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ER La Primavera\Desktop\"/>
    </mc:Choice>
  </mc:AlternateContent>
  <bookViews>
    <workbookView xWindow="0" yWindow="0" windowWidth="21600" windowHeight="9630"/>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2" i="1" l="1"/>
  <c r="S142" i="1"/>
  <c r="U141" i="1"/>
  <c r="T141" i="1"/>
  <c r="S141" i="1"/>
  <c r="U140" i="1"/>
  <c r="T140" i="1"/>
  <c r="S140" i="1"/>
  <c r="U139" i="1"/>
  <c r="T139" i="1"/>
  <c r="M7" i="5" s="1"/>
  <c r="S139" i="1"/>
  <c r="H7" i="5" s="1"/>
  <c r="C7" i="5"/>
  <c r="T137" i="1"/>
  <c r="S137" i="1"/>
  <c r="U136" i="1"/>
  <c r="T136" i="1"/>
  <c r="S136" i="1"/>
  <c r="U135" i="1"/>
  <c r="T135" i="1"/>
  <c r="S135" i="1"/>
  <c r="U134" i="1"/>
  <c r="T134" i="1"/>
  <c r="M6" i="5" s="1"/>
  <c r="S134" i="1"/>
  <c r="H6" i="5" s="1"/>
  <c r="C6" i="5"/>
  <c r="U131" i="1"/>
  <c r="T131" i="1"/>
  <c r="S131" i="1"/>
  <c r="U130" i="1"/>
  <c r="T130" i="1"/>
  <c r="S130" i="1"/>
  <c r="U129" i="1"/>
  <c r="T129" i="1"/>
  <c r="S129" i="1"/>
  <c r="U128" i="1"/>
  <c r="R5" i="5" s="1"/>
  <c r="T128" i="1"/>
  <c r="M5" i="5" s="1"/>
  <c r="S128" i="1"/>
  <c r="H5" i="5" s="1"/>
  <c r="C5" i="5"/>
  <c r="U125" i="1"/>
  <c r="T125" i="1"/>
  <c r="S125" i="1"/>
  <c r="U124" i="1"/>
  <c r="T124" i="1"/>
  <c r="S124" i="1"/>
  <c r="U123" i="1"/>
  <c r="T123" i="1"/>
  <c r="S123" i="1"/>
  <c r="U122" i="1"/>
  <c r="R4" i="5" s="1"/>
  <c r="T122" i="1"/>
  <c r="M4" i="5" s="1"/>
  <c r="M10" i="5" s="1"/>
  <c r="S122" i="1"/>
  <c r="H4" i="5" s="1"/>
  <c r="H10" i="5" s="1"/>
  <c r="C4" i="5"/>
  <c r="C10" i="5" s="1"/>
  <c r="U117" i="1"/>
  <c r="T117" i="1"/>
  <c r="S117" i="1"/>
  <c r="U116" i="1"/>
  <c r="T116" i="1"/>
  <c r="S116" i="1"/>
  <c r="U115" i="1"/>
  <c r="T115" i="1"/>
  <c r="S115" i="1"/>
  <c r="U114" i="1"/>
  <c r="R8" i="6" s="1"/>
  <c r="T114" i="1"/>
  <c r="M8" i="6" s="1"/>
  <c r="S114" i="1"/>
  <c r="H8" i="6" s="1"/>
  <c r="C8" i="6"/>
  <c r="U105" i="1"/>
  <c r="T105" i="1"/>
  <c r="S105" i="1"/>
  <c r="U104" i="1"/>
  <c r="T104" i="1"/>
  <c r="S104" i="1"/>
  <c r="U103" i="1"/>
  <c r="T103" i="1"/>
  <c r="S103" i="1"/>
  <c r="U102" i="1"/>
  <c r="R7" i="6" s="1"/>
  <c r="T102" i="1"/>
  <c r="M7" i="6" s="1"/>
  <c r="S102" i="1"/>
  <c r="H7" i="6" s="1"/>
  <c r="C7" i="6"/>
  <c r="U101" i="1"/>
  <c r="T101" i="1"/>
  <c r="S101" i="1"/>
  <c r="U100" i="1"/>
  <c r="T100" i="1"/>
  <c r="S100" i="1"/>
  <c r="U99" i="1"/>
  <c r="T99" i="1"/>
  <c r="S99" i="1"/>
  <c r="U98" i="1"/>
  <c r="R6" i="6" s="1"/>
  <c r="T98" i="1"/>
  <c r="M6" i="6" s="1"/>
  <c r="S98" i="1"/>
  <c r="H6" i="6" s="1"/>
  <c r="C6" i="6"/>
  <c r="U92" i="1"/>
  <c r="T92" i="1"/>
  <c r="S92" i="1"/>
  <c r="U91" i="1"/>
  <c r="T91" i="1"/>
  <c r="S91" i="1"/>
  <c r="U90" i="1"/>
  <c r="T90" i="1"/>
  <c r="S90" i="1"/>
  <c r="U89" i="1"/>
  <c r="R5" i="6" s="1"/>
  <c r="T89" i="1"/>
  <c r="M5" i="6" s="1"/>
  <c r="S89" i="1"/>
  <c r="H5" i="6" s="1"/>
  <c r="C5" i="6"/>
  <c r="U87" i="1"/>
  <c r="T87" i="1"/>
  <c r="S87" i="1"/>
  <c r="U86" i="1"/>
  <c r="T86" i="1"/>
  <c r="S86" i="1"/>
  <c r="U85" i="1"/>
  <c r="T85" i="1"/>
  <c r="S85" i="1"/>
  <c r="U84" i="1"/>
  <c r="R4" i="6" s="1"/>
  <c r="R10" i="6" s="1"/>
  <c r="T84" i="1"/>
  <c r="M4" i="6" s="1"/>
  <c r="M10" i="6" s="1"/>
  <c r="S84" i="1"/>
  <c r="H4" i="6" s="1"/>
  <c r="H10" i="6" s="1"/>
  <c r="C4" i="6"/>
  <c r="C10" i="6" s="1"/>
  <c r="U77" i="1"/>
  <c r="T77" i="1"/>
  <c r="S77" i="1"/>
  <c r="U76" i="1"/>
  <c r="T76" i="1"/>
  <c r="S76" i="1"/>
  <c r="U75" i="1"/>
  <c r="T75" i="1"/>
  <c r="S75" i="1"/>
  <c r="U74" i="1"/>
  <c r="R7" i="4" s="1"/>
  <c r="T74" i="1"/>
  <c r="M7" i="4" s="1"/>
  <c r="S74" i="1"/>
  <c r="C7" i="4"/>
  <c r="U71" i="1"/>
  <c r="T71" i="1"/>
  <c r="S71" i="1"/>
  <c r="U70" i="1"/>
  <c r="T70" i="1"/>
  <c r="S70" i="1"/>
  <c r="U69" i="1"/>
  <c r="T69" i="1"/>
  <c r="S69" i="1"/>
  <c r="U68" i="1"/>
  <c r="R6" i="4" s="1"/>
  <c r="T68" i="1"/>
  <c r="M6" i="4" s="1"/>
  <c r="S68" i="1"/>
  <c r="C6" i="4"/>
  <c r="U65" i="1"/>
  <c r="T65" i="1"/>
  <c r="S65" i="1"/>
  <c r="U64" i="1"/>
  <c r="T64" i="1"/>
  <c r="S64" i="1"/>
  <c r="U63" i="1"/>
  <c r="T63" i="1"/>
  <c r="S63" i="1"/>
  <c r="U62" i="1"/>
  <c r="R5" i="4" s="1"/>
  <c r="T62" i="1"/>
  <c r="M5" i="4" s="1"/>
  <c r="S62" i="1"/>
  <c r="C5" i="4"/>
  <c r="U58" i="1"/>
  <c r="T58" i="1"/>
  <c r="S58" i="1"/>
  <c r="U57" i="1"/>
  <c r="T57" i="1"/>
  <c r="S57" i="1"/>
  <c r="U56" i="1"/>
  <c r="T56" i="1"/>
  <c r="S56" i="1"/>
  <c r="U55" i="1"/>
  <c r="R4" i="4" s="1"/>
  <c r="R10" i="4" s="1"/>
  <c r="T55" i="1"/>
  <c r="M4" i="4" s="1"/>
  <c r="M10" i="4" s="1"/>
  <c r="S55" i="1"/>
  <c r="C4" i="4"/>
  <c r="C10" i="4" s="1"/>
  <c r="U50" i="1"/>
  <c r="T50" i="1"/>
  <c r="S50" i="1"/>
  <c r="U49" i="1"/>
  <c r="T49" i="1"/>
  <c r="S49" i="1"/>
  <c r="U48" i="1"/>
  <c r="T48" i="1"/>
  <c r="S48" i="1"/>
  <c r="U47" i="1"/>
  <c r="R9" i="2" s="1"/>
  <c r="T47" i="1"/>
  <c r="M9" i="2" s="1"/>
  <c r="S47" i="1"/>
  <c r="H9" i="2" s="1"/>
  <c r="C9" i="2"/>
  <c r="U39" i="1"/>
  <c r="T39" i="1"/>
  <c r="S39" i="1"/>
  <c r="U38" i="1"/>
  <c r="T38" i="1"/>
  <c r="S38" i="1"/>
  <c r="U37" i="1"/>
  <c r="T37" i="1"/>
  <c r="S37" i="1"/>
  <c r="U36" i="1"/>
  <c r="R8" i="2" s="1"/>
  <c r="T36" i="1"/>
  <c r="M8" i="2" s="1"/>
  <c r="S36" i="1"/>
  <c r="H8" i="2" s="1"/>
  <c r="C8" i="2"/>
  <c r="U33" i="1"/>
  <c r="T33" i="1"/>
  <c r="S33" i="1"/>
  <c r="U32" i="1"/>
  <c r="T32" i="1"/>
  <c r="S32" i="1"/>
  <c r="U31" i="1"/>
  <c r="T31" i="1"/>
  <c r="S31" i="1"/>
  <c r="U30" i="1"/>
  <c r="R7" i="2" s="1"/>
  <c r="T30" i="1"/>
  <c r="M7" i="2" s="1"/>
  <c r="S30" i="1"/>
  <c r="H7" i="2" s="1"/>
  <c r="C7" i="2"/>
  <c r="U23" i="1"/>
  <c r="T23" i="1"/>
  <c r="S23" i="1"/>
  <c r="U22" i="1"/>
  <c r="T22" i="1"/>
  <c r="S22" i="1"/>
  <c r="U21" i="1"/>
  <c r="T21" i="1"/>
  <c r="S21" i="1"/>
  <c r="U20" i="1"/>
  <c r="R6" i="2" s="1"/>
  <c r="T20" i="1"/>
  <c r="M6" i="2" s="1"/>
  <c r="S20" i="1"/>
  <c r="C6" i="2"/>
  <c r="U16" i="1"/>
  <c r="T16" i="1"/>
  <c r="S16" i="1"/>
  <c r="U15" i="1"/>
  <c r="T15" i="1"/>
  <c r="S15" i="1"/>
  <c r="U14" i="1"/>
  <c r="T14" i="1"/>
  <c r="S14" i="1"/>
  <c r="U13" i="1"/>
  <c r="R5" i="2" s="1"/>
  <c r="T13" i="1"/>
  <c r="M5" i="2" s="1"/>
  <c r="S13" i="1"/>
  <c r="H5" i="2" s="1"/>
  <c r="C5" i="2"/>
  <c r="S11" i="1"/>
  <c r="U10" i="1"/>
  <c r="T10" i="1"/>
  <c r="S10" i="1"/>
  <c r="U9" i="1"/>
  <c r="T9" i="1"/>
  <c r="S9" i="1"/>
  <c r="U8" i="1"/>
  <c r="T8" i="1"/>
  <c r="S8" i="1"/>
  <c r="U7" i="1"/>
  <c r="R4" i="2" s="1"/>
  <c r="R10" i="2" s="1"/>
  <c r="T7" i="1"/>
  <c r="M4" i="2" s="1"/>
  <c r="M10" i="2" s="1"/>
  <c r="S7" i="1"/>
  <c r="H4" i="2" s="1"/>
  <c r="C4" i="2"/>
  <c r="C10" i="2" s="1"/>
  <c r="D4" i="2" l="1"/>
  <c r="I4" i="2"/>
  <c r="N4" i="2"/>
  <c r="S4" i="2"/>
  <c r="E4" i="2"/>
  <c r="J4" i="2"/>
  <c r="O4" i="2"/>
  <c r="T4" i="2"/>
  <c r="F4" i="2"/>
  <c r="K6" i="6"/>
  <c r="K4" i="2"/>
  <c r="P4" i="2"/>
  <c r="U4" i="2"/>
  <c r="D5" i="2"/>
  <c r="I5" i="2"/>
  <c r="N5" i="2"/>
  <c r="S5" i="2"/>
  <c r="E5" i="2"/>
  <c r="J5" i="2"/>
  <c r="O5" i="2"/>
  <c r="T5" i="2"/>
  <c r="F5" i="2"/>
  <c r="K5" i="2"/>
  <c r="P5" i="2"/>
  <c r="U5" i="2"/>
  <c r="J6" i="2"/>
  <c r="H6" i="2"/>
  <c r="H10" i="2" s="1"/>
  <c r="D6" i="2"/>
  <c r="I6" i="2"/>
  <c r="N6" i="2"/>
  <c r="S6" i="2"/>
  <c r="E6" i="2"/>
  <c r="O6" i="2"/>
  <c r="T6" i="2"/>
  <c r="F6" i="2"/>
  <c r="K6" i="2"/>
  <c r="P6" i="2"/>
  <c r="U6" i="2"/>
  <c r="D7" i="2"/>
  <c r="I7" i="2"/>
  <c r="N7" i="2"/>
  <c r="S7" i="2"/>
  <c r="E7" i="2"/>
  <c r="J7" i="2"/>
  <c r="O7" i="2"/>
  <c r="T7" i="2"/>
  <c r="F7" i="2"/>
  <c r="K7" i="2"/>
  <c r="P7" i="2"/>
  <c r="U7" i="2"/>
  <c r="D8" i="2"/>
  <c r="I8" i="2"/>
  <c r="N8" i="2"/>
  <c r="S8" i="2"/>
  <c r="E8" i="2"/>
  <c r="J8" i="2"/>
  <c r="O8" i="2"/>
  <c r="T8" i="2"/>
  <c r="F8" i="2"/>
  <c r="K8" i="2"/>
  <c r="P8" i="2"/>
  <c r="U8" i="2"/>
  <c r="D9" i="2"/>
  <c r="I9" i="2"/>
  <c r="N9" i="2"/>
  <c r="S9" i="2"/>
  <c r="E9" i="2"/>
  <c r="J9" i="2"/>
  <c r="O9" i="2"/>
  <c r="T9" i="2"/>
  <c r="F9" i="2"/>
  <c r="K9" i="2"/>
  <c r="P9" i="2"/>
  <c r="U9" i="2"/>
  <c r="D4" i="4"/>
  <c r="N4" i="4"/>
  <c r="S4" i="4"/>
  <c r="E4" i="4"/>
  <c r="O4" i="4"/>
  <c r="T4" i="4"/>
  <c r="F4" i="4"/>
  <c r="P4" i="4"/>
  <c r="U4" i="4"/>
  <c r="D5" i="4"/>
  <c r="N5" i="4"/>
  <c r="S5" i="4"/>
  <c r="E5" i="4"/>
  <c r="O5" i="4"/>
  <c r="T5" i="4"/>
  <c r="F5" i="4"/>
  <c r="P5" i="4"/>
  <c r="U5" i="4"/>
  <c r="D6" i="4"/>
  <c r="N6" i="4"/>
  <c r="S6" i="4"/>
  <c r="E6" i="4"/>
  <c r="O6" i="4"/>
  <c r="T6" i="4"/>
  <c r="F6" i="4"/>
  <c r="P6" i="4"/>
  <c r="U6" i="4"/>
  <c r="D7" i="4"/>
  <c r="N7" i="4"/>
  <c r="S7" i="4"/>
  <c r="E7" i="4"/>
  <c r="O7" i="4"/>
  <c r="T7" i="4"/>
  <c r="F7" i="4"/>
  <c r="P7" i="4"/>
  <c r="U7" i="4"/>
  <c r="D4" i="6"/>
  <c r="I4" i="6"/>
  <c r="N4" i="6"/>
  <c r="S4" i="6"/>
  <c r="E4" i="6"/>
  <c r="J4" i="6"/>
  <c r="J10" i="6" s="1"/>
  <c r="O4" i="6"/>
  <c r="T4" i="6"/>
  <c r="F4" i="6"/>
  <c r="K4" i="6"/>
  <c r="P4" i="6"/>
  <c r="U4" i="6"/>
  <c r="D5" i="6"/>
  <c r="I5" i="6"/>
  <c r="N5" i="6"/>
  <c r="S5" i="6"/>
  <c r="E5" i="6"/>
  <c r="O5" i="6"/>
  <c r="T5" i="6"/>
  <c r="F5" i="6"/>
  <c r="K5" i="6"/>
  <c r="P5" i="6"/>
  <c r="U5" i="6"/>
  <c r="D6" i="6"/>
  <c r="I6" i="6"/>
  <c r="N6" i="6"/>
  <c r="S6" i="6"/>
  <c r="E6" i="6"/>
  <c r="J6" i="6"/>
  <c r="O6" i="6"/>
  <c r="T6" i="6"/>
  <c r="F6" i="6"/>
  <c r="P6" i="6"/>
  <c r="U6" i="6"/>
  <c r="D7" i="6"/>
  <c r="I7" i="6"/>
  <c r="N7" i="6"/>
  <c r="S7" i="6"/>
  <c r="E7" i="6"/>
  <c r="J7" i="6"/>
  <c r="O7" i="6"/>
  <c r="T7" i="6"/>
  <c r="F7" i="6"/>
  <c r="K7" i="6"/>
  <c r="P7" i="6"/>
  <c r="U7" i="6"/>
  <c r="D8" i="6"/>
  <c r="I8" i="6"/>
  <c r="N8" i="6"/>
  <c r="S8" i="6"/>
  <c r="E8" i="6"/>
  <c r="J8" i="6"/>
  <c r="O8" i="6"/>
  <c r="T8" i="6"/>
  <c r="F8" i="6"/>
  <c r="K8" i="6"/>
  <c r="P8" i="6"/>
  <c r="U8" i="6"/>
  <c r="D4" i="5"/>
  <c r="I4" i="5"/>
  <c r="N4" i="5"/>
  <c r="S4" i="5"/>
  <c r="E4" i="5"/>
  <c r="J4" i="5"/>
  <c r="O4" i="5"/>
  <c r="T4" i="5"/>
  <c r="F4" i="5"/>
  <c r="K4" i="5"/>
  <c r="P4" i="5"/>
  <c r="U4" i="5"/>
  <c r="D5" i="5"/>
  <c r="I5" i="5"/>
  <c r="N5" i="5"/>
  <c r="T5" i="5"/>
  <c r="S5" i="5"/>
  <c r="E5" i="5"/>
  <c r="J5" i="5"/>
  <c r="O5" i="5"/>
  <c r="F5" i="5"/>
  <c r="K5" i="5"/>
  <c r="P5" i="5"/>
  <c r="U5" i="5"/>
  <c r="U6" i="5"/>
  <c r="R6" i="5"/>
  <c r="D6" i="5"/>
  <c r="I6" i="5"/>
  <c r="N6" i="5"/>
  <c r="S6" i="5"/>
  <c r="E6" i="5"/>
  <c r="J6" i="5"/>
  <c r="O6" i="5"/>
  <c r="T6" i="5"/>
  <c r="F6" i="5"/>
  <c r="K6" i="5"/>
  <c r="P6" i="5"/>
  <c r="U7" i="5"/>
  <c r="R7" i="5"/>
  <c r="D7" i="5"/>
  <c r="I7" i="5"/>
  <c r="N7" i="5"/>
  <c r="S7" i="5"/>
  <c r="E7" i="5"/>
  <c r="J7" i="5"/>
  <c r="O7" i="5"/>
  <c r="T7" i="5"/>
  <c r="F7" i="5"/>
  <c r="K7" i="5"/>
  <c r="P7" i="5"/>
  <c r="R10" i="5" l="1"/>
  <c r="U10" i="5"/>
  <c r="P10" i="5"/>
  <c r="K10" i="5"/>
  <c r="F10" i="5"/>
  <c r="T10" i="5"/>
  <c r="O10" i="5"/>
  <c r="J10" i="5"/>
  <c r="E10" i="5"/>
  <c r="S10" i="5"/>
  <c r="N10" i="5"/>
  <c r="I10" i="5"/>
  <c r="D10" i="5"/>
  <c r="U10" i="6"/>
  <c r="P10" i="6"/>
  <c r="K10" i="6"/>
  <c r="F10" i="6"/>
  <c r="T10" i="6"/>
  <c r="O10" i="6"/>
  <c r="E10" i="6"/>
  <c r="S10" i="6"/>
  <c r="N10" i="6"/>
  <c r="I10" i="6"/>
  <c r="D10" i="6"/>
  <c r="U10" i="4"/>
  <c r="P10" i="4"/>
  <c r="F10" i="4"/>
  <c r="T10" i="4"/>
  <c r="O10" i="4"/>
  <c r="E10" i="4"/>
  <c r="S10" i="4"/>
  <c r="N10" i="4"/>
  <c r="D10" i="4"/>
  <c r="U10" i="2"/>
  <c r="P10" i="2"/>
  <c r="K10" i="2"/>
  <c r="F10" i="2"/>
  <c r="T10" i="2"/>
  <c r="O10" i="2"/>
  <c r="J10" i="2"/>
  <c r="E10" i="2"/>
  <c r="S10" i="2"/>
  <c r="N10" i="2"/>
  <c r="I10" i="2"/>
  <c r="D10" i="2"/>
</calcChain>
</file>

<file path=xl/sharedStrings.xml><?xml version="1.0" encoding="utf-8"?>
<sst xmlns="http://schemas.openxmlformats.org/spreadsheetml/2006/main" count="1305" uniqueCount="810">
  <si>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</si>
  <si>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</si>
  <si>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</si>
  <si>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</si>
  <si>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</si>
  <si>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</si>
  <si>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</si>
  <si>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</si>
  <si>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</si>
  <si>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</si>
  <si>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</si>
  <si>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</si>
  <si>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</si>
  <si>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CER LA PRIMAVERA</t>
  </si>
  <si>
    <r>
      <rPr>
        <sz val="14"/>
        <color indexed="8"/>
        <rFont val="Arial"/>
        <charset val="134"/>
      </rPr>
      <t>Primera etapa</t>
    </r>
    <r>
      <rPr>
        <sz val="11"/>
        <color indexed="8"/>
        <rFont val="Arial"/>
        <charset val="134"/>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</si>
  <si>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</si>
  <si>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</si>
  <si>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</si>
  <si>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</si>
  <si>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</si>
  <si>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VEREDA LA PRIMAVERA</t>
  </si>
  <si>
    <t>Municipio</t>
  </si>
  <si>
    <t>LOURDES</t>
  </si>
  <si>
    <t>3. Elaboración del perfil Institucional</t>
  </si>
  <si>
    <t>2-Directiva, 3-Académica, 4-Admon, 5-Comunidad, 6-Perfil</t>
  </si>
  <si>
    <t>Correo electronico</t>
  </si>
  <si>
    <t>cer_laprimavera2@sednortedesantander.gov.co</t>
  </si>
  <si>
    <t>Tel</t>
  </si>
  <si>
    <t>4. Establecimiento de las fortalezas y oportunidades de mejoramiento</t>
  </si>
  <si>
    <t>Rector o Director</t>
  </si>
  <si>
    <t>ANA CELIA MEZA RODRIGUEZ</t>
  </si>
  <si>
    <t>Horizonte</t>
  </si>
  <si>
    <t>DATOS DEL EQUIPO AUTO - EVALUADOR</t>
  </si>
  <si>
    <t>NOMBRE</t>
  </si>
  <si>
    <t>CARGO</t>
  </si>
  <si>
    <t>E-MAIL</t>
  </si>
  <si>
    <t>JESUS ANTONIO ORTIZ PABÓN</t>
  </si>
  <si>
    <t>DOCENTE</t>
  </si>
  <si>
    <t>jeorpa@hotmail.com</t>
  </si>
  <si>
    <t>ELIZABEHT MANRIQUE</t>
  </si>
  <si>
    <t>elizman@hotmail.com</t>
  </si>
  <si>
    <t>NEFTLALÍ MENDOZA CASTILLA</t>
  </si>
  <si>
    <t>nefmencas@hotmail.com</t>
  </si>
  <si>
    <t>SAMUEL PEÑARANDA GÓMEZ</t>
  </si>
  <si>
    <t>samulantonio_61@hotmail.com</t>
  </si>
  <si>
    <t>ROSA MERY SANABRIA MORENO</t>
  </si>
  <si>
    <t>rosamery1975@hotmail.com</t>
  </si>
  <si>
    <t>MARIBEL CASTELLANOS</t>
  </si>
  <si>
    <t>maribelcp28@hotmail.com</t>
  </si>
  <si>
    <t>ALFONSO AGUDELO</t>
  </si>
  <si>
    <t>alfonso211968@hotmail.com</t>
  </si>
  <si>
    <t xml:space="preserve"> ROSMARY CLAVIJO RINCON</t>
  </si>
  <si>
    <t>rosmeryclavijorincon@hotmail.com</t>
  </si>
  <si>
    <t>GLADYS OMAIRA DIAZ FLOREZ</t>
  </si>
  <si>
    <t>gladysdf04@hotmail.com</t>
  </si>
  <si>
    <t>BAUDILIO ABRIL ROPERO</t>
  </si>
  <si>
    <t>baudiloabrilropero@gmail.com</t>
  </si>
  <si>
    <t>RESPONSABLES DEL PLAN DE MEJORAMIENTO - SEGUIMIENTO Y EVALUACIÓN</t>
  </si>
  <si>
    <t>GESTIÓN</t>
  </si>
  <si>
    <t xml:space="preserve"> </t>
  </si>
  <si>
    <t>DIRECTORA</t>
  </si>
  <si>
    <t>DIRECTIVA</t>
  </si>
  <si>
    <t>COMUNITARIA</t>
  </si>
  <si>
    <t>BELKIS KARINA MALDONADO G.</t>
  </si>
  <si>
    <t>COMUNIARIA</t>
  </si>
  <si>
    <t>ROSMARY CLAVIJO RINCÓN</t>
  </si>
  <si>
    <t>ACADÉMICA</t>
  </si>
  <si>
    <t>ADMINISTRATIVA Y FINANCIERA</t>
  </si>
  <si>
    <t>ELIZABETH MANRIQUE</t>
  </si>
  <si>
    <t>Archivo Realizado Por: Ingeniero Amauri Guevara León</t>
  </si>
  <si>
    <t>aguel5@hotmail.com</t>
  </si>
  <si>
    <t>www.qmtltda.com</t>
  </si>
  <si>
    <t>Fecha: 26 de Febrero de 2010</t>
  </si>
  <si>
    <t>Bogota-Colombia</t>
  </si>
  <si>
    <t>AUTOEVALUACION INSTITUCIONAL</t>
  </si>
  <si>
    <t>GESTIÓN DIRECTIVA</t>
  </si>
  <si>
    <t>AÑO 2019</t>
  </si>
  <si>
    <t>AÑO 2020</t>
  </si>
  <si>
    <t>AÑO 2021</t>
  </si>
  <si>
    <t>AÑO 2022</t>
  </si>
  <si>
    <t>Valoración</t>
  </si>
  <si>
    <t>JUSTIFICACION</t>
  </si>
  <si>
    <t>EVIDENCIAS</t>
  </si>
  <si>
    <t>Direccionamiento Estratégico</t>
  </si>
  <si>
    <t>Misión, visión y principios, en el marco de una institución integrada</t>
  </si>
  <si>
    <t>El Centro Educativo Rural la Primavera ha venido actualizando el horizonte institucional teniendo en cuenta los lineamientos del Ministerio de  Educación Nacional y las nuevas normas</t>
  </si>
  <si>
    <t>Actas, Proyecto Educativo Institucional, Carteleras informativas en las sedes.</t>
  </si>
  <si>
    <t>El  C.E.R. La Primavera  ha venido actualizando  la misión, visión y principios, para  que sea una Institución  integrada  e inclusiva, siguiendo los lineamientos del M.E.N.</t>
  </si>
  <si>
    <t>Proyecto Educativo Institucional</t>
  </si>
  <si>
    <t>El C.E.R. La Primavera realiza actualización al horizonte Institucional brindando una educación inclusiva.</t>
  </si>
  <si>
    <t xml:space="preserve">Actas
Proyecto Educativo Institucional
</t>
  </si>
  <si>
    <t>El C.E.R. La Primavera actualizó el horizonte Institucional, teniendo en cuenta loslineamientos del Miniterio de Educación Nacional, buscando ser  una Institución integral.</t>
  </si>
  <si>
    <t>Metas institucionales</t>
  </si>
  <si>
    <t>Actas y documentos.</t>
  </si>
  <si>
    <t>El C.E.R. La  Primavera  ha formulado metas  integradas e inclusivas para todas las Sedes, las cuales responden al mejoramiento  y buen funcionamiento de  la Institución.</t>
  </si>
  <si>
    <t>Actas</t>
  </si>
  <si>
    <t>Las metas Institucionales responden a los objetivos de la educación inclusiva.</t>
  </si>
  <si>
    <t xml:space="preserve">Actas 
Documento
</t>
  </si>
  <si>
    <t>Se han formulado metas integrales e inclusivas, para el buen funcionamiento del C.E.R</t>
  </si>
  <si>
    <t>Conocimiento y apropiación del direccionamiento</t>
  </si>
  <si>
    <t>Se ha construido el horizonte institucional con la participación de la comunidad.</t>
  </si>
  <si>
    <t>Actas y carteleras en cada una de las sedes.</t>
  </si>
  <si>
    <t>El horizonte Institucional se ha construido con la participación de la Comunidad Educativa.</t>
  </si>
  <si>
    <t xml:space="preserve">Actas 
Carteleras en cada una de las Sedes.
</t>
  </si>
  <si>
    <t>La Comunidad Educativa del C.E.R. ha participado activamente en la construcción del horizonte Institucional.</t>
  </si>
  <si>
    <t>Actas y  carteleras en cada una de las Sedes Educativas.</t>
  </si>
  <si>
    <t>Política de inclusión de personas de diferentes grupos poblacionales o diversidad cultural</t>
  </si>
  <si>
    <t>en cada una de las sedes se encuentra matriculada toda la población exisente.</t>
  </si>
  <si>
    <t>Folios de matrícula, proyecto de inclusión.</t>
  </si>
  <si>
    <t>Todos los niños y niñas en edad escolar    se encuentran  matriculados  en las diferentes  Sedes.</t>
  </si>
  <si>
    <t>Todas las Sedes del C.E.R. La Primavera matriculó la población existente en edad escolar.</t>
  </si>
  <si>
    <t>Folios de matrícula</t>
  </si>
  <si>
    <t>Toda la población en edada escolar se encuntra matriculada en las diferentes Sedes Educativas del C.E.R. La Primavera</t>
  </si>
  <si>
    <t>Folio de matrícula y proyecto de inclusión</t>
  </si>
  <si>
    <t>Proyecto de inclusión</t>
  </si>
  <si>
    <t>Gestión Estratégica</t>
  </si>
  <si>
    <t>Liderazgo</t>
  </si>
  <si>
    <t>Se han organizado diferentes grupos de trabajo para realizar las diversas actividades.</t>
  </si>
  <si>
    <t>Actas, documentos y proyectos transversales.</t>
  </si>
  <si>
    <t>Se  organizaron grupos de trabajo por gestiones para el desarrollo de actividades.</t>
  </si>
  <si>
    <t>Actas Documentos</t>
  </si>
  <si>
    <t>Se han conformado grupos de trabajo para la realización de las diferentes actividades.</t>
  </si>
  <si>
    <t xml:space="preserve">Actas
Fotos
</t>
  </si>
  <si>
    <t>Las actividades son  realizadas  por los diferentes grupos de trabajo que se han conformado.</t>
  </si>
  <si>
    <t>Actas     Fotos</t>
  </si>
  <si>
    <t>Articulación de planes, proyectos y acciones</t>
  </si>
  <si>
    <t>Los proyectos transversales se han venido desarrolland según la organización de los diferentes grupos de trabajo.</t>
  </si>
  <si>
    <t>Documentos</t>
  </si>
  <si>
    <t>Los grupos de trabajo conformados han venido desarrollando las actividades propuestas.</t>
  </si>
  <si>
    <t xml:space="preserve">Actas
Documentos
</t>
  </si>
  <si>
    <t>Se han organizado grupos de teabajo por gestiones, para el desarrollo de las diferentes actividades y  los proyectos transversales</t>
  </si>
  <si>
    <t>Actas                            Documentos</t>
  </si>
  <si>
    <t>Estrategia pedagógica</t>
  </si>
  <si>
    <t>El horizonte institucional del Centro Educativo Rural La primavera se ha actualizado.</t>
  </si>
  <si>
    <t xml:space="preserve">Se realizó actualización  al Horizonte Insritucional del C.E.R. La Primavera. </t>
  </si>
  <si>
    <t>El horizonte Institucional es coherente con la estrategia pedagógica</t>
  </si>
  <si>
    <t>Documentos
Actas</t>
  </si>
  <si>
    <t>El horizonte Institucional es coherente con la estragtegia pedagógica aplicada en cada unas de las Sedes del C.E.R</t>
  </si>
  <si>
    <t>Uso de información (interna y externa) para la toma de decisiones</t>
  </si>
  <si>
    <t>EL Centro Educativo Rural La Primavera analiza los resultads y los índices de inclusión, para los cuales propone estrategias buscando mejorar los resultados.</t>
  </si>
  <si>
    <t>documentos, actas y fotos.</t>
  </si>
  <si>
    <t>La Institución hace uso de la información de inclusión, evaluación de docentes y autoevaluación para elaborar sus planes y programas de trabajo,  buscando el mejor funcionamiento del C.E.R.</t>
  </si>
  <si>
    <t>Documentos   Actas</t>
  </si>
  <si>
    <t>El C.E.R. La Primavera realiza análisis de los resultados y los índices de inclusión para elaborar sus planes y programas de trabajo, buscando el mejor funcionamiento del C.E.R.</t>
  </si>
  <si>
    <t xml:space="preserve">Documentos
Actas
</t>
  </si>
  <si>
    <t>El C.E.R. La Primavera analiza los resultados de las pruebas externas y  los índices de inclusión, para buscar estrategias que permitan mejorar el buen funcionamiento de la Institución.</t>
  </si>
  <si>
    <t>Documentos                             Actas                                           Fotos</t>
  </si>
  <si>
    <t>Seguimiento y autoevaluación</t>
  </si>
  <si>
    <t>Se realiza la evaluación docente, la autoevaluación institucional y el plan de mejoramiento.</t>
  </si>
  <si>
    <t>Protocolo de evaluación, Documentos D.E.I, Actas, D.M.I</t>
  </si>
  <si>
    <t>Se realiza el  plan de mejoramiento, la  evaluación docente y la autoevaluación institucional.</t>
  </si>
  <si>
    <t>Documentos Autoevaluación Institucional, P.M.I. Protocolo de evaluación</t>
  </si>
  <si>
    <t>El C.E.R.  realiza  el plan de mejoramiento, la  autoevaluación Institucional y la evaluación docente teniendo en cuenta los protocolos y directrices de la Secretaría de Educación Departamental .</t>
  </si>
  <si>
    <t xml:space="preserve">Plan de mejoramiento
Protocolos de evaluación
</t>
  </si>
  <si>
    <t>Se realiza anualmente la evaluación docente, la autoevaluación Institucional, el Plan de  mejoramiento Institucional y se realiza seguimiento al mismo.</t>
  </si>
  <si>
    <t>Protocolos de evaluación    Documento autoevaluación Institucional                      Documento P.M.I.</t>
  </si>
  <si>
    <t>Gobierno Escolar</t>
  </si>
  <si>
    <t>Consejo directivo</t>
  </si>
  <si>
    <t>El consejo directivo se reune periodicamente cumpliendo con el cronograma establecido y las actividades propuestas.</t>
  </si>
  <si>
    <t>Actas.</t>
  </si>
  <si>
    <t>El Consejo Directivo se elige  anualmente en Asamblea general.</t>
  </si>
  <si>
    <t>Actas deconformación Fotos</t>
  </si>
  <si>
    <t>El consejo directivo se elige anualmente en  Asamblea general con la participación de toda la comunidad educativa perteneciente al C.ER. La Primavera</t>
  </si>
  <si>
    <t xml:space="preserve">Acta de conformación
Fotos
</t>
  </si>
  <si>
    <t>El Consejo Directivo se elige en Asamblea general y se reúne periódicamente según el cronograma establecido  y cuando se hace necesario  para tratar temas relacionados con el C.ER.</t>
  </si>
  <si>
    <t>Acta de cnformación                             Actas de reuniones                                                 Fotos</t>
  </si>
  <si>
    <t>Consejo académico</t>
  </si>
  <si>
    <t>Anualmente se realiza elección del consejo académico, el cual se reúne frecuentemente para analizar las actividades propuestas. teniendo en cuenta el cronograma de actividades.</t>
  </si>
  <si>
    <t>Actas de reunión, acta conformación del consejo académico.</t>
  </si>
  <si>
    <t>El Consejo académico se elige anualmente.</t>
  </si>
  <si>
    <t>Acta conformación</t>
  </si>
  <si>
    <t xml:space="preserve">El consejo académico se elige anualmente, el cuál está conformado por todos los docentes pertenecientes al C.E.R </t>
  </si>
  <si>
    <t xml:space="preserve">Acta de conformación 
Fotos
</t>
  </si>
  <si>
    <t>El Consejo Académico se elige anualmente y participa activamente en el desarrollo de las actividades programadas  y elaboración de los diferentes documentos del C.E.R.</t>
  </si>
  <si>
    <t>Acta de conformación                                              Documentos</t>
  </si>
  <si>
    <t>Comisión de evaluación y promoción</t>
  </si>
  <si>
    <t>El comité de evaluación y promoción, se elige anualmente, el cual se reúne teniendo en cuenta el cronograma de actividadesmy para la toma de decisiones y según necesidades presentadas.</t>
  </si>
  <si>
    <t>Acta de conformación, acta de reunión.</t>
  </si>
  <si>
    <t>El comité de evaluación y promoción se elige anualmente con la participación de la comunidad educativa de las diferentes Sedes</t>
  </si>
  <si>
    <t>El comité de evaluación y promoción se elige anualmente con la participación de la comunidad educativa de las diferentes Sedes educativas</t>
  </si>
  <si>
    <t xml:space="preserve">Actas
Fotos
</t>
  </si>
  <si>
    <t>El Comité de Evaluación y Promoción se elige anualmente en Asamblea general, con la participación de la Comunidad Educativa y se reúne según cronogrma de actividades  y en caso de ser necesario resolver situaciones presentadas en alguna de las Sedes Educativas del C.E.R</t>
  </si>
  <si>
    <t>Acta de conformación                             Fotos</t>
  </si>
  <si>
    <t>Comité de convivencia</t>
  </si>
  <si>
    <t>El comité de convivencia se elige anialmente, se reúne periodicamente, según el cronograma de actividades y plantear soluciones posibles problemas de convivencia.</t>
  </si>
  <si>
    <t>Acta de conformación, fotos.</t>
  </si>
  <si>
    <t>El comité de convivencia se elige anualmente con la participación de la comunidad educativa.</t>
  </si>
  <si>
    <t>Acta conformación  Fotos</t>
  </si>
  <si>
    <t>El comité de convivencia se elige anualmente en asamblea general con la participación de toda la comunidad educativa.</t>
  </si>
  <si>
    <t>Actas de conformación
Fotos</t>
  </si>
  <si>
    <t>El Comité de Convivencia se reúne cuando se hace necesario resolver cualquier situación de convivencia presentada en alguna Sede.  Este comité se elige anualmente en  asamblea general.</t>
  </si>
  <si>
    <t>Actas                                                          Fotos</t>
  </si>
  <si>
    <t>Consejo estudiantil</t>
  </si>
  <si>
    <t>Anualmente se elije el consejo estudiantil con la participación de los niños y niñas de las diferentes sedes educativas.</t>
  </si>
  <si>
    <t>Actas de conformación y fotos.</t>
  </si>
  <si>
    <t>Anualmente se elige el consejo estudiantil  se elige democráticamente con la participación de los niños y niñas de las diferentes Sedes educativas.</t>
  </si>
  <si>
    <t>El consejo estudiantil se elige democráticamente con la participación de los niños y las niñas de las diferentes Sedes educativas pertenecientes al C.E.R</t>
  </si>
  <si>
    <t xml:space="preserve">Fotos 
Actas
</t>
  </si>
  <si>
    <t>El Consejo estudiantil se elige democráticamente con la pariticpación de los niños y niñas de las diferentes Sedes Educativas.</t>
  </si>
  <si>
    <t>Acta                                                            Fotos</t>
  </si>
  <si>
    <t>Personero estudiantil</t>
  </si>
  <si>
    <t>El personero estudiantil se elije democraticamente con la participación de los niños y niñas de 5° rado de las diferentes sedes que conforman el Centro Educativo Rural La Primavera.</t>
  </si>
  <si>
    <t>Acta de elección y fotos.</t>
  </si>
  <si>
    <t>El personero  estudiantil se elige democráticamente  con la participación de los niños y niñas de 5° de cada una de las Sedes pertenecientes al C:E.R. La Primavera.</t>
  </si>
  <si>
    <t>El Personero estudiantil se elige con  la participación de los niños y las niñas de las Sedes que conforman el C.E.R. La Primavera.</t>
  </si>
  <si>
    <t>Los niños y niñas de 5° grado de las diferenes Sedes Educativas, participan activamente en la elección del Personero estudiantil, el cual se elige anualmente</t>
  </si>
  <si>
    <t>Asamblea de padres de familia</t>
  </si>
  <si>
    <t>La asamblea de padres de familia se elije democraticamente con la participación de los padres de familia y acudientes de las diferentes sedes del Centro Educativo Rural La Primavera, quienes los representan cuando se hace necesario.</t>
  </si>
  <si>
    <t>fotos, acta de conformacion.</t>
  </si>
  <si>
    <t>El C.E.R. La  Primavera elige la Asamblea de padres de familia democráticamente con la participación de los padres de familia y de todas acudientes de las Sedes pertenecientes al Centro.</t>
  </si>
  <si>
    <t>La asamblea de padres se elige democráticamente con la participación de los padres de familia y/o acudientes de todas las Sedes educativas.</t>
  </si>
  <si>
    <t>La Asamblea de padres de familia se elige anualmene con la participación de la Comunidad Educativa de las Sedes pertenecientes al C.ER.</t>
  </si>
  <si>
    <t>Consejo de padres de familia</t>
  </si>
  <si>
    <t>Se reúne anualmente, pero no cumple con el cronograma de actividades.</t>
  </si>
  <si>
    <t>acta de conformación.</t>
  </si>
  <si>
    <t>El C.E.R. La Primavera  tiene conformado el Consejo de Padres de familia sin cumplir con las funciones  ya que no se  reúne periódicamente</t>
  </si>
  <si>
    <t>Acta</t>
  </si>
  <si>
    <t>El consejo de padres de familia se eligen en asamblea general de padres de familia y/o acudientes per no tiene un cronograma de actividades establecido.</t>
  </si>
  <si>
    <t>El Consejo de Padres de familia se elige democráticamente , pero se reúne esporádicamente</t>
  </si>
  <si>
    <t>Acta de conformación</t>
  </si>
  <si>
    <t>Cultura Institucional</t>
  </si>
  <si>
    <t>Mecanismos de comunicación</t>
  </si>
  <si>
    <t>El Centro Educativo Rural utiliza medios de comunicación (orales, escritos) identificados por los ocentes los cuales permiten dar y recibir la información necesaria.</t>
  </si>
  <si>
    <t>Formatos e invitación a las respectivas actividades.</t>
  </si>
  <si>
    <t>El C.E.R:  utiliza medios de comunicación  oral (teléfono) y  escrito (Oficios), identificados por los docentes  los cuales permiten dar y transmitir información  a tiempo a la comunidad educativa.</t>
  </si>
  <si>
    <t>Oficios</t>
  </si>
  <si>
    <t>El C.E.R La Primavera utiliza medios de comunicación oral y escrito como el celular y oficio escritos, los cuales permiten transmitir la información tanto a los docentes como a los padres de familia y/o acudientes.</t>
  </si>
  <si>
    <t xml:space="preserve">Oficios </t>
  </si>
  <si>
    <t>Trabajo en equipo</t>
  </si>
  <si>
    <t>Se han conformado diferentes equipos de trabajos para realizar cada una de las actividades que permiten fortalecer el funcionamiento del Centro Educativo Rural La Primavera.</t>
  </si>
  <si>
    <t>Actas, fotos, documentos.</t>
  </si>
  <si>
    <t>El C.E.R. La Primavera  ha conformado grupos de trabajo por gestiones, para realizar cada una de las actividades  que permitan fortalecer el buen funcionamiento del Centro Educativo Rural.</t>
  </si>
  <si>
    <t>Los  docentes se han organizado en grupos de trabajo para la realización de las diferentes actividades que permiten el fortalecimiento del C.E.R La Primavera.</t>
  </si>
  <si>
    <t>Los docentes  han conormado grupos de trabajo por gestiones, para realizar cada una de las actividades  que permitan fortalecer el buen funcionamiento del Centro Educativo Rural, generando buenos ambientes de comunicación y participación  activa.</t>
  </si>
  <si>
    <t>Reconocimiento de logros</t>
  </si>
  <si>
    <t>El reconocimiento de logros lo realiza cada docente, quienes dan estímulos a los niños y niñas de cada una de sus sedes al clausurar el año escolar, así como los equipos de trabajo quienes organizan las izadas de bandera.</t>
  </si>
  <si>
    <t>Diplomas, fotos.</t>
  </si>
  <si>
    <t>El reconocimiento de logros lo realiza cada docente, quienes dan estímulos a los niños y niñas de cada una de su Sedes al culminar el año lectivo escolar.</t>
  </si>
  <si>
    <t>Fotos</t>
  </si>
  <si>
    <t>Al finalizar el año lectivo, cada docente hace reconocimiento a los niños y niñas de cada una de las Sedes con  recursos propios.</t>
  </si>
  <si>
    <t xml:space="preserve">El reconocimiento de logros a los niños y niñas de cada una de las Sedes son dados por cada docente al finalizar el año lectivo. Estos estímulos son financiados con recursos propios de cada docente. </t>
  </si>
  <si>
    <t>Identificación y divulgación de buenas prácticas</t>
  </si>
  <si>
    <t>La comunidad educativa participa en las actividades programadas en cada una de las sedes buscando una mayor integración de la comunidad.</t>
  </si>
  <si>
    <t>Actas y fotos.</t>
  </si>
  <si>
    <t>La comunidad Educativa le gusta participar de las actividades programadas en cada una de las Sedes pero en el presente año no se pudieron realizar  las actividades programadas debido a la problemática de salud pública por motivo de la pandemia.</t>
  </si>
  <si>
    <t>Actas, Decretos Nacionales, Departamentales y Municipales</t>
  </si>
  <si>
    <t>La comunidad educativa del C.E.R. La Primavera mantiene buenas relaciones entre los miembros que la conforman, lo cual permiten que se establezca un ambiente de confianza y cordialidad entre  todos.</t>
  </si>
  <si>
    <t>La Comunidad Educativda de las Sedes participa de las actividades programdas en cada una de ellas  buscando resaltar valores, establecer ambientes de confianza y cordialidad respetando la diversidad cultural</t>
  </si>
  <si>
    <t>Clima Escolar</t>
  </si>
  <si>
    <t>Pertenencia y participación</t>
  </si>
  <si>
    <t>Los niños y niñas tienen sentido de pertenencia por su institución y participan en las actividades propuestas , resaltando valores e integración.</t>
  </si>
  <si>
    <t>fotos.</t>
  </si>
  <si>
    <t>Los niños y niñas tienen sentido de pertenencia por su institución  y participan en las actividades propuestas resaltando valores  inculcados tanto en su hogar como en las Sedes Educativas</t>
  </si>
  <si>
    <t>Los niños y niñas tienen sentido de pertenencia por s su institución y les gusta participar de las actividades programadas, resaltando los valores inculcados tanto en el hogar como en las Sedes educativas.</t>
  </si>
  <si>
    <t>Actas                                                         Fotos</t>
  </si>
  <si>
    <t>Ambiente físico</t>
  </si>
  <si>
    <t>Algunas plantas físicas se encuentran deterioradas, y no todas cuentan con los epacios recreativos adecuados para el desarrollo de las diferentes actividades recreaativas y pedagógicas.</t>
  </si>
  <si>
    <t>Fotos, oficios.</t>
  </si>
  <si>
    <t>Algunas Sedes se encuentran deterioradas y no cuentan con espacios  adecuados para el  desarrollo de actividades  recreativas. Tampoco con los requerimientos mínimos de normas de bioseguridad  necesarios para el regreso a las aulas de los niños y niñas.</t>
  </si>
  <si>
    <t>Fotos,  Oficios</t>
  </si>
  <si>
    <t>Algunas plantas físicas se encuentran deterioradas  y no todas poseen los espacios adecuados para el desarrollo de actividades recreativas.</t>
  </si>
  <si>
    <t>Las plantas físicas  cuentan con espacios para el desarrollo de las actividades pero algunas se encuentran en muy mal estado lo que genera desconfianza en los miembros de la Comunidad educativa.</t>
  </si>
  <si>
    <t>Inducción a los nuevos estudiantes</t>
  </si>
  <si>
    <t>En todas las sedes aal iniciar el año escolar realizan la inducción a los niños y niñas que ingresan a las mismas.</t>
  </si>
  <si>
    <t>Fotos.</t>
  </si>
  <si>
    <t>Al inicio del año escolar en todas las Sedes se realiza la inducción a los niños  y niñas que ingresan  por primera vez.</t>
  </si>
  <si>
    <t xml:space="preserve">Fotos </t>
  </si>
  <si>
    <t>En cada una de las Sedes se realiza  inducción a los niños y niñas que ingresan por primera vez a a Institución educativa.</t>
  </si>
  <si>
    <t>Motivación hacia el aprendizaje</t>
  </si>
  <si>
    <t>Los niños y niñas se sienten motivados y entusiasmados en el desarrollo de las actividades escolares y extraescolare.</t>
  </si>
  <si>
    <t>Control de asistencia y fotos.</t>
  </si>
  <si>
    <t>Los niños y niñas del C.E.R. La Primavera se mantuvieron motivados   en el proceso enseñanza – aprendizaje  y  terminaron satisfactoriamente el año escolar  respondiendo  al sistema  de trabajo en casa por motivo de la pandemia.</t>
  </si>
  <si>
    <t>Talleres escritos</t>
  </si>
  <si>
    <t>Los niños y niñas se mantuvieron motivados en el proceso enseñanza-aprendizaje y continuaron asistiendo a la presencialidad, aunque el tiempo  fue muy reducido y algunos  niños y niñas no culminaran los programas establecidos para cada grado.</t>
  </si>
  <si>
    <t>Los niños y niñas del C.E.R. La Primavera se mantuvieron motivados  en el proceso enseñanza – aprendizaje  y  terminaron satisfactoriamente el año escolar  respondiendo  a las actividades escolares y extraescolares asignadas.</t>
  </si>
  <si>
    <t xml:space="preserve">Control de asistencia                       Cuadro rendimiento académico </t>
  </si>
  <si>
    <t>Manual de convivencia</t>
  </si>
  <si>
    <t>El manual de convivencia se actualiza periodicamente, el cual fomenta el respeto y la valoración de todos los miembros de la comunidad educatia.</t>
  </si>
  <si>
    <t>Documento y actas.</t>
  </si>
  <si>
    <t xml:space="preserve">El  C.E.R.  La Primavera cuenta con un manual de Convivencia actualizado y acorde a la normatividad vigente, el cual  fomenta y valora el respeto en cada uno de los miembros de la </t>
  </si>
  <si>
    <t>Documento,  Acta</t>
  </si>
  <si>
    <t xml:space="preserve">El manual de convivencia se ha venido actualizando teniendo en cuenta la normatividad vigente, el cual fomenta el respeto  por cada uno de los miembros de la comunidad.                                </t>
  </si>
  <si>
    <t xml:space="preserve">Documento
Actas
</t>
  </si>
  <si>
    <t xml:space="preserve">Documento  Manual de Convivencia                                 </t>
  </si>
  <si>
    <t>Actividades extracurriculares</t>
  </si>
  <si>
    <t>Se realizan actividades extracurriculares, buscando mejor el proceso educativo.</t>
  </si>
  <si>
    <t>Calendario academico y cronograma</t>
  </si>
  <si>
    <t>Se realizaron actividades extracurriculares buscando mejorar el proceso de enseñanza aprendizaje.</t>
  </si>
  <si>
    <t>Se realizaron actividades extracurriculares, buscando mejorar el proceso de enseñanza-aprendizaje.</t>
  </si>
  <si>
    <t>Los niños y niñas realizaron activamente las actividades extracurriculares propuestas, las cuales buscaban  fortalecer el proceso enseñanza-aprendizaje e integrar a los padres de familia en el desarrollo de las mismas</t>
  </si>
  <si>
    <t>Talleres</t>
  </si>
  <si>
    <t>Bienestar del alumnado</t>
  </si>
  <si>
    <t>Todas las sedes cuentan con el PAE el cual beneficia a toda la omunidad estudiantil.</t>
  </si>
  <si>
    <t>Acta de conformación junta PAE, historialel cual registra las visitas del funcionario del PAE.</t>
  </si>
  <si>
    <t>Todas las Sedes del C.E.R. La Primavera cuentan con el servicio de Restaurante escolar, donde se beneficia toda la comunidad estudiantil.</t>
  </si>
  <si>
    <t>Acta conformación Junta del PAE, Historial de las Sedes donde se registran las visitas de los funcionarios del PAE, Actas de entrega de los alimentos por parte de los funcionarios del PAE.</t>
  </si>
  <si>
    <t>El Programa de alimentación escolar no cumplió  en su totalidad con el suministro del complemento alimentario, ya que varios niños de las diferentes Sedes Educativas pertenecientes al Centro no recibieron dicho complemento durante todo el año 2021.</t>
  </si>
  <si>
    <t>Planillas entrega de  complemento alimentario</t>
  </si>
  <si>
    <t>Todas las Sedes Educativas del C.ER.  cuentan con el programa de Alimentación Escolar, el cual beneficia a toda la población estudiantil rural y es supervisado constantemente por funcionarios del P.A.E.</t>
  </si>
  <si>
    <t>Manejo de conflictos</t>
  </si>
  <si>
    <t>El Centro Educativo RUral cuenta con el comité de convivencia, quien cumple con sus funciones si llegase a presentarse algún conflicto.</t>
  </si>
  <si>
    <t>Actas y documento.</t>
  </si>
  <si>
    <t>El C.E. R. La Primavera cuenta con un Comité de convivencia, quien tiene  sus funciones y los respectivos protocolos  si llegara a presentarse algún caso.</t>
  </si>
  <si>
    <t>Acta conformación Comité de convivencia ,  Documento.</t>
  </si>
  <si>
    <t>El C.E.R La Primavera cuenta con  un protocolo para el manejo de posibles conflictos  o casos difíciles que puedan llegar a presentarse.</t>
  </si>
  <si>
    <t>Documento</t>
  </si>
  <si>
    <t>Acta de conformación del Comité de Convivencia</t>
  </si>
  <si>
    <t>Manejo de casos difíciles</t>
  </si>
  <si>
    <t>El Centro Educativo Rural cuenta con un protocolo deatención al manejo de conflictos.</t>
  </si>
  <si>
    <t>Documentos y actas.</t>
  </si>
  <si>
    <t>El C.E.R. La Primavera cuenta con un protocolo para el manejo de posibles casos difíciles que se puedan presentar.</t>
  </si>
  <si>
    <t xml:space="preserve">Documento </t>
  </si>
  <si>
    <t xml:space="preserve">Documento                                 </t>
  </si>
  <si>
    <t>Relaciones Con El Entorno</t>
  </si>
  <si>
    <t>Familias o acudientes</t>
  </si>
  <si>
    <t>El Centro Educativo Rural La Primavera cuenta con una buena comunicación con los padres de familia y acudientes.</t>
  </si>
  <si>
    <t>El C.E.R.La Primavera  ha establecido canales de comunicación que permiten interactuar de manera oportuna con los padres de familia y/o acudientes.</t>
  </si>
  <si>
    <t>El C.E.R La Primavera mantiene buena comunicación  que permite interactuar con los padres de familia y/o acudientes.</t>
  </si>
  <si>
    <t>Autoridades educativas</t>
  </si>
  <si>
    <t>El Centro Educativo Rural La Primavera cuent con un protocolo que permite la solución oportuna de las posibles, problemas que se preenten.</t>
  </si>
  <si>
    <t>El C.E.R.  La Primavera cuenta con un protocolo que permite la solución oportuno de posibles conflictos que puedan llegar a presentarse con algún miembro de la comunidad educativa.</t>
  </si>
  <si>
    <t>El C.E.R La Primavera cuenta con canales de comunicación con las autoridades educativas que permiten aman tener información oportuna y necesaria para la solución de diferente eventos que puedan llegar a presentarse.</t>
  </si>
  <si>
    <t xml:space="preserve">Actas
Oficios escritos
</t>
  </si>
  <si>
    <t>El C.E.R.  La Primavera cuenta con un protocolo y canales de comunicación que permiten mantener la información oportuna y necesaria para  la solución  de posibles conflictos que puedan llegar a presentarse con algún miembro de la comunidad educativa.</t>
  </si>
  <si>
    <t>Actas                                                         Oficios escritos</t>
  </si>
  <si>
    <t>Otras instituciones</t>
  </si>
  <si>
    <t>El Centro Educativo Rural La Primavera cuenta con convenios con el programa de cero a siempre, el cual se desarrolla en varias sedes el cual atiende población de madres gestantes, niños y niñas hasta los 4 años.</t>
  </si>
  <si>
    <t>Acta, consejo directivo.</t>
  </si>
  <si>
    <t>El C.E.R. La Primavera cuenta  con convenidos con el programa de Cero a Siempre, el cual se había venido desarrollando en algunas Sedes de manera presencial hasta declararse en nuestro país la pandemia del covid 19. Este programa continuó con actividades programadas desde casa.</t>
  </si>
  <si>
    <t>La Institución cuenta con convenio con el Programa De Cero  a siempre, para lo cual se  brindan los espacios en  cada una de las Sedes  donde  ha venido funcionando dicho programa, ya que  también volvieron a la presencialidad teniendo en cuenta los protocolos de bioseguridad establecidos.</t>
  </si>
  <si>
    <t>El Centro Educativo Rural La Primavera cuenta con convenios con el programa de Cero a siempre, el cual se desarrolla en varias sedes el cual atiende población de madres gestantes, niños y niñas hasta los 4 años, los cuales continúan sus procesos enseñenza- prendizaje en las diferentes Sedes Educativas del C.E.R</t>
  </si>
  <si>
    <t>Sector productivo</t>
  </si>
  <si>
    <t>El Centro Educativo Rural La Primavera cuenta con un representante del sector productivo, pero no cuenta con alianzas que le permiten recibir aportes o donaciones para las sedes.</t>
  </si>
  <si>
    <t>Acta consejo directivo.</t>
  </si>
  <si>
    <t>El C.E.R. La Primavera cuenta con un representante del Sector productivo, pero no cuenta con alianzas que le permitan entrada de recursos.</t>
  </si>
  <si>
    <t>Acta conformación Consejo Directivo</t>
  </si>
  <si>
    <t>El C.E.R. La Primavera cuenta con un representante del sector productivo, el cuall es elegido democráticamente en asamblea general,, pero no cuenta con alianzas  que permitan el ingreso de recursos.</t>
  </si>
  <si>
    <t>Acta conformación del Consejo directivo</t>
  </si>
  <si>
    <t>Acta Conformación del Consejo Directivo</t>
  </si>
  <si>
    <t>GESTIÓN ACADÉMICA</t>
  </si>
  <si>
    <t>Diseño Pedagógico</t>
  </si>
  <si>
    <t>Plan de estudios</t>
  </si>
  <si>
    <t>Se cuenta con un plan de estudios que responde a las espectativas encontradas en el PEI, los lineamientos, los estándares y las competencias; otorga especial importancia en los valores, normas basados en el programa Escuela Nueva.</t>
  </si>
  <si>
    <t>El cer cuenta con un plan de estudios para todas las áreas, esperando actualización según los requerimientos de la sed</t>
  </si>
  <si>
    <t>Documentos, actas, fotos</t>
  </si>
  <si>
    <t xml:space="preserve">El cer cuenta con un plan de estudos que responden por las poiticas trazadas en el PEI teniendo en cuenta los lineamientos y estàndares bàsicos de competencias , fundamentados en el programa Escuela Nueva. </t>
  </si>
  <si>
    <t>Documento plan de area, guìas, fotos.</t>
  </si>
  <si>
    <t>Enfoque metodológico</t>
  </si>
  <si>
    <t>La practica pedagógica está basada en el programa escuela nueva, siendo flexible, utilizando recursos del medio y que responden a la diversidad de la población.</t>
  </si>
  <si>
    <t>Guias, CRA, fotos, control de progreso, formatos.</t>
  </si>
  <si>
    <t>El cer la Primavera, est enfocado en el programa escuela nueva</t>
  </si>
  <si>
    <t>Guías, cra, controlde progreso, formatos</t>
  </si>
  <si>
    <t>La coherencia del programa escuela nueva articulada en el PEI , el plan de mejoramiento y las prÀcticas de aula de sus docentes.</t>
  </si>
  <si>
    <t>Guías, cra, control de progreso, formatos de plan de mejoramiento.</t>
  </si>
  <si>
    <t>Recursos para el aprendizaje</t>
  </si>
  <si>
    <t>Las sedes son dotadas con material didáctico, moviliario y útiles de aseo con recursos de gratuidad.</t>
  </si>
  <si>
    <t>Actas de entrega y fotos.</t>
  </si>
  <si>
    <t>Las sedes del centro son dotadas con material didáctico y mobiliario con recursos de gratuidad</t>
  </si>
  <si>
    <t>actas, fotos</t>
  </si>
  <si>
    <t>La polìtica institucional de dotaciòn, para la compra de material didactco y recursos para el aprendizaje, permite apoyar el trabajo acadèmico.</t>
  </si>
  <si>
    <t>actas y fotots e los recursos recibidos.</t>
  </si>
  <si>
    <t>Jornada escolar</t>
  </si>
  <si>
    <t>Las sedes uentan con un horario establecido, sujeto al programa Escuela Nueva, el cual debe ser flexible para las actividades que se desarrollan en la comunidad.</t>
  </si>
  <si>
    <t>Horario, cronograma, calendario académico y control de asistencia.</t>
  </si>
  <si>
    <t>Debido a la pandemia el horario se modificó para que los niños y las niñas pudiesen cumplir con las actividades propuestas en compañia de sus familiares</t>
  </si>
  <si>
    <t xml:space="preserve">Horario modificado, calendario académico, guías de trabajo </t>
  </si>
  <si>
    <t>Se trabaja doble jornada cumpliendo con las horas efectivas de clase , recibidas por los estudiantes</t>
  </si>
  <si>
    <t>Horario, calendario académico, coltrol de asistencia, observador del estudiante.</t>
  </si>
  <si>
    <t>Evaluación</t>
  </si>
  <si>
    <t>La evaluación que se maneja en el centro está basado en el decreto 1290, con criterios establecidos y ajustados a los lineamientos del MEN.</t>
  </si>
  <si>
    <t>Boletin bimestral, boletín final, SIE</t>
  </si>
  <si>
    <t>Con la pandedmia se hace necesario implementar nuevas estrategías de evaluación, por medfio de llamadas telefónicas , asesprías a los padres, autoevaluación y revisado de las guías entregadas por los estudiantes. Se  realizó un ajuste al boletín y este se entregó por semestres</t>
  </si>
  <si>
    <t>Boletín modificaado</t>
  </si>
  <si>
    <t>El centro evalua periodicamente a niños y niñas , basados en los lineamientos del SIE, al cual se le realizan ajustes anuales teniendo en cuenta las directrices dadas por el MEN acorde a la  diversidad de niños y niñas.</t>
  </si>
  <si>
    <t>Boletin, observador del estudiante, control de progreso,PIAR (para el caso que se presenten necesidades educativas especiales.</t>
  </si>
  <si>
    <t>Prácticas Pedagógicas</t>
  </si>
  <si>
    <t>Opciones didácticas para las áreas, asignaturas y proyectos transversales</t>
  </si>
  <si>
    <t>El Centro Educativo Rural La Primavera trabaja con el modelo Escuela Nueva, apoyándose con proyectos transversales y las capacitaciones recibidas por parte de la SED.</t>
  </si>
  <si>
    <t>Documento transversal, conformación de la mesa técnica, elaboración de matriz, implementación de algunos proyectos.</t>
  </si>
  <si>
    <t>Todas laas sedes del CER cuentan con el programa escuela nueva, también se desarrollan proyectos transversales para complementar el proceso de aprendizaje</t>
  </si>
  <si>
    <t>guías, proyectos transversales</t>
  </si>
  <si>
    <t>Se utilizan los  proyectos transversales, para integrar todas las àreas,utilizando como estrategia las izadas de bandera, tambièn se cuenta con equipos de trabajo, donde se comparten experiencis significativas que ayudan al mejoramiento del proceso educativo de la instituciòn.</t>
  </si>
  <si>
    <t>guías, proyectos transversales, actas, fotos.</t>
  </si>
  <si>
    <t>Estrategias para las tareas escolares</t>
  </si>
  <si>
    <t>El Centro Educativo Rural La Primavera realiza acuerdos con la comunidad educativa para las tareas escolares.</t>
  </si>
  <si>
    <t>Guías, cuadernos, control de progreso.</t>
  </si>
  <si>
    <t>El cer cuenta con guías de escuela nueva, además material pedagógico, recursos del medio, todo esto con el fin de complementar el proceso de enseñanza- aprendizaje</t>
  </si>
  <si>
    <t>Guias, cuadernos, control de progreso</t>
  </si>
  <si>
    <t>Se hacen acuerdos con la comunidad eductiva con los padres de familia, teniendo en cuenta el contexto del medio, facilitando  el material didactico y equipos tecnologicos para el desarrollo de las diferentes actividades.</t>
  </si>
  <si>
    <t xml:space="preserve">Textos, equipos de computo, </t>
  </si>
  <si>
    <t>Uso articulado de los recursos para el aprendizaje</t>
  </si>
  <si>
    <t>El Centro Educativo rural La primavera no cuenta con material adecuado para atender población con necesidades educativas especiales. Cuenta con medios tecnológicos  sin conexión a internet.</t>
  </si>
  <si>
    <t>CRA, material didáctico, tecnológico, recursos del medio, actas de entrega.</t>
  </si>
  <si>
    <t>El cer cu3enta con material didáctico, para cumplir con el proceso pedagógico, pero aún falta material adecuado para atender a la población vulnerable. Además ninguna sede cuenta con el servicio de internet</t>
  </si>
  <si>
    <t>cra, material didáctico, recursos del medio, computadores</t>
  </si>
  <si>
    <t>Los niños y las niñas del CER L a primavera, utilizan los recursos para el aprendizaje , que està acorde a su propuesta pedagògica(escuela nueva) teniendo en cuenta los deberes y derechos estipulados en el manual  de convivencia.</t>
  </si>
  <si>
    <t>Material didáctico, recursos del medio, computadores y CRA.</t>
  </si>
  <si>
    <t>Uso de los tiempos para el aprendizaje</t>
  </si>
  <si>
    <t>Se establecen horarios flexibles teniendo en cuenta las necesidades de los niños y niñas.</t>
  </si>
  <si>
    <t>Horario,calendario académico, cronograma.</t>
  </si>
  <si>
    <t>Debido a la pandemía del covid-19 nos vimos en la necesida de cambiar el horario y ajustarlo a las necesidades de cada niño y niña</t>
  </si>
  <si>
    <t>Horario, actas de aprobación por parte del consejo directivo</t>
  </si>
  <si>
    <t>El centro cuenta  con cronograma, calendario acadèmico , el cual se estipula las actividades a desarrollar durante el año escolar . El horario es flexible teniendo en cuenta  las necesidades y caracteristicas  delos niños y niñas .</t>
  </si>
  <si>
    <t>Horario, calendario, cronograma y actas de aprobación por parte del consejo directivo.</t>
  </si>
  <si>
    <t>Gestión de Aula</t>
  </si>
  <si>
    <t>Relación pedagógica</t>
  </si>
  <si>
    <t>Cada sede cuenta con un docente que etá en continua comunicación con la comunidad educativa para atender sus necesidades y expectativas.</t>
  </si>
  <si>
    <t>Fotos, Actas, Convocatoria a reunión.</t>
  </si>
  <si>
    <t>Cada sede cuenta con un docente que está en permanente comunicación con la comunidad educativa, utilizando el teléfono como medio de comunicación ya que en tiempos de pandemia no se realizan reuniones personalmente</t>
  </si>
  <si>
    <t>cada sede cuenta con su respectivo docente, el cual realiza sus actividades pedagògicas basadas en la comunicaciòn, la relaciòn afectiva y la valoraciòn de la diversidad de sus estudiantes.</t>
  </si>
  <si>
    <t>cuadro de seguimiento de estudiantes, control de asistencia, actas de escuela de padres, observador del estudiante, ficha familiar.</t>
  </si>
  <si>
    <t>Planeación de clases</t>
  </si>
  <si>
    <t>El programa escuela nueva responde a las necesidades de los miembros de la comunidad educativa.</t>
  </si>
  <si>
    <t>Guias, plan de estudio, plan de aula.</t>
  </si>
  <si>
    <t>El programa escuela nueva responde a las necesidades educativas de toda la comunidad y cada docente planea su clase apoyandose con material didáctico, computdores y recursos del medio</t>
  </si>
  <si>
    <t>Guias, plan de estudios, plan de áula, computadores</t>
  </si>
  <si>
    <t>La planeaciòn de clases se realiza teniendo en cuenta el programa de escuela nueva , planes de area , recursos tecnològicos y recursos del medio, de acuerdo al contexto donde se encuentra cada niño y niña.</t>
  </si>
  <si>
    <t>Guias, plan de estudios, plan de áula, computadores.</t>
  </si>
  <si>
    <t>Estilo pedagógico</t>
  </si>
  <si>
    <t>El programa escuela nueva le brinda la oportunidad a los niños y las niñas de escoger la temáica, participar e investigar, construyendo así su proceso pedagógico.</t>
  </si>
  <si>
    <t>Guias, Cuadernos, fotos.</t>
  </si>
  <si>
    <t>El programa escuela nueva le brinda la posibilidad a cada estudiante de adquirir conocimientos de acuerdo a sus necesdidades.</t>
  </si>
  <si>
    <t>Guías de escuela nueva, guías de trabajo, cuadernos</t>
  </si>
  <si>
    <t>Cada docente utiliza diferentes estrategias pedagogicas para motivar a cada niño y niña  a desarrollar las competencias de acuerdo al areay grado, ccon ayudadel material mdidactico , tecnologios, y material del medio.</t>
  </si>
  <si>
    <t>Guìas escuela nueva, cuaderno, recursos del medio,y computadores.</t>
  </si>
  <si>
    <t>Evaluación en el aula</t>
  </si>
  <si>
    <t>La evaluación que maneja el centro es contínua, permanente e integral, teniendo  en cuenta las necesidades y capacidades de cada uno de los niños y niñas.</t>
  </si>
  <si>
    <t>Control de progreso, boletines, cuadernos.</t>
  </si>
  <si>
    <t>La evaluación que manejan los docente del CER  es continua, permanenye, integral. Este año debido a la pandemia no se hizo de manera pre3sencial sino a través de medios de comunicación como el telefóno. Revisión de las guías desarrolladas por los niños y niñas. Este año ca,mbió el boletín se eliminó el item de desempeño bajo y se entregó semestralmente.</t>
  </si>
  <si>
    <t>Guías, boletín modificado, actas de aprobación</t>
  </si>
  <si>
    <t>La evaluación que manejan los docente del CER  es continua, permanenye, integral. Este año debido a la pandemia no se hizo de manera pre3sencial sino a través de medios de comunicación como el telefóno. Revisión de las guías desarrolladas por los niños y niñas. Este año cambió el boletín se eliminó el item de desempeño bajo y se entregó semestralmente.</t>
  </si>
  <si>
    <t>El sistema de evaluaciòn del rendimiento academico es continuo, a los estudiantes de bajo rendimiento se les hace refuerzo y recuperaciòn, tambièn se tienen en cuenta aspectos como trabajo individual, en equipo, tareas, comportamiento, actitud en clase y autoevaluaciòn, entre otros.</t>
  </si>
  <si>
    <t>Control de progreso, seguimiento, observador del estudiante, cuaderno.</t>
  </si>
  <si>
    <t>Seguimiento Académico</t>
  </si>
  <si>
    <t>Seguimiento a los resultados académicos</t>
  </si>
  <si>
    <t>El seguimiento de los resultados cuenta con indicadores y mecanismos de retroalimentación y recuperación para los niños y niñas del Centro Educativo Rural.</t>
  </si>
  <si>
    <t>Control de progreso, evaluación y cuadernos.</t>
  </si>
  <si>
    <t>El seguimiento que se realiza a las actividades académicas se hace con retroalimentación adecuadas para los miembros de la cvomunidad educativa</t>
  </si>
  <si>
    <t>Guías desarrolladas, cuadernos</t>
  </si>
  <si>
    <t>Alosniños y niñas que presentan dificultades academicas se les realiza  actividades de refuerzo y recuperaciòn, tambien se buscan estrategias acordes  a la necesidad de cada niño, para que logre las competencias propuestas.</t>
  </si>
  <si>
    <t>talleres, trabajos, lecturas, guìas, recursos didàcticos y tecnològicos.</t>
  </si>
  <si>
    <t>Uso pedagógico de las evaluaciones externas</t>
  </si>
  <si>
    <t>Los docentes del Centro Educativo Rural, nos reunimos para analizar los resultados pruebas saber, detectar falencias y buscas estrategias de mejoramiento.</t>
  </si>
  <si>
    <t>Documentos pruebas saber, simulativo tipo icfes, banco de preguntas, uso de las TICS</t>
  </si>
  <si>
    <t xml:space="preserve">Cuando se reliazan pruebas externas los docentes nos reunimos para analizar la sfalencias y hacer la respectiva retroalimentación. Para el este año el cer no contó con pruebas </t>
  </si>
  <si>
    <t>Resultados pruebas saber, simulacros, pruebas tipo icfes.</t>
  </si>
  <si>
    <t xml:space="preserve">Cuando se reliazan pruebas externas los docentes nos reunimos para analizar la sfalencias y hacer la respectiva retroalimentación. Para este año el cer no contó con pruebas </t>
  </si>
  <si>
    <t>se hizo anàlisis de las pruebas Evaluar para Avanzar detectando fortlezas y debilidades con el fin de mejorar los resultados, con el fin de mejorar dichos resultados.</t>
  </si>
  <si>
    <t>herramientas tecnologicas, simulacros, talleres</t>
  </si>
  <si>
    <t>Seguimiento a la asistencia</t>
  </si>
  <si>
    <t>Los docentes del Centro Educativo Rural manejamos un formato único de control de asistencia.</t>
  </si>
  <si>
    <t>Formats de asistenci, excusas.</t>
  </si>
  <si>
    <t>Durante los primeros mese se hizo el seguimiento por medio del formato de asistencia a clase. Cuando empezo la pandemia cada docente realizó el seguimiento de acuerdo al nuevo horario que se estipuló para esta crisis.</t>
  </si>
  <si>
    <t>formato de asistencia</t>
  </si>
  <si>
    <t>El cer cuenta con un formato de control , el cual se registra la asistencia de cada niño y niña, siendo flexible por el modelo pedagògico de escuela nueva-</t>
  </si>
  <si>
    <t>Formato de asistencia.</t>
  </si>
  <si>
    <t>Actividades de recuperación</t>
  </si>
  <si>
    <t>Las practicas docentes incorporan actividades de recuperación basadas en estrategias que tienen como finalidad ofrecer un apoyo al desarrollo de las competencias básicas y mejoramiento de resultados.</t>
  </si>
  <si>
    <t>Guía de trabajo, cuadernos, documentos.</t>
  </si>
  <si>
    <t>Cada docente analiza el progreso de cada estudiante y realiza las respectivas actividades de refuerzxo</t>
  </si>
  <si>
    <t>Guías de trabajo, talleres de refuerzo</t>
  </si>
  <si>
    <t>Cada docente analiza el progreso de cada estudiante y realiza las respectivas actividades de refuerzo</t>
  </si>
  <si>
    <t>El centro  realiza actividades de refuerzo y recuperacion, teniendo en cuenta las capacidades de cada niño y niña, con el ànimo de que alcance las competencias propuestas.</t>
  </si>
  <si>
    <t>Tallerrs de refuerzo, textos guìas , equipos de còmputo, recursos del medio.</t>
  </si>
  <si>
    <t>Apoyo pedagógico para estudiantes con dificultades de aprendizaje</t>
  </si>
  <si>
    <t>Se realizan actividades de refuerzo a los estudiantes con dificultades de aprendizaje.</t>
  </si>
  <si>
    <t>Cuadernos, guías de trabajo.</t>
  </si>
  <si>
    <t>Los estudiantes realizan actividades de refuerzo de acuerdo con las necesidades o dificultades de cada niño y niña</t>
  </si>
  <si>
    <t>Guías de trabajo, cuadernos, tallers de refuerzo</t>
  </si>
  <si>
    <t>Al los niños y niñas que presenten bajo rendimiento acadèmico, se les apoya con talleres de refuerzo y recuperaciòn y otras actividades hasta que alcancen las competencias propuestas.</t>
  </si>
  <si>
    <t>Guìas, talleres, evaluaciones</t>
  </si>
  <si>
    <t>Seguimiento a los egresados</t>
  </si>
  <si>
    <t>El Centro Educativo Rural no cuenta con un documento o política definida para el seguimiento a egresados.</t>
  </si>
  <si>
    <t>El cer no cuenta con un  formato o documento adecuado para atender a los egresados</t>
  </si>
  <si>
    <t>El Centro  cuenta con un formato de seguimiento a egresados.</t>
  </si>
  <si>
    <t>Formato de seguimiento ,certificados de notas de los niños y niñas de quinto primaria.</t>
  </si>
  <si>
    <t>GESTIÓN ADMINISTRATIVA Y FINANCIERA</t>
  </si>
  <si>
    <t>AÑO  2019</t>
  </si>
  <si>
    <t>Apoyo a la gestión académica</t>
  </si>
  <si>
    <t>Proceso de matrícula</t>
  </si>
  <si>
    <t>El Centro Educativo Rural la Primavera cuenta con un proceso de matrícula oportuna teniendo en cuenta las necesidades de la comunidad educativa.</t>
  </si>
  <si>
    <t>Folio de matrícula, cpia de documentos, registro civil, sisbén.</t>
  </si>
  <si>
    <t>El Centro Educativo Rural la Primavera cuenta con un proceso de matricula oportuna teniendo en cuenta las necesidades de los estudiantes y padres de familia</t>
  </si>
  <si>
    <t>Folios de matricula. Consolidado de matricula. SIMAT. Documentos de los estudiantes</t>
  </si>
  <si>
    <t>El Centro Educativo Rural la Primavera cuenta con un proceso de matricula oportuna teniendo en cuenta las necesidades de los estudiantes y padres de familia, de igual manera aplica un proceso de gestion de cobertura teniendo en cuenta la inclision, la eficacia y la eficiencia.</t>
  </si>
  <si>
    <t>El Centro Educativo Rural la Primavera aplica un proceso metodologico y conceptual de matricula que permite que todos los estudiantes en edad escolar puedan acceder a la educacion de preescolar y básica, estos elementos han sido apropiados por la comunidad educativa pero  el centro no cuenta con un programa para sistemazar la matricula</t>
  </si>
  <si>
    <t>Avisos por whassap , Folios de matricula con sus respectivos anexos, consolidadado de matricula y el SIMAT.</t>
  </si>
  <si>
    <t>Archivo académico</t>
  </si>
  <si>
    <t>El Centro Educativo Rural La Primavera cuenta con un archivo general de todos los estudiantes.</t>
  </si>
  <si>
    <t>SIMAT, Archivos.</t>
  </si>
  <si>
    <t>El Centro Educativo Rural la Primavera cuenta con un archivo general  de los todos los estudiantes y los docentes</t>
  </si>
  <si>
    <t>. Archivos  carpetas de documentos  de todos los estudiantes</t>
  </si>
  <si>
    <t>El centro Educativo Rural cuenta con un archivo fisico de todos los procesos que se realizan en el Centro Educativo. Pero no cuenta con un programa sistematico para llevar a cabo todo el archivo general del centro educativo.</t>
  </si>
  <si>
    <t>Archivo: comprende carpetas, CD, hojas de vida de los docentes y  archivos de demas procesos que se dan en la institucion. Oficios recibidos y enviados, actas,resoluciones, acuerdos.</t>
  </si>
  <si>
    <t>Boletines de calificaciones</t>
  </si>
  <si>
    <t>El Centro Educativo Rural aplica y adopta los boletines d calificaciones teniendo en cuenta el SIE.</t>
  </si>
  <si>
    <t>Boletines.</t>
  </si>
  <si>
    <t>El centro educativo rural la primavera cuenta con un boletin unificado para todas las sedes y cuenta con un sistema agil y oportuno para la expedicion de boletines, teniendo el  SIEE</t>
  </si>
  <si>
    <t>Boletines unificados</t>
  </si>
  <si>
    <t>El Centro Educativo rural la primera, cuenta con un sistema de boletines integral y unificado donde se le da a conocer a los padres de familia los logros y las dificultades de los estudiantes por periodos, pero no existe un programa tecnico para llevar el respectivo registro.</t>
  </si>
  <si>
    <t xml:space="preserve">Boletines integrales y unificados </t>
  </si>
  <si>
    <t>Administración de la planta física y de los recursos</t>
  </si>
  <si>
    <t>Mantenimiento de la planta física</t>
  </si>
  <si>
    <t>El mantenimiento de la planta física del CER La Primavera se ejecuta ocasionalmente en algunas sedes.</t>
  </si>
  <si>
    <t>Oficios enviados a la alcaldía municipal, diagnostico de las sedes, evidencias fotográficas..</t>
  </si>
  <si>
    <t>El mantenimiento de la planta fisica Del CER La Primavera no cuenta una planeacion sistematica, ya que no cuenta con recursos propiosy su mantenimiento se realiza exporadicamente, teniendo en cuenta la disponibilidad presupuestal para el sector educativo</t>
  </si>
  <si>
    <t>Actas, documentos dirigidos  a la alcaldia, diagnostico de todas las sedes.</t>
  </si>
  <si>
    <t>con recursos del sistema general de participaciones territoriales (municipio y departamento se realizo mantenimiento a seis sedes educativas (pintura, lavamanos, encerramiento, pozoz septicos)</t>
  </si>
  <si>
    <t>Actas, documentos dirigidos  a la alcaldia, diagnostico de todas las sedes. Contratos, actas de inicio, evidencias fotograficas.</t>
  </si>
  <si>
    <t>con recursos del sistema general de participaciones territoriales (municipio y departamento se hanrealizo mantenimiento a trece sedes educativas (pintura, lavamanos, encerramiento, pozoz septicos)</t>
  </si>
  <si>
    <t xml:space="preserve">Copia de los contratos.Evidencias fotograficas de antes y despues de la obra.Actas de recibo de la obra. </t>
  </si>
  <si>
    <t>Programas para la adecuación y embellecimiento de la planta física</t>
  </si>
  <si>
    <t>El CER La Primavera presentó oficios, solicitando la adecuación y embellecimiento de las plantas físicas.</t>
  </si>
  <si>
    <t>Oficios, evidencias fotográficas.</t>
  </si>
  <si>
    <t>La institucion Educativa La Primavera, presento oficios a la alcaldia municipal para que se realice el embellecimiento y adecuacion de las plantas fisicas</t>
  </si>
  <si>
    <t>Actas y documentos.Diagnostico de las principales necesidades de todas las sedes educativas. Evidencias fotografica, y oficios enviados a la alcaldia municipal y departamento</t>
  </si>
  <si>
    <t xml:space="preserve">SolIcitar a la alcaldia municipal de Lourdes la intervencion de 8 sedes educativas que se encuentran en mal estado </t>
  </si>
  <si>
    <t xml:space="preserve">Actas y documentos.Diagnostico de las principales necesidades de  las sedes educativas. Evidencias fotografica, y oficios enviados a la alcaldia </t>
  </si>
  <si>
    <t>La gobernacion del departamento norte de santander y convenio FOME y la alcaldia municipal intervino en pintura, de 7 sedes educativas</t>
  </si>
  <si>
    <t>Evidencias fotograficas, actos de copia del contrato, actas de entrega del contrato.acta de recibo de la obra</t>
  </si>
  <si>
    <t>Seguimiento al uso de los espacios</t>
  </si>
  <si>
    <t>El CER La Primavera permite el uso de los espacios pero no se lleva ningún registro.</t>
  </si>
  <si>
    <t>Historial de la escuela, evidencias fotográficas.</t>
  </si>
  <si>
    <t>El CER La primavera permite el uso de los espacios pero no se lleva un registro.</t>
  </si>
  <si>
    <t>Historial de la escuela , evidencias fotograficas de los espacios utilizados</t>
  </si>
  <si>
    <t>diagnostico de los espacios de todos los sedes  del CER la Primavera</t>
  </si>
  <si>
    <t>El CER La primavera, la gran mayoria no cuenta con espacios apropiados para su respectivo uso tanto lúdico como deportivo, por lo tanto se hace necesario construir algunos campos deportivos y aulas auxiliares.</t>
  </si>
  <si>
    <t>Diagnostico de las sedes educativas que no cuentan con estos  espacios. Evidencias fotografica, Oficios enviados a las entidades gubernamentales. Mas sin embargo la alcaldia municipal ha mejorado algunos campos deportivos</t>
  </si>
  <si>
    <t>Adquisición de los recursos para el aprendizaje</t>
  </si>
  <si>
    <t>El CER La Primavera cuenta con algunos equipos de cómputo en algunas sedes y pequeñas bibliotecas.</t>
  </si>
  <si>
    <t>Presupuesto de gratuidad, Evidencias fotográficas.</t>
  </si>
  <si>
    <t>EL Centro Educativo Rural La Primavera  cuenta con algunos equipos de computo en algunas sedes, no cuenta con laboratorios ni servicio de internet</t>
  </si>
  <si>
    <t>Recursos de gratuidad, actas de entrega, inventarios, fotos</t>
  </si>
  <si>
    <t>EL Centro Educativo Rural La Primavera  cuenta con algunos equipos de computo en algunas sedes, no cuenta con laboratorios ni servicio de internet.</t>
  </si>
  <si>
    <t>EL Centro Educativo Rural La Primavera  cuenta con algunos equipos de computo en algunas sedes, de la misma manera  5  sedes cuentan con servicio de internet, el resto de sedes no cuenta con servicio de computo ni de internet, y no cuenta con laboratorios. Mas sin embargo cada año con recursos de gratuidad se han compardo material didactico como sellos, marcadores, cartillas. balones, etc</t>
  </si>
  <si>
    <t>Oficios solicitando la consecucion de equipos de computo para todas las sedes, con su respectiva coneccion a internet</t>
  </si>
  <si>
    <t>Suministros y dotación</t>
  </si>
  <si>
    <t>En el CER La Primavera algunas sedes han recibido recursos para el aprendizaje por parte de gratuidad.</t>
  </si>
  <si>
    <t>Presupuesto del cenro, acta de solicitud de materiales.</t>
  </si>
  <si>
    <t>Todas las sedes del CER la Primavera ha recibido dotacion de material didactico para el aprendizaje de los estudiantes con los recursos asignados por  gratuidad</t>
  </si>
  <si>
    <t>Resupuesto del centro, lista de necesidades de cada una de las sedes, actas de entrega de material, acta de solicitud de material didactica; acta de entrega de materiales y evidencias fotograficas</t>
  </si>
  <si>
    <t>Todas las sedes del CER la Primavera ha recibido dotacion de material didactico para el aprendizaje de los estudiantes con los recursos asignados por  gratuidad y elementos de aseo.</t>
  </si>
  <si>
    <t>Presupuesto del centro, lista de necesidades de cada una de las sedes, actas de entrega de material, acta de solicitud de material didactica; acta de entrega de materiales y evidencias fotograficas</t>
  </si>
  <si>
    <t>Todas las sedes del CER la Primavera ha recibido dotacion de material didactico para el aprendizaje de los estudiantes con los recursos asignados por  gratuidad.</t>
  </si>
  <si>
    <t>Presupuesto de gratuidad del centro, lista de necesidades de cada una de las sedes, actas de entrega de material, acta de solicitud de material didactica; acta de entrega de materiales y evidencias fotograficas</t>
  </si>
  <si>
    <t>Mantenimiento de equipos y recursos para el aprendizaje</t>
  </si>
  <si>
    <t>El CER La primavera realiza el mantenimiento respecivo de algunos equipos.</t>
  </si>
  <si>
    <t>Evidencias fotográficas.</t>
  </si>
  <si>
    <t>El Centro Educativo Rural La Primavera  no cuenta con los recursos propios ni de grtuidad para realizar mantenimiento a los equipos existentes</t>
  </si>
  <si>
    <t>Presupuesto ( 0)</t>
  </si>
  <si>
    <t>El Centro Educativo Rural La Primavera  no cuenta con los recursos propios, solo cuenta con los recursos de gratuidad para realizar mantenimiento a los equipos existentes</t>
  </si>
  <si>
    <t>Seguridad y protección</t>
  </si>
  <si>
    <t>El CER La Primavera realiza el diagnostico respectivo sobre las medidas preventivas que se deben tomar si se presenta algún riesgo.</t>
  </si>
  <si>
    <t>Proyecto, evidencias fotográficas.</t>
  </si>
  <si>
    <t>El Centro Educativo Rural La Primavera   conoce y adopta las medidas preventivas y reconoce y realiza el diagnostico preventivos en cada una de las sedes</t>
  </si>
  <si>
    <t>Evidencias fotograficas. Diagnostico de riesgos de las sedes. Señalizacion</t>
  </si>
  <si>
    <t>El Centro Educativo Rural La Primavera   conoce y adopta las medidas preventivas , reconoce y realiza el diagnostico preventivos en cada una de las sedes</t>
  </si>
  <si>
    <t>El CER La Primavera con el apoyo de la secretaria de educacion, realizó  una visita estrategica a cada sede para detectar presuntos riesgos como deslizamientos de tierra, caida de arboles, infraestructutra, instalaciones electricas y otros.</t>
  </si>
  <si>
    <t>Administración de los Servicios Complementarios</t>
  </si>
  <si>
    <t>Servicios de transporte, restaurante, cafetería y salud (enfermería, odontología, psicología)</t>
  </si>
  <si>
    <t>El CER La Primavera ofrece el servicio de restaurante.</t>
  </si>
  <si>
    <t>Evidencias fotográficas, actas de visitas, socializzación del programa.</t>
  </si>
  <si>
    <t xml:space="preserve">En  el CER La primeria se le sumistro casa a casa el complemento alimenticio por parte del PAE , por motivo del covid 19,Los demas servicios como odontoligia y sicologia son prestados con convenios institucionales con la IPS y salud </t>
  </si>
  <si>
    <t>Actas de entrega  de los kit padres de familia. Actas de visitas. Evidencias fotografica</t>
  </si>
  <si>
    <t>El Cer La Primavera cuenta con servicio de restaurante escolar en cada una de las sedes, mas no cuenta con servicio de transporte escolar, ni servicio de cafeteria.</t>
  </si>
  <si>
    <t xml:space="preserve">Actas de conformacion de la juntas del comedor en cada sede educativa Evidencias fotograficas. Actas de visitas. </t>
  </si>
  <si>
    <t>Apoyo a estudiantes con bajo desempeño académico o con dificultades de interacción.</t>
  </si>
  <si>
    <t>El CER La Primavera aplica planes de apoyo y refuerzo a estudiantes con bajo desempeño académico, pero hace falta unificarlo para todas las sedes y así aplicarlo en todo el centro.</t>
  </si>
  <si>
    <t>Talleres, actividades de refuerzo y recuperación, escuela de padres, evidencias fotográficas.</t>
  </si>
  <si>
    <t>En el Cer la primavera se realizaron talleres complementarios a los estudiantes que presentan dificultades en los aprendizajes y bajo desempeño academico teniendo en cuenta el programa pedagigico trabajo en casa</t>
  </si>
  <si>
    <t>Talleres, actividadess de refuerzo y recuperacion ,  guias trabajo en casa. Video llamadasorientacion por whatsap</t>
  </si>
  <si>
    <t>En el Cer la primavera se realizaron talleres complementarios a los estudiantes que presentan dificultades en los aprendizajes y bajo desempeño academico teniendo en cuenta el programa pedagigico trabajo en casa.</t>
  </si>
  <si>
    <t>Talleres, actividadess de refuerzo y recuperacion ,  guias trabajo en casa. Video llamadas orientacion por whatsap</t>
  </si>
  <si>
    <t>En el Cer la primavera se realizaron talleres, evaluaciones, trabajos en grupo, trabajos individuales, recuperaciones  a los estudiantes que presentaron dificultades en los aprendizajes y bajo desempeño academico.</t>
  </si>
  <si>
    <t>Talleres, actividadess de refuerzo y recuperacion, evaluaciones,   guias trabajo en casa, comprension de lecturas.</t>
  </si>
  <si>
    <t>Talento humano</t>
  </si>
  <si>
    <t>Perfiles</t>
  </si>
  <si>
    <t>Los perfiles con que cuenta el centro están bien definidos y son coherentes en cada sede.</t>
  </si>
  <si>
    <t>Hoja de vida de cada docente, planta personal.</t>
  </si>
  <si>
    <t>LO perfiles e idoniedad profesional de la planta docente estan bien definidos y son coherentes con la necesidades de cada sede.</t>
  </si>
  <si>
    <t>Planta de personal, hoja de vida de cada docente, evidencias fotograficas de los talleres pedagogicos.</t>
  </si>
  <si>
    <t>Los perfiles e idoniedad profesional de la planta docente estan bien definidos y son coherentes con la necesidades de cada sede.</t>
  </si>
  <si>
    <t>Los perfiles e idoniedad profesional de la planta docente estan bien definidos y son coherentes con la necesidades del centro educativo rural La Primavera.</t>
  </si>
  <si>
    <t>Planta de personal, hoja de vida de cada docente, evidencias fotograficas de los talleres pedagogicos.Resoluciones de carga academica.</t>
  </si>
  <si>
    <t>Inducción</t>
  </si>
  <si>
    <t>El CER  La Primavera cuenta con estrategias para evaluar periodicamente los docentes.</t>
  </si>
  <si>
    <t>formatos de evaluación, evidencias, fotos.</t>
  </si>
  <si>
    <t>El centro educativo rural la primavera cuenta con estrategias definidas para evaluar periodicamente a los docentes</t>
  </si>
  <si>
    <t>Formatos de evaluacion, evidencias fotograficas, proyectos,</t>
  </si>
  <si>
    <t>El centro Educativo Rural la primavera cuenta con estrategias definidas para evaluar periodicamente a los docentes.</t>
  </si>
  <si>
    <t>Formatos de evaluacion, evidencias fotograficas, proyectos.</t>
  </si>
  <si>
    <t>Formación y capacitación</t>
  </si>
  <si>
    <t>El CER capacita ocasionalmente algunos docntes en los procesos de formación y participa en las capacitaciones convocadas por la secretaria de educación y otras entidades.</t>
  </si>
  <si>
    <t>citaciones a los docentes, actas de asistencia, fotos, videos.</t>
  </si>
  <si>
    <t>El centro educativo rural la primavera teniendo encuenta las directirces de la secretaria de educacion departamental capacitan algunos docentes en los procesos de formacion</t>
  </si>
  <si>
    <t>Citaciones a los docente, evidencias fotograficas, socializacion</t>
  </si>
  <si>
    <t>El centro educativo Rural la Primavera teniendo encuenta las directirces de la secretaria de educacion departamental  y el CER La Primavera, capacitan algunos docentes en los procesos de formacion.</t>
  </si>
  <si>
    <t>Citaciones a los docente, evidencias fotograficas, socializacion de los eventos pedagogicos asistidos.</t>
  </si>
  <si>
    <t>Asignación académica</t>
  </si>
  <si>
    <t>El CER La Primavera asigna a cada docente su carga académica teniendo en cuenta la norma.</t>
  </si>
  <si>
    <t>Cronograma, horarios, hojas de vida, planes de estudio.</t>
  </si>
  <si>
    <t>El CER la primavera asigna a cada docente su carga academica teniendo en cuenta la LEY 115 DE 1994 Y SU DECRETOS REGLSMENTARIOS</t>
  </si>
  <si>
    <t>Asignacion de carga academica. Cronogramas, horaios hojas de vida, planes de estudio</t>
  </si>
  <si>
    <t>El CER la primavera asigna a cada docente su carga academica teniendo en cuenta la LEY 115 DE 1994 Y SU DECRETOS REGLSMENTARIOS.</t>
  </si>
  <si>
    <t>El CER la primavera asigna a cada docente su carga academica teniendo en cuenta la LEY 115 DE 1994 Y SU DECRETOS REGLAMENTARIOS.</t>
  </si>
  <si>
    <t>Asignacion de carga academica. Cronogramas, horarios hojas de vida, planes de estudio.</t>
  </si>
  <si>
    <t>Pertenencia del personal vinculado</t>
  </si>
  <si>
    <t>El personal docente que labora en el CER La Primavera cumplió cavalmente con sus funciones académicas desarolladas en el proceso de aprendizaje.</t>
  </si>
  <si>
    <t>Horizonte institucional, actas de reuniones, dia de E, evidencias fotográficas.</t>
  </si>
  <si>
    <t>El personal docente que labora en el CER La Primavera cumplio cabalmente con sus funciones academicas asignadas</t>
  </si>
  <si>
    <t>Horizonte institucional, actas de reuniones, evidencias fotografica, guias emergente.</t>
  </si>
  <si>
    <t>El personal docente que labora en el CER La Primavera cumple cabalmente con sus funciones academicas asignadas</t>
  </si>
  <si>
    <t>Evaluación del desempeño</t>
  </si>
  <si>
    <t>El CER La Primavera realizó el proceso de evaluación de los docentes del 1278, teniendo en cuenta los parámetros establecidos.</t>
  </si>
  <si>
    <t>Actas, evidencias fotográficas, documento evaluación de desempeño.</t>
  </si>
  <si>
    <t>El CER La Primavera realizo el proceso de evaluacion a los docentes del 1278, teniendo en cuenta los parametros exijidos por el MEN</t>
  </si>
  <si>
    <t>Evaluacion de desmpeño, actas ,evidencias fotograficas , proyectos.</t>
  </si>
  <si>
    <t>Estímulos</t>
  </si>
  <si>
    <t>El CER La Primavera realiza algunas actividades para estimular el talento humano</t>
  </si>
  <si>
    <t>Actas, evidencias fotograficas.</t>
  </si>
  <si>
    <t>La directora del CER la primavera realiza algunas actividades para estimular el talento humano.</t>
  </si>
  <si>
    <t>Actas, evidencias fotografica, resoluciones</t>
  </si>
  <si>
    <t>Apoyo a la investigación</t>
  </si>
  <si>
    <t>El CER La Primavera no cuenta con políticas institucionales propias para la invetigación pero algunos docentes fueron capacitados por la secretaria de educación departamental.</t>
  </si>
  <si>
    <t>Evidencias fotográficas, seminarios.</t>
  </si>
  <si>
    <t>El CER la primavera no cuenta con politicas institucionales propias para la investigacio,</t>
  </si>
  <si>
    <t>no aplica</t>
  </si>
  <si>
    <t>No aplica</t>
  </si>
  <si>
    <t>Convivencia y manejo de conflictos</t>
  </si>
  <si>
    <t>El CER La Primavera aplicó los mecanismos y estrategias para el manejo de solución de conflictos.</t>
  </si>
  <si>
    <t xml:space="preserve">El CER la primavera aplico los mecanismos y estrategias para el manejo y resolucion de conflictos </t>
  </si>
  <si>
    <t xml:space="preserve">El CER la primavera aplicarEl CER la primavera no cuenta con politicas institucionales propias para la investigacioEl CER la primavera no cuenta con politicas institucionales propias para la investigacion  los mecanismos y estrategias para el manejo y resolucion de conflictos </t>
  </si>
  <si>
    <t>Actas de seguimiento de los procesos,evidencias fotograficas.</t>
  </si>
  <si>
    <t>Bienestar del talento humano</t>
  </si>
  <si>
    <t>El CER realiza actividades de integración de forma esporádica.</t>
  </si>
  <si>
    <t>Evidencias, fotograficas.</t>
  </si>
  <si>
    <t>Teniendo en cuenta que a razon de la pandemia del covid -19 las actividades de integracion se realizaron via zoom y video llamadas.</t>
  </si>
  <si>
    <t>internet, celular computador</t>
  </si>
  <si>
    <t>Teniendo en cuenta que a razon de la pandemia del covid -19 las actividades de integracion se realizaron en elperiodo del 10 de enero al 27 de junio del 2021,a traves de llamadoas y via whatsap, luego se inicio clases presenciales y alternancia en algunas sedes.</t>
  </si>
  <si>
    <t>internet, celulas, computador</t>
  </si>
  <si>
    <t>El CEr La Primavera brinda todo el bienestar posible tanto a los docentes como a los estudiantes para lograr  armonia, paz, convivencia que alcance los objetivos propuestos en el PIER .</t>
  </si>
  <si>
    <t>Campos deportivos, infraestructuras, salas de informaticas, restaurantes escolares</t>
  </si>
  <si>
    <t>Apoyo financiero y contable</t>
  </si>
  <si>
    <t>Presupuesto anual del Fondo de Servicios Educativos (FSE)</t>
  </si>
  <si>
    <t>El CER La Primavera ejecutó el presupuesto de recursos de gratuidad, eniendo en cuenta las necesidades de cada sede.</t>
  </si>
  <si>
    <t>Listado de necesidades de cada sede, evidencias fotográficas.</t>
  </si>
  <si>
    <t>El Cer la primera ejecuto el presupuesto de recursos de gratuidad teniendo en cuenta las necesidades de cada sede.</t>
  </si>
  <si>
    <t>Listado de necesidades de cada sede. Actas de entrega.</t>
  </si>
  <si>
    <t>El Cer la primera ejecuto el presupuesto de recursos de gratuidad, recursos del FOME, teniendo en cuenta las necesidades de cada sede.</t>
  </si>
  <si>
    <t xml:space="preserve">Necesidades de cada sede, Diagnostico de las principales necesidades en cuanto a infraestuctura . Contratos, actas de inicio y actas de terminacion </t>
  </si>
  <si>
    <t>El Cer la primera ejecutara el presupuesto de recursos de gratuidad, teniendo en cuenta las necesidades de cada sede.</t>
  </si>
  <si>
    <t xml:space="preserve"> Diagnostico de las principales necesidades en cuanto a material didactico y de aseo,  Contratos, actas de inicio y actas de terminacion de contratos.</t>
  </si>
  <si>
    <t>Contabilidad</t>
  </si>
  <si>
    <t>El CER La Primavera cuenta con todos los soportes contables de los egresos e ingresos correspondientes a los recuros provenientes dde gratuidad.</t>
  </si>
  <si>
    <t>Presupuesto, detas, libros de contabilidad, facturas.</t>
  </si>
  <si>
    <t xml:space="preserve">El CER la primavera  cuenta con todos los soportes contables  de los egreso eingresos ejecutados </t>
  </si>
  <si>
    <t>Recibos, facturas, informe de tablas detallados.</t>
  </si>
  <si>
    <t>Recibos, facturas, informe de tablas detallados., registros contables, rendicion de cuentas.</t>
  </si>
  <si>
    <t>Ingresos y gastos</t>
  </si>
  <si>
    <t>El CER La Primavera cuenta en todos los soportes de ingresos y egresos ejecutados durante el año lectivo 2019.</t>
  </si>
  <si>
    <t>recibos, facturas,, informes con tablas detalladas.</t>
  </si>
  <si>
    <t>el CER La Primavera cuenta con todos los soportes  de ingres y egresos  ejecutados durante el año.</t>
  </si>
  <si>
    <t>El CER La Primavera cuenta con todos los soportes  de ingresos  y egresos  ejecutados durante el año 2022.</t>
  </si>
  <si>
    <t>Recibos, facturas, informe de tablas detallados,evidencias fotograficas.</t>
  </si>
  <si>
    <t>Control fiscal</t>
  </si>
  <si>
    <t>El CER La Primavera presentó los informes financieros de manera aprobada y oportuna, de igual manera se le dió a conocer a la comunidad.</t>
  </si>
  <si>
    <t>detas, recibos, evidencias fotográficas.</t>
  </si>
  <si>
    <t xml:space="preserve">El CER presento los informes financieros  de manera oportuna </t>
  </si>
  <si>
    <t>Evidencias, recibos, contabilidad</t>
  </si>
  <si>
    <t>El CER presento los informes financieros  de manera oportuna, de igual forma se hace la rendicion de cuentas anual.</t>
  </si>
  <si>
    <t>Evidencias, recibos, contabilidad, socializacion por parte del contador sobre ingresos y egresos de los recursos de gratuidad.</t>
  </si>
  <si>
    <t>GESTIÓN DE LA COMUNIDAD</t>
  </si>
  <si>
    <t>Accesibilidad</t>
  </si>
  <si>
    <t>Atención educativa a grupos poblacionales o en situación de vulnerabilidad que experimentan barreras al aprendizaje y la participación</t>
  </si>
  <si>
    <t>El CER presta el servicio a toda la comunidad que lo requiera realizando seguimientos periodicamene, mejorando la calidad institucional y por ende su oferta educativa, el cuerpo docente se encuentra en constante capacitación.</t>
  </si>
  <si>
    <t>fotos, detas, folio de matrícula, documentos.</t>
  </si>
  <si>
    <t xml:space="preserve">El CER  trabaja con la comunidad para la construccion de modelos pedagogicos flexibles el cual permite la inclusion y atencion a todas las personas </t>
  </si>
  <si>
    <t>Actas , folios de matricula</t>
  </si>
  <si>
    <t>el cuerpo docente del  CER la primavera a recibido capacitaciones para atender a niños y niñas con dificultades de aprendizaje</t>
  </si>
  <si>
    <t>Actas de capacitaciones, evidencias fotograficas.</t>
  </si>
  <si>
    <t>Atención educativa a estudiantes pertenecientes a grupos étnicos</t>
  </si>
  <si>
    <t>El CER presta el servicio a toda la comunidad que lo requiera sin ningún tipo de discriminación, realizando seguimiento para el mejoramiento de la misma.</t>
  </si>
  <si>
    <t>detas, registro de matrícula, documentos.</t>
  </si>
  <si>
    <t xml:space="preserve">El CER presta el servicio a toda la comunidad que lo requiera sin ningún tipo de discriminación, realizando seguimiento para el mejoramiento </t>
  </si>
  <si>
    <t>El Cer ofrece su servicio educativo  a toda la comunidad sin discrimimar  teniendo en cuenta sus necesidades según su entorno y se evalua peridocamente para mejorar.</t>
  </si>
  <si>
    <t>registro de matricula, documentos</t>
  </si>
  <si>
    <t>el centro educativo cuenta con estrategias para identificar la población y caracterisarla, las cuales son valoradas semestealmente.</t>
  </si>
  <si>
    <t>folios  de matricula, consolidados y documentos de soporte.</t>
  </si>
  <si>
    <t>Necesidades y expectativas de los estudiantes</t>
  </si>
  <si>
    <t>Teniendo en cuenta los requerimientos y seguimiento a los estudiantes el CER creará el documento proyecto de vida.</t>
  </si>
  <si>
    <t>Documentos.</t>
  </si>
  <si>
    <t>El CER cuenta con un mecanismo que permite saber todas las necesdades y esperanzas.La cual se socializa entre lacomunidad educativa</t>
  </si>
  <si>
    <t xml:space="preserve">Ficha familiar , fotos y actas de encuentros </t>
  </si>
  <si>
    <t>El CER cuenta con el proyecto de vida el cual se ajusta anualmente teniendo en cuenta las necesidades de los estudiantes y su entorno.</t>
  </si>
  <si>
    <t>Proyectos de vida</t>
  </si>
  <si>
    <t>El CER cuenta con algunas iniciativas el trabajo del proyecto de vida y en este momento se iniciará la creación documental para la articulación con otros procesos.</t>
  </si>
  <si>
    <t>documentos.</t>
  </si>
  <si>
    <t xml:space="preserve">El CER cuenta con algunas iniciativas el trabajo del proyecto de vida y en este momento se iniciará la creación documental para la </t>
  </si>
  <si>
    <t>El CER cuenta con el documentos de proyecto de vida dodne se apoya la os estudiantes, teniendo en cuenta sus necesidades y espectativas, teniendo en cuenta su entorno para el cumplimiento del mismo</t>
  </si>
  <si>
    <t>Documento proyecto de vida</t>
  </si>
  <si>
    <t xml:space="preserve">el CER cuenta con el documento proyecto de vida el cual va dirijido a establecer las necesidades de los niños y niñas según sus espe tativas y entorno de vida </t>
  </si>
  <si>
    <t xml:space="preserve">documento proyecto de vida </t>
  </si>
  <si>
    <t>Proyección a la comunidad</t>
  </si>
  <si>
    <t>Escuela de padres</t>
  </si>
  <si>
    <t>En algunas sedes del centro educativo se llevan a cabo talleres de escuela de padres, pero la insitución no cuenta con un proyecto, ni un cronograma especifico general.</t>
  </si>
  <si>
    <t>Actas de reunión de padres de familia, y fotos.</t>
  </si>
  <si>
    <t xml:space="preserve">En algunas sedes del centro educativo se llevan a cabo talleres de escuela de padres, pero la insitución no cuenta con un proyecto, ni un </t>
  </si>
  <si>
    <t>El CER cuenta con un proyecto de escuela de padres el cual los orienta en valores familiares para apoyar a sus hijos en procesos academicos.</t>
  </si>
  <si>
    <t>Documento proyeto escuela de padres, evidencias fotograficas</t>
  </si>
  <si>
    <t>la escuela de padres de realiza peridicamente en todas las sedes educativas teniendo en cuenta el cronograma, cumpliendo con sus metas establecidas.</t>
  </si>
  <si>
    <t>Documento proyecto escuela de padres, actas, evidencias fotograficas.</t>
  </si>
  <si>
    <t xml:space="preserve"> Oferta de servicios a la comunidad</t>
  </si>
  <si>
    <t>EL CER cuenta con estrategias de interacción con la comunidad para dar solución a las necesiades que se presenten.</t>
  </si>
  <si>
    <t>actas, fotos.</t>
  </si>
  <si>
    <t xml:space="preserve">El Cer cuenta con un programa de socialización con la comunidad para organizaf conjuntamente las necesidades que se presentan </t>
  </si>
  <si>
    <t xml:space="preserve">actas y  evidencias fotograficas </t>
  </si>
  <si>
    <t xml:space="preserve">El CER  cuenta con un planeamiento que orienta a la comunidad para dar solucion a las necesidades de vida en las veredas </t>
  </si>
  <si>
    <t>actas y evidencias fotograficas</t>
  </si>
  <si>
    <t>Uso de la planta física y de los medios</t>
  </si>
  <si>
    <t>El CER La Primavera brinda información del uso que se le da a ls recursos, de igual manera de los gastos que se hace en su mantenimiento en la sede educativa.</t>
  </si>
  <si>
    <t xml:space="preserve">El CER La Primavera brinda información del uso que se le da a ls recursos, de igual manera de los gastos que se hace en su mantenimiento en </t>
  </si>
  <si>
    <t>El centro dispone sus recursos de la institucion los cuales son usados por ellos, donde ellos ayudan a su mantenimientos y cuidado.</t>
  </si>
  <si>
    <t xml:space="preserve">Evidencias fotograficas </t>
  </si>
  <si>
    <t>El CER tiene una comunicación con la comunidad para mantenerla informada sobre el uso de los recursos del centro.</t>
  </si>
  <si>
    <t xml:space="preserve">Evidencias fotograficas y actas de reuniones </t>
  </si>
  <si>
    <t>Servicio social estudiantil</t>
  </si>
  <si>
    <t>Debido a que es Centro Educativo slo se atiende la básica primaria, la institución no cuenta con el servicio social estudiantil.</t>
  </si>
  <si>
    <t>Debido que el centro educaticativo solo atiende la basica primaria no cuenta con el servicio social estudiantil</t>
  </si>
  <si>
    <t>Participación y convivencia</t>
  </si>
  <si>
    <t>Participación de los estudiantes</t>
  </si>
  <si>
    <t>Los estudiantes mantienen una participación activa, cumpliendo con las normas legales vigentes, llevando con ello a una participación ciudadana.</t>
  </si>
  <si>
    <t>Fotos, datos de elección de los diferentes establecimientos.</t>
  </si>
  <si>
    <t xml:space="preserve">Los estudiantes mantienen una participación activa, cumpliendo con las normas legales vigentes, llevando con ello a una participación </t>
  </si>
  <si>
    <t>Los estudiantes del CER participan activamente  en las activiades programadas por la institucion regidas bajo la normatividad legal es, para su crecimiento personal.</t>
  </si>
  <si>
    <t>Fotos, datos de eleccion de los diferentes estamentos.</t>
  </si>
  <si>
    <t>El CER realiza actividades  de participacion activa con los estudiantes según cronogramas programados donde se enfatiza en su crecimiento personal.</t>
  </si>
  <si>
    <t>evidencias fotograficas, actas de eleccion.</t>
  </si>
  <si>
    <t>Asamblea y consejo de padres de familia</t>
  </si>
  <si>
    <t>Los padres de familia cuentan y hacen uso de los canales de comunicación adecuados colocando en práctica sus derechos y deberes como miemro legítimo de la institución</t>
  </si>
  <si>
    <t>Acta de conformación de los diferentes establecimietos, Acta de consejo de convivencia, seguimiento.</t>
  </si>
  <si>
    <t>Los padres de familia interactuan con el centro de una forma clara y agil la cual les permite apropiarse de los entes educativos.</t>
  </si>
  <si>
    <t>Evidencias fotograficas y actas de reuniones</t>
  </si>
  <si>
    <t>el CER tiene una comunicación agil y constante con los padres de familia en el cual ellos tiene participacion activa en la toma de decisiones</t>
  </si>
  <si>
    <t>Actas de reunion de cosejo de padres, consejo directivo y asamblea de padres.</t>
  </si>
  <si>
    <t>Participación de las familias</t>
  </si>
  <si>
    <t>El CER La Primavera realiza actividades donde hay inclusión y participación de la comunidad y las familias tales como actividades culturales, asambleas generales, Dia E, entre otros.</t>
  </si>
  <si>
    <t>Fotos, Actas de reuniones.</t>
  </si>
  <si>
    <t>El centro educativo realiza actividades  programadas con las familias donde ellas participan activamente tales como:día E, asambleade padres, entrega de boletines,rendicion de cuentas etc.</t>
  </si>
  <si>
    <t>Actas de reuniones, evidencias fotograficas.</t>
  </si>
  <si>
    <t>el centro integra las familias en actividades programadas pero no se cuenta con un proyecto estructurado.</t>
  </si>
  <si>
    <t>actas de asistencia, evidencias fotograficas.</t>
  </si>
  <si>
    <t>Prevención de riesgos</t>
  </si>
  <si>
    <t>Prevención de riesgos físicos</t>
  </si>
  <si>
    <t>El CER La Primavera dentro de sus proyectos transversales de prevención de riesgos y PRAE con su respectiva socialización y cumplimiento en las activiadaes culturas.</t>
  </si>
  <si>
    <t>Fotos, Actas correspondientes   y documentos  del proyecto.</t>
  </si>
  <si>
    <t>El CER la primavera cuenta con proyectos trasversales como prevencion de riesgos y PRAE las cuales estan socializadas con la comunidad educativa.</t>
  </si>
  <si>
    <t>Documentos del proyecto y evidencias fotograficas.</t>
  </si>
  <si>
    <t>El CER la primavera tiene proyecto de riesgos que son socializados en la comunidad, con el fin de enfrentar algun riesgo que se presenten en las comunidades.</t>
  </si>
  <si>
    <t>documento del proyecto, evidencias fotograficas.</t>
  </si>
  <si>
    <t>Prevención de riesgos psicosociales</t>
  </si>
  <si>
    <t>El CER La Primavera cuenta con acciones preventivas en algunas de sus sedes, evitando dichos riegos , con el apoyo de diferentes entidades como la defensa civil.</t>
  </si>
  <si>
    <t>EL CER tiene programas de prevencion de riesgo las cuales tiene conocmiento lascomunidades para evitar posibles riesgos que se enfatizan en el autocuidado y la prevencion.</t>
  </si>
  <si>
    <t>evidencias fotograficas</t>
  </si>
  <si>
    <t>El CER cuenta con el programa de prevencion el cual es socializado en cada una de las sedes para atender riesgos eventuales</t>
  </si>
  <si>
    <t>Programas de seguridad</t>
  </si>
  <si>
    <t>El CER La Primavera cuenta con el proyecto de gestión de riesgo en la mayoria de las sedes, se han realizado capacitaciones, simulacros y se cuenta en la señalización de la ruta e evacuación.</t>
  </si>
  <si>
    <t>Proyecto, fotos.</t>
  </si>
  <si>
    <t>ELCER cuenta con proyecto de prevencion de riesgo el cual la comunidad tiene conocimiento para atender al momento que se presente allguna emergencia.</t>
  </si>
  <si>
    <t>Documento del proyecto y evidncia fotografica.</t>
  </si>
  <si>
    <t xml:space="preserve">EL CER cuenta con el proyecto de prevencion de riesgos, de igual manera se tiene el  apoyo de la alcaldia y la cracion de los mapas de riesgo en cada comunidad </t>
  </si>
  <si>
    <t xml:space="preserve">documento de proyecto y evidencias fotograficas </t>
  </si>
  <si>
    <t>AÑO 202_</t>
  </si>
  <si>
    <t>VALORACION                       GESTION DIRECTIVA</t>
  </si>
  <si>
    <t>201_</t>
  </si>
  <si>
    <t>FORTALEZAS</t>
  </si>
  <si>
    <t>OPOTUNIDADES DE MEJORAMIENTO</t>
  </si>
  <si>
    <t>202_</t>
  </si>
  <si>
    <t>GESTIÓN ACADEMICA</t>
  </si>
  <si>
    <t>AÑO 201_</t>
  </si>
  <si>
    <t>Diseño pedagogico</t>
  </si>
  <si>
    <t>Practicas pedagogicas</t>
  </si>
  <si>
    <t>Gestion de aula</t>
  </si>
  <si>
    <t>Seguimiento academico</t>
  </si>
  <si>
    <t>VALORACION                       GESTION ACADEMICA</t>
  </si>
  <si>
    <t>Año 2020</t>
  </si>
  <si>
    <t>Se  evidenció durante este año lectivo la colaboración por parte de los padres de familia y acudientes para el desaarrolo de todas las actividades propuestas para los niños y niñas</t>
  </si>
  <si>
    <t>Los niños y niñas estuvieron motivados para el desarrollo de las guías de trabajo que se les asignaron</t>
  </si>
  <si>
    <t>Con esta pandemía se evidencia la falta de buenas herramientas tecnológicas en nuestras sedes para que los niños y las niñas desarrollen las actividades pedagógicas</t>
  </si>
  <si>
    <t>Las distancias de las sedes también ha sido un inconveniente, ya que muchos padres y acudientes viven en zonas muy aisladas</t>
  </si>
  <si>
    <t>La falta de medios de comunicaciòn en las sedes también ha sido otro inconveniente que se ha presentado, ya que en algunas sedes la señal telefónica es de muy mala calidad</t>
  </si>
  <si>
    <t>GESTIÓN ADMINISTRATIVA</t>
  </si>
  <si>
    <t>AÑO 20_</t>
  </si>
  <si>
    <t>Apoyo a la gestion académica</t>
  </si>
  <si>
    <t>Administración de la planta fisica y de los recursos</t>
  </si>
  <si>
    <t>Administración de servicios complementarios</t>
  </si>
  <si>
    <t>Talento Humano</t>
  </si>
  <si>
    <t>Apoyo Financiero y Contable</t>
  </si>
  <si>
    <t>VALORACION                       GESTION ADMINISTRATIVA</t>
  </si>
  <si>
    <t>VALORACION                       GESTION DE LA COMUNIDAD</t>
  </si>
  <si>
    <t>AÑO 2023</t>
  </si>
  <si>
    <t xml:space="preserve">con recursos del sistema general de participaciones territoriales se han in tervenido 4 sedes educativa </t>
  </si>
  <si>
    <t xml:space="preserve">Se enviaron oficios a la alcaldia municipal solicitando recursos para el mantenimiento de las sedes educativas.                                                                  Se relaizo mantenimiento a 4 sedes educativas.  </t>
  </si>
  <si>
    <t xml:space="preserve"> oficios radicados.                           Evidencias fotograficas.                      Copia de contratos</t>
  </si>
  <si>
    <t>Se realizo a traves del municipio por la oficina de atencion de desastre, de igual manera se realizo un estudio tecnico para ordenar el esquema de ordenamiento territorial (E.O.T.)</t>
  </si>
  <si>
    <t>Evidencias fotograficas. Diagnostico de riesgos de las sedes. Señalizacion. Mapas cartográficos.</t>
  </si>
  <si>
    <t>El Cer La Primavera cuenta con servicio de restaurante escolar en cada una de las sedes.</t>
  </si>
  <si>
    <t>El CER La Primavera cuenta con todos los soportes  de ingresos  y egresos  ejecutados durante el año 2023.</t>
  </si>
  <si>
    <t>el CER cuenta con el documento proyecto de vida el cual va dirijido a establecer las necesidades de los niños y niñas según sus espectativas y entorno de vida.</t>
  </si>
  <si>
    <t>Los docentes de cada una de las sedes educativas del CER la rimavera tienen una interaacion constante con la comunidad, orientando acciones que den respuestas a problematicas y necesidades en pro de mejorar su condiciones de vida.</t>
  </si>
  <si>
    <t>El centro integra las familias en actividades programadas pero no se cuenta con un proyecto estructurado.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</si>
</sst>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7">
    <font>
      <sz val="11"/>
      <color theme="1"/>
      <name val="Calibri"/>
      <charset val="134"/>
      <scheme val="minor"/>
    </font>
    <font>
      <sz val="14"/>
      <color theme="1"/>
      <name val="Verdana"/>
      <charset val="134"/>
    </font>
    <font>
      <sz val="12"/>
      <color theme="1"/>
      <name val="Verdana"/>
      <charset val="134"/>
    </font>
    <font>
      <b/>
      <sz val="12"/>
      <name val="Verdana"/>
      <charset val="134"/>
    </font>
    <font>
      <b/>
      <sz val="12"/>
      <color indexed="9"/>
      <name val="Verdana"/>
      <charset val="134"/>
    </font>
    <font>
      <b/>
      <sz val="14"/>
      <name val="Arial"/>
      <charset val="134"/>
    </font>
    <font>
      <sz val="12"/>
      <name val="Verdana"/>
      <charset val="134"/>
    </font>
    <font>
      <b/>
      <sz val="12"/>
      <color indexed="8"/>
      <name val="Verdana"/>
      <charset val="134"/>
    </font>
    <font>
      <b/>
      <sz val="16"/>
      <name val="Verdana"/>
      <charset val="134"/>
    </font>
    <font>
      <u/>
      <sz val="12"/>
      <color theme="10"/>
      <name val="Verdana"/>
      <charset val="134"/>
    </font>
    <font>
      <b/>
      <sz val="12"/>
      <name val="Arial"/>
      <charset val="134"/>
    </font>
    <font>
      <sz val="11"/>
      <color theme="1"/>
      <name val="Arial"/>
      <charset val="134"/>
    </font>
    <font>
      <b/>
      <sz val="14"/>
      <color theme="1"/>
      <name val="Arial"/>
      <charset val="134"/>
    </font>
    <font>
      <b/>
      <sz val="12"/>
      <color indexed="8"/>
      <name val="Arial"/>
      <charset val="134"/>
    </font>
    <font>
      <b/>
      <sz val="11"/>
      <name val="Arial"/>
      <charset val="134"/>
    </font>
    <font>
      <sz val="9"/>
      <name val="Arial"/>
      <charset val="134"/>
    </font>
    <font>
      <b/>
      <i/>
      <sz val="9"/>
      <color theme="0"/>
      <name val="Arial"/>
      <charset val="134"/>
    </font>
    <font>
      <b/>
      <sz val="9"/>
      <name val="Arial"/>
      <charset val="134"/>
    </font>
    <font>
      <sz val="9"/>
      <color theme="1"/>
      <name val="Arial"/>
      <charset val="134"/>
    </font>
    <font>
      <b/>
      <sz val="9"/>
      <color indexed="8"/>
      <name val="Arial"/>
      <charset val="134"/>
    </font>
    <font>
      <b/>
      <i/>
      <sz val="14"/>
      <color theme="0"/>
      <name val="Arial"/>
      <charset val="134"/>
    </font>
    <font>
      <b/>
      <sz val="11"/>
      <color indexed="8"/>
      <name val="Arial"/>
      <charset val="134"/>
    </font>
    <font>
      <sz val="9"/>
      <color theme="1"/>
      <name val="Calibri"/>
      <charset val="134"/>
      <scheme val="minor"/>
    </font>
    <font>
      <sz val="12"/>
      <color theme="1"/>
      <name val="Arial"/>
      <charset val="134"/>
    </font>
    <font>
      <b/>
      <i/>
      <sz val="11"/>
      <color theme="0"/>
      <name val="Arial"/>
      <charset val="134"/>
    </font>
    <font>
      <i/>
      <sz val="11"/>
      <color theme="0"/>
      <name val="Arial"/>
      <charset val="134"/>
    </font>
    <font>
      <sz val="9"/>
      <color indexed="8"/>
      <name val="Arial"/>
      <charset val="134"/>
    </font>
    <font>
      <b/>
      <sz val="11"/>
      <color theme="0"/>
      <name val="Arial"/>
      <charset val="134"/>
    </font>
    <font>
      <u/>
      <sz val="11"/>
      <color theme="10"/>
      <name val="Arial"/>
      <charset val="134"/>
    </font>
    <font>
      <b/>
      <sz val="16"/>
      <color indexed="8"/>
      <name val="Arial"/>
      <charset val="134"/>
    </font>
    <font>
      <sz val="10"/>
      <name val="Arial"/>
      <charset val="134"/>
    </font>
    <font>
      <b/>
      <sz val="14"/>
      <color indexed="9"/>
      <name val="Arial"/>
      <charset val="134"/>
    </font>
    <font>
      <sz val="11"/>
      <name val="Arial"/>
      <charset val="134"/>
    </font>
    <font>
      <b/>
      <sz val="11"/>
      <color indexed="9"/>
      <name val="Arial"/>
      <charset val="134"/>
    </font>
    <font>
      <u/>
      <sz val="11"/>
      <color theme="10"/>
      <name val="Calibri"/>
      <charset val="134"/>
    </font>
    <font>
      <b/>
      <sz val="12"/>
      <color indexed="9"/>
      <name val="Arial"/>
      <charset val="134"/>
    </font>
    <font>
      <b/>
      <sz val="16"/>
      <color indexed="9"/>
      <name val="Arial"/>
      <charset val="134"/>
    </font>
    <font>
      <sz val="12"/>
      <name val="Arial"/>
      <charset val="134"/>
    </font>
    <font>
      <sz val="11"/>
      <color indexed="8"/>
      <name val="Arial"/>
      <charset val="134"/>
    </font>
    <font>
      <sz val="12"/>
      <color indexed="8"/>
      <name val="Arial"/>
      <charset val="134"/>
    </font>
    <font>
      <b/>
      <u/>
      <sz val="16"/>
      <color indexed="12"/>
      <name val="Arial"/>
      <charset val="134"/>
    </font>
    <font>
      <sz val="8"/>
      <color indexed="8"/>
      <name val="Arial"/>
      <charset val="134"/>
    </font>
    <font>
      <sz val="11"/>
      <color indexed="8"/>
      <name val="Calibri"/>
      <charset val="134"/>
    </font>
    <font>
      <sz val="14"/>
      <color indexed="8"/>
      <name val="Arial"/>
      <charset val="134"/>
    </font>
    <font>
      <sz val="11"/>
      <color theme="1"/>
      <name val="Calibri"/>
      <charset val="134"/>
      <scheme val="minor"/>
    </font>
    <font>
      <sz val="9"/>
      <color theme="1"/>
      <name val="Arial"/>
      <family val="2"/>
    </font>
    <font>
      <sz val="11"/>
      <color theme="1"/>
      <name val="Arial"/>
      <family val="2"/>
    </font>
  </fonts>
  <fills count="27">
    <fill>
      <patternFill patternType="none"/>
    </fill>
    <fill>
      <patternFill patternType="gray125"/>
    </fill>
    <fill>
      <patternFill patternType="solid">
        <fgColor theme="6" tint="-0.249977111117893"/>
        <bgColor indexed="8"/>
      </patternFill>
    </fill>
    <fill>
      <patternFill patternType="solid">
        <fgColor theme="9" tint="0.79995117038483843"/>
        <bgColor indexed="64"/>
      </patternFill>
    </fill>
    <fill>
      <patternFill patternType="solid">
        <fgColor theme="3" tint="0.79995117038483843"/>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67955565050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7" tint="0.79998168889431442"/>
        <bgColor indexed="64"/>
      </patternFill>
    </fill>
    <fill>
      <patternFill patternType="solid">
        <fgColor indexed="44"/>
        <bgColor indexed="64"/>
      </patternFill>
    </fill>
    <fill>
      <patternFill patternType="solid">
        <fgColor indexed="31"/>
        <bgColor indexed="64"/>
      </patternFill>
    </fill>
    <fill>
      <patternFill patternType="solid">
        <fgColor theme="8" tint="0.39994506668294322"/>
        <bgColor indexed="64"/>
      </patternFill>
    </fill>
    <fill>
      <patternFill patternType="solid">
        <fgColor theme="6" tint="0.59999389629810485"/>
        <bgColor indexed="41"/>
      </patternFill>
    </fill>
    <fill>
      <patternFill patternType="solid">
        <fgColor theme="9" tint="0.79998168889431442"/>
        <bgColor indexed="64"/>
      </patternFill>
    </fill>
    <fill>
      <patternFill patternType="solid">
        <fgColor theme="7" tint="0.7999206518753624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double">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right/>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indexed="9"/>
      </right>
      <top/>
      <bottom/>
      <diagonal/>
    </border>
    <border>
      <left style="thin">
        <color indexed="9"/>
      </left>
      <right style="medium">
        <color indexed="9"/>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8">
    <xf numFmtId="0" fontId="0" fillId="0" borderId="0"/>
    <xf numFmtId="0" fontId="44" fillId="0" borderId="0"/>
    <xf numFmtId="0" fontId="34" fillId="0" borderId="0" applyNumberFormat="0" applyFill="0" applyBorder="0" applyAlignment="0" applyProtection="0">
      <alignment vertical="top"/>
      <protection locked="0"/>
    </xf>
    <xf numFmtId="0" fontId="41" fillId="0" borderId="0"/>
    <xf numFmtId="0" fontId="41" fillId="24" borderId="22">
      <alignment horizontal="center" vertical="center"/>
    </xf>
    <xf numFmtId="0" fontId="44" fillId="0" borderId="0"/>
    <xf numFmtId="9" fontId="42" fillId="0" borderId="0" applyFont="0" applyFill="0" applyBorder="0" applyAlignment="0" applyProtection="0"/>
    <xf numFmtId="0" fontId="41" fillId="24" borderId="24">
      <alignment horizontal="center" vertical="center"/>
    </xf>
  </cellStyleXfs>
  <cellXfs count="315">
    <xf numFmtId="0" fontId="0" fillId="0" borderId="0" xfId="0"/>
    <xf numFmtId="0" fontId="1" fillId="0" borderId="0" xfId="0" applyFont="1"/>
    <xf numFmtId="0" fontId="2" fillId="0" borderId="0" xfId="0" applyFont="1"/>
    <xf numFmtId="0" fontId="4" fillId="0" borderId="0" xfId="0" applyFont="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5" fillId="8" borderId="4" xfId="2" applyFont="1" applyFill="1" applyBorder="1" applyAlignment="1" applyProtection="1">
      <alignment horizontal="center" vertical="center"/>
    </xf>
    <xf numFmtId="9" fontId="2" fillId="0" borderId="5" xfId="0" applyNumberFormat="1" applyFont="1" applyBorder="1" applyAlignment="1">
      <alignment horizontal="center" vertical="center"/>
    </xf>
    <xf numFmtId="9" fontId="2" fillId="0" borderId="1" xfId="0" applyNumberFormat="1" applyFont="1" applyBorder="1" applyAlignment="1">
      <alignment horizontal="center" vertical="center"/>
    </xf>
    <xf numFmtId="0" fontId="5" fillId="8" borderId="4" xfId="2" applyFont="1" applyFill="1" applyBorder="1" applyAlignment="1" applyProtection="1">
      <alignment horizontal="center" vertical="center" wrapText="1"/>
    </xf>
    <xf numFmtId="0" fontId="6" fillId="8" borderId="7" xfId="2" applyFont="1" applyFill="1" applyBorder="1" applyAlignment="1" applyProtection="1">
      <alignment horizontal="left" vertical="center"/>
    </xf>
    <xf numFmtId="0" fontId="6" fillId="8" borderId="1" xfId="2" applyFont="1" applyFill="1" applyBorder="1" applyAlignment="1" applyProtection="1">
      <alignment horizontal="left" vertical="center"/>
    </xf>
    <xf numFmtId="0" fontId="7" fillId="9" borderId="1" xfId="0" applyFont="1" applyFill="1" applyBorder="1" applyAlignment="1">
      <alignment horizontal="center" vertical="center" wrapText="1"/>
    </xf>
    <xf numFmtId="9" fontId="7" fillId="0" borderId="1" xfId="0" applyNumberFormat="1" applyFont="1" applyBorder="1" applyAlignment="1">
      <alignment horizontal="center" vertical="center"/>
    </xf>
    <xf numFmtId="2" fontId="2" fillId="0" borderId="0" xfId="0" applyNumberFormat="1" applyFont="1"/>
    <xf numFmtId="0" fontId="7" fillId="0" borderId="0" xfId="0" applyFont="1" applyAlignment="1">
      <alignment horizontal="center"/>
    </xf>
    <xf numFmtId="0" fontId="2" fillId="0" borderId="0" xfId="0" applyFont="1" applyAlignment="1">
      <alignment horizontal="left" vertical="top"/>
    </xf>
    <xf numFmtId="0" fontId="3" fillId="14" borderId="10" xfId="0" applyFont="1" applyFill="1" applyBorder="1" applyAlignment="1">
      <alignment horizontal="center" vertical="center"/>
    </xf>
    <xf numFmtId="0" fontId="3" fillId="7" borderId="10" xfId="0" applyFont="1" applyFill="1" applyBorder="1" applyAlignment="1">
      <alignment horizontal="center" vertical="center"/>
    </xf>
    <xf numFmtId="9" fontId="2" fillId="0" borderId="0" xfId="0" applyNumberFormat="1" applyFont="1" applyAlignment="1">
      <alignment horizontal="center" vertical="center"/>
    </xf>
    <xf numFmtId="9" fontId="2" fillId="0" borderId="0" xfId="0" applyNumberFormat="1" applyFont="1"/>
    <xf numFmtId="9" fontId="7" fillId="0" borderId="0" xfId="0" applyNumberFormat="1" applyFont="1" applyAlignment="1">
      <alignment horizontal="center" vertical="center"/>
    </xf>
    <xf numFmtId="0" fontId="7" fillId="0" borderId="0" xfId="0" applyFont="1"/>
    <xf numFmtId="0" fontId="9" fillId="0" borderId="0" xfId="2" applyFont="1" applyAlignment="1" applyProtection="1"/>
    <xf numFmtId="0" fontId="10" fillId="8" borderId="4" xfId="2" applyFont="1" applyFill="1" applyBorder="1" applyAlignment="1" applyProtection="1">
      <alignment horizontal="center" vertical="center"/>
    </xf>
    <xf numFmtId="9" fontId="6" fillId="0" borderId="1" xfId="0" applyNumberFormat="1" applyFont="1" applyBorder="1" applyAlignment="1">
      <alignment horizontal="center" vertical="center"/>
    </xf>
    <xf numFmtId="0" fontId="10" fillId="8" borderId="4" xfId="2" applyFont="1" applyFill="1" applyBorder="1" applyAlignment="1" applyProtection="1">
      <alignment horizontal="center" vertical="center" wrapText="1"/>
    </xf>
    <xf numFmtId="0" fontId="7" fillId="9" borderId="7" xfId="0" applyFont="1" applyFill="1" applyBorder="1" applyAlignment="1">
      <alignment horizontal="center" vertical="center" wrapText="1"/>
    </xf>
    <xf numFmtId="0" fontId="3" fillId="15" borderId="10" xfId="0" applyFont="1" applyFill="1" applyBorder="1" applyAlignment="1">
      <alignment horizontal="center" vertical="center"/>
    </xf>
    <xf numFmtId="0" fontId="11" fillId="0" borderId="0" xfId="0" applyFont="1"/>
    <xf numFmtId="0" fontId="11" fillId="0" borderId="0" xfId="0" applyFont="1" applyAlignment="1">
      <alignment vertical="center"/>
    </xf>
    <xf numFmtId="0" fontId="12" fillId="0" borderId="1" xfId="0" applyFont="1" applyBorder="1" applyAlignment="1">
      <alignment horizontal="center" vertical="center"/>
    </xf>
    <xf numFmtId="0" fontId="5"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16" borderId="1" xfId="0" applyFont="1" applyFill="1" applyBorder="1" applyAlignment="1">
      <alignment horizontal="center" vertical="center"/>
    </xf>
    <xf numFmtId="0" fontId="14" fillId="9" borderId="3" xfId="0" applyFont="1" applyFill="1" applyBorder="1" applyAlignment="1">
      <alignment horizontal="center" vertical="center"/>
    </xf>
    <xf numFmtId="0" fontId="10" fillId="9" borderId="6" xfId="0" applyFont="1" applyFill="1" applyBorder="1" applyAlignment="1">
      <alignment horizontal="center" vertical="center" wrapText="1"/>
    </xf>
    <xf numFmtId="0" fontId="14" fillId="9" borderId="6" xfId="0" applyFont="1" applyFill="1" applyBorder="1" applyAlignment="1">
      <alignment horizontal="center" vertical="center"/>
    </xf>
    <xf numFmtId="0" fontId="14" fillId="9" borderId="13" xfId="0" applyFont="1" applyFill="1" applyBorder="1" applyAlignment="1">
      <alignment horizontal="center" vertical="center"/>
    </xf>
    <xf numFmtId="0" fontId="10" fillId="9" borderId="7" xfId="0" applyFont="1" applyFill="1" applyBorder="1" applyAlignment="1">
      <alignment horizontal="center" vertical="center" wrapText="1"/>
    </xf>
    <xf numFmtId="0" fontId="14" fillId="9" borderId="7" xfId="0" applyFont="1" applyFill="1" applyBorder="1" applyAlignment="1">
      <alignment horizontal="center" vertical="center"/>
    </xf>
    <xf numFmtId="0" fontId="14" fillId="9" borderId="5" xfId="0" applyFont="1" applyFill="1" applyBorder="1" applyAlignment="1">
      <alignment horizontal="center" vertical="center"/>
    </xf>
    <xf numFmtId="0" fontId="10" fillId="9" borderId="1" xfId="0" applyFont="1" applyFill="1" applyBorder="1" applyAlignment="1">
      <alignment horizontal="left" vertical="center" wrapText="1"/>
    </xf>
    <xf numFmtId="0" fontId="14" fillId="9" borderId="1" xfId="0" applyFont="1" applyFill="1" applyBorder="1" applyAlignment="1">
      <alignment horizontal="center" vertical="center"/>
    </xf>
    <xf numFmtId="0" fontId="14" fillId="9" borderId="1" xfId="0" applyFont="1" applyFill="1" applyBorder="1" applyAlignment="1">
      <alignment horizontal="left" vertical="center" wrapText="1"/>
    </xf>
    <xf numFmtId="0" fontId="11" fillId="0" borderId="3" xfId="0" applyFont="1" applyBorder="1" applyAlignment="1">
      <alignment horizontal="center"/>
    </xf>
    <xf numFmtId="0" fontId="15" fillId="6" borderId="8" xfId="0" applyFont="1" applyFill="1" applyBorder="1" applyAlignment="1">
      <alignment horizontal="center"/>
    </xf>
    <xf numFmtId="0" fontId="16" fillId="6" borderId="12" xfId="0" applyFont="1" applyFill="1" applyBorder="1" applyAlignment="1">
      <alignment vertical="center"/>
    </xf>
    <xf numFmtId="0" fontId="17" fillId="6" borderId="12" xfId="0" applyFont="1" applyFill="1" applyBorder="1" applyAlignment="1">
      <alignment vertical="center"/>
    </xf>
    <xf numFmtId="0" fontId="15" fillId="6" borderId="6" xfId="0" applyFont="1" applyFill="1" applyBorder="1" applyAlignment="1">
      <alignment horizontal="center"/>
    </xf>
    <xf numFmtId="0" fontId="18" fillId="0" borderId="7" xfId="0" applyFont="1" applyBorder="1" applyAlignment="1">
      <alignment wrapText="1"/>
    </xf>
    <xf numFmtId="0" fontId="18" fillId="17" borderId="7" xfId="0" applyFont="1" applyFill="1" applyBorder="1" applyAlignment="1" applyProtection="1">
      <alignment horizontal="center" vertical="center"/>
      <protection locked="0"/>
    </xf>
    <xf numFmtId="0" fontId="18" fillId="3" borderId="7" xfId="0" applyFont="1" applyFill="1" applyBorder="1" applyAlignment="1" applyProtection="1">
      <alignment horizontal="left" vertical="justify" wrapText="1"/>
      <protection locked="0"/>
    </xf>
    <xf numFmtId="0" fontId="18" fillId="16" borderId="7" xfId="0" applyFont="1" applyFill="1" applyBorder="1" applyAlignment="1" applyProtection="1">
      <alignment horizontal="center" vertical="center" wrapText="1"/>
      <protection locked="0"/>
    </xf>
    <xf numFmtId="0" fontId="18" fillId="0" borderId="1" xfId="0" applyFont="1" applyBorder="1" applyAlignment="1">
      <alignment wrapText="1"/>
    </xf>
    <xf numFmtId="0" fontId="18" fillId="0" borderId="1" xfId="0" applyFont="1" applyBorder="1"/>
    <xf numFmtId="0" fontId="15" fillId="6" borderId="7" xfId="0" applyFont="1" applyFill="1" applyBorder="1" applyAlignment="1">
      <alignment horizontal="center"/>
    </xf>
    <xf numFmtId="0" fontId="18" fillId="0" borderId="0" xfId="0" applyFont="1" applyAlignment="1">
      <alignment wrapText="1"/>
    </xf>
    <xf numFmtId="0" fontId="19" fillId="0" borderId="8" xfId="0" applyFont="1" applyBorder="1" applyAlignment="1">
      <alignment horizontal="center"/>
    </xf>
    <xf numFmtId="0" fontId="19" fillId="0" borderId="9" xfId="0" applyFont="1" applyBorder="1" applyAlignment="1">
      <alignment horizontal="center"/>
    </xf>
    <xf numFmtId="0" fontId="11" fillId="6" borderId="8" xfId="0" applyFont="1" applyFill="1" applyBorder="1" applyAlignment="1">
      <alignment horizontal="center"/>
    </xf>
    <xf numFmtId="0" fontId="20" fillId="6" borderId="12" xfId="0" applyFont="1" applyFill="1" applyBorder="1" applyAlignment="1">
      <alignment vertical="center" wrapText="1"/>
    </xf>
    <xf numFmtId="0" fontId="21" fillId="6" borderId="12" xfId="0" applyFont="1" applyFill="1" applyBorder="1" applyAlignment="1">
      <alignment vertical="center" wrapText="1"/>
    </xf>
    <xf numFmtId="0" fontId="11" fillId="6" borderId="10" xfId="0" applyFont="1" applyFill="1" applyBorder="1" applyAlignment="1">
      <alignment horizontal="center"/>
    </xf>
    <xf numFmtId="0" fontId="11" fillId="0" borderId="7" xfId="0" applyFont="1" applyBorder="1"/>
    <xf numFmtId="0" fontId="11" fillId="17" borderId="7"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justify" wrapText="1"/>
      <protection locked="0"/>
    </xf>
    <xf numFmtId="0" fontId="11" fillId="16" borderId="7" xfId="0" applyFont="1" applyFill="1" applyBorder="1" applyAlignment="1" applyProtection="1">
      <alignment horizontal="center" vertical="center" wrapText="1"/>
      <protection locked="0"/>
    </xf>
    <xf numFmtId="0" fontId="11" fillId="0" borderId="1" xfId="0" applyFont="1" applyBorder="1"/>
    <xf numFmtId="0" fontId="18" fillId="3" borderId="1" xfId="0" applyFont="1" applyFill="1" applyBorder="1" applyAlignment="1" applyProtection="1">
      <alignment horizontal="left" vertical="justify" wrapText="1"/>
      <protection locked="0"/>
    </xf>
    <xf numFmtId="0" fontId="18" fillId="11" borderId="1" xfId="0" applyFont="1" applyFill="1" applyBorder="1" applyAlignment="1" applyProtection="1">
      <alignment horizontal="left" vertical="justify" wrapText="1"/>
      <protection locked="0"/>
    </xf>
    <xf numFmtId="0" fontId="11" fillId="0" borderId="1" xfId="0" applyFont="1" applyBorder="1" applyAlignment="1">
      <alignment wrapText="1"/>
    </xf>
    <xf numFmtId="0" fontId="11" fillId="6" borderId="14" xfId="0" applyFont="1" applyFill="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1" fillId="6" borderId="6" xfId="0" applyFont="1" applyFill="1" applyBorder="1" applyAlignment="1">
      <alignment horizontal="center"/>
    </xf>
    <xf numFmtId="0" fontId="11" fillId="0" borderId="13" xfId="0" applyFont="1" applyBorder="1"/>
    <xf numFmtId="0" fontId="18" fillId="0" borderId="1" xfId="0" applyFont="1" applyBorder="1" applyAlignment="1">
      <alignment vertical="center" wrapText="1"/>
    </xf>
    <xf numFmtId="0" fontId="11" fillId="0" borderId="5" xfId="0" applyFont="1" applyBorder="1"/>
    <xf numFmtId="0" fontId="11" fillId="6" borderId="7" xfId="0" applyFont="1" applyFill="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0" fillId="6" borderId="5" xfId="0" applyFont="1" applyFill="1" applyBorder="1" applyAlignment="1">
      <alignment vertical="center" wrapText="1"/>
    </xf>
    <xf numFmtId="0" fontId="21" fillId="6" borderId="1" xfId="0" applyFont="1" applyFill="1" applyBorder="1" applyAlignment="1">
      <alignment horizontal="center" vertical="center" wrapText="1"/>
    </xf>
    <xf numFmtId="0" fontId="18" fillId="0" borderId="0" xfId="0" applyFont="1" applyAlignment="1">
      <alignment vertical="center" wrapText="1"/>
    </xf>
    <xf numFmtId="0" fontId="18" fillId="0" borderId="15" xfId="0" applyFont="1" applyBorder="1" applyAlignment="1">
      <alignment vertical="center" wrapText="1"/>
    </xf>
    <xf numFmtId="0" fontId="11" fillId="16" borderId="14" xfId="0" applyFont="1" applyFill="1" applyBorder="1" applyAlignment="1" applyProtection="1">
      <alignment horizontal="center" vertical="center" wrapText="1"/>
      <protection locked="0"/>
    </xf>
    <xf numFmtId="0" fontId="21" fillId="0" borderId="16" xfId="0" applyFont="1" applyBorder="1" applyAlignment="1">
      <alignment horizontal="center"/>
    </xf>
    <xf numFmtId="0" fontId="18" fillId="3" borderId="7" xfId="0" applyFont="1" applyFill="1" applyBorder="1" applyAlignment="1" applyProtection="1">
      <alignment horizontal="left" vertical="top" wrapText="1"/>
      <protection locked="0"/>
    </xf>
    <xf numFmtId="0" fontId="11" fillId="16" borderId="7" xfId="0" applyFont="1" applyFill="1" applyBorder="1" applyAlignment="1" applyProtection="1">
      <alignment horizontal="center" vertical="center"/>
      <protection locked="0"/>
    </xf>
    <xf numFmtId="0" fontId="18" fillId="3" borderId="1" xfId="0" applyFont="1" applyFill="1" applyBorder="1" applyAlignment="1" applyProtection="1">
      <alignment horizontal="left" vertical="top" wrapText="1"/>
      <protection locked="0"/>
    </xf>
    <xf numFmtId="0" fontId="5" fillId="9" borderId="9" xfId="0" applyFont="1" applyFill="1" applyBorder="1" applyAlignment="1">
      <alignment horizontal="center" vertical="center"/>
    </xf>
    <xf numFmtId="0" fontId="5" fillId="9" borderId="17"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5"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3" xfId="0" applyFont="1" applyFill="1" applyBorder="1" applyAlignment="1">
      <alignment horizontal="center" vertical="center"/>
    </xf>
    <xf numFmtId="0" fontId="21" fillId="9" borderId="7" xfId="0" applyFont="1" applyFill="1" applyBorder="1" applyAlignment="1">
      <alignment horizontal="center" vertical="center"/>
    </xf>
    <xf numFmtId="0" fontId="13" fillId="9" borderId="7" xfId="0" applyFont="1" applyFill="1" applyBorder="1" applyAlignment="1">
      <alignment horizontal="center" vertical="center" wrapText="1"/>
    </xf>
    <xf numFmtId="0" fontId="11" fillId="6" borderId="8" xfId="0" applyFont="1" applyFill="1" applyBorder="1"/>
    <xf numFmtId="0" fontId="20" fillId="6" borderId="5" xfId="0" applyFont="1" applyFill="1" applyBorder="1" applyAlignment="1">
      <alignment horizontal="left" vertical="center"/>
    </xf>
    <xf numFmtId="0" fontId="20" fillId="6" borderId="1" xfId="0" applyFont="1" applyFill="1" applyBorder="1" applyAlignment="1">
      <alignment horizontal="left" vertical="center"/>
    </xf>
    <xf numFmtId="0" fontId="11" fillId="6" borderId="6" xfId="0" applyFont="1" applyFill="1" applyBorder="1"/>
    <xf numFmtId="0" fontId="18" fillId="11" borderId="7" xfId="0" applyFont="1" applyFill="1" applyBorder="1" applyAlignment="1" applyProtection="1">
      <alignment horizontal="left" vertical="justify" wrapText="1"/>
      <protection locked="0"/>
    </xf>
    <xf numFmtId="0" fontId="11" fillId="6" borderId="7" xfId="0" applyFont="1" applyFill="1" applyBorder="1"/>
    <xf numFmtId="0" fontId="21" fillId="0" borderId="8" xfId="0" applyFont="1" applyBorder="1" applyAlignment="1">
      <alignment horizontal="right"/>
    </xf>
    <xf numFmtId="0" fontId="21" fillId="0" borderId="9" xfId="0" applyFont="1" applyBorder="1" applyAlignment="1">
      <alignment horizontal="right"/>
    </xf>
    <xf numFmtId="2" fontId="11" fillId="0" borderId="2" xfId="0" applyNumberFormat="1" applyFont="1" applyBorder="1" applyAlignment="1">
      <alignment vertical="center"/>
    </xf>
    <xf numFmtId="0" fontId="11" fillId="0" borderId="2" xfId="0" applyFont="1" applyBorder="1" applyAlignment="1">
      <alignment horizontal="left" vertical="center"/>
    </xf>
    <xf numFmtId="0" fontId="11" fillId="6" borderId="6" xfId="0" applyFont="1" applyFill="1" applyBorder="1" applyAlignment="1">
      <alignment vertical="center"/>
    </xf>
    <xf numFmtId="0" fontId="11" fillId="0" borderId="7" xfId="0" applyFont="1" applyBorder="1" applyAlignment="1">
      <alignment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21" fillId="14" borderId="1" xfId="0" applyFont="1" applyFill="1" applyBorder="1" applyAlignment="1">
      <alignment horizontal="center" vertical="center"/>
    </xf>
    <xf numFmtId="0" fontId="21" fillId="13" borderId="1" xfId="0" applyFont="1" applyFill="1" applyBorder="1" applyAlignment="1">
      <alignment horizontal="center" vertical="center"/>
    </xf>
    <xf numFmtId="0" fontId="10" fillId="9" borderId="10"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4" fillId="9" borderId="11" xfId="0" applyFont="1" applyFill="1" applyBorder="1" applyAlignment="1">
      <alignment horizontal="left" vertical="center" wrapText="1"/>
    </xf>
    <xf numFmtId="0" fontId="17" fillId="6" borderId="1" xfId="0" applyFont="1" applyFill="1" applyBorder="1" applyAlignment="1">
      <alignment vertical="center"/>
    </xf>
    <xf numFmtId="0" fontId="14" fillId="6" borderId="12" xfId="0" applyFont="1" applyFill="1" applyBorder="1" applyAlignment="1">
      <alignment vertical="center"/>
    </xf>
    <xf numFmtId="0" fontId="14" fillId="6" borderId="1" xfId="0" applyFont="1" applyFill="1" applyBorder="1" applyAlignment="1">
      <alignment vertical="center"/>
    </xf>
    <xf numFmtId="0" fontId="22" fillId="0" borderId="1" xfId="0" applyFont="1" applyBorder="1"/>
    <xf numFmtId="0" fontId="18" fillId="14" borderId="7" xfId="0" applyFont="1" applyFill="1" applyBorder="1" applyAlignment="1" applyProtection="1">
      <alignment horizontal="center" vertical="center" wrapText="1"/>
      <protection locked="0"/>
    </xf>
    <xf numFmtId="0" fontId="18" fillId="12" borderId="14" xfId="0" applyFont="1" applyFill="1" applyBorder="1" applyAlignment="1" applyProtection="1">
      <alignment horizontal="left" vertical="justify" wrapText="1"/>
      <protection locked="0"/>
    </xf>
    <xf numFmtId="0" fontId="18" fillId="12" borderId="1" xfId="0" applyFont="1" applyFill="1" applyBorder="1" applyAlignment="1" applyProtection="1">
      <alignment horizontal="left" vertical="justify" wrapText="1"/>
      <protection locked="0"/>
    </xf>
    <xf numFmtId="0" fontId="23" fillId="13" borderId="7" xfId="0" applyFont="1" applyFill="1" applyBorder="1" applyAlignment="1" applyProtection="1">
      <alignment horizontal="center" vertical="center" wrapText="1"/>
      <protection locked="0"/>
    </xf>
    <xf numFmtId="0" fontId="18" fillId="18" borderId="14" xfId="0" applyFont="1" applyFill="1" applyBorder="1" applyAlignment="1" applyProtection="1">
      <alignment horizontal="left" vertical="justify" wrapText="1"/>
      <protection locked="0"/>
    </xf>
    <xf numFmtId="0" fontId="18" fillId="18" borderId="1" xfId="0" applyFont="1" applyFill="1" applyBorder="1" applyAlignment="1" applyProtection="1">
      <alignment horizontal="left" vertical="justify" wrapText="1"/>
      <protection locked="0"/>
    </xf>
    <xf numFmtId="0" fontId="18" fillId="12" borderId="11" xfId="0" applyFont="1" applyFill="1" applyBorder="1" applyAlignment="1" applyProtection="1">
      <alignment horizontal="left" vertical="justify" wrapText="1"/>
      <protection locked="0"/>
    </xf>
    <xf numFmtId="0" fontId="18" fillId="18" borderId="11" xfId="0" applyFont="1" applyFill="1" applyBorder="1" applyAlignment="1" applyProtection="1">
      <alignment horizontal="left" vertical="justify" wrapText="1"/>
      <protection locked="0"/>
    </xf>
    <xf numFmtId="0" fontId="19" fillId="0" borderId="17" xfId="0" applyFont="1" applyBorder="1" applyAlignment="1">
      <alignment horizontal="center"/>
    </xf>
    <xf numFmtId="0" fontId="19"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xf>
    <xf numFmtId="0" fontId="21" fillId="6" borderId="5" xfId="0" applyFont="1" applyFill="1" applyBorder="1" applyAlignment="1">
      <alignment vertical="center" wrapText="1"/>
    </xf>
    <xf numFmtId="0" fontId="21" fillId="6" borderId="1" xfId="0" applyFont="1" applyFill="1" applyBorder="1" applyAlignment="1">
      <alignment vertical="center" wrapText="1"/>
    </xf>
    <xf numFmtId="0" fontId="18" fillId="11" borderId="7" xfId="0" applyFont="1" applyFill="1" applyBorder="1" applyAlignment="1" applyProtection="1">
      <alignment horizontal="left" vertical="justify"/>
      <protection locked="0"/>
    </xf>
    <xf numFmtId="0" fontId="11" fillId="14" borderId="7" xfId="0" applyFont="1" applyFill="1" applyBorder="1" applyAlignment="1" applyProtection="1">
      <alignment horizontal="center" vertical="center" wrapText="1"/>
      <protection locked="0"/>
    </xf>
    <xf numFmtId="0" fontId="11" fillId="12" borderId="7" xfId="0" applyFont="1" applyFill="1" applyBorder="1" applyAlignment="1" applyProtection="1">
      <alignment horizontal="left" vertical="justify" wrapText="1"/>
      <protection locked="0"/>
    </xf>
    <xf numFmtId="0" fontId="11" fillId="12" borderId="1" xfId="0" applyFont="1" applyFill="1" applyBorder="1" applyAlignment="1" applyProtection="1">
      <alignment horizontal="left" vertical="justify" wrapText="1"/>
      <protection locked="0"/>
    </xf>
    <xf numFmtId="0" fontId="11" fillId="13" borderId="7" xfId="0" applyFont="1" applyFill="1" applyBorder="1" applyAlignment="1" applyProtection="1">
      <alignment horizontal="center" vertical="center" wrapText="1"/>
      <protection locked="0"/>
    </xf>
    <xf numFmtId="0" fontId="11" fillId="18" borderId="7" xfId="0" applyFont="1" applyFill="1" applyBorder="1" applyAlignment="1" applyProtection="1">
      <alignment horizontal="left" vertical="justify" wrapText="1"/>
      <protection locked="0"/>
    </xf>
    <xf numFmtId="0" fontId="11" fillId="18" borderId="1" xfId="0" applyFont="1" applyFill="1" applyBorder="1" applyAlignment="1" applyProtection="1">
      <alignment horizontal="left" vertical="justify" wrapText="1"/>
      <protection locked="0"/>
    </xf>
    <xf numFmtId="0" fontId="21" fillId="0" borderId="5" xfId="0" applyFont="1" applyBorder="1" applyAlignment="1">
      <alignment horizontal="center"/>
    </xf>
    <xf numFmtId="0" fontId="18" fillId="12" borderId="7" xfId="0" applyFont="1" applyFill="1" applyBorder="1" applyAlignment="1" applyProtection="1">
      <alignment horizontal="left" vertical="justify" wrapText="1"/>
      <protection locked="0"/>
    </xf>
    <xf numFmtId="0" fontId="18" fillId="18" borderId="7" xfId="0" applyFont="1" applyFill="1" applyBorder="1" applyAlignment="1" applyProtection="1">
      <alignment horizontal="left" vertical="justify" wrapText="1"/>
      <protection locked="0"/>
    </xf>
    <xf numFmtId="0" fontId="21" fillId="0" borderId="17" xfId="0" applyFont="1" applyBorder="1" applyAlignment="1">
      <alignment horizontal="center"/>
    </xf>
    <xf numFmtId="0" fontId="21" fillId="6" borderId="0" xfId="0" applyFont="1" applyFill="1" applyAlignment="1">
      <alignment horizontal="center" vertical="center" wrapText="1"/>
    </xf>
    <xf numFmtId="0" fontId="18" fillId="19" borderId="1" xfId="0" applyFont="1" applyFill="1" applyBorder="1" applyAlignment="1">
      <alignment wrapText="1"/>
    </xf>
    <xf numFmtId="0" fontId="18" fillId="19" borderId="1" xfId="0" applyFont="1" applyFill="1" applyBorder="1" applyAlignment="1" applyProtection="1">
      <alignment horizontal="left" vertical="justify" wrapText="1"/>
      <protection locked="0"/>
    </xf>
    <xf numFmtId="0" fontId="18" fillId="20" borderId="1" xfId="0" applyFont="1" applyFill="1" applyBorder="1" applyAlignment="1">
      <alignment wrapText="1"/>
    </xf>
    <xf numFmtId="0" fontId="18" fillId="19" borderId="7" xfId="0" applyFont="1" applyFill="1" applyBorder="1" applyAlignment="1" applyProtection="1">
      <alignment horizontal="left" vertical="justify" wrapText="1"/>
      <protection locked="0"/>
    </xf>
    <xf numFmtId="0" fontId="18" fillId="11" borderId="13" xfId="0" applyFont="1" applyFill="1" applyBorder="1" applyAlignment="1" applyProtection="1">
      <alignment horizontal="left" vertical="justify" wrapText="1"/>
      <protection locked="0"/>
    </xf>
    <xf numFmtId="0" fontId="18" fillId="20" borderId="1" xfId="0" applyFont="1" applyFill="1" applyBorder="1" applyAlignment="1">
      <alignment vertical="center" wrapText="1"/>
    </xf>
    <xf numFmtId="0" fontId="18" fillId="11" borderId="7" xfId="0" applyFont="1" applyFill="1" applyBorder="1" applyAlignment="1" applyProtection="1">
      <alignment horizontal="left" vertical="top" wrapText="1"/>
      <protection locked="0"/>
    </xf>
    <xf numFmtId="0" fontId="11" fillId="14" borderId="7" xfId="0" applyFont="1" applyFill="1" applyBorder="1" applyAlignment="1" applyProtection="1">
      <alignment horizontal="center" vertical="center"/>
      <protection locked="0"/>
    </xf>
    <xf numFmtId="0" fontId="18" fillId="12" borderId="7" xfId="0" applyFont="1" applyFill="1" applyBorder="1" applyAlignment="1" applyProtection="1">
      <alignment horizontal="left" vertical="top" wrapText="1"/>
      <protection locked="0"/>
    </xf>
    <xf numFmtId="0" fontId="18" fillId="12" borderId="1" xfId="0" applyFont="1" applyFill="1" applyBorder="1" applyAlignment="1" applyProtection="1">
      <alignment horizontal="left" vertical="top" wrapText="1"/>
      <protection locked="0"/>
    </xf>
    <xf numFmtId="0" fontId="11" fillId="13" borderId="7" xfId="0" applyFont="1" applyFill="1" applyBorder="1" applyAlignment="1" applyProtection="1">
      <alignment horizontal="center" vertical="center"/>
      <protection locked="0"/>
    </xf>
    <xf numFmtId="0" fontId="18" fillId="18" borderId="1" xfId="0" applyFont="1" applyFill="1" applyBorder="1" applyAlignment="1" applyProtection="1">
      <alignment horizontal="left" vertical="top" wrapText="1"/>
      <protection locked="0"/>
    </xf>
    <xf numFmtId="0" fontId="18" fillId="19" borderId="0" xfId="0" applyFont="1" applyFill="1" applyAlignment="1">
      <alignment wrapText="1"/>
    </xf>
    <xf numFmtId="0" fontId="18" fillId="19" borderId="1" xfId="0" applyFont="1" applyFill="1" applyBorder="1" applyAlignment="1" applyProtection="1">
      <alignment horizontal="left" vertical="top" wrapText="1"/>
      <protection locked="0"/>
    </xf>
    <xf numFmtId="0" fontId="21" fillId="4" borderId="5" xfId="0" applyFont="1" applyFill="1" applyBorder="1" applyAlignment="1">
      <alignment horizontal="center" vertical="center"/>
    </xf>
    <xf numFmtId="0" fontId="21" fillId="12" borderId="11" xfId="0" applyFont="1" applyFill="1" applyBorder="1" applyAlignment="1">
      <alignment horizontal="center" vertical="center"/>
    </xf>
    <xf numFmtId="0" fontId="21" fillId="12" borderId="12" xfId="0" applyFont="1" applyFill="1" applyBorder="1" applyAlignment="1">
      <alignment horizontal="center" vertical="center"/>
    </xf>
    <xf numFmtId="0" fontId="21" fillId="12" borderId="5"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12" xfId="0" applyFont="1" applyFill="1" applyBorder="1" applyAlignment="1">
      <alignment horizontal="center" vertical="center"/>
    </xf>
    <xf numFmtId="0" fontId="21" fillId="13" borderId="5" xfId="0" applyFont="1" applyFill="1" applyBorder="1" applyAlignment="1">
      <alignment horizontal="center" vertical="center"/>
    </xf>
    <xf numFmtId="0" fontId="13" fillId="9"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4" fillId="6" borderId="0" xfId="0" applyFont="1" applyFill="1" applyAlignment="1">
      <alignment horizontal="left" vertical="center"/>
    </xf>
    <xf numFmtId="0" fontId="20" fillId="6" borderId="2" xfId="0" applyFont="1" applyFill="1" applyBorder="1" applyAlignment="1">
      <alignment horizontal="left" vertical="center"/>
    </xf>
    <xf numFmtId="0" fontId="11" fillId="3" borderId="1" xfId="0" applyFont="1" applyFill="1" applyBorder="1" applyAlignment="1" applyProtection="1">
      <alignment horizontal="left" vertical="justify" wrapText="1"/>
      <protection locked="0"/>
    </xf>
    <xf numFmtId="0" fontId="5" fillId="9" borderId="9"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1" fillId="6" borderId="1" xfId="0" applyFont="1" applyFill="1" applyBorder="1"/>
    <xf numFmtId="0" fontId="25" fillId="6" borderId="1" xfId="0" applyFont="1" applyFill="1" applyBorder="1"/>
    <xf numFmtId="0" fontId="20" fillId="6" borderId="11" xfId="0" applyFont="1" applyFill="1" applyBorder="1" applyAlignment="1">
      <alignment horizontal="left" vertical="center"/>
    </xf>
    <xf numFmtId="0" fontId="20" fillId="6" borderId="12" xfId="0" applyFont="1" applyFill="1" applyBorder="1" applyAlignment="1">
      <alignment horizontal="left" vertical="center"/>
    </xf>
    <xf numFmtId="0" fontId="11" fillId="6" borderId="1" xfId="0" applyFont="1" applyFill="1" applyBorder="1" applyAlignment="1">
      <alignment vertical="center"/>
    </xf>
    <xf numFmtId="0" fontId="11" fillId="6" borderId="7" xfId="0" applyFont="1" applyFill="1" applyBorder="1" applyAlignment="1">
      <alignment vertical="center"/>
    </xf>
    <xf numFmtId="0" fontId="21" fillId="0" borderId="11" xfId="0" applyFont="1" applyBorder="1" applyAlignment="1">
      <alignment horizontal="right"/>
    </xf>
    <xf numFmtId="0" fontId="21" fillId="0" borderId="12" xfId="0" applyFont="1" applyBorder="1" applyAlignment="1">
      <alignment horizontal="right"/>
    </xf>
    <xf numFmtId="2" fontId="11" fillId="0" borderId="1" xfId="0" applyNumberFormat="1" applyFont="1" applyBorder="1" applyAlignment="1">
      <alignment vertical="center"/>
    </xf>
    <xf numFmtId="0" fontId="11" fillId="0" borderId="1" xfId="0" applyFont="1" applyBorder="1" applyAlignment="1">
      <alignment horizontal="left" vertical="center"/>
    </xf>
    <xf numFmtId="0" fontId="26" fillId="0" borderId="7" xfId="0" applyFont="1" applyBorder="1" applyAlignment="1">
      <alignment wrapText="1"/>
    </xf>
    <xf numFmtId="0" fontId="21" fillId="0" borderId="3" xfId="0" applyFont="1" applyBorder="1" applyAlignment="1">
      <alignment horizontal="center"/>
    </xf>
    <xf numFmtId="0" fontId="25" fillId="6" borderId="0" xfId="0" applyFont="1" applyFill="1" applyAlignment="1">
      <alignment horizontal="left" vertical="center"/>
    </xf>
    <xf numFmtId="0" fontId="11" fillId="0" borderId="6" xfId="0" applyFont="1" applyBorder="1" applyAlignment="1">
      <alignment horizontal="left" vertical="center"/>
    </xf>
    <xf numFmtId="0" fontId="27" fillId="6" borderId="1" xfId="0" applyFont="1" applyFill="1" applyBorder="1" applyAlignment="1">
      <alignment horizontal="left" vertical="center"/>
    </xf>
    <xf numFmtId="0" fontId="27" fillId="6" borderId="0" xfId="0" applyFont="1" applyFill="1" applyAlignment="1">
      <alignment horizontal="left" vertical="center"/>
    </xf>
    <xf numFmtId="0" fontId="20" fillId="6" borderId="17" xfId="0" applyFont="1" applyFill="1" applyBorder="1" applyAlignment="1">
      <alignment horizontal="left" vertical="center"/>
    </xf>
    <xf numFmtId="0" fontId="20" fillId="6" borderId="0" xfId="0" applyFont="1" applyFill="1" applyAlignment="1">
      <alignment horizontal="left" vertical="center"/>
    </xf>
    <xf numFmtId="0" fontId="11" fillId="6" borderId="0" xfId="0" applyFont="1" applyFill="1"/>
    <xf numFmtId="0" fontId="18" fillId="3" borderId="16" xfId="0" applyFont="1" applyFill="1" applyBorder="1" applyAlignment="1" applyProtection="1">
      <alignment horizontal="left" vertical="justify" wrapText="1"/>
      <protection locked="0"/>
    </xf>
    <xf numFmtId="0" fontId="11" fillId="0" borderId="7" xfId="0" applyFont="1" applyBorder="1" applyAlignment="1">
      <alignment horizontal="left" vertical="center"/>
    </xf>
    <xf numFmtId="0" fontId="21" fillId="12" borderId="1" xfId="0" applyFont="1" applyFill="1" applyBorder="1" applyAlignment="1">
      <alignment horizontal="center" vertical="center"/>
    </xf>
    <xf numFmtId="0" fontId="13" fillId="9" borderId="0" xfId="0" applyFont="1" applyFill="1" applyAlignment="1">
      <alignment horizontal="center" vertical="center" wrapText="1"/>
    </xf>
    <xf numFmtId="0" fontId="28" fillId="0" borderId="0" xfId="2" applyFont="1" applyBorder="1" applyAlignment="1" applyProtection="1">
      <alignment horizontal="center"/>
    </xf>
    <xf numFmtId="0" fontId="29" fillId="0" borderId="0" xfId="0" applyFont="1"/>
    <xf numFmtId="14" fontId="30" fillId="0" borderId="1" xfId="3" applyNumberFormat="1" applyFont="1" applyBorder="1" applyAlignment="1">
      <alignment horizontal="center" vertical="center"/>
    </xf>
    <xf numFmtId="0" fontId="32" fillId="21" borderId="11" xfId="0" applyFont="1" applyFill="1" applyBorder="1" applyAlignment="1">
      <alignment vertical="center" wrapText="1"/>
    </xf>
    <xf numFmtId="0" fontId="32" fillId="21" borderId="12" xfId="0" applyFont="1" applyFill="1" applyBorder="1" applyAlignment="1">
      <alignment vertical="center" wrapText="1"/>
    </xf>
    <xf numFmtId="0" fontId="32" fillId="21" borderId="11" xfId="0" applyFont="1" applyFill="1" applyBorder="1" applyAlignment="1">
      <alignment vertical="center"/>
    </xf>
    <xf numFmtId="0" fontId="30" fillId="0" borderId="1" xfId="3" applyFont="1" applyBorder="1" applyAlignment="1">
      <alignment horizontal="center" vertical="center"/>
    </xf>
    <xf numFmtId="0" fontId="37" fillId="23" borderId="6" xfId="0" applyFont="1" applyFill="1" applyBorder="1" applyAlignment="1">
      <alignment horizontal="center" vertical="center"/>
    </xf>
    <xf numFmtId="0" fontId="37" fillId="23" borderId="20" xfId="0" applyFont="1" applyFill="1" applyBorder="1" applyAlignment="1">
      <alignment horizontal="center" vertical="center"/>
    </xf>
    <xf numFmtId="0" fontId="10" fillId="23" borderId="21" xfId="0" applyFont="1" applyFill="1" applyBorder="1" applyAlignment="1">
      <alignment horizontal="center" vertical="center" wrapText="1"/>
    </xf>
    <xf numFmtId="0" fontId="11" fillId="11" borderId="1" xfId="0" applyFont="1" applyFill="1" applyBorder="1" applyAlignment="1">
      <alignment vertical="center"/>
    </xf>
    <xf numFmtId="0" fontId="11" fillId="15" borderId="0" xfId="0" applyFont="1" applyFill="1" applyAlignment="1">
      <alignment vertical="center"/>
    </xf>
    <xf numFmtId="0" fontId="39" fillId="15" borderId="0" xfId="0" applyFont="1" applyFill="1" applyAlignment="1">
      <alignment horizontal="left" vertical="center" wrapText="1"/>
    </xf>
    <xf numFmtId="0" fontId="33" fillId="0" borderId="0" xfId="0" applyFont="1" applyAlignment="1">
      <alignment horizontal="center" vertical="center"/>
    </xf>
    <xf numFmtId="0" fontId="28" fillId="0" borderId="0" xfId="2" applyFont="1" applyFill="1" applyAlignment="1" applyProtection="1">
      <alignment vertical="center"/>
    </xf>
    <xf numFmtId="0" fontId="39" fillId="0" borderId="0" xfId="0" applyFont="1" applyAlignment="1">
      <alignment horizontal="left" vertical="center" wrapText="1"/>
    </xf>
    <xf numFmtId="0" fontId="11" fillId="0" borderId="0" xfId="0" applyFont="1" applyAlignment="1">
      <alignment vertical="center" wrapText="1"/>
    </xf>
    <xf numFmtId="0" fontId="39" fillId="0" borderId="0" xfId="0" applyFont="1" applyAlignment="1">
      <alignment wrapText="1"/>
    </xf>
    <xf numFmtId="0" fontId="45" fillId="25" borderId="7" xfId="0" applyFont="1" applyFill="1" applyBorder="1" applyAlignment="1" applyProtection="1">
      <alignment horizontal="left" vertical="top" wrapText="1"/>
      <protection locked="0"/>
    </xf>
    <xf numFmtId="0" fontId="46" fillId="25" borderId="7" xfId="0" applyFont="1" applyFill="1" applyBorder="1" applyAlignment="1" applyProtection="1">
      <alignment horizontal="left" vertical="justify" wrapText="1"/>
      <protection locked="0"/>
    </xf>
    <xf numFmtId="0" fontId="45" fillId="25" borderId="23" xfId="0" applyFont="1" applyFill="1" applyBorder="1" applyAlignment="1" applyProtection="1">
      <alignment horizontal="left" vertical="top" wrapText="1"/>
      <protection locked="0"/>
    </xf>
    <xf numFmtId="0" fontId="46" fillId="25" borderId="7" xfId="0" applyFont="1" applyFill="1" applyBorder="1" applyAlignment="1" applyProtection="1">
      <alignment horizontal="left" vertical="top" wrapText="1"/>
      <protection locked="0"/>
    </xf>
    <xf numFmtId="0" fontId="45" fillId="25" borderId="23" xfId="0" applyFont="1" applyFill="1" applyBorder="1" applyAlignment="1" applyProtection="1">
      <alignment horizontal="left" vertical="justify" wrapText="1"/>
      <protection locked="0"/>
    </xf>
    <xf numFmtId="0" fontId="18" fillId="26" borderId="23" xfId="0" applyFont="1" applyFill="1" applyBorder="1" applyAlignment="1" applyProtection="1">
      <alignment horizontal="left" vertical="justify" wrapText="1"/>
      <protection locked="0"/>
    </xf>
    <xf numFmtId="0" fontId="30" fillId="0" borderId="1" xfId="3" applyFont="1" applyBorder="1" applyAlignment="1">
      <alignment horizontal="center" vertical="center" wrapText="1"/>
    </xf>
    <xf numFmtId="0" fontId="0" fillId="0" borderId="1" xfId="0" applyBorder="1"/>
    <xf numFmtId="0" fontId="30" fillId="0" borderId="11" xfId="3" applyFont="1" applyBorder="1" applyAlignment="1">
      <alignment horizontal="center" vertical="center"/>
    </xf>
    <xf numFmtId="0" fontId="30" fillId="0" borderId="5" xfId="3" applyFont="1" applyBorder="1" applyAlignment="1">
      <alignment horizontal="center" vertical="center"/>
    </xf>
    <xf numFmtId="0" fontId="31" fillId="6" borderId="1" xfId="0" applyFont="1" applyFill="1" applyBorder="1" applyAlignment="1">
      <alignment horizontal="center" vertical="center"/>
    </xf>
    <xf numFmtId="0" fontId="36" fillId="6" borderId="1" xfId="0" applyFont="1" applyFill="1" applyBorder="1" applyAlignment="1">
      <alignment horizontal="center" vertical="center"/>
    </xf>
    <xf numFmtId="0" fontId="11" fillId="21" borderId="18" xfId="0" applyFont="1" applyFill="1" applyBorder="1" applyAlignment="1">
      <alignment horizontal="center" vertical="center" wrapText="1"/>
    </xf>
    <xf numFmtId="0" fontId="11" fillId="21" borderId="7" xfId="0"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11" fillId="21" borderId="0" xfId="0" applyFont="1" applyFill="1" applyAlignment="1">
      <alignment horizontal="center" vertical="center" wrapText="1"/>
    </xf>
    <xf numFmtId="164" fontId="11" fillId="0" borderId="1" xfId="0" applyNumberFormat="1" applyFont="1" applyBorder="1" applyAlignment="1" applyProtection="1">
      <alignment horizontal="center" vertical="center" wrapText="1"/>
      <protection locked="0"/>
    </xf>
    <xf numFmtId="0" fontId="11" fillId="11" borderId="1" xfId="0" applyFont="1" applyFill="1" applyBorder="1" applyAlignment="1">
      <alignment vertical="center"/>
    </xf>
    <xf numFmtId="0" fontId="11" fillId="21" borderId="1" xfId="0" applyFont="1" applyFill="1" applyBorder="1" applyAlignment="1">
      <alignment horizontal="center" vertical="center" wrapText="1"/>
    </xf>
    <xf numFmtId="0" fontId="11" fillId="21" borderId="11" xfId="0" applyFont="1" applyFill="1" applyBorder="1" applyAlignment="1">
      <alignment horizontal="center" vertical="center" wrapText="1"/>
    </xf>
    <xf numFmtId="1" fontId="11" fillId="0" borderId="5" xfId="0" applyNumberFormat="1" applyFont="1" applyBorder="1" applyAlignment="1" applyProtection="1">
      <alignment horizontal="center" vertical="center"/>
      <protection locked="0"/>
    </xf>
    <xf numFmtId="1" fontId="11" fillId="0" borderId="1" xfId="0" applyNumberFormat="1" applyFont="1" applyBorder="1" applyAlignment="1" applyProtection="1">
      <alignment horizontal="center" vertical="center"/>
      <protection locked="0"/>
    </xf>
    <xf numFmtId="0" fontId="32" fillId="0" borderId="12"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21" borderId="11" xfId="0" applyFont="1" applyFill="1" applyBorder="1" applyAlignment="1">
      <alignment horizontal="center" vertical="center" wrapText="1"/>
    </xf>
    <xf numFmtId="0" fontId="32" fillId="21" borderId="12" xfId="0" applyFont="1" applyFill="1" applyBorder="1" applyAlignment="1">
      <alignment horizontal="center" vertical="center" wrapText="1"/>
    </xf>
    <xf numFmtId="0" fontId="32" fillId="0" borderId="12"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21" borderId="11" xfId="0" applyFont="1" applyFill="1" applyBorder="1" applyAlignment="1">
      <alignment horizontal="left" vertical="center" wrapText="1"/>
    </xf>
    <xf numFmtId="0" fontId="32" fillId="21" borderId="12" xfId="0" applyFont="1" applyFill="1" applyBorder="1" applyAlignment="1">
      <alignment horizontal="left" vertical="center" wrapText="1"/>
    </xf>
    <xf numFmtId="1" fontId="32" fillId="0" borderId="5" xfId="0" applyNumberFormat="1" applyFont="1" applyBorder="1" applyAlignment="1" applyProtection="1">
      <alignment horizontal="center" vertical="center"/>
      <protection locked="0"/>
    </xf>
    <xf numFmtId="1" fontId="32" fillId="0" borderId="1" xfId="0" applyNumberFormat="1"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3" fillId="6" borderId="11" xfId="0" applyFont="1" applyFill="1" applyBorder="1" applyAlignment="1">
      <alignment horizontal="center" vertical="center"/>
    </xf>
    <xf numFmtId="0" fontId="33" fillId="6" borderId="12" xfId="0" applyFont="1" applyFill="1" applyBorder="1" applyAlignment="1">
      <alignment horizontal="center" vertical="center"/>
    </xf>
    <xf numFmtId="0" fontId="33" fillId="6" borderId="5" xfId="0" applyFont="1" applyFill="1" applyBorder="1" applyAlignment="1">
      <alignment horizontal="center" vertical="center"/>
    </xf>
    <xf numFmtId="0" fontId="11" fillId="22" borderId="1"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34" fillId="0" borderId="1" xfId="2" applyBorder="1" applyAlignment="1" applyProtection="1">
      <alignment horizontal="center" vertical="center"/>
      <protection locked="0"/>
    </xf>
    <xf numFmtId="0" fontId="40" fillId="0" borderId="0" xfId="2" applyFont="1" applyFill="1" applyAlignment="1" applyProtection="1">
      <alignment horizontal="center" vertical="center"/>
    </xf>
    <xf numFmtId="0" fontId="35" fillId="6" borderId="1" xfId="0" applyFont="1" applyFill="1" applyBorder="1" applyAlignment="1">
      <alignment horizontal="center" vertical="center"/>
    </xf>
    <xf numFmtId="0" fontId="29" fillId="0" borderId="1" xfId="0" applyFont="1" applyBorder="1" applyAlignment="1" applyProtection="1">
      <alignment horizontal="center" vertical="center"/>
      <protection locked="0"/>
    </xf>
    <xf numFmtId="0" fontId="28" fillId="0" borderId="0" xfId="2" applyFont="1" applyAlignment="1" applyProtection="1">
      <alignment horizontal="center"/>
    </xf>
    <xf numFmtId="0" fontId="11" fillId="11" borderId="1" xfId="0" applyFont="1" applyFill="1" applyBorder="1" applyAlignment="1">
      <alignment vertical="center" wrapText="1"/>
    </xf>
    <xf numFmtId="0" fontId="38" fillId="15" borderId="0" xfId="0" applyFont="1" applyFill="1" applyAlignment="1">
      <alignment vertical="center" wrapText="1"/>
    </xf>
    <xf numFmtId="0" fontId="11" fillId="15" borderId="0" xfId="0" applyFont="1" applyFill="1" applyAlignment="1">
      <alignment vertical="center"/>
    </xf>
    <xf numFmtId="0" fontId="11" fillId="15" borderId="0" xfId="0" applyFont="1" applyFill="1" applyAlignment="1">
      <alignment vertical="center" wrapText="1"/>
    </xf>
    <xf numFmtId="0" fontId="28" fillId="0" borderId="0" xfId="2" applyFont="1" applyFill="1" applyAlignment="1" applyProtection="1">
      <alignment horizontal="left" vertical="center"/>
    </xf>
    <xf numFmtId="0" fontId="11" fillId="0" borderId="1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30" fillId="0" borderId="8" xfId="3" applyFont="1" applyBorder="1" applyAlignment="1">
      <alignment horizontal="center"/>
    </xf>
    <xf numFmtId="0" fontId="30" fillId="0" borderId="17" xfId="3" applyFont="1" applyBorder="1" applyAlignment="1">
      <alignment horizontal="center"/>
    </xf>
    <xf numFmtId="0" fontId="30" fillId="0" borderId="10" xfId="3" applyFont="1" applyBorder="1" applyAlignment="1">
      <alignment horizontal="center"/>
    </xf>
    <xf numFmtId="0" fontId="30" fillId="0" borderId="3" xfId="3" applyFont="1" applyBorder="1" applyAlignment="1">
      <alignment horizontal="center"/>
    </xf>
    <xf numFmtId="0" fontId="30" fillId="0" borderId="14" xfId="3" applyFont="1" applyBorder="1" applyAlignment="1">
      <alignment horizontal="center"/>
    </xf>
    <xf numFmtId="0" fontId="30" fillId="0" borderId="13" xfId="3" applyFont="1" applyBorder="1" applyAlignment="1">
      <alignment horizontal="center"/>
    </xf>
    <xf numFmtId="0" fontId="21" fillId="0" borderId="0" xfId="0" applyFont="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2" fillId="0" borderId="1" xfId="0" applyFont="1" applyBorder="1" applyAlignment="1" applyProtection="1">
      <alignment horizontal="center" vertical="top" wrapText="1"/>
      <protection locked="0"/>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3" fillId="11"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10" xfId="0" applyFont="1" applyBorder="1" applyAlignment="1">
      <alignment horizontal="center"/>
    </xf>
    <xf numFmtId="0" fontId="3" fillId="13" borderId="10" xfId="0" applyFont="1" applyFill="1" applyBorder="1" applyAlignment="1">
      <alignment horizontal="center" vertical="center"/>
    </xf>
    <xf numFmtId="0" fontId="3" fillId="13" borderId="0" xfId="0" applyFont="1" applyFill="1" applyAlignment="1">
      <alignment horizontal="center" vertical="center"/>
    </xf>
    <xf numFmtId="0" fontId="3" fillId="12" borderId="10" xfId="0" applyFont="1" applyFill="1" applyBorder="1" applyAlignment="1">
      <alignment horizontal="center" vertical="center"/>
    </xf>
    <xf numFmtId="0" fontId="3" fillId="12" borderId="0" xfId="0" applyFont="1" applyFill="1" applyAlignment="1">
      <alignment horizontal="center" vertical="center"/>
    </xf>
    <xf numFmtId="0" fontId="8" fillId="9" borderId="1" xfId="0" applyFont="1" applyFill="1" applyBorder="1" applyAlignment="1">
      <alignment horizontal="center" vertical="center"/>
    </xf>
    <xf numFmtId="0" fontId="2" fillId="0" borderId="1" xfId="0" applyFont="1" applyBorder="1" applyAlignment="1" applyProtection="1">
      <alignment horizontal="center" vertical="top"/>
      <protection locked="0"/>
    </xf>
    <xf numFmtId="0" fontId="8" fillId="10" borderId="1"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9" xfId="0" applyFont="1" applyFill="1" applyBorder="1" applyAlignment="1">
      <alignment horizontal="center" vertical="center"/>
    </xf>
    <xf numFmtId="0" fontId="3" fillId="12" borderId="1" xfId="0" applyFont="1" applyFill="1" applyBorder="1" applyAlignment="1">
      <alignment horizontal="center" vertical="center"/>
    </xf>
  </cellXfs>
  <cellStyles count="8">
    <cellStyle name="Estilo 1" xfId="4"/>
    <cellStyle name="Estilo 1 2" xfId="7"/>
    <cellStyle name="Hipervínculo" xfId="2" builtinId="8"/>
    <cellStyle name="Normal" xfId="0" builtinId="0"/>
    <cellStyle name="Normal 2" xfId="3"/>
    <cellStyle name="Normal 3" xfId="1"/>
    <cellStyle name="Normal 4" xfId="5"/>
    <cellStyle name="Porcentual 2" xfId="6"/>
  </cellStyles>
  <dxfs count="1">
    <dxf>
      <font>
        <b val="0"/>
        <i val="0"/>
        <strike val="0"/>
        <u val="none"/>
        <sz val="11"/>
        <color theme="0"/>
        <name val="Calibri"/>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Direccionamiento Estratégico</a:t>
            </a:r>
          </a:p>
        </c:rich>
      </c:tx>
      <c:layout/>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780-4771-A7DF-3DB69E467EDB}"/>
              </c:ext>
            </c:extLst>
          </c:dPt>
          <c:dPt>
            <c:idx val="1"/>
            <c:invertIfNegative val="0"/>
            <c:bubble3D val="0"/>
            <c:spPr>
              <a:solidFill>
                <a:srgbClr val="C00000"/>
              </a:solidFill>
            </c:spPr>
            <c:extLst>
              <c:ext xmlns:c16="http://schemas.microsoft.com/office/drawing/2014/chart" uri="{C3380CC4-5D6E-409C-BE32-E72D297353CC}">
                <c16:uniqueId val="{00000003-C780-4771-A7DF-3DB69E467ED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780-4771-A7DF-3DB69E467ED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780-4771-A7DF-3DB69E467EDB}"/>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c:v>
                </c:pt>
                <c:pt idx="1">
                  <c:v>0</c:v>
                </c:pt>
                <c:pt idx="2">
                  <c:v>0</c:v>
                </c:pt>
                <c:pt idx="3">
                  <c:v>0</c:v>
                </c:pt>
              </c:numCache>
            </c:numRef>
          </c:val>
          <c:extLst>
            <c:ext xmlns:c16="http://schemas.microsoft.com/office/drawing/2014/chart" uri="{C3380CC4-5D6E-409C-BE32-E72D297353CC}">
              <c16:uniqueId val="{00000008-C780-4771-A7DF-3DB69E467EDB}"/>
            </c:ext>
          </c:extLst>
        </c:ser>
        <c:dLbls>
          <c:showLegendKey val="0"/>
          <c:showVal val="0"/>
          <c:showCatName val="0"/>
          <c:showSerName val="0"/>
          <c:showPercent val="0"/>
          <c:showBubbleSize val="0"/>
        </c:dLbls>
        <c:gapWidth val="150"/>
        <c:axId val="98604032"/>
        <c:axId val="81849728"/>
      </c:barChart>
      <c:catAx>
        <c:axId val="9860403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1849728"/>
        <c:crosses val="autoZero"/>
        <c:auto val="1"/>
        <c:lblAlgn val="ctr"/>
        <c:lblOffset val="100"/>
        <c:noMultiLvlLbl val="0"/>
      </c:catAx>
      <c:valAx>
        <c:axId val="81849728"/>
        <c:scaling>
          <c:orientation val="minMax"/>
        </c:scaling>
        <c:delete val="1"/>
        <c:axPos val="l"/>
        <c:numFmt formatCode="0%" sourceLinked="1"/>
        <c:majorTickMark val="out"/>
        <c:minorTickMark val="none"/>
        <c:tickLblPos val="nextTo"/>
        <c:crossAx val="9860403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Direccionamiento Estratégico</a:t>
            </a:r>
          </a:p>
        </c:rich>
      </c:tx>
      <c:layout/>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6A1-4844-B7D8-585931716F7C}"/>
              </c:ext>
            </c:extLst>
          </c:dPt>
          <c:dPt>
            <c:idx val="1"/>
            <c:invertIfNegative val="0"/>
            <c:bubble3D val="0"/>
            <c:spPr>
              <a:solidFill>
                <a:srgbClr val="C00000"/>
              </a:solidFill>
            </c:spPr>
            <c:extLst>
              <c:ext xmlns:c16="http://schemas.microsoft.com/office/drawing/2014/chart" uri="{C3380CC4-5D6E-409C-BE32-E72D297353CC}">
                <c16:uniqueId val="{00000003-66A1-4844-B7D8-585931716F7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6A1-4844-B7D8-585931716F7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6A1-4844-B7D8-585931716F7C}"/>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Directiva!$H$4:$K$4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66A1-4844-B7D8-585931716F7C}"/>
            </c:ext>
          </c:extLst>
        </c:ser>
        <c:dLbls>
          <c:showLegendKey val="0"/>
          <c:showVal val="0"/>
          <c:showCatName val="0"/>
          <c:showSerName val="0"/>
          <c:showPercent val="0"/>
          <c:showBubbleSize val="0"/>
        </c:dLbls>
        <c:gapWidth val="150"/>
        <c:axId val="98605568"/>
        <c:axId val="81851456"/>
      </c:barChart>
      <c:catAx>
        <c:axId val="986055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1851456"/>
        <c:crosses val="autoZero"/>
        <c:auto val="1"/>
        <c:lblAlgn val="ctr"/>
        <c:lblOffset val="100"/>
        <c:noMultiLvlLbl val="0"/>
      </c:catAx>
      <c:valAx>
        <c:axId val="81851456"/>
        <c:scaling>
          <c:orientation val="minMax"/>
        </c:scaling>
        <c:delete val="1"/>
        <c:axPos val="l"/>
        <c:numFmt formatCode="0%" sourceLinked="1"/>
        <c:majorTickMark val="out"/>
        <c:minorTickMark val="none"/>
        <c:tickLblPos val="nextTo"/>
        <c:crossAx val="9860556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Direccionamiento Estratégico</a:t>
            </a:r>
          </a:p>
        </c:rich>
      </c:tx>
      <c:layout/>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321-42A8-8773-1D2CE4E4A64A}"/>
              </c:ext>
            </c:extLst>
          </c:dPt>
          <c:dPt>
            <c:idx val="1"/>
            <c:invertIfNegative val="0"/>
            <c:bubble3D val="0"/>
            <c:spPr>
              <a:solidFill>
                <a:srgbClr val="C00000"/>
              </a:solidFill>
            </c:spPr>
            <c:extLst>
              <c:ext xmlns:c16="http://schemas.microsoft.com/office/drawing/2014/chart" uri="{C3380CC4-5D6E-409C-BE32-E72D297353CC}">
                <c16:uniqueId val="{00000003-6321-42A8-8773-1D2CE4E4A64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321-42A8-8773-1D2CE4E4A64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321-42A8-8773-1D2CE4E4A64A}"/>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Directiva!$M$4:$P$4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6321-42A8-8773-1D2CE4E4A64A}"/>
            </c:ext>
          </c:extLst>
        </c:ser>
        <c:dLbls>
          <c:showLegendKey val="0"/>
          <c:showVal val="0"/>
          <c:showCatName val="0"/>
          <c:showSerName val="0"/>
          <c:showPercent val="0"/>
          <c:showBubbleSize val="0"/>
        </c:dLbls>
        <c:gapWidth val="150"/>
        <c:axId val="98606592"/>
        <c:axId val="81853184"/>
      </c:barChart>
      <c:catAx>
        <c:axId val="9860659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1853184"/>
        <c:crosses val="autoZero"/>
        <c:auto val="1"/>
        <c:lblAlgn val="ctr"/>
        <c:lblOffset val="100"/>
        <c:noMultiLvlLbl val="0"/>
      </c:catAx>
      <c:valAx>
        <c:axId val="81853184"/>
        <c:scaling>
          <c:orientation val="minMax"/>
        </c:scaling>
        <c:delete val="1"/>
        <c:axPos val="l"/>
        <c:numFmt formatCode="0%" sourceLinked="1"/>
        <c:majorTickMark val="out"/>
        <c:minorTickMark val="none"/>
        <c:tickLblPos val="nextTo"/>
        <c:crossAx val="9860659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Gestión Estrategica</a:t>
            </a:r>
          </a:p>
        </c:rich>
      </c:tx>
      <c:layout/>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165-4D2E-B117-2C0E1C74632C}"/>
              </c:ext>
            </c:extLst>
          </c:dPt>
          <c:dPt>
            <c:idx val="1"/>
            <c:invertIfNegative val="0"/>
            <c:bubble3D val="0"/>
            <c:spPr>
              <a:solidFill>
                <a:srgbClr val="C00000"/>
              </a:solidFill>
            </c:spPr>
            <c:extLst>
              <c:ext xmlns:c16="http://schemas.microsoft.com/office/drawing/2014/chart" uri="{C3380CC4-5D6E-409C-BE32-E72D297353CC}">
                <c16:uniqueId val="{00000003-C165-4D2E-B117-2C0E1C7463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165-4D2E-B117-2C0E1C7463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165-4D2E-B117-2C0E1C74632C}"/>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0</c:v>
                </c:pt>
                <c:pt idx="2">
                  <c:v>0</c:v>
                </c:pt>
                <c:pt idx="3">
                  <c:v>0</c:v>
                </c:pt>
              </c:numCache>
            </c:numRef>
          </c:val>
          <c:extLst>
            <c:ext xmlns:c16="http://schemas.microsoft.com/office/drawing/2014/chart" uri="{C3380CC4-5D6E-409C-BE32-E72D297353CC}">
              <c16:uniqueId val="{00000008-C165-4D2E-B117-2C0E1C74632C}"/>
            </c:ext>
          </c:extLst>
        </c:ser>
        <c:dLbls>
          <c:showLegendKey val="0"/>
          <c:showVal val="0"/>
          <c:showCatName val="0"/>
          <c:showSerName val="0"/>
          <c:showPercent val="0"/>
          <c:showBubbleSize val="0"/>
        </c:dLbls>
        <c:gapWidth val="150"/>
        <c:axId val="100061696"/>
        <c:axId val="99467840"/>
      </c:barChart>
      <c:catAx>
        <c:axId val="10006169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9467840"/>
        <c:crosses val="autoZero"/>
        <c:auto val="1"/>
        <c:lblAlgn val="ctr"/>
        <c:lblOffset val="100"/>
        <c:noMultiLvlLbl val="0"/>
      </c:catAx>
      <c:valAx>
        <c:axId val="99467840"/>
        <c:scaling>
          <c:orientation val="minMax"/>
        </c:scaling>
        <c:delete val="1"/>
        <c:axPos val="l"/>
        <c:numFmt formatCode="0%" sourceLinked="1"/>
        <c:majorTickMark val="out"/>
        <c:minorTickMark val="none"/>
        <c:tickLblPos val="nextTo"/>
        <c:crossAx val="10006169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Gestión Estrategica</a:t>
            </a:r>
          </a:p>
        </c:rich>
      </c:tx>
      <c:layout/>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6EE-4A57-BDDA-CA8140CDCF20}"/>
              </c:ext>
            </c:extLst>
          </c:dPt>
          <c:dPt>
            <c:idx val="1"/>
            <c:invertIfNegative val="0"/>
            <c:bubble3D val="0"/>
            <c:spPr>
              <a:solidFill>
                <a:srgbClr val="C00000"/>
              </a:solidFill>
            </c:spPr>
            <c:extLst>
              <c:ext xmlns:c16="http://schemas.microsoft.com/office/drawing/2014/chart" uri="{C3380CC4-5D6E-409C-BE32-E72D297353CC}">
                <c16:uniqueId val="{00000003-86EE-4A57-BDDA-CA8140CDCF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6EE-4A57-BDDA-CA8140CDCF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6EE-4A57-BDDA-CA8140CDCF20}"/>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Directiva!$H$5:$K$5</c:f>
              <c:numCache>
                <c:formatCode>0%</c:formatCode>
                <c:ptCount val="4"/>
                <c:pt idx="0">
                  <c:v>0</c:v>
                </c:pt>
                <c:pt idx="1">
                  <c:v>0</c:v>
                </c:pt>
                <c:pt idx="2">
                  <c:v>0.8</c:v>
                </c:pt>
                <c:pt idx="3">
                  <c:v>0.2</c:v>
                </c:pt>
              </c:numCache>
            </c:numRef>
          </c:val>
          <c:extLst>
            <c:ext xmlns:c16="http://schemas.microsoft.com/office/drawing/2014/chart" uri="{C3380CC4-5D6E-409C-BE32-E72D297353CC}">
              <c16:uniqueId val="{00000008-86EE-4A57-BDDA-CA8140CDCF20}"/>
            </c:ext>
          </c:extLst>
        </c:ser>
        <c:dLbls>
          <c:showLegendKey val="0"/>
          <c:showVal val="0"/>
          <c:showCatName val="0"/>
          <c:showSerName val="0"/>
          <c:showPercent val="0"/>
          <c:showBubbleSize val="0"/>
        </c:dLbls>
        <c:gapWidth val="150"/>
        <c:axId val="100062720"/>
        <c:axId val="99469568"/>
      </c:barChart>
      <c:catAx>
        <c:axId val="10006272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9469568"/>
        <c:crosses val="autoZero"/>
        <c:auto val="1"/>
        <c:lblAlgn val="ctr"/>
        <c:lblOffset val="100"/>
        <c:noMultiLvlLbl val="0"/>
      </c:catAx>
      <c:valAx>
        <c:axId val="99469568"/>
        <c:scaling>
          <c:orientation val="minMax"/>
        </c:scaling>
        <c:delete val="1"/>
        <c:axPos val="l"/>
        <c:numFmt formatCode="0%" sourceLinked="1"/>
        <c:majorTickMark val="out"/>
        <c:minorTickMark val="none"/>
        <c:tickLblPos val="nextTo"/>
        <c:crossAx val="10006272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Gestión Estrategica</a:t>
            </a:r>
          </a:p>
        </c:rich>
      </c:tx>
      <c:layout/>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318-4F9B-B3A0-DCD65D9DEF79}"/>
              </c:ext>
            </c:extLst>
          </c:dPt>
          <c:dPt>
            <c:idx val="1"/>
            <c:invertIfNegative val="0"/>
            <c:bubble3D val="0"/>
            <c:spPr>
              <a:solidFill>
                <a:srgbClr val="C00000"/>
              </a:solidFill>
            </c:spPr>
            <c:extLst>
              <c:ext xmlns:c16="http://schemas.microsoft.com/office/drawing/2014/chart" uri="{C3380CC4-5D6E-409C-BE32-E72D297353CC}">
                <c16:uniqueId val="{00000003-E318-4F9B-B3A0-DCD65D9DEF7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318-4F9B-B3A0-DCD65D9DEF7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318-4F9B-B3A0-DCD65D9DEF79}"/>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Directiva!$M$5:$P$5</c:f>
              <c:numCache>
                <c:formatCode>0%</c:formatCode>
                <c:ptCount val="4"/>
                <c:pt idx="0">
                  <c:v>0</c:v>
                </c:pt>
                <c:pt idx="1">
                  <c:v>0</c:v>
                </c:pt>
                <c:pt idx="2">
                  <c:v>0.8</c:v>
                </c:pt>
                <c:pt idx="3">
                  <c:v>0.2</c:v>
                </c:pt>
              </c:numCache>
            </c:numRef>
          </c:val>
          <c:extLst>
            <c:ext xmlns:c16="http://schemas.microsoft.com/office/drawing/2014/chart" uri="{C3380CC4-5D6E-409C-BE32-E72D297353CC}">
              <c16:uniqueId val="{00000008-E318-4F9B-B3A0-DCD65D9DEF79}"/>
            </c:ext>
          </c:extLst>
        </c:ser>
        <c:dLbls>
          <c:showLegendKey val="0"/>
          <c:showVal val="0"/>
          <c:showCatName val="0"/>
          <c:showSerName val="0"/>
          <c:showPercent val="0"/>
          <c:showBubbleSize val="0"/>
        </c:dLbls>
        <c:gapWidth val="150"/>
        <c:axId val="100063744"/>
        <c:axId val="99471296"/>
      </c:barChart>
      <c:catAx>
        <c:axId val="10006374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9471296"/>
        <c:crosses val="autoZero"/>
        <c:auto val="1"/>
        <c:lblAlgn val="ctr"/>
        <c:lblOffset val="100"/>
        <c:noMultiLvlLbl val="0"/>
      </c:catAx>
      <c:valAx>
        <c:axId val="99471296"/>
        <c:scaling>
          <c:orientation val="minMax"/>
        </c:scaling>
        <c:delete val="1"/>
        <c:axPos val="l"/>
        <c:numFmt formatCode="0%" sourceLinked="1"/>
        <c:majorTickMark val="out"/>
        <c:minorTickMark val="none"/>
        <c:tickLblPos val="nextTo"/>
        <c:crossAx val="1000637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Gobierno Escolar</a:t>
            </a:r>
          </a:p>
        </c:rich>
      </c:tx>
      <c:layout/>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5FC-4426-B560-D7527E252C48}"/>
              </c:ext>
            </c:extLst>
          </c:dPt>
          <c:dPt>
            <c:idx val="1"/>
            <c:invertIfNegative val="0"/>
            <c:bubble3D val="0"/>
            <c:spPr>
              <a:solidFill>
                <a:srgbClr val="C00000"/>
              </a:solidFill>
            </c:spPr>
            <c:extLst>
              <c:ext xmlns:c16="http://schemas.microsoft.com/office/drawing/2014/chart" uri="{C3380CC4-5D6E-409C-BE32-E72D297353CC}">
                <c16:uniqueId val="{00000003-55FC-4426-B560-D7527E252C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5FC-4426-B560-D7527E252C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5FC-4426-B560-D7527E252C48}"/>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c:v>
                </c:pt>
                <c:pt idx="1">
                  <c:v>0</c:v>
                </c:pt>
                <c:pt idx="2">
                  <c:v>0</c:v>
                </c:pt>
                <c:pt idx="3">
                  <c:v>0</c:v>
                </c:pt>
              </c:numCache>
            </c:numRef>
          </c:val>
          <c:extLst>
            <c:ext xmlns:c16="http://schemas.microsoft.com/office/drawing/2014/chart" uri="{C3380CC4-5D6E-409C-BE32-E72D297353CC}">
              <c16:uniqueId val="{00000008-55FC-4426-B560-D7527E252C48}"/>
            </c:ext>
          </c:extLst>
        </c:ser>
        <c:dLbls>
          <c:showLegendKey val="0"/>
          <c:showVal val="0"/>
          <c:showCatName val="0"/>
          <c:showSerName val="0"/>
          <c:showPercent val="0"/>
          <c:showBubbleSize val="0"/>
        </c:dLbls>
        <c:gapWidth val="150"/>
        <c:axId val="100064768"/>
        <c:axId val="99473024"/>
      </c:barChart>
      <c:catAx>
        <c:axId val="1000647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9473024"/>
        <c:crosses val="autoZero"/>
        <c:auto val="1"/>
        <c:lblAlgn val="ctr"/>
        <c:lblOffset val="100"/>
        <c:noMultiLvlLbl val="0"/>
      </c:catAx>
      <c:valAx>
        <c:axId val="99473024"/>
        <c:scaling>
          <c:orientation val="minMax"/>
        </c:scaling>
        <c:delete val="1"/>
        <c:axPos val="l"/>
        <c:numFmt formatCode="0%" sourceLinked="1"/>
        <c:majorTickMark val="out"/>
        <c:minorTickMark val="none"/>
        <c:tickLblPos val="nextTo"/>
        <c:crossAx val="10006476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Gobierno Escolar</a:t>
            </a:r>
          </a:p>
        </c:rich>
      </c:tx>
      <c:layout/>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068-43C8-936F-D961F66960F2}"/>
              </c:ext>
            </c:extLst>
          </c:dPt>
          <c:dPt>
            <c:idx val="1"/>
            <c:invertIfNegative val="0"/>
            <c:bubble3D val="0"/>
            <c:spPr>
              <a:solidFill>
                <a:srgbClr val="C00000"/>
              </a:solidFill>
            </c:spPr>
            <c:extLst>
              <c:ext xmlns:c16="http://schemas.microsoft.com/office/drawing/2014/chart" uri="{C3380CC4-5D6E-409C-BE32-E72D297353CC}">
                <c16:uniqueId val="{00000003-3068-43C8-936F-D961F66960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068-43C8-936F-D961F66960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068-43C8-936F-D961F66960F2}"/>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Directiva!$H$6:$K$6</c:f>
              <c:numCache>
                <c:formatCode>0%</c:formatCode>
                <c:ptCount val="4"/>
                <c:pt idx="0">
                  <c:v>0</c:v>
                </c:pt>
                <c:pt idx="1">
                  <c:v>0.25</c:v>
                </c:pt>
                <c:pt idx="2">
                  <c:v>0</c:v>
                </c:pt>
                <c:pt idx="3">
                  <c:v>0</c:v>
                </c:pt>
              </c:numCache>
            </c:numRef>
          </c:val>
          <c:extLst>
            <c:ext xmlns:c16="http://schemas.microsoft.com/office/drawing/2014/chart" uri="{C3380CC4-5D6E-409C-BE32-E72D297353CC}">
              <c16:uniqueId val="{00000008-3068-43C8-936F-D961F66960F2}"/>
            </c:ext>
          </c:extLst>
        </c:ser>
        <c:dLbls>
          <c:showLegendKey val="0"/>
          <c:showVal val="0"/>
          <c:showCatName val="0"/>
          <c:showSerName val="0"/>
          <c:showPercent val="0"/>
          <c:showBubbleSize val="0"/>
        </c:dLbls>
        <c:gapWidth val="150"/>
        <c:axId val="105038336"/>
        <c:axId val="99474752"/>
      </c:barChart>
      <c:catAx>
        <c:axId val="10503833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9474752"/>
        <c:crosses val="autoZero"/>
        <c:auto val="1"/>
        <c:lblAlgn val="ctr"/>
        <c:lblOffset val="100"/>
        <c:noMultiLvlLbl val="0"/>
      </c:catAx>
      <c:valAx>
        <c:axId val="99474752"/>
        <c:scaling>
          <c:orientation val="minMax"/>
        </c:scaling>
        <c:delete val="1"/>
        <c:axPos val="l"/>
        <c:numFmt formatCode="0%" sourceLinked="1"/>
        <c:majorTickMark val="out"/>
        <c:minorTickMark val="none"/>
        <c:tickLblPos val="nextTo"/>
        <c:crossAx val="105038336"/>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Gobierno Escolar</a:t>
            </a:r>
          </a:p>
        </c:rich>
      </c:tx>
      <c:layout/>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E47-4FA2-93F1-0AB5866DDF33}"/>
              </c:ext>
            </c:extLst>
          </c:dPt>
          <c:dPt>
            <c:idx val="1"/>
            <c:invertIfNegative val="0"/>
            <c:bubble3D val="0"/>
            <c:spPr>
              <a:solidFill>
                <a:srgbClr val="C00000"/>
              </a:solidFill>
            </c:spPr>
            <c:extLst>
              <c:ext xmlns:c16="http://schemas.microsoft.com/office/drawing/2014/chart" uri="{C3380CC4-5D6E-409C-BE32-E72D297353CC}">
                <c16:uniqueId val="{00000003-FE47-4FA2-93F1-0AB5866DDF3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E47-4FA2-93F1-0AB5866DDF3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E47-4FA2-93F1-0AB5866DDF33}"/>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Directiva!$M$6:$P$6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FE47-4FA2-93F1-0AB5866DDF33}"/>
            </c:ext>
          </c:extLst>
        </c:ser>
        <c:dLbls>
          <c:showLegendKey val="0"/>
          <c:showVal val="0"/>
          <c:showCatName val="0"/>
          <c:showSerName val="0"/>
          <c:showPercent val="0"/>
          <c:showBubbleSize val="0"/>
        </c:dLbls>
        <c:gapWidth val="150"/>
        <c:axId val="105039360"/>
        <c:axId val="115319936"/>
      </c:barChart>
      <c:catAx>
        <c:axId val="10503936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5319936"/>
        <c:crosses val="autoZero"/>
        <c:auto val="1"/>
        <c:lblAlgn val="ctr"/>
        <c:lblOffset val="100"/>
        <c:noMultiLvlLbl val="0"/>
      </c:catAx>
      <c:valAx>
        <c:axId val="115319936"/>
        <c:scaling>
          <c:orientation val="minMax"/>
        </c:scaling>
        <c:delete val="1"/>
        <c:axPos val="l"/>
        <c:numFmt formatCode="0%" sourceLinked="1"/>
        <c:majorTickMark val="out"/>
        <c:minorTickMark val="none"/>
        <c:tickLblPos val="nextTo"/>
        <c:crossAx val="10503936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97E-2"/>
                  <c:y val="-9.43952977762847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C2-43AC-85BE-9D7D695D6845}"/>
                </c:ext>
              </c:extLst>
            </c:dLbl>
            <c:dLbl>
              <c:idx val="1"/>
              <c:layout>
                <c:manualLayout>
                  <c:x val="-5.0744970092441499E-2"/>
                  <c:y val="-2.8318589332885401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C2-43AC-85BE-9D7D695D6845}"/>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C2-43AC-85BE-9D7D695D6845}"/>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3-31C2-43AC-85BE-9D7D695D6845}"/>
            </c:ext>
          </c:extLst>
        </c:ser>
        <c:ser>
          <c:idx val="0"/>
          <c:order val="1"/>
          <c:tx>
            <c:strRef>
              <c:f>Directiva!$H$2</c:f>
              <c:strCache>
                <c:ptCount val="1"/>
                <c:pt idx="0">
                  <c:v>AÑO 202_</c:v>
                </c:pt>
              </c:strCache>
            </c:strRef>
          </c:tx>
          <c:marker>
            <c:symbol val="none"/>
          </c:marker>
          <c:dLbls>
            <c:dLbl>
              <c:idx val="2"/>
              <c:layout>
                <c:manualLayout>
                  <c:x val="-3.1778140293637798E-2"/>
                  <c:y val="-9.439529777628459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C2-43AC-85BE-9D7D695D6845}"/>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5-31C2-43AC-85BE-9D7D695D6845}"/>
            </c:ext>
          </c:extLst>
        </c:ser>
        <c:ser>
          <c:idx val="1"/>
          <c:order val="2"/>
          <c:tx>
            <c:strRef>
              <c:f>Directiva!$M$2</c:f>
              <c:strCache>
                <c:ptCount val="1"/>
                <c:pt idx="0">
                  <c:v>AÑO 202_</c:v>
                </c:pt>
              </c:strCache>
            </c:strRef>
          </c:tx>
          <c:marker>
            <c:symbol val="none"/>
          </c:marker>
          <c:dLbls>
            <c:dLbl>
              <c:idx val="0"/>
              <c:layout>
                <c:manualLayout>
                  <c:x val="-5.0744970092441499E-2"/>
                  <c:y val="-0.179351065774941"/>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C2-43AC-85BE-9D7D695D6845}"/>
                </c:ext>
              </c:extLst>
            </c:dLbl>
            <c:dLbl>
              <c:idx val="1"/>
              <c:layout>
                <c:manualLayout>
                  <c:x val="-4.8569874932028301E-2"/>
                  <c:y val="-4.24778839993281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C2-43AC-85BE-9D7D695D6845}"/>
                </c:ext>
              </c:extLst>
            </c:dLbl>
            <c:dLbl>
              <c:idx val="2"/>
              <c:layout>
                <c:manualLayout>
                  <c:x val="-3.7694399129961899E-2"/>
                  <c:y val="-6.135694355458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C2-43AC-85BE-9D7D695D6845}"/>
                </c:ext>
              </c:extLst>
            </c:dLbl>
            <c:dLbl>
              <c:idx val="3"/>
              <c:layout>
                <c:manualLayout>
                  <c:x val="-3.1049569048567101E-2"/>
                  <c:y val="-6.135694355458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C2-43AC-85BE-9D7D695D6845}"/>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A-31C2-43AC-85BE-9D7D695D6845}"/>
            </c:ext>
          </c:extLst>
        </c:ser>
        <c:ser>
          <c:idx val="3"/>
          <c:order val="3"/>
          <c:tx>
            <c:v>AÑO 2014</c:v>
          </c:tx>
          <c:marker>
            <c:symbol val="none"/>
          </c:marker>
          <c:dLbls>
            <c:dLbl>
              <c:idx val="0"/>
              <c:layout>
                <c:manualLayout>
                  <c:x val="-3.97499496902202E-2"/>
                  <c:y val="-8.0236003109841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C2-43AC-85BE-9D7D695D6845}"/>
                </c:ext>
              </c:extLst>
            </c:dLbl>
            <c:dLbl>
              <c:idx val="1"/>
              <c:layout>
                <c:manualLayout>
                  <c:x val="-4.3817377640193E-2"/>
                  <c:y val="-9.911506266509889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C2-43AC-85BE-9D7D695D6845}"/>
                </c:ext>
              </c:extLst>
            </c:dLbl>
            <c:dLbl>
              <c:idx val="2"/>
              <c:layout>
                <c:manualLayout>
                  <c:x val="-3.1778140293637798E-2"/>
                  <c:y val="-0.151032476442055"/>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C2-43AC-85BE-9D7D695D6845}"/>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E-31C2-43AC-85BE-9D7D695D6845}"/>
            </c:ext>
          </c:extLst>
        </c:ser>
        <c:dLbls>
          <c:showLegendKey val="0"/>
          <c:showVal val="0"/>
          <c:showCatName val="0"/>
          <c:showSerName val="0"/>
          <c:showPercent val="0"/>
          <c:showBubbleSize val="0"/>
        </c:dLbls>
        <c:smooth val="0"/>
        <c:axId val="105040384"/>
        <c:axId val="115321664"/>
      </c:lineChart>
      <c:catAx>
        <c:axId val="10504038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5321664"/>
        <c:crosses val="autoZero"/>
        <c:auto val="1"/>
        <c:lblAlgn val="ctr"/>
        <c:lblOffset val="100"/>
        <c:noMultiLvlLbl val="0"/>
      </c:catAx>
      <c:valAx>
        <c:axId val="115321664"/>
        <c:scaling>
          <c:orientation val="minMax"/>
        </c:scaling>
        <c:delete val="1"/>
        <c:axPos val="l"/>
        <c:numFmt formatCode="0%" sourceLinked="1"/>
        <c:majorTickMark val="out"/>
        <c:minorTickMark val="none"/>
        <c:tickLblPos val="nextTo"/>
        <c:crossAx val="105040384"/>
        <c:crosses val="autoZero"/>
        <c:crossBetween val="between"/>
      </c:valAx>
    </c:plotArea>
    <c:legend>
      <c:legendPos val="b"/>
      <c:overlay val="0"/>
      <c:txPr>
        <a:bodyPr rot="0" spcFirstLastPara="0" vertOverflow="ellipsis" vert="horz" wrap="square" anchor="ctr" anchorCtr="1"/>
        <a:lstStyle/>
        <a:p>
          <a:pPr>
            <a:defRPr lang="es-MX" sz="84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A9B-4EEA-A535-A3ED053F49EA}"/>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A9B-4EEA-A535-A3ED053F49EA}"/>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7A9B-4EEA-A535-A3ED053F49EA}"/>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A9B-4EEA-A535-A3ED053F49EA}"/>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A9B-4EEA-A535-A3ED053F49EA}"/>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A9B-4EEA-A535-A3ED053F49EA}"/>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A9B-4EEA-A535-A3ED053F49EA}"/>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7-7A9B-4EEA-A535-A3ED053F49EA}"/>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A9B-4EEA-A535-A3ED053F49EA}"/>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A9B-4EEA-A535-A3ED053F49EA}"/>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7A9B-4EEA-A535-A3ED053F49EA}"/>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7A9B-4EEA-A535-A3ED053F49EA}"/>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C-7A9B-4EEA-A535-A3ED053F49EA}"/>
            </c:ext>
          </c:extLst>
        </c:ser>
        <c:ser>
          <c:idx val="3"/>
          <c:order val="3"/>
          <c:tx>
            <c:v>AÑO 2014</c:v>
          </c:tx>
          <c:marker>
            <c:symbol val="none"/>
          </c:marker>
          <c:dLbls>
            <c:dLbl>
              <c:idx val="0"/>
              <c:layout>
                <c:manualLayout>
                  <c:x val="-4.8569874932028301E-2"/>
                  <c:y val="-3.2950870955642003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9B-4EEA-A535-A3ED053F49EA}"/>
                </c:ext>
              </c:extLst>
            </c:dLbl>
            <c:dLbl>
              <c:idx val="1"/>
              <c:layout>
                <c:manualLayout>
                  <c:x val="-4.4100140011046701E-2"/>
                  <c:y val="-7.0609009190661307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9B-4EEA-A535-A3ED053F49EA}"/>
                </c:ext>
              </c:extLst>
            </c:dLbl>
            <c:dLbl>
              <c:idx val="2"/>
              <c:layout>
                <c:manualLayout>
                  <c:x val="-4.8569874932028301E-2"/>
                  <c:y val="-2.82436036762645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9B-4EEA-A535-A3ED053F49EA}"/>
                </c:ext>
              </c:extLst>
            </c:dLbl>
            <c:dLbl>
              <c:idx val="3"/>
              <c:layout>
                <c:manualLayout>
                  <c:x val="-3.97499496902202E-2"/>
                  <c:y val="-5.17799400731515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9B-4EEA-A535-A3ED053F49EA}"/>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11-7A9B-4EEA-A535-A3ED053F49EA}"/>
            </c:ext>
          </c:extLst>
        </c:ser>
        <c:dLbls>
          <c:showLegendKey val="0"/>
          <c:showVal val="0"/>
          <c:showCatName val="0"/>
          <c:showSerName val="0"/>
          <c:showPercent val="0"/>
          <c:showBubbleSize val="0"/>
        </c:dLbls>
        <c:smooth val="0"/>
        <c:axId val="116744704"/>
        <c:axId val="115323968"/>
      </c:lineChart>
      <c:catAx>
        <c:axId val="11674470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5323968"/>
        <c:crosses val="autoZero"/>
        <c:auto val="1"/>
        <c:lblAlgn val="ctr"/>
        <c:lblOffset val="100"/>
        <c:noMultiLvlLbl val="0"/>
      </c:catAx>
      <c:valAx>
        <c:axId val="115323968"/>
        <c:scaling>
          <c:orientation val="minMax"/>
        </c:scaling>
        <c:delete val="1"/>
        <c:axPos val="l"/>
        <c:numFmt formatCode="0%" sourceLinked="1"/>
        <c:majorTickMark val="out"/>
        <c:minorTickMark val="none"/>
        <c:tickLblPos val="nextTo"/>
        <c:crossAx val="116744704"/>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9-4294-BB63-9BADE3177E98}"/>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9-4294-BB63-9BADE3177E98}"/>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F729-4294-BB63-9BADE3177E98}"/>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29-4294-BB63-9BADE3177E98}"/>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29-4294-BB63-9BADE3177E98}"/>
                </c:ext>
              </c:extLst>
            </c:dLbl>
            <c:dLbl>
              <c:idx val="2"/>
              <c:layout>
                <c:manualLayout>
                  <c:x val="-6.20277777777778E-2"/>
                  <c:y val="-6.930692709093190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29-4294-BB63-9BADE3177E98}"/>
                </c:ext>
              </c:extLst>
            </c:dLbl>
            <c:dLbl>
              <c:idx val="3"/>
              <c:layout>
                <c:manualLayout>
                  <c:x val="-3.9759210547729198E-2"/>
                  <c:y val="-0.12727274076966399"/>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29-4294-BB63-9BADE3177E98}"/>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c:v>
                </c:pt>
              </c:numCache>
            </c:numRef>
          </c:val>
          <c:smooth val="0"/>
          <c:extLst>
            <c:ext xmlns:c16="http://schemas.microsoft.com/office/drawing/2014/chart" uri="{C3380CC4-5D6E-409C-BE32-E72D297353CC}">
              <c16:uniqueId val="{00000007-F729-4294-BB63-9BADE3177E98}"/>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29-4294-BB63-9BADE3177E98}"/>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29-4294-BB63-9BADE3177E98}"/>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29-4294-BB63-9BADE3177E98}"/>
                </c:ext>
              </c:extLst>
            </c:dLbl>
            <c:dLbl>
              <c:idx val="3"/>
              <c:layout>
                <c:manualLayout>
                  <c:x val="-3.9759210547729198E-2"/>
                  <c:y val="-7.07070782053690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29-4294-BB63-9BADE3177E98}"/>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F729-4294-BB63-9BADE3177E98}"/>
            </c:ext>
          </c:extLst>
        </c:ser>
        <c:ser>
          <c:idx val="3"/>
          <c:order val="3"/>
          <c:tx>
            <c:v>AÑO 4</c:v>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D-F729-4294-BB63-9BADE3177E98}"/>
            </c:ext>
          </c:extLst>
        </c:ser>
        <c:dLbls>
          <c:showLegendKey val="0"/>
          <c:showVal val="0"/>
          <c:showCatName val="0"/>
          <c:showSerName val="0"/>
          <c:showPercent val="0"/>
          <c:showBubbleSize val="0"/>
        </c:dLbls>
        <c:smooth val="0"/>
        <c:axId val="116746752"/>
        <c:axId val="115326272"/>
      </c:lineChart>
      <c:catAx>
        <c:axId val="11674675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5326272"/>
        <c:crosses val="autoZero"/>
        <c:auto val="1"/>
        <c:lblAlgn val="ctr"/>
        <c:lblOffset val="100"/>
        <c:noMultiLvlLbl val="0"/>
      </c:catAx>
      <c:valAx>
        <c:axId val="115326272"/>
        <c:scaling>
          <c:orientation val="minMax"/>
        </c:scaling>
        <c:delete val="1"/>
        <c:axPos val="l"/>
        <c:numFmt formatCode="0%" sourceLinked="1"/>
        <c:majorTickMark val="out"/>
        <c:minorTickMark val="none"/>
        <c:tickLblPos val="nextTo"/>
        <c:crossAx val="116746752"/>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Cultura Institucional</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493-4648-98FB-292F6F326452}"/>
              </c:ext>
            </c:extLst>
          </c:dPt>
          <c:dPt>
            <c:idx val="1"/>
            <c:invertIfNegative val="0"/>
            <c:bubble3D val="0"/>
            <c:spPr>
              <a:solidFill>
                <a:srgbClr val="C00000"/>
              </a:solidFill>
            </c:spPr>
            <c:extLst>
              <c:ext xmlns:c16="http://schemas.microsoft.com/office/drawing/2014/chart" uri="{C3380CC4-5D6E-409C-BE32-E72D297353CC}">
                <c16:uniqueId val="{00000003-E493-4648-98FB-292F6F32645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493-4648-98FB-292F6F32645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493-4648-98FB-292F6F326452}"/>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0</c:v>
                </c:pt>
              </c:numCache>
            </c:numRef>
          </c:val>
          <c:extLst>
            <c:ext xmlns:c16="http://schemas.microsoft.com/office/drawing/2014/chart" uri="{C3380CC4-5D6E-409C-BE32-E72D297353CC}">
              <c16:uniqueId val="{00000008-E493-4648-98FB-292F6F326452}"/>
            </c:ext>
          </c:extLst>
        </c:ser>
        <c:dLbls>
          <c:showLegendKey val="0"/>
          <c:showVal val="0"/>
          <c:showCatName val="0"/>
          <c:showSerName val="0"/>
          <c:showPercent val="0"/>
          <c:showBubbleSize val="0"/>
        </c:dLbls>
        <c:gapWidth val="150"/>
        <c:axId val="123216384"/>
        <c:axId val="116868800"/>
      </c:barChart>
      <c:catAx>
        <c:axId val="1232163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6868800"/>
        <c:crosses val="autoZero"/>
        <c:auto val="1"/>
        <c:lblAlgn val="ctr"/>
        <c:lblOffset val="100"/>
        <c:noMultiLvlLbl val="0"/>
      </c:catAx>
      <c:valAx>
        <c:axId val="116868800"/>
        <c:scaling>
          <c:orientation val="minMax"/>
        </c:scaling>
        <c:delete val="1"/>
        <c:axPos val="l"/>
        <c:numFmt formatCode="0%" sourceLinked="1"/>
        <c:majorTickMark val="out"/>
        <c:minorTickMark val="none"/>
        <c:tickLblPos val="nextTo"/>
        <c:crossAx val="12321638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Cultura Institucional</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047-4FE6-91BD-1A5C4C3C371F}"/>
              </c:ext>
            </c:extLst>
          </c:dPt>
          <c:dPt>
            <c:idx val="1"/>
            <c:invertIfNegative val="0"/>
            <c:bubble3D val="0"/>
            <c:spPr>
              <a:solidFill>
                <a:srgbClr val="C00000"/>
              </a:solidFill>
            </c:spPr>
            <c:extLst>
              <c:ext xmlns:c16="http://schemas.microsoft.com/office/drawing/2014/chart" uri="{C3380CC4-5D6E-409C-BE32-E72D297353CC}">
                <c16:uniqueId val="{00000003-2047-4FE6-91BD-1A5C4C3C371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047-4FE6-91BD-1A5C4C3C371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047-4FE6-91BD-1A5C4C3C371F}"/>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2047-4FE6-91BD-1A5C4C3C371F}"/>
            </c:ext>
          </c:extLst>
        </c:ser>
        <c:dLbls>
          <c:showLegendKey val="0"/>
          <c:showVal val="0"/>
          <c:showCatName val="0"/>
          <c:showSerName val="0"/>
          <c:showPercent val="0"/>
          <c:showBubbleSize val="0"/>
        </c:dLbls>
        <c:gapWidth val="150"/>
        <c:axId val="123217408"/>
        <c:axId val="116870528"/>
      </c:barChart>
      <c:catAx>
        <c:axId val="12321740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6870528"/>
        <c:crosses val="autoZero"/>
        <c:auto val="1"/>
        <c:lblAlgn val="ctr"/>
        <c:lblOffset val="100"/>
        <c:noMultiLvlLbl val="0"/>
      </c:catAx>
      <c:valAx>
        <c:axId val="116870528"/>
        <c:scaling>
          <c:orientation val="minMax"/>
        </c:scaling>
        <c:delete val="1"/>
        <c:axPos val="l"/>
        <c:numFmt formatCode="0%" sourceLinked="1"/>
        <c:majorTickMark val="out"/>
        <c:minorTickMark val="none"/>
        <c:tickLblPos val="nextTo"/>
        <c:crossAx val="12321740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Cultura Institucional</a:t>
            </a:r>
          </a:p>
        </c:rich>
      </c:tx>
      <c:layout>
        <c:manualLayout>
          <c:xMode val="edge"/>
          <c:yMode val="edge"/>
          <c:x val="0.148413146469899"/>
          <c:y val="2.82935935824923E-2"/>
        </c:manualLayout>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EE1-4EED-8A28-16DB94D39417}"/>
              </c:ext>
            </c:extLst>
          </c:dPt>
          <c:dPt>
            <c:idx val="1"/>
            <c:invertIfNegative val="0"/>
            <c:bubble3D val="0"/>
            <c:spPr>
              <a:solidFill>
                <a:srgbClr val="C00000"/>
              </a:solidFill>
            </c:spPr>
            <c:extLst>
              <c:ext xmlns:c16="http://schemas.microsoft.com/office/drawing/2014/chart" uri="{C3380CC4-5D6E-409C-BE32-E72D297353CC}">
                <c16:uniqueId val="{00000003-4EE1-4EED-8A28-16DB94D3941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EE1-4EED-8A28-16DB94D3941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EE1-4EED-8A28-16DB94D39417}"/>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8-4EE1-4EED-8A28-16DB94D39417}"/>
            </c:ext>
          </c:extLst>
        </c:ser>
        <c:dLbls>
          <c:showLegendKey val="0"/>
          <c:showVal val="0"/>
          <c:showCatName val="0"/>
          <c:showSerName val="0"/>
          <c:showPercent val="0"/>
          <c:showBubbleSize val="0"/>
        </c:dLbls>
        <c:gapWidth val="150"/>
        <c:axId val="123219456"/>
        <c:axId val="116872256"/>
      </c:barChart>
      <c:catAx>
        <c:axId val="12321945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6872256"/>
        <c:crosses val="autoZero"/>
        <c:auto val="1"/>
        <c:lblAlgn val="ctr"/>
        <c:lblOffset val="100"/>
        <c:noMultiLvlLbl val="0"/>
      </c:catAx>
      <c:valAx>
        <c:axId val="116872256"/>
        <c:scaling>
          <c:orientation val="minMax"/>
        </c:scaling>
        <c:delete val="1"/>
        <c:axPos val="l"/>
        <c:numFmt formatCode="0%" sourceLinked="1"/>
        <c:majorTickMark val="out"/>
        <c:minorTickMark val="none"/>
        <c:tickLblPos val="nextTo"/>
        <c:crossAx val="12321945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58-434A-A479-F1C039DDB473}"/>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58-434A-A479-F1C039DDB473}"/>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AC58-434A-A479-F1C039DDB473}"/>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58-434A-A479-F1C039DDB473}"/>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58-434A-A479-F1C039DDB473}"/>
                </c:ext>
              </c:extLst>
            </c:dLbl>
            <c:dLbl>
              <c:idx val="2"/>
              <c:layout>
                <c:manualLayout>
                  <c:x val="-6.20277777777778E-2"/>
                  <c:y val="-6.930692709093190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58-434A-A479-F1C039DDB473}"/>
                </c:ext>
              </c:extLst>
            </c:dLbl>
            <c:dLbl>
              <c:idx val="3"/>
              <c:layout>
                <c:manualLayout>
                  <c:x val="-3.9759210547729198E-2"/>
                  <c:y val="-0.12727274076966399"/>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58-434A-A479-F1C039DDB473}"/>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AC58-434A-A479-F1C039DDB473}"/>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58-434A-A479-F1C039DDB473}"/>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58-434A-A479-F1C039DDB473}"/>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58-434A-A479-F1C039DDB473}"/>
                </c:ext>
              </c:extLst>
            </c:dLbl>
            <c:dLbl>
              <c:idx val="3"/>
              <c:layout>
                <c:manualLayout>
                  <c:x val="-3.9759210547729198E-2"/>
                  <c:y val="-7.07070782053690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58-434A-A479-F1C039DDB473}"/>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C-AC58-434A-A479-F1C039DDB473}"/>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D-AC58-434A-A479-F1C039DDB473}"/>
            </c:ext>
          </c:extLst>
        </c:ser>
        <c:dLbls>
          <c:showLegendKey val="0"/>
          <c:showVal val="0"/>
          <c:showCatName val="0"/>
          <c:showSerName val="0"/>
          <c:showPercent val="0"/>
          <c:showBubbleSize val="0"/>
        </c:dLbls>
        <c:smooth val="0"/>
        <c:axId val="123666944"/>
        <c:axId val="116873984"/>
      </c:lineChart>
      <c:catAx>
        <c:axId val="12366694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16873984"/>
        <c:crosses val="autoZero"/>
        <c:auto val="1"/>
        <c:lblAlgn val="ctr"/>
        <c:lblOffset val="100"/>
        <c:noMultiLvlLbl val="0"/>
      </c:catAx>
      <c:valAx>
        <c:axId val="116873984"/>
        <c:scaling>
          <c:orientation val="minMax"/>
        </c:scaling>
        <c:delete val="1"/>
        <c:axPos val="l"/>
        <c:numFmt formatCode="0%" sourceLinked="1"/>
        <c:majorTickMark val="out"/>
        <c:minorTickMark val="none"/>
        <c:tickLblPos val="nextTo"/>
        <c:crossAx val="123666944"/>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C01-4331-B9E4-64F0DF2593F1}"/>
              </c:ext>
            </c:extLst>
          </c:dPt>
          <c:dPt>
            <c:idx val="1"/>
            <c:invertIfNegative val="0"/>
            <c:bubble3D val="0"/>
            <c:spPr>
              <a:solidFill>
                <a:srgbClr val="C00000"/>
              </a:solidFill>
            </c:spPr>
            <c:extLst>
              <c:ext xmlns:c16="http://schemas.microsoft.com/office/drawing/2014/chart" uri="{C3380CC4-5D6E-409C-BE32-E72D297353CC}">
                <c16:uniqueId val="{00000003-CC01-4331-B9E4-64F0DF2593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C01-4331-B9E4-64F0DF2593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C01-4331-B9E4-64F0DF2593F1}"/>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c:v>
                </c:pt>
                <c:pt idx="3">
                  <c:v>0</c:v>
                </c:pt>
              </c:numCache>
            </c:numRef>
          </c:val>
          <c:extLst>
            <c:ext xmlns:c16="http://schemas.microsoft.com/office/drawing/2014/chart" uri="{C3380CC4-5D6E-409C-BE32-E72D297353CC}">
              <c16:uniqueId val="{00000008-CC01-4331-B9E4-64F0DF2593F1}"/>
            </c:ext>
          </c:extLst>
        </c:ser>
        <c:dLbls>
          <c:showLegendKey val="0"/>
          <c:showVal val="0"/>
          <c:showCatName val="0"/>
          <c:showSerName val="0"/>
          <c:showPercent val="0"/>
          <c:showBubbleSize val="0"/>
        </c:dLbls>
        <c:gapWidth val="150"/>
        <c:axId val="123667968"/>
        <c:axId val="123438784"/>
      </c:barChart>
      <c:catAx>
        <c:axId val="1236679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3438784"/>
        <c:crosses val="autoZero"/>
        <c:auto val="1"/>
        <c:lblAlgn val="ctr"/>
        <c:lblOffset val="100"/>
        <c:noMultiLvlLbl val="0"/>
      </c:catAx>
      <c:valAx>
        <c:axId val="123438784"/>
        <c:scaling>
          <c:orientation val="minMax"/>
        </c:scaling>
        <c:delete val="1"/>
        <c:axPos val="l"/>
        <c:numFmt formatCode="0%" sourceLinked="1"/>
        <c:majorTickMark val="out"/>
        <c:minorTickMark val="none"/>
        <c:tickLblPos val="nextTo"/>
        <c:crossAx val="12366796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F5F-42BB-A73B-318FA7048404}"/>
              </c:ext>
            </c:extLst>
          </c:dPt>
          <c:dPt>
            <c:idx val="1"/>
            <c:invertIfNegative val="0"/>
            <c:bubble3D val="0"/>
            <c:spPr>
              <a:solidFill>
                <a:srgbClr val="C00000"/>
              </a:solidFill>
            </c:spPr>
            <c:extLst>
              <c:ext xmlns:c16="http://schemas.microsoft.com/office/drawing/2014/chart" uri="{C3380CC4-5D6E-409C-BE32-E72D297353CC}">
                <c16:uniqueId val="{00000003-0F5F-42BB-A73B-318FA704840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F5F-42BB-A73B-318FA704840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F5F-42BB-A73B-318FA7048404}"/>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8-0F5F-42BB-A73B-318FA7048404}"/>
            </c:ext>
          </c:extLst>
        </c:ser>
        <c:dLbls>
          <c:showLegendKey val="0"/>
          <c:showVal val="0"/>
          <c:showCatName val="0"/>
          <c:showSerName val="0"/>
          <c:showPercent val="0"/>
          <c:showBubbleSize val="0"/>
        </c:dLbls>
        <c:gapWidth val="150"/>
        <c:axId val="123668992"/>
        <c:axId val="123440512"/>
      </c:barChart>
      <c:catAx>
        <c:axId val="12366899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3440512"/>
        <c:crosses val="autoZero"/>
        <c:auto val="1"/>
        <c:lblAlgn val="ctr"/>
        <c:lblOffset val="100"/>
        <c:noMultiLvlLbl val="0"/>
      </c:catAx>
      <c:valAx>
        <c:axId val="123440512"/>
        <c:scaling>
          <c:orientation val="minMax"/>
        </c:scaling>
        <c:delete val="1"/>
        <c:axPos val="l"/>
        <c:numFmt formatCode="0%" sourceLinked="1"/>
        <c:majorTickMark val="out"/>
        <c:minorTickMark val="none"/>
        <c:tickLblPos val="nextTo"/>
        <c:crossAx val="12366899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755-40C7-B3A6-6DD77B2EB42C}"/>
              </c:ext>
            </c:extLst>
          </c:dPt>
          <c:dPt>
            <c:idx val="1"/>
            <c:invertIfNegative val="0"/>
            <c:bubble3D val="0"/>
            <c:spPr>
              <a:solidFill>
                <a:srgbClr val="C00000"/>
              </a:solidFill>
            </c:spPr>
            <c:extLst>
              <c:ext xmlns:c16="http://schemas.microsoft.com/office/drawing/2014/chart" uri="{C3380CC4-5D6E-409C-BE32-E72D297353CC}">
                <c16:uniqueId val="{00000003-A755-40C7-B3A6-6DD77B2EB4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755-40C7-B3A6-6DD77B2EB4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755-40C7-B3A6-6DD77B2EB42C}"/>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8-A755-40C7-B3A6-6DD77B2EB42C}"/>
            </c:ext>
          </c:extLst>
        </c:ser>
        <c:dLbls>
          <c:showLegendKey val="0"/>
          <c:showVal val="0"/>
          <c:showCatName val="0"/>
          <c:showSerName val="0"/>
          <c:showPercent val="0"/>
          <c:showBubbleSize val="0"/>
        </c:dLbls>
        <c:gapWidth val="150"/>
        <c:axId val="123670016"/>
        <c:axId val="123441664"/>
      </c:barChart>
      <c:catAx>
        <c:axId val="12367001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3441664"/>
        <c:crosses val="autoZero"/>
        <c:auto val="1"/>
        <c:lblAlgn val="ctr"/>
        <c:lblOffset val="100"/>
        <c:noMultiLvlLbl val="0"/>
      </c:catAx>
      <c:valAx>
        <c:axId val="123441664"/>
        <c:scaling>
          <c:orientation val="minMax"/>
        </c:scaling>
        <c:delete val="1"/>
        <c:axPos val="l"/>
        <c:numFmt formatCode="0%" sourceLinked="1"/>
        <c:majorTickMark val="out"/>
        <c:minorTickMark val="none"/>
        <c:tickLblPos val="nextTo"/>
        <c:crossAx val="12367001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CLIMA ESCOLAR</a:t>
            </a:r>
          </a:p>
        </c:rich>
      </c:tx>
      <c:overlay val="0"/>
    </c:title>
    <c:autoTitleDeleted val="0"/>
    <c:plotArea>
      <c:layout>
        <c:manualLayout>
          <c:layoutTarget val="inner"/>
          <c:xMode val="edge"/>
          <c:yMode val="edge"/>
          <c:x val="0"/>
          <c:y val="0.20627402371429401"/>
          <c:w val="0.95330945553711599"/>
          <c:h val="0.49801679125356701"/>
        </c:manualLayout>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FB3-47EF-8505-4DD71A4B506C}"/>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FB3-47EF-8505-4DD71A4B506C}"/>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9FB3-47EF-8505-4DD71A4B506C}"/>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9FB3-47EF-8505-4DD71A4B506C}"/>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FB3-47EF-8505-4DD71A4B506C}"/>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9FB3-47EF-8505-4DD71A4B506C}"/>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9FB3-47EF-8505-4DD71A4B506C}"/>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7-9FB3-47EF-8505-4DD71A4B506C}"/>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9FB3-47EF-8505-4DD71A4B506C}"/>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9FB3-47EF-8505-4DD71A4B506C}"/>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9FB3-47EF-8505-4DD71A4B506C}"/>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9FB3-47EF-8505-4DD71A4B506C}"/>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C-9FB3-47EF-8505-4DD71A4B506C}"/>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D-9FB3-47EF-8505-4DD71A4B506C}"/>
            </c:ext>
          </c:extLst>
        </c:ser>
        <c:dLbls>
          <c:showLegendKey val="0"/>
          <c:showVal val="0"/>
          <c:showCatName val="0"/>
          <c:showSerName val="0"/>
          <c:showPercent val="0"/>
          <c:showBubbleSize val="0"/>
        </c:dLbls>
        <c:smooth val="0"/>
        <c:axId val="124876288"/>
        <c:axId val="123443392"/>
      </c:lineChart>
      <c:catAx>
        <c:axId val="124876288"/>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3443392"/>
        <c:crosses val="autoZero"/>
        <c:auto val="1"/>
        <c:lblAlgn val="ctr"/>
        <c:lblOffset val="100"/>
        <c:noMultiLvlLbl val="0"/>
      </c:catAx>
      <c:valAx>
        <c:axId val="123443392"/>
        <c:scaling>
          <c:orientation val="minMax"/>
        </c:scaling>
        <c:delete val="1"/>
        <c:axPos val="l"/>
        <c:numFmt formatCode="0%" sourceLinked="1"/>
        <c:majorTickMark val="out"/>
        <c:minorTickMark val="none"/>
        <c:tickLblPos val="nextTo"/>
        <c:crossAx val="124876288"/>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A33-488D-8DF4-1A6ED177DFEF}"/>
              </c:ext>
            </c:extLst>
          </c:dPt>
          <c:dPt>
            <c:idx val="1"/>
            <c:invertIfNegative val="0"/>
            <c:bubble3D val="0"/>
            <c:spPr>
              <a:solidFill>
                <a:srgbClr val="C00000"/>
              </a:solidFill>
            </c:spPr>
            <c:extLst>
              <c:ext xmlns:c16="http://schemas.microsoft.com/office/drawing/2014/chart" uri="{C3380CC4-5D6E-409C-BE32-E72D297353CC}">
                <c16:uniqueId val="{00000003-7A33-488D-8DF4-1A6ED177DFE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A33-488D-8DF4-1A6ED177DFE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A33-488D-8DF4-1A6ED177DFEF}"/>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c:v>
                </c:pt>
                <c:pt idx="3">
                  <c:v>0</c:v>
                </c:pt>
              </c:numCache>
            </c:numRef>
          </c:val>
          <c:extLst>
            <c:ext xmlns:c16="http://schemas.microsoft.com/office/drawing/2014/chart" uri="{C3380CC4-5D6E-409C-BE32-E72D297353CC}">
              <c16:uniqueId val="{00000008-7A33-488D-8DF4-1A6ED177DFEF}"/>
            </c:ext>
          </c:extLst>
        </c:ser>
        <c:dLbls>
          <c:showLegendKey val="0"/>
          <c:showVal val="0"/>
          <c:showCatName val="0"/>
          <c:showSerName val="0"/>
          <c:showPercent val="0"/>
          <c:showBubbleSize val="0"/>
        </c:dLbls>
        <c:gapWidth val="150"/>
        <c:axId val="126107648"/>
        <c:axId val="126026304"/>
      </c:barChart>
      <c:catAx>
        <c:axId val="1261076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026304"/>
        <c:crosses val="autoZero"/>
        <c:auto val="1"/>
        <c:lblAlgn val="ctr"/>
        <c:lblOffset val="100"/>
        <c:noMultiLvlLbl val="0"/>
      </c:catAx>
      <c:valAx>
        <c:axId val="126026304"/>
        <c:scaling>
          <c:orientation val="minMax"/>
        </c:scaling>
        <c:delete val="1"/>
        <c:axPos val="l"/>
        <c:numFmt formatCode="0%" sourceLinked="1"/>
        <c:majorTickMark val="out"/>
        <c:minorTickMark val="none"/>
        <c:tickLblPos val="nextTo"/>
        <c:crossAx val="12610764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3F9-4FA1-A8F3-8CB60942D498}"/>
              </c:ext>
            </c:extLst>
          </c:dPt>
          <c:dPt>
            <c:idx val="1"/>
            <c:invertIfNegative val="0"/>
            <c:bubble3D val="0"/>
            <c:spPr>
              <a:solidFill>
                <a:srgbClr val="C00000"/>
              </a:solidFill>
            </c:spPr>
            <c:extLst>
              <c:ext xmlns:c16="http://schemas.microsoft.com/office/drawing/2014/chart" uri="{C3380CC4-5D6E-409C-BE32-E72D297353CC}">
                <c16:uniqueId val="{00000003-E3F9-4FA1-A8F3-8CB60942D4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3F9-4FA1-A8F3-8CB60942D4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3F9-4FA1-A8F3-8CB60942D498}"/>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8-E3F9-4FA1-A8F3-8CB60942D498}"/>
            </c:ext>
          </c:extLst>
        </c:ser>
        <c:dLbls>
          <c:showLegendKey val="0"/>
          <c:showVal val="0"/>
          <c:showCatName val="0"/>
          <c:showSerName val="0"/>
          <c:showPercent val="0"/>
          <c:showBubbleSize val="0"/>
        </c:dLbls>
        <c:gapWidth val="150"/>
        <c:axId val="126109184"/>
        <c:axId val="126028032"/>
      </c:barChart>
      <c:catAx>
        <c:axId val="1261091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028032"/>
        <c:crosses val="autoZero"/>
        <c:auto val="1"/>
        <c:lblAlgn val="ctr"/>
        <c:lblOffset val="100"/>
        <c:noMultiLvlLbl val="0"/>
      </c:catAx>
      <c:valAx>
        <c:axId val="126028032"/>
        <c:scaling>
          <c:orientation val="minMax"/>
        </c:scaling>
        <c:delete val="1"/>
        <c:axPos val="l"/>
        <c:numFmt formatCode="0%" sourceLinked="1"/>
        <c:majorTickMark val="out"/>
        <c:minorTickMark val="none"/>
        <c:tickLblPos val="nextTo"/>
        <c:crossAx val="12610918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612-4486-88AE-9D0020DEF48A}"/>
              </c:ext>
            </c:extLst>
          </c:dPt>
          <c:dPt>
            <c:idx val="1"/>
            <c:invertIfNegative val="0"/>
            <c:bubble3D val="0"/>
            <c:spPr>
              <a:solidFill>
                <a:srgbClr val="C00000"/>
              </a:solidFill>
            </c:spPr>
            <c:extLst>
              <c:ext xmlns:c16="http://schemas.microsoft.com/office/drawing/2014/chart" uri="{C3380CC4-5D6E-409C-BE32-E72D297353CC}">
                <c16:uniqueId val="{00000003-2612-4486-88AE-9D0020DEF48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612-4486-88AE-9D0020DEF48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612-4486-88AE-9D0020DEF48A}"/>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2612-4486-88AE-9D0020DEF48A}"/>
            </c:ext>
          </c:extLst>
        </c:ser>
        <c:dLbls>
          <c:showLegendKey val="0"/>
          <c:showVal val="0"/>
          <c:showCatName val="0"/>
          <c:showSerName val="0"/>
          <c:showPercent val="0"/>
          <c:showBubbleSize val="0"/>
        </c:dLbls>
        <c:gapWidth val="150"/>
        <c:axId val="126110208"/>
        <c:axId val="126029760"/>
      </c:barChart>
      <c:catAx>
        <c:axId val="12611020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029760"/>
        <c:crosses val="autoZero"/>
        <c:auto val="1"/>
        <c:lblAlgn val="ctr"/>
        <c:lblOffset val="100"/>
        <c:noMultiLvlLbl val="0"/>
      </c:catAx>
      <c:valAx>
        <c:axId val="126029760"/>
        <c:scaling>
          <c:orientation val="minMax"/>
        </c:scaling>
        <c:delete val="1"/>
        <c:axPos val="l"/>
        <c:numFmt formatCode="0%" sourceLinked="1"/>
        <c:majorTickMark val="out"/>
        <c:minorTickMark val="none"/>
        <c:tickLblPos val="nextTo"/>
        <c:crossAx val="126110208"/>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RELACIONES CON EL ENTORNO</a:t>
            </a:r>
          </a:p>
        </c:rich>
      </c:tx>
      <c:overlay val="0"/>
    </c:title>
    <c:autoTitleDeleted val="0"/>
    <c:plotArea>
      <c:layout>
        <c:manualLayout>
          <c:layoutTarget val="inner"/>
          <c:xMode val="edge"/>
          <c:yMode val="edge"/>
          <c:x val="1.88679276429006E-2"/>
          <c:y val="0.19811231702549301"/>
          <c:w val="0.95387839909513195"/>
          <c:h val="0.49490711354044797"/>
        </c:manualLayout>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2B1-4912-9B92-82A79BEFF84B}"/>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2B1-4912-9B92-82A79BEFF84B}"/>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82B1-4912-9B92-82A79BEFF84B}"/>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2B1-4912-9B92-82A79BEFF84B}"/>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2B1-4912-9B92-82A79BEFF84B}"/>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2B1-4912-9B92-82A79BEFF84B}"/>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2B1-4912-9B92-82A79BEFF84B}"/>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7-82B1-4912-9B92-82A79BEFF84B}"/>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2B1-4912-9B92-82A79BEFF84B}"/>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2B1-4912-9B92-82A79BEFF84B}"/>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82B1-4912-9B92-82A79BEFF84B}"/>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82B1-4912-9B92-82A79BEFF84B}"/>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C-82B1-4912-9B92-82A79BEFF84B}"/>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D-82B1-4912-9B92-82A79BEFF84B}"/>
            </c:ext>
          </c:extLst>
        </c:ser>
        <c:dLbls>
          <c:showLegendKey val="0"/>
          <c:showVal val="0"/>
          <c:showCatName val="0"/>
          <c:showSerName val="0"/>
          <c:showPercent val="0"/>
          <c:showBubbleSize val="0"/>
        </c:dLbls>
        <c:smooth val="0"/>
        <c:axId val="126111232"/>
        <c:axId val="126031488"/>
      </c:lineChart>
      <c:catAx>
        <c:axId val="12611123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031488"/>
        <c:crosses val="autoZero"/>
        <c:auto val="1"/>
        <c:lblAlgn val="ctr"/>
        <c:lblOffset val="100"/>
        <c:noMultiLvlLbl val="0"/>
      </c:catAx>
      <c:valAx>
        <c:axId val="126031488"/>
        <c:scaling>
          <c:orientation val="minMax"/>
        </c:scaling>
        <c:delete val="1"/>
        <c:axPos val="l"/>
        <c:numFmt formatCode="0%" sourceLinked="1"/>
        <c:majorTickMark val="out"/>
        <c:minorTickMark val="none"/>
        <c:tickLblPos val="nextTo"/>
        <c:crossAx val="126111232"/>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Direccionamiento Estratégico</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7ED0-4F2E-9672-B16CF4BAE493}"/>
              </c:ext>
            </c:extLst>
          </c:dPt>
          <c:dPt>
            <c:idx val="1"/>
            <c:invertIfNegative val="0"/>
            <c:bubble3D val="0"/>
            <c:spPr>
              <a:solidFill>
                <a:srgbClr val="C00000"/>
              </a:solidFill>
            </c:spPr>
            <c:extLst>
              <c:ext xmlns:c16="http://schemas.microsoft.com/office/drawing/2014/chart" uri="{C3380CC4-5D6E-409C-BE32-E72D297353CC}">
                <c16:uniqueId val="{00000003-7ED0-4F2E-9672-B16CF4BAE49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ED0-4F2E-9672-B16CF4BAE4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ED0-4F2E-9672-B16CF4BAE493}"/>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Directiva!$R$4:$U$4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7ED0-4F2E-9672-B16CF4BAE493}"/>
            </c:ext>
          </c:extLst>
        </c:ser>
        <c:dLbls>
          <c:showLegendKey val="0"/>
          <c:showVal val="0"/>
          <c:showCatName val="0"/>
          <c:showSerName val="0"/>
          <c:showPercent val="0"/>
          <c:showBubbleSize val="0"/>
        </c:dLbls>
        <c:gapWidth val="150"/>
        <c:axId val="126269440"/>
        <c:axId val="126394368"/>
      </c:barChart>
      <c:catAx>
        <c:axId val="12626944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394368"/>
        <c:crosses val="autoZero"/>
        <c:auto val="1"/>
        <c:lblAlgn val="ctr"/>
        <c:lblOffset val="100"/>
        <c:noMultiLvlLbl val="0"/>
      </c:catAx>
      <c:valAx>
        <c:axId val="126394368"/>
        <c:scaling>
          <c:orientation val="minMax"/>
        </c:scaling>
        <c:delete val="1"/>
        <c:axPos val="l"/>
        <c:numFmt formatCode="0%" sourceLinked="1"/>
        <c:majorTickMark val="out"/>
        <c:minorTickMark val="none"/>
        <c:tickLblPos val="nextTo"/>
        <c:crossAx val="126269440"/>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Gestión Estrategica</a:t>
            </a:r>
          </a:p>
        </c:rich>
      </c:tx>
      <c:layout>
        <c:manualLayout>
          <c:xMode val="edge"/>
          <c:yMode val="edge"/>
          <c:x val="0.16296010168540301"/>
          <c:y val="4.6296265598379203E-2"/>
        </c:manualLayout>
      </c:layout>
      <c:overlay val="0"/>
    </c:title>
    <c:autoTitleDeleted val="0"/>
    <c:plotArea>
      <c:layout>
        <c:manualLayout>
          <c:layoutTarget val="inner"/>
          <c:xMode val="edge"/>
          <c:yMode val="edge"/>
          <c:x val="6.1111086166636797E-2"/>
          <c:y val="0.19432888597258699"/>
          <c:w val="0.93888888888888899"/>
          <c:h val="0.68969123651210296"/>
        </c:manualLayout>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5DE3-45CB-95CC-4DB72F27B8A0}"/>
              </c:ext>
            </c:extLst>
          </c:dPt>
          <c:dPt>
            <c:idx val="1"/>
            <c:invertIfNegative val="0"/>
            <c:bubble3D val="0"/>
            <c:spPr>
              <a:solidFill>
                <a:srgbClr val="CC0000"/>
              </a:solidFill>
            </c:spPr>
            <c:extLst>
              <c:ext xmlns:c16="http://schemas.microsoft.com/office/drawing/2014/chart" uri="{C3380CC4-5D6E-409C-BE32-E72D297353CC}">
                <c16:uniqueId val="{00000003-5DE3-45CB-95CC-4DB72F27B8A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DE3-45CB-95CC-4DB72F27B8A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DE3-45CB-95CC-4DB72F27B8A0}"/>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Directiva!$R$5:$U$5</c:f>
              <c:numCache>
                <c:formatCode>0%</c:formatCode>
                <c:ptCount val="4"/>
                <c:pt idx="0">
                  <c:v>0</c:v>
                </c:pt>
                <c:pt idx="1">
                  <c:v>0</c:v>
                </c:pt>
                <c:pt idx="2">
                  <c:v>0.8</c:v>
                </c:pt>
                <c:pt idx="3">
                  <c:v>0.2</c:v>
                </c:pt>
              </c:numCache>
            </c:numRef>
          </c:val>
          <c:extLst>
            <c:ext xmlns:c16="http://schemas.microsoft.com/office/drawing/2014/chart" uri="{C3380CC4-5D6E-409C-BE32-E72D297353CC}">
              <c16:uniqueId val="{00000008-5DE3-45CB-95CC-4DB72F27B8A0}"/>
            </c:ext>
          </c:extLst>
        </c:ser>
        <c:dLbls>
          <c:showLegendKey val="0"/>
          <c:showVal val="0"/>
          <c:showCatName val="0"/>
          <c:showSerName val="0"/>
          <c:showPercent val="0"/>
          <c:showBubbleSize val="0"/>
        </c:dLbls>
        <c:gapWidth val="150"/>
        <c:axId val="126270976"/>
        <c:axId val="126396672"/>
      </c:barChart>
      <c:catAx>
        <c:axId val="12627097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396672"/>
        <c:crosses val="autoZero"/>
        <c:auto val="1"/>
        <c:lblAlgn val="ctr"/>
        <c:lblOffset val="100"/>
        <c:noMultiLvlLbl val="0"/>
      </c:catAx>
      <c:valAx>
        <c:axId val="126396672"/>
        <c:scaling>
          <c:orientation val="minMax"/>
        </c:scaling>
        <c:delete val="1"/>
        <c:axPos val="l"/>
        <c:numFmt formatCode="0%" sourceLinked="1"/>
        <c:majorTickMark val="out"/>
        <c:minorTickMark val="none"/>
        <c:tickLblPos val="nextTo"/>
        <c:crossAx val="12627097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Gobierno Escolar</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E848-4D45-A031-0964180759BA}"/>
              </c:ext>
            </c:extLst>
          </c:dPt>
          <c:dPt>
            <c:idx val="1"/>
            <c:invertIfNegative val="0"/>
            <c:bubble3D val="0"/>
            <c:spPr>
              <a:solidFill>
                <a:srgbClr val="CC0000"/>
              </a:solidFill>
            </c:spPr>
            <c:extLst>
              <c:ext xmlns:c16="http://schemas.microsoft.com/office/drawing/2014/chart" uri="{C3380CC4-5D6E-409C-BE32-E72D297353CC}">
                <c16:uniqueId val="{00000003-E848-4D45-A031-0964180759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848-4D45-A031-0964180759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848-4D45-A031-0964180759BA}"/>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Directiva!$R$6:$U$6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E848-4D45-A031-0964180759BA}"/>
            </c:ext>
          </c:extLst>
        </c:ser>
        <c:dLbls>
          <c:showLegendKey val="0"/>
          <c:showVal val="0"/>
          <c:showCatName val="0"/>
          <c:showSerName val="0"/>
          <c:showPercent val="0"/>
          <c:showBubbleSize val="0"/>
        </c:dLbls>
        <c:gapWidth val="150"/>
        <c:axId val="127570432"/>
        <c:axId val="126398400"/>
      </c:barChart>
      <c:catAx>
        <c:axId val="12757043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398400"/>
        <c:crosses val="autoZero"/>
        <c:auto val="1"/>
        <c:lblAlgn val="ctr"/>
        <c:lblOffset val="100"/>
        <c:noMultiLvlLbl val="0"/>
      </c:catAx>
      <c:valAx>
        <c:axId val="126398400"/>
        <c:scaling>
          <c:orientation val="minMax"/>
        </c:scaling>
        <c:delete val="1"/>
        <c:axPos val="l"/>
        <c:numFmt formatCode="0%" sourceLinked="1"/>
        <c:majorTickMark val="out"/>
        <c:minorTickMark val="none"/>
        <c:tickLblPos val="nextTo"/>
        <c:crossAx val="12757043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Cultura Institucional</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866B-4170-9447-8CDC80477A6F}"/>
              </c:ext>
            </c:extLst>
          </c:dPt>
          <c:dPt>
            <c:idx val="1"/>
            <c:invertIfNegative val="0"/>
            <c:bubble3D val="0"/>
            <c:spPr>
              <a:solidFill>
                <a:srgbClr val="CC0000"/>
              </a:solidFill>
            </c:spPr>
            <c:extLst>
              <c:ext xmlns:c16="http://schemas.microsoft.com/office/drawing/2014/chart" uri="{C3380CC4-5D6E-409C-BE32-E72D297353CC}">
                <c16:uniqueId val="{00000003-866B-4170-9447-8CDC80477A6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66B-4170-9447-8CDC80477A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66B-4170-9447-8CDC80477A6F}"/>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866B-4170-9447-8CDC80477A6F}"/>
            </c:ext>
          </c:extLst>
        </c:ser>
        <c:dLbls>
          <c:showLegendKey val="0"/>
          <c:showVal val="0"/>
          <c:showCatName val="0"/>
          <c:showSerName val="0"/>
          <c:showPercent val="0"/>
          <c:showBubbleSize val="0"/>
        </c:dLbls>
        <c:gapWidth val="150"/>
        <c:axId val="127571456"/>
        <c:axId val="126400128"/>
      </c:barChart>
      <c:catAx>
        <c:axId val="12757145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400128"/>
        <c:crosses val="autoZero"/>
        <c:auto val="1"/>
        <c:lblAlgn val="ctr"/>
        <c:lblOffset val="100"/>
        <c:noMultiLvlLbl val="0"/>
      </c:catAx>
      <c:valAx>
        <c:axId val="126400128"/>
        <c:scaling>
          <c:orientation val="minMax"/>
        </c:scaling>
        <c:delete val="1"/>
        <c:axPos val="l"/>
        <c:numFmt formatCode="0%" sourceLinked="1"/>
        <c:majorTickMark val="out"/>
        <c:minorTickMark val="none"/>
        <c:tickLblPos val="nextTo"/>
        <c:crossAx val="12757145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Clima Escolar
</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6FA8-4C6B-9677-B5CE3D0107BE}"/>
              </c:ext>
            </c:extLst>
          </c:dPt>
          <c:dPt>
            <c:idx val="1"/>
            <c:invertIfNegative val="0"/>
            <c:bubble3D val="0"/>
            <c:spPr>
              <a:solidFill>
                <a:srgbClr val="CC0000"/>
              </a:solidFill>
            </c:spPr>
            <c:extLst>
              <c:ext xmlns:c16="http://schemas.microsoft.com/office/drawing/2014/chart" uri="{C3380CC4-5D6E-409C-BE32-E72D297353CC}">
                <c16:uniqueId val="{00000003-6FA8-4C6B-9677-B5CE3D0107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FA8-4C6B-9677-B5CE3D0107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FA8-4C6B-9677-B5CE3D0107BE}"/>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8-6FA8-4C6B-9677-B5CE3D0107BE}"/>
            </c:ext>
          </c:extLst>
        </c:ser>
        <c:dLbls>
          <c:showLegendKey val="0"/>
          <c:showVal val="0"/>
          <c:showCatName val="0"/>
          <c:showSerName val="0"/>
          <c:showPercent val="0"/>
          <c:showBubbleSize val="0"/>
        </c:dLbls>
        <c:gapWidth val="150"/>
        <c:axId val="127572480"/>
        <c:axId val="126401856"/>
      </c:barChart>
      <c:catAx>
        <c:axId val="12757248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26401856"/>
        <c:crosses val="autoZero"/>
        <c:auto val="1"/>
        <c:lblAlgn val="ctr"/>
        <c:lblOffset val="100"/>
        <c:noMultiLvlLbl val="0"/>
      </c:catAx>
      <c:valAx>
        <c:axId val="126401856"/>
        <c:scaling>
          <c:orientation val="minMax"/>
        </c:scaling>
        <c:delete val="1"/>
        <c:axPos val="l"/>
        <c:numFmt formatCode="0%" sourceLinked="1"/>
        <c:majorTickMark val="out"/>
        <c:minorTickMark val="none"/>
        <c:tickLblPos val="nextTo"/>
        <c:crossAx val="127572480"/>
        <c:crosses val="autoZero"/>
        <c:crossBetween val="between"/>
      </c:valAx>
      <c:spPr>
        <a:solidFill>
          <a:srgbClr val="FFFFFF"/>
        </a:solidFill>
        <a:ln w="25400">
          <a:noFill/>
        </a:ln>
      </c:spPr>
    </c:plotArea>
    <c:plotVisOnly val="1"/>
    <c:dispBlanksAs val="gap"/>
    <c:showDLblsOverMax val="0"/>
  </c:chart>
  <c:spPr>
    <a:solidFill>
      <a:schemeClr val="bg1"/>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Relaciones con el entorno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2ABE-4848-8F4E-3FCBB3F316F8}"/>
              </c:ext>
            </c:extLst>
          </c:dPt>
          <c:dPt>
            <c:idx val="1"/>
            <c:invertIfNegative val="0"/>
            <c:bubble3D val="0"/>
            <c:spPr>
              <a:solidFill>
                <a:srgbClr val="CC0000"/>
              </a:solidFill>
            </c:spPr>
            <c:extLst>
              <c:ext xmlns:c16="http://schemas.microsoft.com/office/drawing/2014/chart" uri="{C3380CC4-5D6E-409C-BE32-E72D297353CC}">
                <c16:uniqueId val="{00000003-2ABE-4848-8F4E-3FCBB3F316F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ABE-4848-8F4E-3FCBB3F316F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ABE-4848-8F4E-3FCBB3F316F8}"/>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2ABE-4848-8F4E-3FCBB3F316F8}"/>
            </c:ext>
          </c:extLst>
        </c:ser>
        <c:dLbls>
          <c:showLegendKey val="0"/>
          <c:showVal val="0"/>
          <c:showCatName val="0"/>
          <c:showSerName val="0"/>
          <c:showPercent val="0"/>
          <c:showBubbleSize val="0"/>
        </c:dLbls>
        <c:gapWidth val="150"/>
        <c:axId val="127573504"/>
        <c:axId val="132007040"/>
      </c:barChart>
      <c:catAx>
        <c:axId val="127573504"/>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2007040"/>
        <c:crosses val="autoZero"/>
        <c:auto val="1"/>
        <c:lblAlgn val="ctr"/>
        <c:lblOffset val="100"/>
        <c:noMultiLvlLbl val="0"/>
      </c:catAx>
      <c:valAx>
        <c:axId val="132007040"/>
        <c:scaling>
          <c:orientation val="minMax"/>
        </c:scaling>
        <c:delete val="1"/>
        <c:axPos val="l"/>
        <c:numFmt formatCode="0%" sourceLinked="1"/>
        <c:majorTickMark val="out"/>
        <c:minorTickMark val="none"/>
        <c:tickLblPos val="nextTo"/>
        <c:crossAx val="127573504"/>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Diseño Pedagogico</a:t>
            </a:r>
          </a:p>
        </c:rich>
      </c:tx>
      <c:layout/>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B33-4384-9A04-F5B351EA735B}"/>
              </c:ext>
            </c:extLst>
          </c:dPt>
          <c:dPt>
            <c:idx val="1"/>
            <c:invertIfNegative val="0"/>
            <c:bubble3D val="0"/>
            <c:spPr>
              <a:solidFill>
                <a:srgbClr val="C00000"/>
              </a:solidFill>
            </c:spPr>
            <c:extLst>
              <c:ext xmlns:c16="http://schemas.microsoft.com/office/drawing/2014/chart" uri="{C3380CC4-5D6E-409C-BE32-E72D297353CC}">
                <c16:uniqueId val="{00000003-AB33-4384-9A04-F5B351EA735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B33-4384-9A04-F5B351EA735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B33-4384-9A04-F5B351EA735B}"/>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Academica!$C$4:$F$4</c:f>
              <c:numCache>
                <c:formatCode>0%</c:formatCode>
                <c:ptCount val="4"/>
                <c:pt idx="0">
                  <c:v>0</c:v>
                </c:pt>
                <c:pt idx="1">
                  <c:v>0</c:v>
                </c:pt>
                <c:pt idx="2">
                  <c:v>0</c:v>
                </c:pt>
                <c:pt idx="3">
                  <c:v>0</c:v>
                </c:pt>
              </c:numCache>
            </c:numRef>
          </c:val>
          <c:extLst>
            <c:ext xmlns:c16="http://schemas.microsoft.com/office/drawing/2014/chart" uri="{C3380CC4-5D6E-409C-BE32-E72D297353CC}">
              <c16:uniqueId val="{00000008-AB33-4384-9A04-F5B351EA735B}"/>
            </c:ext>
          </c:extLst>
        </c:ser>
        <c:dLbls>
          <c:showLegendKey val="0"/>
          <c:showVal val="0"/>
          <c:showCatName val="0"/>
          <c:showSerName val="0"/>
          <c:showPercent val="0"/>
          <c:showBubbleSize val="0"/>
        </c:dLbls>
        <c:gapWidth val="150"/>
        <c:axId val="132388352"/>
        <c:axId val="132011072"/>
      </c:barChart>
      <c:catAx>
        <c:axId val="13238835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2011072"/>
        <c:crosses val="autoZero"/>
        <c:auto val="1"/>
        <c:lblAlgn val="ctr"/>
        <c:lblOffset val="100"/>
        <c:noMultiLvlLbl val="0"/>
      </c:catAx>
      <c:valAx>
        <c:axId val="132011072"/>
        <c:scaling>
          <c:orientation val="minMax"/>
        </c:scaling>
        <c:delete val="1"/>
        <c:axPos val="l"/>
        <c:numFmt formatCode="0%" sourceLinked="1"/>
        <c:majorTickMark val="out"/>
        <c:minorTickMark val="none"/>
        <c:tickLblPos val="nextTo"/>
        <c:crossAx val="13238835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Diseño Pedagogico</a:t>
            </a:r>
          </a:p>
        </c:rich>
      </c:tx>
      <c:layout/>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86E-4EED-B8C6-7D542B8CA363}"/>
              </c:ext>
            </c:extLst>
          </c:dPt>
          <c:dPt>
            <c:idx val="1"/>
            <c:invertIfNegative val="0"/>
            <c:bubble3D val="0"/>
            <c:spPr>
              <a:solidFill>
                <a:srgbClr val="C00000"/>
              </a:solidFill>
            </c:spPr>
            <c:extLst>
              <c:ext xmlns:c16="http://schemas.microsoft.com/office/drawing/2014/chart" uri="{C3380CC4-5D6E-409C-BE32-E72D297353CC}">
                <c16:uniqueId val="{00000003-286E-4EED-B8C6-7D542B8CA3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86E-4EED-B8C6-7D542B8CA3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86E-4EED-B8C6-7D542B8CA363}"/>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numCache>
            </c:numRef>
          </c:val>
          <c:extLst>
            <c:ext xmlns:c16="http://schemas.microsoft.com/office/drawing/2014/chart" uri="{C3380CC4-5D6E-409C-BE32-E72D297353CC}">
              <c16:uniqueId val="{00000008-286E-4EED-B8C6-7D542B8CA363}"/>
            </c:ext>
          </c:extLst>
        </c:ser>
        <c:dLbls>
          <c:showLegendKey val="0"/>
          <c:showVal val="0"/>
          <c:showCatName val="0"/>
          <c:showSerName val="0"/>
          <c:showPercent val="0"/>
          <c:showBubbleSize val="0"/>
        </c:dLbls>
        <c:gapWidth val="150"/>
        <c:axId val="103219200"/>
        <c:axId val="132012800"/>
      </c:barChart>
      <c:catAx>
        <c:axId val="1032192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2012800"/>
        <c:crosses val="autoZero"/>
        <c:auto val="1"/>
        <c:lblAlgn val="ctr"/>
        <c:lblOffset val="100"/>
        <c:noMultiLvlLbl val="0"/>
      </c:catAx>
      <c:valAx>
        <c:axId val="132012800"/>
        <c:scaling>
          <c:orientation val="minMax"/>
        </c:scaling>
        <c:delete val="1"/>
        <c:axPos val="l"/>
        <c:numFmt formatCode="0%" sourceLinked="1"/>
        <c:majorTickMark val="out"/>
        <c:minorTickMark val="none"/>
        <c:tickLblPos val="nextTo"/>
        <c:crossAx val="10321920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Diseño Pedagogico</a:t>
            </a:r>
          </a:p>
        </c:rich>
      </c:tx>
      <c:layout/>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DE2-442E-AC2D-AF6569DC70D7}"/>
              </c:ext>
            </c:extLst>
          </c:dPt>
          <c:dPt>
            <c:idx val="1"/>
            <c:invertIfNegative val="0"/>
            <c:bubble3D val="0"/>
            <c:spPr>
              <a:solidFill>
                <a:srgbClr val="C00000"/>
              </a:solidFill>
            </c:spPr>
            <c:extLst>
              <c:ext xmlns:c16="http://schemas.microsoft.com/office/drawing/2014/chart" uri="{C3380CC4-5D6E-409C-BE32-E72D297353CC}">
                <c16:uniqueId val="{00000003-7DE2-442E-AC2D-AF6569DC70D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DE2-442E-AC2D-AF6569DC70D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DE2-442E-AC2D-AF6569DC70D7}"/>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Academica!$M$4:$P$4</c:f>
              <c:numCache>
                <c:formatCode>0%</c:formatCode>
                <c:ptCount val="4"/>
                <c:pt idx="0">
                  <c:v>0</c:v>
                </c:pt>
                <c:pt idx="1">
                  <c:v>0</c:v>
                </c:pt>
                <c:pt idx="2">
                  <c:v>0.4</c:v>
                </c:pt>
                <c:pt idx="3">
                  <c:v>0.6</c:v>
                </c:pt>
              </c:numCache>
            </c:numRef>
          </c:val>
          <c:extLst>
            <c:ext xmlns:c16="http://schemas.microsoft.com/office/drawing/2014/chart" uri="{C3380CC4-5D6E-409C-BE32-E72D297353CC}">
              <c16:uniqueId val="{00000008-7DE2-442E-AC2D-AF6569DC70D7}"/>
            </c:ext>
          </c:extLst>
        </c:ser>
        <c:dLbls>
          <c:showLegendKey val="0"/>
          <c:showVal val="0"/>
          <c:showCatName val="0"/>
          <c:showSerName val="0"/>
          <c:showPercent val="0"/>
          <c:showBubbleSize val="0"/>
        </c:dLbls>
        <c:gapWidth val="150"/>
        <c:axId val="103220224"/>
        <c:axId val="103326272"/>
      </c:barChart>
      <c:catAx>
        <c:axId val="10322022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03326272"/>
        <c:crosses val="autoZero"/>
        <c:auto val="1"/>
        <c:lblAlgn val="ctr"/>
        <c:lblOffset val="100"/>
        <c:noMultiLvlLbl val="0"/>
      </c:catAx>
      <c:valAx>
        <c:axId val="103326272"/>
        <c:scaling>
          <c:orientation val="minMax"/>
        </c:scaling>
        <c:delete val="1"/>
        <c:axPos val="l"/>
        <c:numFmt formatCode="0%" sourceLinked="1"/>
        <c:majorTickMark val="out"/>
        <c:minorTickMark val="none"/>
        <c:tickLblPos val="nextTo"/>
        <c:crossAx val="103220224"/>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Practicas Pedagogicas</a:t>
            </a:r>
          </a:p>
        </c:rich>
      </c:tx>
      <c:layout/>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B8B-4537-8BA0-4DE279B8CC83}"/>
              </c:ext>
            </c:extLst>
          </c:dPt>
          <c:dPt>
            <c:idx val="1"/>
            <c:invertIfNegative val="0"/>
            <c:bubble3D val="0"/>
            <c:spPr>
              <a:solidFill>
                <a:srgbClr val="C00000"/>
              </a:solidFill>
            </c:spPr>
            <c:extLst>
              <c:ext xmlns:c16="http://schemas.microsoft.com/office/drawing/2014/chart" uri="{C3380CC4-5D6E-409C-BE32-E72D297353CC}">
                <c16:uniqueId val="{00000003-0B8B-4537-8BA0-4DE279B8CC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B8B-4537-8BA0-4DE279B8CC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B8B-4537-8BA0-4DE279B8CC83}"/>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Academica!$C$5:$F$5</c:f>
              <c:numCache>
                <c:formatCode>0%</c:formatCode>
                <c:ptCount val="4"/>
                <c:pt idx="0">
                  <c:v>0</c:v>
                </c:pt>
                <c:pt idx="1">
                  <c:v>0</c:v>
                </c:pt>
                <c:pt idx="2">
                  <c:v>0</c:v>
                </c:pt>
                <c:pt idx="3">
                  <c:v>0</c:v>
                </c:pt>
              </c:numCache>
            </c:numRef>
          </c:val>
          <c:extLst>
            <c:ext xmlns:c16="http://schemas.microsoft.com/office/drawing/2014/chart" uri="{C3380CC4-5D6E-409C-BE32-E72D297353CC}">
              <c16:uniqueId val="{00000008-0B8B-4537-8BA0-4DE279B8CC83}"/>
            </c:ext>
          </c:extLst>
        </c:ser>
        <c:dLbls>
          <c:showLegendKey val="0"/>
          <c:showVal val="0"/>
          <c:showCatName val="0"/>
          <c:showSerName val="0"/>
          <c:showPercent val="0"/>
          <c:showBubbleSize val="0"/>
        </c:dLbls>
        <c:gapWidth val="150"/>
        <c:axId val="103220736"/>
        <c:axId val="103329152"/>
      </c:barChart>
      <c:catAx>
        <c:axId val="10322073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03329152"/>
        <c:crosses val="autoZero"/>
        <c:auto val="1"/>
        <c:lblAlgn val="ctr"/>
        <c:lblOffset val="100"/>
        <c:noMultiLvlLbl val="0"/>
      </c:catAx>
      <c:valAx>
        <c:axId val="103329152"/>
        <c:scaling>
          <c:orientation val="minMax"/>
        </c:scaling>
        <c:delete val="1"/>
        <c:axPos val="l"/>
        <c:numFmt formatCode="0%" sourceLinked="1"/>
        <c:majorTickMark val="out"/>
        <c:minorTickMark val="none"/>
        <c:tickLblPos val="nextTo"/>
        <c:crossAx val="10322073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Practicas Pedagogicas</a:t>
            </a:r>
          </a:p>
        </c:rich>
      </c:tx>
      <c:layout/>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35C-41F1-A49F-9E7D06B780DE}"/>
              </c:ext>
            </c:extLst>
          </c:dPt>
          <c:dPt>
            <c:idx val="1"/>
            <c:invertIfNegative val="0"/>
            <c:bubble3D val="0"/>
            <c:spPr>
              <a:solidFill>
                <a:srgbClr val="C00000"/>
              </a:solidFill>
            </c:spPr>
            <c:extLst>
              <c:ext xmlns:c16="http://schemas.microsoft.com/office/drawing/2014/chart" uri="{C3380CC4-5D6E-409C-BE32-E72D297353CC}">
                <c16:uniqueId val="{00000003-735C-41F1-A49F-9E7D06B780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35C-41F1-A49F-9E7D06B780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35C-41F1-A49F-9E7D06B780DE}"/>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numCache>
            </c:numRef>
          </c:val>
          <c:extLst>
            <c:ext xmlns:c16="http://schemas.microsoft.com/office/drawing/2014/chart" uri="{C3380CC4-5D6E-409C-BE32-E72D297353CC}">
              <c16:uniqueId val="{00000008-735C-41F1-A49F-9E7D06B780DE}"/>
            </c:ext>
          </c:extLst>
        </c:ser>
        <c:dLbls>
          <c:showLegendKey val="0"/>
          <c:showVal val="0"/>
          <c:showCatName val="0"/>
          <c:showSerName val="0"/>
          <c:showPercent val="0"/>
          <c:showBubbleSize val="0"/>
        </c:dLbls>
        <c:gapWidth val="150"/>
        <c:axId val="103221760"/>
        <c:axId val="103330880"/>
      </c:barChart>
      <c:catAx>
        <c:axId val="10322176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03330880"/>
        <c:crosses val="autoZero"/>
        <c:auto val="1"/>
        <c:lblAlgn val="ctr"/>
        <c:lblOffset val="100"/>
        <c:noMultiLvlLbl val="0"/>
      </c:catAx>
      <c:valAx>
        <c:axId val="103330880"/>
        <c:scaling>
          <c:orientation val="minMax"/>
        </c:scaling>
        <c:delete val="1"/>
        <c:axPos val="l"/>
        <c:numFmt formatCode="0%" sourceLinked="1"/>
        <c:majorTickMark val="out"/>
        <c:minorTickMark val="none"/>
        <c:tickLblPos val="nextTo"/>
        <c:crossAx val="10322176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Practicas Pedagogicas</a:t>
            </a:r>
          </a:p>
        </c:rich>
      </c:tx>
      <c:layout/>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4B1-4F68-8CE4-A7B655F245F9}"/>
              </c:ext>
            </c:extLst>
          </c:dPt>
          <c:dPt>
            <c:idx val="1"/>
            <c:invertIfNegative val="0"/>
            <c:bubble3D val="0"/>
            <c:spPr>
              <a:solidFill>
                <a:srgbClr val="C00000"/>
              </a:solidFill>
            </c:spPr>
            <c:extLst>
              <c:ext xmlns:c16="http://schemas.microsoft.com/office/drawing/2014/chart" uri="{C3380CC4-5D6E-409C-BE32-E72D297353CC}">
                <c16:uniqueId val="{00000003-84B1-4F68-8CE4-A7B655F245F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4B1-4F68-8CE4-A7B655F245F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4B1-4F68-8CE4-A7B655F245F9}"/>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Directiva!$M$5:$P$5</c:f>
              <c:numCache>
                <c:formatCode>0%</c:formatCode>
                <c:ptCount val="4"/>
                <c:pt idx="0">
                  <c:v>0</c:v>
                </c:pt>
                <c:pt idx="1">
                  <c:v>0</c:v>
                </c:pt>
                <c:pt idx="2">
                  <c:v>0.8</c:v>
                </c:pt>
                <c:pt idx="3">
                  <c:v>0.2</c:v>
                </c:pt>
              </c:numCache>
            </c:numRef>
          </c:val>
          <c:extLst>
            <c:ext xmlns:c16="http://schemas.microsoft.com/office/drawing/2014/chart" uri="{C3380CC4-5D6E-409C-BE32-E72D297353CC}">
              <c16:uniqueId val="{00000008-84B1-4F68-8CE4-A7B655F245F9}"/>
            </c:ext>
          </c:extLst>
        </c:ser>
        <c:dLbls>
          <c:showLegendKey val="0"/>
          <c:showVal val="0"/>
          <c:showCatName val="0"/>
          <c:showSerName val="0"/>
          <c:showPercent val="0"/>
          <c:showBubbleSize val="0"/>
        </c:dLbls>
        <c:gapWidth val="150"/>
        <c:axId val="103222784"/>
        <c:axId val="103332608"/>
      </c:barChart>
      <c:catAx>
        <c:axId val="1032227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03332608"/>
        <c:crosses val="autoZero"/>
        <c:auto val="1"/>
        <c:lblAlgn val="ctr"/>
        <c:lblOffset val="100"/>
        <c:noMultiLvlLbl val="0"/>
      </c:catAx>
      <c:valAx>
        <c:axId val="103332608"/>
        <c:scaling>
          <c:orientation val="minMax"/>
        </c:scaling>
        <c:delete val="1"/>
        <c:axPos val="l"/>
        <c:numFmt formatCode="0%" sourceLinked="1"/>
        <c:majorTickMark val="out"/>
        <c:minorTickMark val="none"/>
        <c:tickLblPos val="nextTo"/>
        <c:crossAx val="1032227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Gestion de aula</a:t>
            </a:r>
          </a:p>
        </c:rich>
      </c:tx>
      <c:layout/>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9D5-4F09-8804-B6DD8213F359}"/>
              </c:ext>
            </c:extLst>
          </c:dPt>
          <c:dPt>
            <c:idx val="1"/>
            <c:invertIfNegative val="0"/>
            <c:bubble3D val="0"/>
            <c:spPr>
              <a:solidFill>
                <a:srgbClr val="C00000"/>
              </a:solidFill>
            </c:spPr>
            <c:extLst>
              <c:ext xmlns:c16="http://schemas.microsoft.com/office/drawing/2014/chart" uri="{C3380CC4-5D6E-409C-BE32-E72D297353CC}">
                <c16:uniqueId val="{00000003-29D5-4F09-8804-B6DD8213F3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9D5-4F09-8804-B6DD8213F3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9D5-4F09-8804-B6DD8213F359}"/>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Academica!$C$6:$F$6</c:f>
              <c:numCache>
                <c:formatCode>0%</c:formatCode>
                <c:ptCount val="4"/>
                <c:pt idx="0">
                  <c:v>0</c:v>
                </c:pt>
                <c:pt idx="1">
                  <c:v>0</c:v>
                </c:pt>
                <c:pt idx="2">
                  <c:v>0</c:v>
                </c:pt>
                <c:pt idx="3">
                  <c:v>0</c:v>
                </c:pt>
              </c:numCache>
            </c:numRef>
          </c:val>
          <c:extLst>
            <c:ext xmlns:c16="http://schemas.microsoft.com/office/drawing/2014/chart" uri="{C3380CC4-5D6E-409C-BE32-E72D297353CC}">
              <c16:uniqueId val="{00000008-29D5-4F09-8804-B6DD8213F359}"/>
            </c:ext>
          </c:extLst>
        </c:ser>
        <c:dLbls>
          <c:showLegendKey val="0"/>
          <c:showVal val="0"/>
          <c:showCatName val="0"/>
          <c:showSerName val="0"/>
          <c:showPercent val="0"/>
          <c:showBubbleSize val="0"/>
        </c:dLbls>
        <c:gapWidth val="150"/>
        <c:axId val="132350464"/>
        <c:axId val="132235840"/>
      </c:barChart>
      <c:catAx>
        <c:axId val="1323504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2235840"/>
        <c:crosses val="autoZero"/>
        <c:auto val="1"/>
        <c:lblAlgn val="ctr"/>
        <c:lblOffset val="100"/>
        <c:noMultiLvlLbl val="0"/>
      </c:catAx>
      <c:valAx>
        <c:axId val="132235840"/>
        <c:scaling>
          <c:orientation val="minMax"/>
        </c:scaling>
        <c:delete val="1"/>
        <c:axPos val="l"/>
        <c:numFmt formatCode="0%" sourceLinked="1"/>
        <c:majorTickMark val="out"/>
        <c:minorTickMark val="none"/>
        <c:tickLblPos val="nextTo"/>
        <c:crossAx val="13235046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Gestion de aula</a:t>
            </a:r>
          </a:p>
        </c:rich>
      </c:tx>
      <c:layout/>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3AA-4C03-A535-00A053229838}"/>
              </c:ext>
            </c:extLst>
          </c:dPt>
          <c:dPt>
            <c:idx val="1"/>
            <c:invertIfNegative val="0"/>
            <c:bubble3D val="0"/>
            <c:spPr>
              <a:solidFill>
                <a:srgbClr val="C00000"/>
              </a:solidFill>
            </c:spPr>
            <c:extLst>
              <c:ext xmlns:c16="http://schemas.microsoft.com/office/drawing/2014/chart" uri="{C3380CC4-5D6E-409C-BE32-E72D297353CC}">
                <c16:uniqueId val="{00000003-93AA-4C03-A535-00A05322983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3AA-4C03-A535-00A05322983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3AA-4C03-A535-00A053229838}"/>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numCache>
            </c:numRef>
          </c:val>
          <c:extLst>
            <c:ext xmlns:c16="http://schemas.microsoft.com/office/drawing/2014/chart" uri="{C3380CC4-5D6E-409C-BE32-E72D297353CC}">
              <c16:uniqueId val="{00000008-93AA-4C03-A535-00A053229838}"/>
            </c:ext>
          </c:extLst>
        </c:ser>
        <c:dLbls>
          <c:showLegendKey val="0"/>
          <c:showVal val="0"/>
          <c:showCatName val="0"/>
          <c:showSerName val="0"/>
          <c:showPercent val="0"/>
          <c:showBubbleSize val="0"/>
        </c:dLbls>
        <c:gapWidth val="150"/>
        <c:axId val="132351488"/>
        <c:axId val="132237568"/>
      </c:barChart>
      <c:catAx>
        <c:axId val="13235148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2237568"/>
        <c:crosses val="autoZero"/>
        <c:auto val="1"/>
        <c:lblAlgn val="ctr"/>
        <c:lblOffset val="100"/>
        <c:noMultiLvlLbl val="0"/>
      </c:catAx>
      <c:valAx>
        <c:axId val="132237568"/>
        <c:scaling>
          <c:orientation val="minMax"/>
        </c:scaling>
        <c:delete val="1"/>
        <c:axPos val="l"/>
        <c:numFmt formatCode="0%" sourceLinked="1"/>
        <c:majorTickMark val="out"/>
        <c:minorTickMark val="none"/>
        <c:tickLblPos val="nextTo"/>
        <c:crossAx val="13235148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Gestion de aula</a:t>
            </a:r>
          </a:p>
        </c:rich>
      </c:tx>
      <c:layout/>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745-41A7-877D-74FF58D933EF}"/>
              </c:ext>
            </c:extLst>
          </c:dPt>
          <c:dPt>
            <c:idx val="1"/>
            <c:invertIfNegative val="0"/>
            <c:bubble3D val="0"/>
            <c:spPr>
              <a:solidFill>
                <a:srgbClr val="C00000"/>
              </a:solidFill>
            </c:spPr>
            <c:extLst>
              <c:ext xmlns:c16="http://schemas.microsoft.com/office/drawing/2014/chart" uri="{C3380CC4-5D6E-409C-BE32-E72D297353CC}">
                <c16:uniqueId val="{00000003-A745-41A7-877D-74FF58D933E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745-41A7-877D-74FF58D933E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745-41A7-877D-74FF58D933EF}"/>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Academica!$M$6:$P$6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A745-41A7-877D-74FF58D933EF}"/>
            </c:ext>
          </c:extLst>
        </c:ser>
        <c:dLbls>
          <c:showLegendKey val="0"/>
          <c:showVal val="0"/>
          <c:showCatName val="0"/>
          <c:showSerName val="0"/>
          <c:showPercent val="0"/>
          <c:showBubbleSize val="0"/>
        </c:dLbls>
        <c:gapWidth val="150"/>
        <c:axId val="132352512"/>
        <c:axId val="132239296"/>
      </c:barChart>
      <c:catAx>
        <c:axId val="13235251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2239296"/>
        <c:crosses val="autoZero"/>
        <c:auto val="1"/>
        <c:lblAlgn val="ctr"/>
        <c:lblOffset val="100"/>
        <c:noMultiLvlLbl val="0"/>
      </c:catAx>
      <c:valAx>
        <c:axId val="132239296"/>
        <c:scaling>
          <c:orientation val="minMax"/>
        </c:scaling>
        <c:delete val="1"/>
        <c:axPos val="l"/>
        <c:numFmt formatCode="0%" sourceLinked="1"/>
        <c:majorTickMark val="out"/>
        <c:minorTickMark val="none"/>
        <c:tickLblPos val="nextTo"/>
        <c:crossAx val="13235251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DIRECCIONAMIENTO ESTRATEGICO</a:t>
            </a:r>
          </a:p>
        </c:rich>
      </c:tx>
      <c:layout/>
      <c:overlay val="0"/>
    </c:title>
    <c:autoTitleDeleted val="0"/>
    <c:plotArea>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3A9-4858-BCF0-393E8A4F0F5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3A9-4858-BCF0-393E8A4F0F5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Academica!$C$4:$F$4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D3A9-4858-BCF0-393E8A4F0F59}"/>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3A9-4858-BCF0-393E8A4F0F5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3A9-4858-BCF0-393E8A4F0F59}"/>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3A9-4858-BCF0-393E8A4F0F59}"/>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3A9-4858-BCF0-393E8A4F0F5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numCache>
            </c:numRef>
          </c:val>
          <c:smooth val="0"/>
          <c:extLst>
            <c:ext xmlns:c16="http://schemas.microsoft.com/office/drawing/2014/chart" uri="{C3380CC4-5D6E-409C-BE32-E72D297353CC}">
              <c16:uniqueId val="{00000007-D3A9-4858-BCF0-393E8A4F0F59}"/>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3A9-4858-BCF0-393E8A4F0F5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3A9-4858-BCF0-393E8A4F0F59}"/>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D3A9-4858-BCF0-393E8A4F0F59}"/>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D3A9-4858-BCF0-393E8A4F0F5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C-D3A9-4858-BCF0-393E8A4F0F59}"/>
            </c:ext>
          </c:extLst>
        </c:ser>
        <c:ser>
          <c:idx val="3"/>
          <c:order val="3"/>
          <c:tx>
            <c:v>AÑO 2014</c:v>
          </c:tx>
          <c:marker>
            <c:symbol val="none"/>
          </c:marker>
          <c:dLbls>
            <c:dLbl>
              <c:idx val="0"/>
              <c:layout>
                <c:manualLayout>
                  <c:x val="-3.07668066777134E-2"/>
                  <c:y val="-8.4848493846442802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3A9-4858-BCF0-393E8A4F0F59}"/>
                </c:ext>
              </c:extLst>
            </c:dLbl>
            <c:dLbl>
              <c:idx val="1"/>
              <c:layout>
                <c:manualLayout>
                  <c:x val="-1.9891330875647099E-2"/>
                  <c:y val="-5.1851857350603901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3A9-4858-BCF0-393E8A4F0F59}"/>
                </c:ext>
              </c:extLst>
            </c:dLbl>
            <c:dLbl>
              <c:idx val="2"/>
              <c:layout>
                <c:manualLayout>
                  <c:x val="-4.5992472800606303E-2"/>
                  <c:y val="-7.5420883419060294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3A9-4858-BCF0-393E8A4F0F59}"/>
                </c:ext>
              </c:extLst>
            </c:dLbl>
            <c:dLbl>
              <c:idx val="3"/>
              <c:layout>
                <c:manualLayout>
                  <c:x val="-3.7292092158953197E-2"/>
                  <c:y val="-8.9562299060134104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3A9-4858-BCF0-393E8A4F0F5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11-D3A9-4858-BCF0-393E8A4F0F59}"/>
            </c:ext>
          </c:extLst>
        </c:ser>
        <c:dLbls>
          <c:showLegendKey val="0"/>
          <c:showVal val="0"/>
          <c:showCatName val="0"/>
          <c:showSerName val="0"/>
          <c:showPercent val="0"/>
          <c:showBubbleSize val="0"/>
        </c:dLbls>
        <c:smooth val="0"/>
        <c:axId val="132353536"/>
        <c:axId val="132241024"/>
      </c:lineChart>
      <c:catAx>
        <c:axId val="132353536"/>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2241024"/>
        <c:crosses val="autoZero"/>
        <c:auto val="1"/>
        <c:lblAlgn val="ctr"/>
        <c:lblOffset val="100"/>
        <c:noMultiLvlLbl val="0"/>
      </c:catAx>
      <c:valAx>
        <c:axId val="132241024"/>
        <c:scaling>
          <c:orientation val="minMax"/>
        </c:scaling>
        <c:delete val="1"/>
        <c:axPos val="l"/>
        <c:numFmt formatCode="0%" sourceLinked="1"/>
        <c:majorTickMark val="out"/>
        <c:minorTickMark val="none"/>
        <c:tickLblPos val="nextTo"/>
        <c:crossAx val="132353536"/>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PRACTICAS PEDAGOGICAS</a:t>
            </a:r>
          </a:p>
        </c:rich>
      </c:tx>
      <c:layout/>
      <c:overlay val="0"/>
    </c:title>
    <c:autoTitleDeleted val="0"/>
    <c:plotArea>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42B-4908-9DE0-D393DD3C9760}"/>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42B-4908-9DE0-D393DD3C9760}"/>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Academica!$C$5:$F$5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642B-4908-9DE0-D393DD3C9760}"/>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42B-4908-9DE0-D393DD3C9760}"/>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42B-4908-9DE0-D393DD3C9760}"/>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42B-4908-9DE0-D393DD3C9760}"/>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42B-4908-9DE0-D393DD3C9760}"/>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numCache>
            </c:numRef>
          </c:val>
          <c:smooth val="0"/>
          <c:extLst>
            <c:ext xmlns:c16="http://schemas.microsoft.com/office/drawing/2014/chart" uri="{C3380CC4-5D6E-409C-BE32-E72D297353CC}">
              <c16:uniqueId val="{00000007-642B-4908-9DE0-D393DD3C9760}"/>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42B-4908-9DE0-D393DD3C9760}"/>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42B-4908-9DE0-D393DD3C9760}"/>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642B-4908-9DE0-D393DD3C9760}"/>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42B-4908-9DE0-D393DD3C9760}"/>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C-642B-4908-9DE0-D393DD3C9760}"/>
            </c:ext>
          </c:extLst>
        </c:ser>
        <c:ser>
          <c:idx val="3"/>
          <c:order val="3"/>
          <c:tx>
            <c:v>AÑO 2014</c:v>
          </c:tx>
          <c:marker>
            <c:symbol val="none"/>
          </c:marker>
          <c:dLbls>
            <c:dLbl>
              <c:idx val="2"/>
              <c:layout>
                <c:manualLayout>
                  <c:x val="-3.5116996998539901E-2"/>
                  <c:y val="-7.99731225114894E-2"/>
                </c:manualLayout>
              </c:layout>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42B-4908-9DE0-D393DD3C9760}"/>
                </c:ext>
              </c:extLst>
            </c:dLbl>
            <c:dLbl>
              <c:idx val="3"/>
              <c:layout>
                <c:manualLayout>
                  <c:x val="-3.9467187319366499E-2"/>
                  <c:y val="-7.5268821187284202E-2"/>
                </c:manualLayout>
              </c:layout>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42B-4908-9DE0-D393DD3C9760}"/>
                </c:ext>
              </c:extLst>
            </c:dLbl>
            <c:spPr>
              <a:noFill/>
              <a:ln w="25400">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Academica!$R$5:$U$5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F-642B-4908-9DE0-D393DD3C9760}"/>
            </c:ext>
          </c:extLst>
        </c:ser>
        <c:dLbls>
          <c:showLegendKey val="0"/>
          <c:showVal val="0"/>
          <c:showCatName val="0"/>
          <c:showSerName val="0"/>
          <c:showPercent val="0"/>
          <c:showBubbleSize val="0"/>
        </c:dLbls>
        <c:smooth val="0"/>
        <c:axId val="136889856"/>
        <c:axId val="134987776"/>
      </c:lineChart>
      <c:catAx>
        <c:axId val="136889856"/>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987776"/>
        <c:crosses val="autoZero"/>
        <c:auto val="1"/>
        <c:lblAlgn val="ctr"/>
        <c:lblOffset val="100"/>
        <c:noMultiLvlLbl val="0"/>
      </c:catAx>
      <c:valAx>
        <c:axId val="134987776"/>
        <c:scaling>
          <c:orientation val="minMax"/>
        </c:scaling>
        <c:delete val="1"/>
        <c:axPos val="l"/>
        <c:numFmt formatCode="0%" sourceLinked="1"/>
        <c:majorTickMark val="out"/>
        <c:minorTickMark val="none"/>
        <c:tickLblPos val="nextTo"/>
        <c:crossAx val="136889856"/>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GESTION DE AULA</a:t>
            </a:r>
          </a:p>
        </c:rich>
      </c:tx>
      <c:layout/>
      <c:overlay val="0"/>
    </c:title>
    <c:autoTitleDeleted val="0"/>
    <c:plotArea>
      <c:layout>
        <c:manualLayout>
          <c:layoutTarget val="inner"/>
          <c:xMode val="edge"/>
          <c:yMode val="edge"/>
          <c:x val="3.2626427406198998E-2"/>
          <c:y val="0.216032499262308"/>
          <c:w val="0.95214790647090797"/>
          <c:h val="0.52854170880943097"/>
        </c:manualLayout>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2DC-491F-AA55-0F2E1080B3E7}"/>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2DC-491F-AA55-0F2E1080B3E7}"/>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Academica!$C$6:$F$6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72DC-491F-AA55-0F2E1080B3E7}"/>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2DC-491F-AA55-0F2E1080B3E7}"/>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2DC-491F-AA55-0F2E1080B3E7}"/>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2DC-491F-AA55-0F2E1080B3E7}"/>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2DC-491F-AA55-0F2E1080B3E7}"/>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numCache>
            </c:numRef>
          </c:val>
          <c:smooth val="0"/>
          <c:extLst>
            <c:ext xmlns:c16="http://schemas.microsoft.com/office/drawing/2014/chart" uri="{C3380CC4-5D6E-409C-BE32-E72D297353CC}">
              <c16:uniqueId val="{00000007-72DC-491F-AA55-0F2E1080B3E7}"/>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2DC-491F-AA55-0F2E1080B3E7}"/>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2DC-491F-AA55-0F2E1080B3E7}"/>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72DC-491F-AA55-0F2E1080B3E7}"/>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72DC-491F-AA55-0F2E1080B3E7}"/>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C-72DC-491F-AA55-0F2E1080B3E7}"/>
            </c:ext>
          </c:extLst>
        </c:ser>
        <c:ser>
          <c:idx val="3"/>
          <c:order val="3"/>
          <c:tx>
            <c:v>AÑO 2014</c:v>
          </c:tx>
          <c:marker>
            <c:symbol val="none"/>
          </c:marker>
          <c:dLbls>
            <c:dLbl>
              <c:idx val="0"/>
              <c:layout>
                <c:manualLayout>
                  <c:x val="-3.5116996998539901E-2"/>
                  <c:y val="-7.0707423126959101E-2"/>
                </c:manualLayout>
              </c:layout>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2DC-491F-AA55-0F2E1080B3E7}"/>
                </c:ext>
              </c:extLst>
            </c:dLbl>
            <c:dLbl>
              <c:idx val="1"/>
              <c:layout>
                <c:manualLayout>
                  <c:x val="-3.2941901838126703E-2"/>
                  <c:y val="-6.1279445033154398E-2"/>
                </c:manualLayout>
              </c:layout>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2DC-491F-AA55-0F2E1080B3E7}"/>
                </c:ext>
              </c:extLst>
            </c:dLbl>
            <c:dLbl>
              <c:idx val="2"/>
              <c:layout>
                <c:manualLayout>
                  <c:x val="-3.2941901838126703E-2"/>
                  <c:y val="-7.0707051961331993E-2"/>
                </c:manualLayout>
              </c:layout>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2DC-491F-AA55-0F2E1080B3E7}"/>
                </c:ext>
              </c:extLst>
            </c:dLbl>
            <c:dLbl>
              <c:idx val="3"/>
              <c:layout>
                <c:manualLayout>
                  <c:x val="-3.9467187319366499E-2"/>
                  <c:y val="-6.1279445033154398E-2"/>
                </c:manualLayout>
              </c:layout>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2DC-491F-AA55-0F2E1080B3E7}"/>
                </c:ext>
              </c:extLst>
            </c:dLbl>
            <c:spPr>
              <a:noFill/>
              <a:ln w="25400">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11-72DC-491F-AA55-0F2E1080B3E7}"/>
            </c:ext>
          </c:extLst>
        </c:ser>
        <c:dLbls>
          <c:showLegendKey val="0"/>
          <c:showVal val="0"/>
          <c:showCatName val="0"/>
          <c:showSerName val="0"/>
          <c:showPercent val="0"/>
          <c:showBubbleSize val="0"/>
        </c:dLbls>
        <c:smooth val="0"/>
        <c:axId val="136891904"/>
        <c:axId val="134990080"/>
      </c:lineChart>
      <c:catAx>
        <c:axId val="13689190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990080"/>
        <c:crosses val="autoZero"/>
        <c:auto val="1"/>
        <c:lblAlgn val="ctr"/>
        <c:lblOffset val="100"/>
        <c:noMultiLvlLbl val="0"/>
      </c:catAx>
      <c:valAx>
        <c:axId val="134990080"/>
        <c:scaling>
          <c:orientation val="minMax"/>
        </c:scaling>
        <c:delete val="1"/>
        <c:axPos val="l"/>
        <c:numFmt formatCode="0%" sourceLinked="1"/>
        <c:majorTickMark val="out"/>
        <c:minorTickMark val="none"/>
        <c:tickLblPos val="nextTo"/>
        <c:crossAx val="136891904"/>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194-4627-BA77-0A2026421664}"/>
              </c:ext>
            </c:extLst>
          </c:dPt>
          <c:dPt>
            <c:idx val="1"/>
            <c:invertIfNegative val="0"/>
            <c:bubble3D val="0"/>
            <c:spPr>
              <a:solidFill>
                <a:srgbClr val="C00000"/>
              </a:solidFill>
            </c:spPr>
            <c:extLst>
              <c:ext xmlns:c16="http://schemas.microsoft.com/office/drawing/2014/chart" uri="{C3380CC4-5D6E-409C-BE32-E72D297353CC}">
                <c16:uniqueId val="{00000003-B194-4627-BA77-0A20264216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194-4627-BA77-0A20264216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194-4627-BA77-0A2026421664}"/>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0</c:v>
                </c:pt>
              </c:numCache>
            </c:numRef>
          </c:val>
          <c:extLst>
            <c:ext xmlns:c16="http://schemas.microsoft.com/office/drawing/2014/chart" uri="{C3380CC4-5D6E-409C-BE32-E72D297353CC}">
              <c16:uniqueId val="{00000008-B194-4627-BA77-0A2026421664}"/>
            </c:ext>
          </c:extLst>
        </c:ser>
        <c:dLbls>
          <c:showLegendKey val="0"/>
          <c:showVal val="0"/>
          <c:showCatName val="0"/>
          <c:showSerName val="0"/>
          <c:showPercent val="0"/>
          <c:showBubbleSize val="0"/>
        </c:dLbls>
        <c:gapWidth val="150"/>
        <c:axId val="144524800"/>
        <c:axId val="134992384"/>
      </c:barChart>
      <c:catAx>
        <c:axId val="1445248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992384"/>
        <c:crosses val="autoZero"/>
        <c:auto val="1"/>
        <c:lblAlgn val="ctr"/>
        <c:lblOffset val="100"/>
        <c:noMultiLvlLbl val="0"/>
      </c:catAx>
      <c:valAx>
        <c:axId val="134992384"/>
        <c:scaling>
          <c:orientation val="minMax"/>
        </c:scaling>
        <c:delete val="1"/>
        <c:axPos val="l"/>
        <c:numFmt formatCode="0%" sourceLinked="1"/>
        <c:majorTickMark val="out"/>
        <c:minorTickMark val="none"/>
        <c:tickLblPos val="nextTo"/>
        <c:crossAx val="14452480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DF0-436E-8495-6493E62903C4}"/>
              </c:ext>
            </c:extLst>
          </c:dPt>
          <c:dPt>
            <c:idx val="1"/>
            <c:invertIfNegative val="0"/>
            <c:bubble3D val="0"/>
            <c:spPr>
              <a:solidFill>
                <a:srgbClr val="C00000"/>
              </a:solidFill>
            </c:spPr>
            <c:extLst>
              <c:ext xmlns:c16="http://schemas.microsoft.com/office/drawing/2014/chart" uri="{C3380CC4-5D6E-409C-BE32-E72D297353CC}">
                <c16:uniqueId val="{00000003-0DF0-436E-8495-6493E62903C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DF0-436E-8495-6493E62903C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DF0-436E-8495-6493E62903C4}"/>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0DF0-436E-8495-6493E62903C4}"/>
            </c:ext>
          </c:extLst>
        </c:ser>
        <c:dLbls>
          <c:showLegendKey val="0"/>
          <c:showVal val="0"/>
          <c:showCatName val="0"/>
          <c:showSerName val="0"/>
          <c:showPercent val="0"/>
          <c:showBubbleSize val="0"/>
        </c:dLbls>
        <c:gapWidth val="150"/>
        <c:axId val="144525824"/>
        <c:axId val="134994112"/>
      </c:barChart>
      <c:catAx>
        <c:axId val="14452582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994112"/>
        <c:crosses val="autoZero"/>
        <c:auto val="1"/>
        <c:lblAlgn val="ctr"/>
        <c:lblOffset val="100"/>
        <c:noMultiLvlLbl val="0"/>
      </c:catAx>
      <c:valAx>
        <c:axId val="134994112"/>
        <c:scaling>
          <c:orientation val="minMax"/>
        </c:scaling>
        <c:delete val="1"/>
        <c:axPos val="l"/>
        <c:numFmt formatCode="0%" sourceLinked="1"/>
        <c:majorTickMark val="out"/>
        <c:minorTickMark val="none"/>
        <c:tickLblPos val="nextTo"/>
        <c:crossAx val="14452582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0C1-49F0-8ECD-52490A951500}"/>
              </c:ext>
            </c:extLst>
          </c:dPt>
          <c:dPt>
            <c:idx val="1"/>
            <c:invertIfNegative val="0"/>
            <c:bubble3D val="0"/>
            <c:spPr>
              <a:solidFill>
                <a:srgbClr val="C00000"/>
              </a:solidFill>
            </c:spPr>
            <c:extLst>
              <c:ext xmlns:c16="http://schemas.microsoft.com/office/drawing/2014/chart" uri="{C3380CC4-5D6E-409C-BE32-E72D297353CC}">
                <c16:uniqueId val="{00000003-90C1-49F0-8ECD-52490A95150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0C1-49F0-8ECD-52490A9515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0C1-49F0-8ECD-52490A951500}"/>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8-90C1-49F0-8ECD-52490A951500}"/>
            </c:ext>
          </c:extLst>
        </c:ser>
        <c:dLbls>
          <c:showLegendKey val="0"/>
          <c:showVal val="0"/>
          <c:showCatName val="0"/>
          <c:showSerName val="0"/>
          <c:showPercent val="0"/>
          <c:showBubbleSize val="0"/>
        </c:dLbls>
        <c:gapWidth val="150"/>
        <c:axId val="144526848"/>
        <c:axId val="144662528"/>
      </c:barChart>
      <c:catAx>
        <c:axId val="1445268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4662528"/>
        <c:crosses val="autoZero"/>
        <c:auto val="1"/>
        <c:lblAlgn val="ctr"/>
        <c:lblOffset val="100"/>
        <c:noMultiLvlLbl val="0"/>
      </c:catAx>
      <c:valAx>
        <c:axId val="144662528"/>
        <c:scaling>
          <c:orientation val="minMax"/>
        </c:scaling>
        <c:delete val="1"/>
        <c:axPos val="l"/>
        <c:numFmt formatCode="0%" sourceLinked="1"/>
        <c:majorTickMark val="out"/>
        <c:minorTickMark val="none"/>
        <c:tickLblPos val="nextTo"/>
        <c:crossAx val="144526848"/>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SEGUIMIENTO ACADEMICO</a:t>
            </a:r>
          </a:p>
        </c:rich>
      </c:tx>
      <c:overlay val="0"/>
    </c:title>
    <c:autoTitleDeleted val="0"/>
    <c:plotArea>
      <c:layout>
        <c:manualLayout>
          <c:layoutTarget val="inner"/>
          <c:xMode val="edge"/>
          <c:yMode val="edge"/>
          <c:x val="2.3926046764545999E-2"/>
          <c:y val="0.197562832246722"/>
          <c:w val="0.95214790647090797"/>
          <c:h val="0.56220147826628397"/>
        </c:manualLayout>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8B-42BC-9F96-E67B4F69B30F}"/>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8B-42BC-9F96-E67B4F69B30F}"/>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068B-42BC-9F96-E67B4F69B30F}"/>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495E-2"/>
                  <c:y val="-7.39273888969939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8B-42BC-9F96-E67B4F69B30F}"/>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8B-42BC-9F96-E67B4F69B30F}"/>
                </c:ext>
              </c:extLst>
            </c:dLbl>
            <c:dLbl>
              <c:idx val="2"/>
              <c:layout>
                <c:manualLayout>
                  <c:x val="-6.20277777777778E-2"/>
                  <c:y val="-6.9306927090932002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8B-42BC-9F96-E67B4F69B30F}"/>
                </c:ext>
              </c:extLst>
            </c:dLbl>
            <c:dLbl>
              <c:idx val="3"/>
              <c:layout>
                <c:manualLayout>
                  <c:x val="-3.9759210547729303E-2"/>
                  <c:y val="-0.12727274076966399"/>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8B-42BC-9F96-E67B4F69B30F}"/>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numCache>
            </c:numRef>
          </c:val>
          <c:smooth val="0"/>
          <c:extLst>
            <c:ext xmlns:c16="http://schemas.microsoft.com/office/drawing/2014/chart" uri="{C3380CC4-5D6E-409C-BE32-E72D297353CC}">
              <c16:uniqueId val="{00000007-068B-42BC-9F96-E67B4F69B30F}"/>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8B-42BC-9F96-E67B4F69B30F}"/>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8B-42BC-9F96-E67B4F69B30F}"/>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8B-42BC-9F96-E67B4F69B30F}"/>
                </c:ext>
              </c:extLst>
            </c:dLbl>
            <c:dLbl>
              <c:idx val="3"/>
              <c:layout>
                <c:manualLayout>
                  <c:x val="-3.9759210547729303E-2"/>
                  <c:y val="-7.07070782053690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8B-42BC-9F96-E67B4F69B30F}"/>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0.16666666666666666</c:v>
                </c:pt>
                <c:pt idx="1">
                  <c:v>0</c:v>
                </c:pt>
                <c:pt idx="2">
                  <c:v>0.5</c:v>
                </c:pt>
                <c:pt idx="3">
                  <c:v>0.33333333333333331</c:v>
                </c:pt>
              </c:numCache>
            </c:numRef>
          </c:val>
          <c:smooth val="0"/>
          <c:extLst>
            <c:ext xmlns:c16="http://schemas.microsoft.com/office/drawing/2014/chart" uri="{C3380CC4-5D6E-409C-BE32-E72D297353CC}">
              <c16:uniqueId val="{0000000C-068B-42BC-9F96-E67B4F69B30F}"/>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0.16666666666666666</c:v>
                </c:pt>
                <c:pt idx="2">
                  <c:v>0.5</c:v>
                </c:pt>
                <c:pt idx="3">
                  <c:v>0.33333333333333331</c:v>
                </c:pt>
              </c:numCache>
            </c:numRef>
          </c:val>
          <c:smooth val="0"/>
          <c:extLst>
            <c:ext xmlns:c16="http://schemas.microsoft.com/office/drawing/2014/chart" uri="{C3380CC4-5D6E-409C-BE32-E72D297353CC}">
              <c16:uniqueId val="{0000000D-068B-42BC-9F96-E67B4F69B30F}"/>
            </c:ext>
          </c:extLst>
        </c:ser>
        <c:dLbls>
          <c:showLegendKey val="0"/>
          <c:showVal val="0"/>
          <c:showCatName val="0"/>
          <c:showSerName val="0"/>
          <c:showPercent val="0"/>
          <c:showBubbleSize val="0"/>
        </c:dLbls>
        <c:smooth val="0"/>
        <c:axId val="144765440"/>
        <c:axId val="144664256"/>
      </c:lineChart>
      <c:catAx>
        <c:axId val="144765440"/>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4664256"/>
        <c:crosses val="autoZero"/>
        <c:auto val="1"/>
        <c:lblAlgn val="ctr"/>
        <c:lblOffset val="100"/>
        <c:noMultiLvlLbl val="0"/>
      </c:catAx>
      <c:valAx>
        <c:axId val="144664256"/>
        <c:scaling>
          <c:orientation val="minMax"/>
        </c:scaling>
        <c:delete val="1"/>
        <c:axPos val="l"/>
        <c:numFmt formatCode="0%" sourceLinked="1"/>
        <c:majorTickMark val="out"/>
        <c:minorTickMark val="none"/>
        <c:tickLblPos val="nextTo"/>
        <c:crossAx val="144765440"/>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Diseño Pedagogico</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06EC-49A4-9173-6AF1800BBB19}"/>
              </c:ext>
            </c:extLst>
          </c:dPt>
          <c:dPt>
            <c:idx val="1"/>
            <c:invertIfNegative val="0"/>
            <c:bubble3D val="0"/>
            <c:spPr>
              <a:solidFill>
                <a:srgbClr val="C00000"/>
              </a:solidFill>
            </c:spPr>
            <c:extLst>
              <c:ext xmlns:c16="http://schemas.microsoft.com/office/drawing/2014/chart" uri="{C3380CC4-5D6E-409C-BE32-E72D297353CC}">
                <c16:uniqueId val="{00000003-06EC-49A4-9173-6AF1800BBB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6EC-49A4-9173-6AF1800BBB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6EC-49A4-9173-6AF1800BBB19}"/>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Academica!$R$4:$U$4</c:f>
              <c:numCache>
                <c:formatCode>0%</c:formatCode>
                <c:ptCount val="4"/>
                <c:pt idx="0">
                  <c:v>0</c:v>
                </c:pt>
                <c:pt idx="1">
                  <c:v>0</c:v>
                </c:pt>
                <c:pt idx="2">
                  <c:v>0.4</c:v>
                </c:pt>
                <c:pt idx="3">
                  <c:v>0.6</c:v>
                </c:pt>
              </c:numCache>
            </c:numRef>
          </c:val>
          <c:extLst>
            <c:ext xmlns:c16="http://schemas.microsoft.com/office/drawing/2014/chart" uri="{C3380CC4-5D6E-409C-BE32-E72D297353CC}">
              <c16:uniqueId val="{00000008-06EC-49A4-9173-6AF1800BBB19}"/>
            </c:ext>
          </c:extLst>
        </c:ser>
        <c:dLbls>
          <c:showLegendKey val="0"/>
          <c:showVal val="0"/>
          <c:showCatName val="0"/>
          <c:showSerName val="0"/>
          <c:showPercent val="0"/>
          <c:showBubbleSize val="0"/>
        </c:dLbls>
        <c:gapWidth val="150"/>
        <c:axId val="144768512"/>
        <c:axId val="144666560"/>
      </c:barChart>
      <c:catAx>
        <c:axId val="14476851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4666560"/>
        <c:crosses val="autoZero"/>
        <c:auto val="1"/>
        <c:lblAlgn val="ctr"/>
        <c:lblOffset val="100"/>
        <c:noMultiLvlLbl val="0"/>
      </c:catAx>
      <c:valAx>
        <c:axId val="144666560"/>
        <c:scaling>
          <c:orientation val="minMax"/>
        </c:scaling>
        <c:delete val="1"/>
        <c:axPos val="l"/>
        <c:numFmt formatCode="0%" sourceLinked="1"/>
        <c:majorTickMark val="out"/>
        <c:minorTickMark val="none"/>
        <c:tickLblPos val="nextTo"/>
        <c:crossAx val="14476851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Practicas Pedagogicas</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7E19-41E1-91EF-C4F2DB8F8EEA}"/>
              </c:ext>
            </c:extLst>
          </c:dPt>
          <c:dPt>
            <c:idx val="1"/>
            <c:invertIfNegative val="0"/>
            <c:bubble3D val="0"/>
            <c:spPr>
              <a:solidFill>
                <a:srgbClr val="C00000"/>
              </a:solidFill>
            </c:spPr>
            <c:extLst>
              <c:ext xmlns:c16="http://schemas.microsoft.com/office/drawing/2014/chart" uri="{C3380CC4-5D6E-409C-BE32-E72D297353CC}">
                <c16:uniqueId val="{00000003-7E19-41E1-91EF-C4F2DB8F8E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E19-41E1-91EF-C4F2DB8F8E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E19-41E1-91EF-C4F2DB8F8EEA}"/>
              </c:ext>
            </c:extLst>
          </c:dPt>
          <c:dLbls>
            <c:spPr>
              <a:noFill/>
              <a:ln w="25400">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Academica!$R$5:$U$5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7E19-41E1-91EF-C4F2DB8F8EEA}"/>
            </c:ext>
          </c:extLst>
        </c:ser>
        <c:dLbls>
          <c:showLegendKey val="0"/>
          <c:showVal val="0"/>
          <c:showCatName val="0"/>
          <c:showSerName val="0"/>
          <c:showPercent val="0"/>
          <c:showBubbleSize val="0"/>
        </c:dLbls>
        <c:gapWidth val="150"/>
        <c:axId val="144967168"/>
        <c:axId val="144668288"/>
      </c:barChart>
      <c:catAx>
        <c:axId val="14496716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4668288"/>
        <c:crosses val="autoZero"/>
        <c:auto val="1"/>
        <c:lblAlgn val="ctr"/>
        <c:lblOffset val="100"/>
        <c:noMultiLvlLbl val="0"/>
      </c:catAx>
      <c:valAx>
        <c:axId val="144668288"/>
        <c:scaling>
          <c:orientation val="minMax"/>
        </c:scaling>
        <c:delete val="1"/>
        <c:axPos val="l"/>
        <c:numFmt formatCode="0%" sourceLinked="1"/>
        <c:majorTickMark val="out"/>
        <c:minorTickMark val="none"/>
        <c:tickLblPos val="nextTo"/>
        <c:crossAx val="144967168"/>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Gestion de aula</a:t>
            </a:r>
          </a:p>
        </c:rich>
      </c:tx>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201A-44DE-A466-E576CD045C0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1A-44DE-A466-E576CD045C04}"/>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Academica!$R$6:$U$6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201A-44DE-A466-E576CD045C04}"/>
            </c:ext>
          </c:extLst>
        </c:ser>
        <c:dLbls>
          <c:showLegendKey val="0"/>
          <c:showVal val="0"/>
          <c:showCatName val="0"/>
          <c:showSerName val="0"/>
          <c:showPercent val="0"/>
          <c:showBubbleSize val="0"/>
        </c:dLbls>
        <c:gapWidth val="150"/>
        <c:axId val="144968192"/>
        <c:axId val="144670016"/>
      </c:barChart>
      <c:catAx>
        <c:axId val="14496819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4670016"/>
        <c:crosses val="autoZero"/>
        <c:auto val="1"/>
        <c:lblAlgn val="ctr"/>
        <c:lblOffset val="100"/>
        <c:noMultiLvlLbl val="0"/>
      </c:catAx>
      <c:valAx>
        <c:axId val="144670016"/>
        <c:scaling>
          <c:orientation val="minMax"/>
        </c:scaling>
        <c:delete val="1"/>
        <c:axPos val="l"/>
        <c:numFmt formatCode="0%" sourceLinked="1"/>
        <c:majorTickMark val="out"/>
        <c:minorTickMark val="none"/>
        <c:tickLblPos val="nextTo"/>
        <c:crossAx val="14496819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Seguimiento Academico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5A9F-468E-B22F-01820EE4B678}"/>
              </c:ext>
            </c:extLst>
          </c:dPt>
          <c:dPt>
            <c:idx val="1"/>
            <c:invertIfNegative val="0"/>
            <c:bubble3D val="0"/>
            <c:spPr>
              <a:solidFill>
                <a:srgbClr val="C00000"/>
              </a:solidFill>
            </c:spPr>
            <c:extLst>
              <c:ext xmlns:c16="http://schemas.microsoft.com/office/drawing/2014/chart" uri="{C3380CC4-5D6E-409C-BE32-E72D297353CC}">
                <c16:uniqueId val="{00000003-5A9F-468E-B22F-01820EE4B67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A9F-468E-B22F-01820EE4B67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A9F-468E-B22F-01820EE4B678}"/>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0.16666666666666666</c:v>
                </c:pt>
                <c:pt idx="2">
                  <c:v>0.5</c:v>
                </c:pt>
                <c:pt idx="3">
                  <c:v>0.33333333333333331</c:v>
                </c:pt>
              </c:numCache>
            </c:numRef>
          </c:val>
          <c:extLst>
            <c:ext xmlns:c16="http://schemas.microsoft.com/office/drawing/2014/chart" uri="{C3380CC4-5D6E-409C-BE32-E72D297353CC}">
              <c16:uniqueId val="{00000008-5A9F-468E-B22F-01820EE4B678}"/>
            </c:ext>
          </c:extLst>
        </c:ser>
        <c:dLbls>
          <c:showLegendKey val="0"/>
          <c:showVal val="0"/>
          <c:showCatName val="0"/>
          <c:showSerName val="0"/>
          <c:showPercent val="0"/>
          <c:showBubbleSize val="0"/>
        </c:dLbls>
        <c:gapWidth val="150"/>
        <c:axId val="144969216"/>
        <c:axId val="145057472"/>
      </c:barChart>
      <c:catAx>
        <c:axId val="14496921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5057472"/>
        <c:crosses val="autoZero"/>
        <c:auto val="1"/>
        <c:lblAlgn val="ctr"/>
        <c:lblOffset val="100"/>
        <c:noMultiLvlLbl val="0"/>
      </c:catAx>
      <c:valAx>
        <c:axId val="145057472"/>
        <c:scaling>
          <c:orientation val="minMax"/>
        </c:scaling>
        <c:delete val="1"/>
        <c:axPos val="l"/>
        <c:numFmt formatCode="0%" sourceLinked="1"/>
        <c:majorTickMark val="out"/>
        <c:minorTickMark val="none"/>
        <c:tickLblPos val="nextTo"/>
        <c:crossAx val="14496921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Apoyo a la gestión académica</a:t>
            </a:r>
          </a:p>
        </c:rich>
      </c:tx>
      <c:layout/>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F99-4061-A668-2AAB39E6B25E}"/>
              </c:ext>
            </c:extLst>
          </c:dPt>
          <c:dPt>
            <c:idx val="1"/>
            <c:invertIfNegative val="0"/>
            <c:bubble3D val="0"/>
            <c:spPr>
              <a:solidFill>
                <a:srgbClr val="C00000"/>
              </a:solidFill>
            </c:spPr>
            <c:extLst>
              <c:ext xmlns:c16="http://schemas.microsoft.com/office/drawing/2014/chart" uri="{C3380CC4-5D6E-409C-BE32-E72D297353CC}">
                <c16:uniqueId val="{00000003-7F99-4061-A668-2AAB39E6B2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F99-4061-A668-2AAB39E6B2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F99-4061-A668-2AAB39E6B25E}"/>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Admon!$C$4:$F$4</c:f>
              <c:numCache>
                <c:formatCode>0%</c:formatCode>
                <c:ptCount val="4"/>
                <c:pt idx="0">
                  <c:v>0</c:v>
                </c:pt>
                <c:pt idx="1">
                  <c:v>0</c:v>
                </c:pt>
                <c:pt idx="2">
                  <c:v>0</c:v>
                </c:pt>
                <c:pt idx="3">
                  <c:v>0</c:v>
                </c:pt>
              </c:numCache>
            </c:numRef>
          </c:val>
          <c:extLst>
            <c:ext xmlns:c16="http://schemas.microsoft.com/office/drawing/2014/chart" uri="{C3380CC4-5D6E-409C-BE32-E72D297353CC}">
              <c16:uniqueId val="{00000008-7F99-4061-A668-2AAB39E6B25E}"/>
            </c:ext>
          </c:extLst>
        </c:ser>
        <c:dLbls>
          <c:showLegendKey val="0"/>
          <c:showVal val="0"/>
          <c:showCatName val="0"/>
          <c:showSerName val="0"/>
          <c:showPercent val="0"/>
          <c:showBubbleSize val="0"/>
        </c:dLbls>
        <c:gapWidth val="150"/>
        <c:axId val="134787584"/>
        <c:axId val="145060928"/>
      </c:barChart>
      <c:catAx>
        <c:axId val="1347875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5060928"/>
        <c:crosses val="autoZero"/>
        <c:auto val="1"/>
        <c:lblAlgn val="ctr"/>
        <c:lblOffset val="100"/>
        <c:noMultiLvlLbl val="0"/>
      </c:catAx>
      <c:valAx>
        <c:axId val="145060928"/>
        <c:scaling>
          <c:orientation val="minMax"/>
        </c:scaling>
        <c:delete val="1"/>
        <c:axPos val="l"/>
        <c:numFmt formatCode="0%" sourceLinked="1"/>
        <c:majorTickMark val="out"/>
        <c:minorTickMark val="none"/>
        <c:tickLblPos val="nextTo"/>
        <c:crossAx val="13478758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Apoyo a la gestión académica</a:t>
            </a:r>
          </a:p>
        </c:rich>
      </c:tx>
      <c:layout/>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A73-4726-98B0-FE6871693D99}"/>
              </c:ext>
            </c:extLst>
          </c:dPt>
          <c:dPt>
            <c:idx val="1"/>
            <c:invertIfNegative val="0"/>
            <c:bubble3D val="0"/>
            <c:spPr>
              <a:solidFill>
                <a:srgbClr val="C00000"/>
              </a:solidFill>
            </c:spPr>
            <c:extLst>
              <c:ext xmlns:c16="http://schemas.microsoft.com/office/drawing/2014/chart" uri="{C3380CC4-5D6E-409C-BE32-E72D297353CC}">
                <c16:uniqueId val="{00000003-3A73-4726-98B0-FE6871693D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A73-4726-98B0-FE6871693D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A73-4726-98B0-FE6871693D99}"/>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Admon!$H$4:$K$4</c:f>
              <c:numCache>
                <c:formatCode>0%</c:formatCode>
                <c:ptCount val="4"/>
                <c:pt idx="0">
                  <c:v>0</c:v>
                </c:pt>
                <c:pt idx="1">
                  <c:v>0</c:v>
                </c:pt>
                <c:pt idx="2">
                  <c:v>1</c:v>
                </c:pt>
                <c:pt idx="3">
                  <c:v>0</c:v>
                </c:pt>
              </c:numCache>
            </c:numRef>
          </c:val>
          <c:extLst>
            <c:ext xmlns:c16="http://schemas.microsoft.com/office/drawing/2014/chart" uri="{C3380CC4-5D6E-409C-BE32-E72D297353CC}">
              <c16:uniqueId val="{00000008-3A73-4726-98B0-FE6871693D99}"/>
            </c:ext>
          </c:extLst>
        </c:ser>
        <c:dLbls>
          <c:showLegendKey val="0"/>
          <c:showVal val="0"/>
          <c:showCatName val="0"/>
          <c:showSerName val="0"/>
          <c:showPercent val="0"/>
          <c:showBubbleSize val="0"/>
        </c:dLbls>
        <c:gapWidth val="150"/>
        <c:axId val="134788608"/>
        <c:axId val="145062656"/>
      </c:barChart>
      <c:catAx>
        <c:axId val="13478860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45062656"/>
        <c:crosses val="autoZero"/>
        <c:auto val="1"/>
        <c:lblAlgn val="ctr"/>
        <c:lblOffset val="100"/>
        <c:noMultiLvlLbl val="0"/>
      </c:catAx>
      <c:valAx>
        <c:axId val="145062656"/>
        <c:scaling>
          <c:orientation val="minMax"/>
        </c:scaling>
        <c:delete val="1"/>
        <c:axPos val="l"/>
        <c:numFmt formatCode="0%" sourceLinked="1"/>
        <c:majorTickMark val="out"/>
        <c:minorTickMark val="none"/>
        <c:tickLblPos val="nextTo"/>
        <c:crossAx val="13478860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Apoyo a la gestión académica</a:t>
            </a:r>
          </a:p>
        </c:rich>
      </c:tx>
      <c:layout/>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A34-40FE-8F5C-E0A6C6A3350B}"/>
              </c:ext>
            </c:extLst>
          </c:dPt>
          <c:dPt>
            <c:idx val="1"/>
            <c:invertIfNegative val="0"/>
            <c:bubble3D val="0"/>
            <c:spPr>
              <a:solidFill>
                <a:srgbClr val="C00000"/>
              </a:solidFill>
            </c:spPr>
            <c:extLst>
              <c:ext xmlns:c16="http://schemas.microsoft.com/office/drawing/2014/chart" uri="{C3380CC4-5D6E-409C-BE32-E72D297353CC}">
                <c16:uniqueId val="{00000003-DA34-40FE-8F5C-E0A6C6A335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A34-40FE-8F5C-E0A6C6A335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A34-40FE-8F5C-E0A6C6A3350B}"/>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Directiva!$M$4:$P$4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DA34-40FE-8F5C-E0A6C6A3350B}"/>
            </c:ext>
          </c:extLst>
        </c:ser>
        <c:dLbls>
          <c:showLegendKey val="0"/>
          <c:showVal val="0"/>
          <c:showCatName val="0"/>
          <c:showSerName val="0"/>
          <c:showPercent val="0"/>
          <c:showBubbleSize val="0"/>
        </c:dLbls>
        <c:gapWidth val="150"/>
        <c:axId val="134789632"/>
        <c:axId val="134693440"/>
      </c:barChart>
      <c:catAx>
        <c:axId val="13478963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693440"/>
        <c:crosses val="autoZero"/>
        <c:auto val="1"/>
        <c:lblAlgn val="ctr"/>
        <c:lblOffset val="100"/>
        <c:noMultiLvlLbl val="0"/>
      </c:catAx>
      <c:valAx>
        <c:axId val="134693440"/>
        <c:scaling>
          <c:orientation val="minMax"/>
        </c:scaling>
        <c:delete val="1"/>
        <c:axPos val="l"/>
        <c:numFmt formatCode="0%" sourceLinked="1"/>
        <c:majorTickMark val="out"/>
        <c:minorTickMark val="none"/>
        <c:tickLblPos val="nextTo"/>
        <c:crossAx val="13478963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Administración de la planta fisica y de los recursos</a:t>
            </a:r>
          </a:p>
        </c:rich>
      </c:tx>
      <c:layout/>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F19-41DA-98A3-B7413407C721}"/>
              </c:ext>
            </c:extLst>
          </c:dPt>
          <c:dPt>
            <c:idx val="1"/>
            <c:invertIfNegative val="0"/>
            <c:bubble3D val="0"/>
            <c:spPr>
              <a:solidFill>
                <a:srgbClr val="C00000"/>
              </a:solidFill>
            </c:spPr>
            <c:extLst>
              <c:ext xmlns:c16="http://schemas.microsoft.com/office/drawing/2014/chart" uri="{C3380CC4-5D6E-409C-BE32-E72D297353CC}">
                <c16:uniqueId val="{00000003-9F19-41DA-98A3-B7413407C72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F19-41DA-98A3-B7413407C7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F19-41DA-98A3-B7413407C721}"/>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Admon!$C$5:$F$5</c:f>
              <c:numCache>
                <c:formatCode>0%</c:formatCode>
                <c:ptCount val="4"/>
                <c:pt idx="0">
                  <c:v>0</c:v>
                </c:pt>
                <c:pt idx="1">
                  <c:v>0</c:v>
                </c:pt>
                <c:pt idx="2">
                  <c:v>0</c:v>
                </c:pt>
                <c:pt idx="3">
                  <c:v>0</c:v>
                </c:pt>
              </c:numCache>
            </c:numRef>
          </c:val>
          <c:extLst>
            <c:ext xmlns:c16="http://schemas.microsoft.com/office/drawing/2014/chart" uri="{C3380CC4-5D6E-409C-BE32-E72D297353CC}">
              <c16:uniqueId val="{00000008-9F19-41DA-98A3-B7413407C721}"/>
            </c:ext>
          </c:extLst>
        </c:ser>
        <c:dLbls>
          <c:showLegendKey val="0"/>
          <c:showVal val="0"/>
          <c:showCatName val="0"/>
          <c:showSerName val="0"/>
          <c:showPercent val="0"/>
          <c:showBubbleSize val="0"/>
        </c:dLbls>
        <c:gapWidth val="150"/>
        <c:axId val="134790656"/>
        <c:axId val="134695168"/>
      </c:barChart>
      <c:catAx>
        <c:axId val="13479065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695168"/>
        <c:crosses val="autoZero"/>
        <c:auto val="1"/>
        <c:lblAlgn val="ctr"/>
        <c:lblOffset val="100"/>
        <c:noMultiLvlLbl val="0"/>
      </c:catAx>
      <c:valAx>
        <c:axId val="134695168"/>
        <c:scaling>
          <c:orientation val="minMax"/>
        </c:scaling>
        <c:delete val="1"/>
        <c:axPos val="l"/>
        <c:numFmt formatCode="0%" sourceLinked="1"/>
        <c:majorTickMark val="out"/>
        <c:minorTickMark val="none"/>
        <c:tickLblPos val="nextTo"/>
        <c:crossAx val="13479065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Administración de la planta fisica y de los recursos</a:t>
            </a:r>
          </a:p>
        </c:rich>
      </c:tx>
      <c:layout/>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A20-4CA6-9949-EF43230B2E81}"/>
              </c:ext>
            </c:extLst>
          </c:dPt>
          <c:dPt>
            <c:idx val="1"/>
            <c:invertIfNegative val="0"/>
            <c:bubble3D val="0"/>
            <c:spPr>
              <a:solidFill>
                <a:srgbClr val="C00000"/>
              </a:solidFill>
            </c:spPr>
            <c:extLst>
              <c:ext xmlns:c16="http://schemas.microsoft.com/office/drawing/2014/chart" uri="{C3380CC4-5D6E-409C-BE32-E72D297353CC}">
                <c16:uniqueId val="{00000003-6A20-4CA6-9949-EF43230B2E8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A20-4CA6-9949-EF43230B2E8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A20-4CA6-9949-EF43230B2E81}"/>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Admon!$H$5:$K$5</c:f>
              <c:numCache>
                <c:formatCode>0%</c:formatCode>
                <c:ptCount val="4"/>
                <c:pt idx="0">
                  <c:v>0.7142857142857143</c:v>
                </c:pt>
                <c:pt idx="1">
                  <c:v>0</c:v>
                </c:pt>
                <c:pt idx="2">
                  <c:v>0</c:v>
                </c:pt>
                <c:pt idx="3">
                  <c:v>0</c:v>
                </c:pt>
              </c:numCache>
            </c:numRef>
          </c:val>
          <c:extLst>
            <c:ext xmlns:c16="http://schemas.microsoft.com/office/drawing/2014/chart" uri="{C3380CC4-5D6E-409C-BE32-E72D297353CC}">
              <c16:uniqueId val="{00000008-6A20-4CA6-9949-EF43230B2E81}"/>
            </c:ext>
          </c:extLst>
        </c:ser>
        <c:dLbls>
          <c:showLegendKey val="0"/>
          <c:showVal val="0"/>
          <c:showCatName val="0"/>
          <c:showSerName val="0"/>
          <c:showPercent val="0"/>
          <c:showBubbleSize val="0"/>
        </c:dLbls>
        <c:gapWidth val="150"/>
        <c:axId val="170967552"/>
        <c:axId val="134696896"/>
      </c:barChart>
      <c:catAx>
        <c:axId val="17096755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696896"/>
        <c:crosses val="autoZero"/>
        <c:auto val="1"/>
        <c:lblAlgn val="ctr"/>
        <c:lblOffset val="100"/>
        <c:noMultiLvlLbl val="0"/>
      </c:catAx>
      <c:valAx>
        <c:axId val="134696896"/>
        <c:scaling>
          <c:orientation val="minMax"/>
        </c:scaling>
        <c:delete val="1"/>
        <c:axPos val="l"/>
        <c:numFmt formatCode="0%" sourceLinked="1"/>
        <c:majorTickMark val="out"/>
        <c:minorTickMark val="none"/>
        <c:tickLblPos val="nextTo"/>
        <c:crossAx val="17096755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Administración de la planta fisica y de los recursos</a:t>
            </a:r>
          </a:p>
        </c:rich>
      </c:tx>
      <c:layout/>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008-4AC7-A069-F036CF44A37D}"/>
              </c:ext>
            </c:extLst>
          </c:dPt>
          <c:dPt>
            <c:idx val="1"/>
            <c:invertIfNegative val="0"/>
            <c:bubble3D val="0"/>
            <c:spPr>
              <a:solidFill>
                <a:srgbClr val="C00000"/>
              </a:solidFill>
            </c:spPr>
            <c:extLst>
              <c:ext xmlns:c16="http://schemas.microsoft.com/office/drawing/2014/chart" uri="{C3380CC4-5D6E-409C-BE32-E72D297353CC}">
                <c16:uniqueId val="{00000003-9008-4AC7-A069-F036CF44A37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008-4AC7-A069-F036CF44A37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008-4AC7-A069-F036CF44A37D}"/>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Admon!$M$5:$P$5</c:f>
              <c:numCache>
                <c:formatCode>0%</c:formatCode>
                <c:ptCount val="4"/>
                <c:pt idx="0">
                  <c:v>0.7142857142857143</c:v>
                </c:pt>
                <c:pt idx="1">
                  <c:v>0</c:v>
                </c:pt>
                <c:pt idx="2">
                  <c:v>0.2857142857142857</c:v>
                </c:pt>
                <c:pt idx="3">
                  <c:v>0</c:v>
                </c:pt>
              </c:numCache>
            </c:numRef>
          </c:val>
          <c:extLst>
            <c:ext xmlns:c16="http://schemas.microsoft.com/office/drawing/2014/chart" uri="{C3380CC4-5D6E-409C-BE32-E72D297353CC}">
              <c16:uniqueId val="{00000008-9008-4AC7-A069-F036CF44A37D}"/>
            </c:ext>
          </c:extLst>
        </c:ser>
        <c:dLbls>
          <c:showLegendKey val="0"/>
          <c:showVal val="0"/>
          <c:showCatName val="0"/>
          <c:showSerName val="0"/>
          <c:showPercent val="0"/>
          <c:showBubbleSize val="0"/>
        </c:dLbls>
        <c:gapWidth val="150"/>
        <c:axId val="170968576"/>
        <c:axId val="134698624"/>
      </c:barChart>
      <c:catAx>
        <c:axId val="17096857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698624"/>
        <c:crosses val="autoZero"/>
        <c:auto val="1"/>
        <c:lblAlgn val="ctr"/>
        <c:lblOffset val="100"/>
        <c:noMultiLvlLbl val="0"/>
      </c:catAx>
      <c:valAx>
        <c:axId val="134698624"/>
        <c:scaling>
          <c:orientation val="minMax"/>
        </c:scaling>
        <c:delete val="1"/>
        <c:axPos val="l"/>
        <c:numFmt formatCode="0%" sourceLinked="1"/>
        <c:majorTickMark val="out"/>
        <c:minorTickMark val="none"/>
        <c:tickLblPos val="nextTo"/>
        <c:crossAx val="170968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Administración de servicios complementarios</a:t>
            </a:r>
          </a:p>
        </c:rich>
      </c:tx>
      <c:layout/>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D85-4E74-BA46-AA73DB06B8BA}"/>
              </c:ext>
            </c:extLst>
          </c:dPt>
          <c:dPt>
            <c:idx val="1"/>
            <c:invertIfNegative val="0"/>
            <c:bubble3D val="0"/>
            <c:spPr>
              <a:solidFill>
                <a:srgbClr val="C00000"/>
              </a:solidFill>
            </c:spPr>
            <c:extLst>
              <c:ext xmlns:c16="http://schemas.microsoft.com/office/drawing/2014/chart" uri="{C3380CC4-5D6E-409C-BE32-E72D297353CC}">
                <c16:uniqueId val="{00000003-2D85-4E74-BA46-AA73DB06B8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D85-4E74-BA46-AA73DB06B8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D85-4E74-BA46-AA73DB06B8BA}"/>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Admon!$C$6:$F$6</c:f>
              <c:numCache>
                <c:formatCode>0%</c:formatCode>
                <c:ptCount val="4"/>
                <c:pt idx="0">
                  <c:v>0</c:v>
                </c:pt>
                <c:pt idx="1">
                  <c:v>0</c:v>
                </c:pt>
                <c:pt idx="2">
                  <c:v>0</c:v>
                </c:pt>
                <c:pt idx="3">
                  <c:v>0</c:v>
                </c:pt>
              </c:numCache>
            </c:numRef>
          </c:val>
          <c:extLst>
            <c:ext xmlns:c16="http://schemas.microsoft.com/office/drawing/2014/chart" uri="{C3380CC4-5D6E-409C-BE32-E72D297353CC}">
              <c16:uniqueId val="{00000008-2D85-4E74-BA46-AA73DB06B8BA}"/>
            </c:ext>
          </c:extLst>
        </c:ser>
        <c:dLbls>
          <c:showLegendKey val="0"/>
          <c:showVal val="0"/>
          <c:showCatName val="0"/>
          <c:showSerName val="0"/>
          <c:showPercent val="0"/>
          <c:showBubbleSize val="0"/>
        </c:dLbls>
        <c:gapWidth val="150"/>
        <c:axId val="170969600"/>
        <c:axId val="134700352"/>
      </c:barChart>
      <c:catAx>
        <c:axId val="1709696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34700352"/>
        <c:crosses val="autoZero"/>
        <c:auto val="1"/>
        <c:lblAlgn val="ctr"/>
        <c:lblOffset val="100"/>
        <c:noMultiLvlLbl val="0"/>
      </c:catAx>
      <c:valAx>
        <c:axId val="134700352"/>
        <c:scaling>
          <c:orientation val="minMax"/>
        </c:scaling>
        <c:delete val="1"/>
        <c:axPos val="l"/>
        <c:numFmt formatCode="0%" sourceLinked="1"/>
        <c:majorTickMark val="out"/>
        <c:minorTickMark val="none"/>
        <c:tickLblPos val="nextTo"/>
        <c:crossAx val="17096960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Administración de servicios complementarios</a:t>
            </a:r>
          </a:p>
        </c:rich>
      </c:tx>
      <c:layout/>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448-4D28-8C6B-5BB877E44F4A}"/>
              </c:ext>
            </c:extLst>
          </c:dPt>
          <c:dPt>
            <c:idx val="1"/>
            <c:invertIfNegative val="0"/>
            <c:bubble3D val="0"/>
            <c:spPr>
              <a:solidFill>
                <a:srgbClr val="C00000"/>
              </a:solidFill>
            </c:spPr>
            <c:extLst>
              <c:ext xmlns:c16="http://schemas.microsoft.com/office/drawing/2014/chart" uri="{C3380CC4-5D6E-409C-BE32-E72D297353CC}">
                <c16:uniqueId val="{00000003-9448-4D28-8C6B-5BB877E44F4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448-4D28-8C6B-5BB877E44F4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448-4D28-8C6B-5BB877E44F4A}"/>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Admon!$H$6:$K$6</c:f>
              <c:numCache>
                <c:formatCode>0%</c:formatCode>
                <c:ptCount val="4"/>
                <c:pt idx="0">
                  <c:v>0</c:v>
                </c:pt>
                <c:pt idx="1">
                  <c:v>0.5</c:v>
                </c:pt>
                <c:pt idx="2">
                  <c:v>0.5</c:v>
                </c:pt>
                <c:pt idx="3">
                  <c:v>0.5</c:v>
                </c:pt>
              </c:numCache>
            </c:numRef>
          </c:val>
          <c:extLst>
            <c:ext xmlns:c16="http://schemas.microsoft.com/office/drawing/2014/chart" uri="{C3380CC4-5D6E-409C-BE32-E72D297353CC}">
              <c16:uniqueId val="{00000008-9448-4D28-8C6B-5BB877E44F4A}"/>
            </c:ext>
          </c:extLst>
        </c:ser>
        <c:dLbls>
          <c:showLegendKey val="0"/>
          <c:showVal val="0"/>
          <c:showCatName val="0"/>
          <c:showSerName val="0"/>
          <c:showPercent val="0"/>
          <c:showBubbleSize val="0"/>
        </c:dLbls>
        <c:gapWidth val="150"/>
        <c:axId val="170970624"/>
        <c:axId val="173360256"/>
      </c:barChart>
      <c:catAx>
        <c:axId val="17097062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360256"/>
        <c:crosses val="autoZero"/>
        <c:auto val="1"/>
        <c:lblAlgn val="ctr"/>
        <c:lblOffset val="100"/>
        <c:noMultiLvlLbl val="0"/>
      </c:catAx>
      <c:valAx>
        <c:axId val="173360256"/>
        <c:scaling>
          <c:orientation val="minMax"/>
        </c:scaling>
        <c:delete val="1"/>
        <c:axPos val="l"/>
        <c:numFmt formatCode="0%" sourceLinked="1"/>
        <c:majorTickMark val="out"/>
        <c:minorTickMark val="none"/>
        <c:tickLblPos val="nextTo"/>
        <c:crossAx val="17097062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Administración de servicios complementarios</a:t>
            </a:r>
          </a:p>
        </c:rich>
      </c:tx>
      <c:layout/>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CA2-423C-88C7-F271733D1E65}"/>
              </c:ext>
            </c:extLst>
          </c:dPt>
          <c:dPt>
            <c:idx val="1"/>
            <c:invertIfNegative val="0"/>
            <c:bubble3D val="0"/>
            <c:spPr>
              <a:solidFill>
                <a:srgbClr val="C00000"/>
              </a:solidFill>
            </c:spPr>
            <c:extLst>
              <c:ext xmlns:c16="http://schemas.microsoft.com/office/drawing/2014/chart" uri="{C3380CC4-5D6E-409C-BE32-E72D297353CC}">
                <c16:uniqueId val="{00000003-3CA2-423C-88C7-F271733D1E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CA2-423C-88C7-F271733D1E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CA2-423C-88C7-F271733D1E65}"/>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Admon!$M$6:$P$6</c:f>
              <c:numCache>
                <c:formatCode>0%</c:formatCode>
                <c:ptCount val="4"/>
                <c:pt idx="0">
                  <c:v>0.5</c:v>
                </c:pt>
                <c:pt idx="1">
                  <c:v>0</c:v>
                </c:pt>
                <c:pt idx="2">
                  <c:v>0.5</c:v>
                </c:pt>
                <c:pt idx="3">
                  <c:v>0</c:v>
                </c:pt>
              </c:numCache>
            </c:numRef>
          </c:val>
          <c:extLst>
            <c:ext xmlns:c16="http://schemas.microsoft.com/office/drawing/2014/chart" uri="{C3380CC4-5D6E-409C-BE32-E72D297353CC}">
              <c16:uniqueId val="{00000008-3CA2-423C-88C7-F271733D1E65}"/>
            </c:ext>
          </c:extLst>
        </c:ser>
        <c:dLbls>
          <c:showLegendKey val="0"/>
          <c:showVal val="0"/>
          <c:showCatName val="0"/>
          <c:showSerName val="0"/>
          <c:showPercent val="0"/>
          <c:showBubbleSize val="0"/>
        </c:dLbls>
        <c:gapWidth val="150"/>
        <c:axId val="173416960"/>
        <c:axId val="173361984"/>
      </c:barChart>
      <c:catAx>
        <c:axId val="17341696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361984"/>
        <c:crosses val="autoZero"/>
        <c:auto val="1"/>
        <c:lblAlgn val="ctr"/>
        <c:lblOffset val="100"/>
        <c:noMultiLvlLbl val="0"/>
      </c:catAx>
      <c:valAx>
        <c:axId val="173361984"/>
        <c:scaling>
          <c:orientation val="minMax"/>
        </c:scaling>
        <c:delete val="1"/>
        <c:axPos val="l"/>
        <c:numFmt formatCode="0%" sourceLinked="1"/>
        <c:majorTickMark val="out"/>
        <c:minorTickMark val="none"/>
        <c:tickLblPos val="nextTo"/>
        <c:crossAx val="17341696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APOYO A LA GESTION ACADEMICA</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353-406F-8A43-35956F09453C}"/>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353-406F-8A43-35956F09453C}"/>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7353-406F-8A43-35956F09453C}"/>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353-406F-8A43-35956F09453C}"/>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353-406F-8A43-35956F09453C}"/>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353-406F-8A43-35956F09453C}"/>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353-406F-8A43-35956F09453C}"/>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7353-406F-8A43-35956F09453C}"/>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353-406F-8A43-35956F09453C}"/>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353-406F-8A43-35956F09453C}"/>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7353-406F-8A43-35956F09453C}"/>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7353-406F-8A43-35956F09453C}"/>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7353-406F-8A43-35956F09453C}"/>
            </c:ext>
          </c:extLst>
        </c:ser>
        <c:ser>
          <c:idx val="3"/>
          <c:order val="3"/>
          <c:tx>
            <c:v>AÑO 4</c:v>
          </c:tx>
          <c:marker>
            <c:symbol val="none"/>
          </c:marker>
          <c:dLbls>
            <c:dLbl>
              <c:idx val="0"/>
              <c:layout>
                <c:manualLayout>
                  <c:x val="-2.8591711517300101E-2"/>
                  <c:y val="-8.9562299060134007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53-406F-8A43-35956F09453C}"/>
                </c:ext>
              </c:extLst>
            </c:dLbl>
            <c:dLbl>
              <c:idx val="1"/>
              <c:layout>
                <c:manualLayout>
                  <c:x val="-3.8455682436106503E-2"/>
                  <c:y val="-5.6565662564295197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53-406F-8A43-35956F09453C}"/>
                </c:ext>
              </c:extLst>
            </c:dLbl>
            <c:dLbl>
              <c:idx val="3"/>
              <c:layout>
                <c:manualLayout>
                  <c:x val="-2.42415211964736E-2"/>
                  <c:y val="-6.12794677779864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53-406F-8A43-35956F09453C}"/>
                </c:ext>
              </c:extLst>
            </c:dLbl>
            <c:spPr>
              <a:noFill/>
              <a:ln w="25400">
                <a:noFill/>
              </a:ln>
              <a:effectLst/>
            </c:spPr>
            <c:txPr>
              <a:bodyPr rot="0" spcFirstLastPara="0" vertOverflow="ellipsis" vert="horz" wrap="square" lIns="38100" tIns="19050" rIns="38100" bIns="19050"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0-7353-406F-8A43-35956F09453C}"/>
            </c:ext>
          </c:extLst>
        </c:ser>
        <c:dLbls>
          <c:showLegendKey val="0"/>
          <c:showVal val="0"/>
          <c:showCatName val="0"/>
          <c:showSerName val="0"/>
          <c:showPercent val="0"/>
          <c:showBubbleSize val="0"/>
        </c:dLbls>
        <c:smooth val="0"/>
        <c:axId val="173417984"/>
        <c:axId val="173363712"/>
      </c:lineChart>
      <c:catAx>
        <c:axId val="17341798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363712"/>
        <c:crosses val="autoZero"/>
        <c:auto val="1"/>
        <c:lblAlgn val="ctr"/>
        <c:lblOffset val="100"/>
        <c:noMultiLvlLbl val="0"/>
      </c:catAx>
      <c:valAx>
        <c:axId val="173363712"/>
        <c:scaling>
          <c:orientation val="minMax"/>
        </c:scaling>
        <c:delete val="1"/>
        <c:axPos val="l"/>
        <c:numFmt formatCode="0%" sourceLinked="1"/>
        <c:majorTickMark val="out"/>
        <c:minorTickMark val="none"/>
        <c:tickLblPos val="nextTo"/>
        <c:crossAx val="173417984"/>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B3-4483-902F-30E101153EDD}"/>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B3-4483-902F-30E101153EDD}"/>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B7B3-4483-902F-30E101153EDD}"/>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B3-4483-902F-30E101153EDD}"/>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B3-4483-902F-30E101153EDD}"/>
                </c:ext>
              </c:extLst>
            </c:dLbl>
            <c:dLbl>
              <c:idx val="2"/>
              <c:layout>
                <c:manualLayout>
                  <c:x val="-6.20277777777778E-2"/>
                  <c:y val="-6.930692709093190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B3-4483-902F-30E101153EDD}"/>
                </c:ext>
              </c:extLst>
            </c:dLbl>
            <c:dLbl>
              <c:idx val="3"/>
              <c:layout>
                <c:manualLayout>
                  <c:x val="-3.9759210547729198E-2"/>
                  <c:y val="-0.12727274076966399"/>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B3-4483-902F-30E101153EDD}"/>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c:v>
                </c:pt>
                <c:pt idx="2">
                  <c:v>0</c:v>
                </c:pt>
                <c:pt idx="3">
                  <c:v>0</c:v>
                </c:pt>
              </c:numCache>
            </c:numRef>
          </c:val>
          <c:smooth val="0"/>
          <c:extLst>
            <c:ext xmlns:c16="http://schemas.microsoft.com/office/drawing/2014/chart" uri="{C3380CC4-5D6E-409C-BE32-E72D297353CC}">
              <c16:uniqueId val="{00000007-B7B3-4483-902F-30E101153EDD}"/>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B3-4483-902F-30E101153EDD}"/>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B3-4483-902F-30E101153EDD}"/>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B3-4483-902F-30E101153EDD}"/>
                </c:ext>
              </c:extLst>
            </c:dLbl>
            <c:dLbl>
              <c:idx val="3"/>
              <c:layout>
                <c:manualLayout>
                  <c:x val="-3.9759210547729198E-2"/>
                  <c:y val="-7.07070782053690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7B3-4483-902F-30E101153EDD}"/>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C-B7B3-4483-902F-30E101153EDD}"/>
            </c:ext>
          </c:extLst>
        </c:ser>
        <c:ser>
          <c:idx val="3"/>
          <c:order val="3"/>
          <c:tx>
            <c:v>AÑO 4</c:v>
          </c:tx>
          <c:marker>
            <c:symbol val="none"/>
          </c:marker>
          <c:dLbls>
            <c:dLbl>
              <c:idx val="0"/>
              <c:layout>
                <c:manualLayout>
                  <c:x val="-4.4219684611201703E-2"/>
                  <c:y val="-4.6113302198987301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B3-4483-902F-30E101153EDD}"/>
                </c:ext>
              </c:extLst>
            </c:dLbl>
            <c:dLbl>
              <c:idx val="1"/>
              <c:layout>
                <c:manualLayout>
                  <c:x val="-4.6394779771614998E-2"/>
                  <c:y val="-5.9947292858683401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B3-4483-902F-30E101153EDD}"/>
                </c:ext>
              </c:extLst>
            </c:dLbl>
            <c:dLbl>
              <c:idx val="2"/>
              <c:layout>
                <c:manualLayout>
                  <c:x val="-4.4219684611201703E-2"/>
                  <c:y val="-7.37812835183796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B3-4483-902F-30E101153EDD}"/>
                </c:ext>
              </c:extLst>
            </c:dLbl>
            <c:dLbl>
              <c:idx val="3"/>
              <c:layout>
                <c:manualLayout>
                  <c:x val="-4.2044589450788497E-2"/>
                  <c:y val="-4.6113302198987301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B3-4483-902F-30E101153EDD}"/>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0.14285714285714285</c:v>
                </c:pt>
                <c:pt idx="1">
                  <c:v>0.42857142857142855</c:v>
                </c:pt>
                <c:pt idx="2">
                  <c:v>0.42857142857142855</c:v>
                </c:pt>
                <c:pt idx="3">
                  <c:v>0</c:v>
                </c:pt>
              </c:numCache>
            </c:numRef>
          </c:val>
          <c:smooth val="0"/>
          <c:extLst>
            <c:ext xmlns:c16="http://schemas.microsoft.com/office/drawing/2014/chart" uri="{C3380CC4-5D6E-409C-BE32-E72D297353CC}">
              <c16:uniqueId val="{00000011-B7B3-4483-902F-30E101153EDD}"/>
            </c:ext>
          </c:extLst>
        </c:ser>
        <c:dLbls>
          <c:showLegendKey val="0"/>
          <c:showVal val="0"/>
          <c:showCatName val="0"/>
          <c:showSerName val="0"/>
          <c:showPercent val="0"/>
          <c:showBubbleSize val="0"/>
        </c:dLbls>
        <c:smooth val="0"/>
        <c:axId val="173420032"/>
        <c:axId val="173366016"/>
      </c:lineChart>
      <c:catAx>
        <c:axId val="17342003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366016"/>
        <c:crosses val="autoZero"/>
        <c:auto val="1"/>
        <c:lblAlgn val="ctr"/>
        <c:lblOffset val="100"/>
        <c:noMultiLvlLbl val="0"/>
      </c:catAx>
      <c:valAx>
        <c:axId val="173366016"/>
        <c:scaling>
          <c:orientation val="minMax"/>
        </c:scaling>
        <c:delete val="1"/>
        <c:axPos val="l"/>
        <c:numFmt formatCode="0%" sourceLinked="1"/>
        <c:majorTickMark val="out"/>
        <c:minorTickMark val="none"/>
        <c:tickLblPos val="nextTo"/>
        <c:crossAx val="173420032"/>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ADMINISTRACION DE SERVICIOS COMPLEMENTARIOS</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DB5-4DE4-B73F-C0CB829BE181}"/>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DB5-4DE4-B73F-C0CB829BE181}"/>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6DB5-4DE4-B73F-C0CB829BE181}"/>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DB5-4DE4-B73F-C0CB829BE181}"/>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DB5-4DE4-B73F-C0CB829BE181}"/>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DB5-4DE4-B73F-C0CB829BE181}"/>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DB5-4DE4-B73F-C0CB829BE181}"/>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smooth val="0"/>
          <c:extLst>
            <c:ext xmlns:c16="http://schemas.microsoft.com/office/drawing/2014/chart" uri="{C3380CC4-5D6E-409C-BE32-E72D297353CC}">
              <c16:uniqueId val="{00000007-6DB5-4DE4-B73F-C0CB829BE181}"/>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DB5-4DE4-B73F-C0CB829BE181}"/>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DB5-4DE4-B73F-C0CB829BE181}"/>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6DB5-4DE4-B73F-C0CB829BE181}"/>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DB5-4DE4-B73F-C0CB829BE181}"/>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C-6DB5-4DE4-B73F-C0CB829BE181}"/>
            </c:ext>
          </c:extLst>
        </c:ser>
        <c:ser>
          <c:idx val="3"/>
          <c:order val="3"/>
          <c:tx>
            <c:v>AÑO 4</c:v>
          </c:tx>
          <c:marker>
            <c:symbol val="none"/>
          </c:marker>
          <c:dLbls>
            <c:dLbl>
              <c:idx val="0"/>
              <c:layout>
                <c:manualLayout>
                  <c:x val="-4.8569874932028301E-2"/>
                  <c:y val="-6.12794677779864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B5-4DE4-B73F-C0CB829BE181}"/>
                </c:ext>
              </c:extLst>
            </c:dLbl>
            <c:dLbl>
              <c:idx val="1"/>
              <c:layout>
                <c:manualLayout>
                  <c:x val="-3.55193039695487E-2"/>
                  <c:y val="-5.18518573506039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B5-4DE4-B73F-C0CB829BE181}"/>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F-6DB5-4DE4-B73F-C0CB829BE181}"/>
            </c:ext>
          </c:extLst>
        </c:ser>
        <c:dLbls>
          <c:showLegendKey val="0"/>
          <c:showVal val="0"/>
          <c:showCatName val="0"/>
          <c:showSerName val="0"/>
          <c:showPercent val="0"/>
          <c:showBubbleSize val="0"/>
        </c:dLbls>
        <c:smooth val="0"/>
        <c:axId val="173757952"/>
        <c:axId val="173581440"/>
      </c:lineChart>
      <c:catAx>
        <c:axId val="17375795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581440"/>
        <c:crosses val="autoZero"/>
        <c:auto val="1"/>
        <c:lblAlgn val="ctr"/>
        <c:lblOffset val="100"/>
        <c:noMultiLvlLbl val="0"/>
      </c:catAx>
      <c:valAx>
        <c:axId val="173581440"/>
        <c:scaling>
          <c:orientation val="minMax"/>
        </c:scaling>
        <c:delete val="1"/>
        <c:axPos val="l"/>
        <c:numFmt formatCode="0%" sourceLinked="1"/>
        <c:majorTickMark val="out"/>
        <c:minorTickMark val="none"/>
        <c:tickLblPos val="nextTo"/>
        <c:crossAx val="173757952"/>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D13-4FB0-9FEF-336E6215404F}"/>
              </c:ext>
            </c:extLst>
          </c:dPt>
          <c:dPt>
            <c:idx val="1"/>
            <c:invertIfNegative val="0"/>
            <c:bubble3D val="0"/>
            <c:spPr>
              <a:solidFill>
                <a:srgbClr val="C00000"/>
              </a:solidFill>
            </c:spPr>
            <c:extLst>
              <c:ext xmlns:c16="http://schemas.microsoft.com/office/drawing/2014/chart" uri="{C3380CC4-5D6E-409C-BE32-E72D297353CC}">
                <c16:uniqueId val="{00000003-ED13-4FB0-9FEF-336E6215404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D13-4FB0-9FEF-336E6215404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D13-4FB0-9FEF-336E6215404F}"/>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0</c:v>
                </c:pt>
                <c:pt idx="3">
                  <c:v>0</c:v>
                </c:pt>
              </c:numCache>
            </c:numRef>
          </c:val>
          <c:extLst>
            <c:ext xmlns:c16="http://schemas.microsoft.com/office/drawing/2014/chart" uri="{C3380CC4-5D6E-409C-BE32-E72D297353CC}">
              <c16:uniqueId val="{00000008-ED13-4FB0-9FEF-336E6215404F}"/>
            </c:ext>
          </c:extLst>
        </c:ser>
        <c:dLbls>
          <c:showLegendKey val="0"/>
          <c:showVal val="0"/>
          <c:showCatName val="0"/>
          <c:showSerName val="0"/>
          <c:showPercent val="0"/>
          <c:showBubbleSize val="0"/>
        </c:dLbls>
        <c:gapWidth val="150"/>
        <c:axId val="173760000"/>
        <c:axId val="173583744"/>
      </c:barChart>
      <c:catAx>
        <c:axId val="1737600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583744"/>
        <c:crosses val="autoZero"/>
        <c:auto val="1"/>
        <c:lblAlgn val="ctr"/>
        <c:lblOffset val="100"/>
        <c:noMultiLvlLbl val="0"/>
      </c:catAx>
      <c:valAx>
        <c:axId val="173583744"/>
        <c:scaling>
          <c:orientation val="minMax"/>
        </c:scaling>
        <c:delete val="1"/>
        <c:axPos val="l"/>
        <c:numFmt formatCode="0%" sourceLinked="1"/>
        <c:majorTickMark val="out"/>
        <c:minorTickMark val="none"/>
        <c:tickLblPos val="nextTo"/>
        <c:crossAx val="17376000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6A6-4251-BFC1-C377385E68F2}"/>
              </c:ext>
            </c:extLst>
          </c:dPt>
          <c:dPt>
            <c:idx val="1"/>
            <c:invertIfNegative val="0"/>
            <c:bubble3D val="0"/>
            <c:spPr>
              <a:solidFill>
                <a:srgbClr val="C00000"/>
              </a:solidFill>
            </c:spPr>
            <c:extLst>
              <c:ext xmlns:c16="http://schemas.microsoft.com/office/drawing/2014/chart" uri="{C3380CC4-5D6E-409C-BE32-E72D297353CC}">
                <c16:uniqueId val="{00000003-66A6-4251-BFC1-C377385E68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6A6-4251-BFC1-C377385E68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6A6-4251-BFC1-C377385E68F2}"/>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0.1</c:v>
                </c:pt>
                <c:pt idx="2">
                  <c:v>0.2</c:v>
                </c:pt>
                <c:pt idx="3">
                  <c:v>0.4</c:v>
                </c:pt>
              </c:numCache>
            </c:numRef>
          </c:val>
          <c:extLst>
            <c:ext xmlns:c16="http://schemas.microsoft.com/office/drawing/2014/chart" uri="{C3380CC4-5D6E-409C-BE32-E72D297353CC}">
              <c16:uniqueId val="{00000008-66A6-4251-BFC1-C377385E68F2}"/>
            </c:ext>
          </c:extLst>
        </c:ser>
        <c:dLbls>
          <c:showLegendKey val="0"/>
          <c:showVal val="0"/>
          <c:showCatName val="0"/>
          <c:showSerName val="0"/>
          <c:showPercent val="0"/>
          <c:showBubbleSize val="0"/>
        </c:dLbls>
        <c:gapWidth val="150"/>
        <c:axId val="174162944"/>
        <c:axId val="173585472"/>
      </c:barChart>
      <c:catAx>
        <c:axId val="17416294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585472"/>
        <c:crosses val="autoZero"/>
        <c:auto val="1"/>
        <c:lblAlgn val="ctr"/>
        <c:lblOffset val="100"/>
        <c:noMultiLvlLbl val="0"/>
      </c:catAx>
      <c:valAx>
        <c:axId val="173585472"/>
        <c:scaling>
          <c:orientation val="minMax"/>
        </c:scaling>
        <c:delete val="1"/>
        <c:axPos val="l"/>
        <c:numFmt formatCode="0%" sourceLinked="1"/>
        <c:majorTickMark val="out"/>
        <c:minorTickMark val="none"/>
        <c:tickLblPos val="nextTo"/>
        <c:crossAx val="17416294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3FF-4558-A9CF-ADBCA3463883}"/>
              </c:ext>
            </c:extLst>
          </c:dPt>
          <c:dPt>
            <c:idx val="1"/>
            <c:invertIfNegative val="0"/>
            <c:bubble3D val="0"/>
            <c:spPr>
              <a:solidFill>
                <a:srgbClr val="C00000"/>
              </a:solidFill>
            </c:spPr>
            <c:extLst>
              <c:ext xmlns:c16="http://schemas.microsoft.com/office/drawing/2014/chart" uri="{C3380CC4-5D6E-409C-BE32-E72D297353CC}">
                <c16:uniqueId val="{00000003-83FF-4558-A9CF-ADBCA34638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3FF-4558-A9CF-ADBCA34638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3FF-4558-A9CF-ADBCA3463883}"/>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0.1</c:v>
                </c:pt>
                <c:pt idx="2">
                  <c:v>0.2</c:v>
                </c:pt>
                <c:pt idx="3">
                  <c:v>0.4</c:v>
                </c:pt>
              </c:numCache>
            </c:numRef>
          </c:val>
          <c:extLst>
            <c:ext xmlns:c16="http://schemas.microsoft.com/office/drawing/2014/chart" uri="{C3380CC4-5D6E-409C-BE32-E72D297353CC}">
              <c16:uniqueId val="{00000008-83FF-4558-A9CF-ADBCA3463883}"/>
            </c:ext>
          </c:extLst>
        </c:ser>
        <c:dLbls>
          <c:showLegendKey val="0"/>
          <c:showVal val="0"/>
          <c:showCatName val="0"/>
          <c:showSerName val="0"/>
          <c:showPercent val="0"/>
          <c:showBubbleSize val="0"/>
        </c:dLbls>
        <c:gapWidth val="150"/>
        <c:axId val="174163456"/>
        <c:axId val="173587200"/>
      </c:barChart>
      <c:catAx>
        <c:axId val="17416345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3587200"/>
        <c:crosses val="autoZero"/>
        <c:auto val="1"/>
        <c:lblAlgn val="ctr"/>
        <c:lblOffset val="100"/>
        <c:noMultiLvlLbl val="0"/>
      </c:catAx>
      <c:valAx>
        <c:axId val="173587200"/>
        <c:scaling>
          <c:orientation val="minMax"/>
        </c:scaling>
        <c:delete val="1"/>
        <c:axPos val="l"/>
        <c:numFmt formatCode="0%" sourceLinked="1"/>
        <c:majorTickMark val="out"/>
        <c:minorTickMark val="none"/>
        <c:tickLblPos val="nextTo"/>
        <c:crossAx val="17416345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TALENTO HUMANO</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6BC-4362-880A-AE58507D543F}"/>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1-86BC-4362-880A-AE58507D543F}"/>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6BC-4362-880A-AE58507D543F}"/>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6BC-4362-880A-AE58507D543F}"/>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6BC-4362-880A-AE58507D543F}"/>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6BC-4362-880A-AE58507D543F}"/>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0.1</c:v>
                </c:pt>
                <c:pt idx="2">
                  <c:v>0.2</c:v>
                </c:pt>
                <c:pt idx="3">
                  <c:v>0.4</c:v>
                </c:pt>
              </c:numCache>
            </c:numRef>
          </c:val>
          <c:smooth val="0"/>
          <c:extLst>
            <c:ext xmlns:c16="http://schemas.microsoft.com/office/drawing/2014/chart" uri="{C3380CC4-5D6E-409C-BE32-E72D297353CC}">
              <c16:uniqueId val="{00000006-86BC-4362-880A-AE58507D543F}"/>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6BC-4362-880A-AE58507D543F}"/>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6BC-4362-880A-AE58507D543F}"/>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6BC-4362-880A-AE58507D543F}"/>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86BC-4362-880A-AE58507D543F}"/>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0.3</c:v>
                </c:pt>
                <c:pt idx="1">
                  <c:v>0.1</c:v>
                </c:pt>
                <c:pt idx="2">
                  <c:v>0.2</c:v>
                </c:pt>
                <c:pt idx="3">
                  <c:v>0.4</c:v>
                </c:pt>
              </c:numCache>
            </c:numRef>
          </c:val>
          <c:smooth val="0"/>
          <c:extLst>
            <c:ext xmlns:c16="http://schemas.microsoft.com/office/drawing/2014/chart" uri="{C3380CC4-5D6E-409C-BE32-E72D297353CC}">
              <c16:uniqueId val="{0000000B-86BC-4362-880A-AE58507D543F}"/>
            </c:ext>
          </c:extLst>
        </c:ser>
        <c:ser>
          <c:idx val="3"/>
          <c:order val="3"/>
          <c:tx>
            <c:v>AÑO 2014</c:v>
          </c:tx>
          <c:marker>
            <c:symbol val="none"/>
          </c:marker>
          <c:dLbls>
            <c:dLbl>
              <c:idx val="0"/>
              <c:layout>
                <c:manualLayout>
                  <c:x val="-4.4219684611201703E-2"/>
                  <c:y val="-7.5306758299772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6BC-4362-880A-AE58507D543F}"/>
                </c:ext>
              </c:extLst>
            </c:dLbl>
            <c:dLbl>
              <c:idx val="1"/>
              <c:layout>
                <c:manualLayout>
                  <c:x val="-9.4181620445894492E-3"/>
                  <c:y val="-6.1186741118564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6BC-4362-880A-AE58507D543F}"/>
                </c:ext>
              </c:extLst>
            </c:dLbl>
            <c:dLbl>
              <c:idx val="2"/>
              <c:layout>
                <c:manualLayout>
                  <c:x val="-4.1925044850633503E-2"/>
                  <c:y val="-9.4133447874715004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6BC-4362-880A-AE58507D543F}"/>
                </c:ext>
              </c:extLst>
            </c:dLbl>
            <c:dLbl>
              <c:idx val="3"/>
              <c:layout>
                <c:manualLayout>
                  <c:x val="-3.3344208809135398E-2"/>
                  <c:y val="-8.94267754809792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BC-4362-880A-AE58507D543F}"/>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0.3</c:v>
                </c:pt>
                <c:pt idx="1">
                  <c:v>0.1</c:v>
                </c:pt>
                <c:pt idx="2">
                  <c:v>0.2</c:v>
                </c:pt>
                <c:pt idx="3">
                  <c:v>0.4</c:v>
                </c:pt>
              </c:numCache>
            </c:numRef>
          </c:val>
          <c:smooth val="0"/>
          <c:extLst>
            <c:ext xmlns:c16="http://schemas.microsoft.com/office/drawing/2014/chart" uri="{C3380CC4-5D6E-409C-BE32-E72D297353CC}">
              <c16:uniqueId val="{00000010-86BC-4362-880A-AE58507D543F}"/>
            </c:ext>
          </c:extLst>
        </c:ser>
        <c:dLbls>
          <c:showLegendKey val="0"/>
          <c:showVal val="0"/>
          <c:showCatName val="0"/>
          <c:showSerName val="0"/>
          <c:showPercent val="0"/>
          <c:showBubbleSize val="0"/>
        </c:dLbls>
        <c:smooth val="0"/>
        <c:axId val="174163968"/>
        <c:axId val="174579712"/>
      </c:lineChart>
      <c:catAx>
        <c:axId val="174163968"/>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579712"/>
        <c:crosses val="autoZero"/>
        <c:auto val="1"/>
        <c:lblAlgn val="ctr"/>
        <c:lblOffset val="100"/>
        <c:noMultiLvlLbl val="0"/>
      </c:catAx>
      <c:valAx>
        <c:axId val="174579712"/>
        <c:scaling>
          <c:orientation val="minMax"/>
        </c:scaling>
        <c:delete val="1"/>
        <c:axPos val="l"/>
        <c:numFmt formatCode="0%" sourceLinked="1"/>
        <c:majorTickMark val="out"/>
        <c:minorTickMark val="none"/>
        <c:tickLblPos val="nextTo"/>
        <c:crossAx val="174163968"/>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A30-4C26-8C3B-AAE2D5111530}"/>
              </c:ext>
            </c:extLst>
          </c:dPt>
          <c:dPt>
            <c:idx val="1"/>
            <c:invertIfNegative val="0"/>
            <c:bubble3D val="0"/>
            <c:spPr>
              <a:solidFill>
                <a:srgbClr val="C00000"/>
              </a:solidFill>
            </c:spPr>
            <c:extLst>
              <c:ext xmlns:c16="http://schemas.microsoft.com/office/drawing/2014/chart" uri="{C3380CC4-5D6E-409C-BE32-E72D297353CC}">
                <c16:uniqueId val="{00000003-9A30-4C26-8C3B-AAE2D511153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A30-4C26-8C3B-AAE2D511153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A30-4C26-8C3B-AAE2D5111530}"/>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0</c:v>
                </c:pt>
              </c:numCache>
            </c:numRef>
          </c:val>
          <c:extLst>
            <c:ext xmlns:c16="http://schemas.microsoft.com/office/drawing/2014/chart" uri="{C3380CC4-5D6E-409C-BE32-E72D297353CC}">
              <c16:uniqueId val="{00000008-9A30-4C26-8C3B-AAE2D5111530}"/>
            </c:ext>
          </c:extLst>
        </c:ser>
        <c:dLbls>
          <c:showLegendKey val="0"/>
          <c:showVal val="0"/>
          <c:showCatName val="0"/>
          <c:showSerName val="0"/>
          <c:showPercent val="0"/>
          <c:showBubbleSize val="0"/>
        </c:dLbls>
        <c:gapWidth val="150"/>
        <c:axId val="174612480"/>
        <c:axId val="174582016"/>
      </c:barChart>
      <c:catAx>
        <c:axId val="17461248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582016"/>
        <c:crosses val="autoZero"/>
        <c:auto val="1"/>
        <c:lblAlgn val="ctr"/>
        <c:lblOffset val="100"/>
        <c:noMultiLvlLbl val="0"/>
      </c:catAx>
      <c:valAx>
        <c:axId val="174582016"/>
        <c:scaling>
          <c:orientation val="minMax"/>
        </c:scaling>
        <c:delete val="1"/>
        <c:axPos val="l"/>
        <c:numFmt formatCode="0%" sourceLinked="1"/>
        <c:majorTickMark val="out"/>
        <c:minorTickMark val="none"/>
        <c:tickLblPos val="nextTo"/>
        <c:crossAx val="17461248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5F6-4E55-8467-67E4ACC109B0}"/>
              </c:ext>
            </c:extLst>
          </c:dPt>
          <c:dPt>
            <c:idx val="1"/>
            <c:invertIfNegative val="0"/>
            <c:bubble3D val="0"/>
            <c:spPr>
              <a:solidFill>
                <a:srgbClr val="C00000"/>
              </a:solidFill>
            </c:spPr>
            <c:extLst>
              <c:ext xmlns:c16="http://schemas.microsoft.com/office/drawing/2014/chart" uri="{C3380CC4-5D6E-409C-BE32-E72D297353CC}">
                <c16:uniqueId val="{00000003-C5F6-4E55-8467-67E4ACC109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5F6-4E55-8467-67E4ACC109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5F6-4E55-8467-67E4ACC109B0}"/>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C5F6-4E55-8467-67E4ACC109B0}"/>
            </c:ext>
          </c:extLst>
        </c:ser>
        <c:dLbls>
          <c:showLegendKey val="0"/>
          <c:showVal val="0"/>
          <c:showCatName val="0"/>
          <c:showSerName val="0"/>
          <c:showPercent val="0"/>
          <c:showBubbleSize val="0"/>
        </c:dLbls>
        <c:gapWidth val="150"/>
        <c:axId val="174614016"/>
        <c:axId val="174583168"/>
      </c:barChart>
      <c:catAx>
        <c:axId val="17461401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583168"/>
        <c:crosses val="autoZero"/>
        <c:auto val="1"/>
        <c:lblAlgn val="ctr"/>
        <c:lblOffset val="100"/>
        <c:noMultiLvlLbl val="0"/>
      </c:catAx>
      <c:valAx>
        <c:axId val="174583168"/>
        <c:scaling>
          <c:orientation val="minMax"/>
        </c:scaling>
        <c:delete val="1"/>
        <c:axPos val="l"/>
        <c:numFmt formatCode="0%" sourceLinked="1"/>
        <c:majorTickMark val="out"/>
        <c:minorTickMark val="none"/>
        <c:tickLblPos val="nextTo"/>
        <c:crossAx val="174614016"/>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5F0-42CA-B40E-33C1442D541B}"/>
              </c:ext>
            </c:extLst>
          </c:dPt>
          <c:dPt>
            <c:idx val="1"/>
            <c:invertIfNegative val="0"/>
            <c:bubble3D val="0"/>
            <c:spPr>
              <a:solidFill>
                <a:srgbClr val="C00000"/>
              </a:solidFill>
            </c:spPr>
            <c:extLst>
              <c:ext xmlns:c16="http://schemas.microsoft.com/office/drawing/2014/chart" uri="{C3380CC4-5D6E-409C-BE32-E72D297353CC}">
                <c16:uniqueId val="{00000003-45F0-42CA-B40E-33C1442D54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5F0-42CA-B40E-33C1442D54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5F0-42CA-B40E-33C1442D541B}"/>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45F0-42CA-B40E-33C1442D541B}"/>
            </c:ext>
          </c:extLst>
        </c:ser>
        <c:dLbls>
          <c:showLegendKey val="0"/>
          <c:showVal val="0"/>
          <c:showCatName val="0"/>
          <c:showSerName val="0"/>
          <c:showPercent val="0"/>
          <c:showBubbleSize val="0"/>
        </c:dLbls>
        <c:gapWidth val="150"/>
        <c:axId val="174615040"/>
        <c:axId val="174584896"/>
      </c:barChart>
      <c:catAx>
        <c:axId val="17461504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584896"/>
        <c:crosses val="autoZero"/>
        <c:auto val="1"/>
        <c:lblAlgn val="ctr"/>
        <c:lblOffset val="100"/>
        <c:noMultiLvlLbl val="0"/>
      </c:catAx>
      <c:valAx>
        <c:axId val="174584896"/>
        <c:scaling>
          <c:orientation val="minMax"/>
        </c:scaling>
        <c:delete val="1"/>
        <c:axPos val="l"/>
        <c:numFmt formatCode="0%" sourceLinked="1"/>
        <c:majorTickMark val="out"/>
        <c:minorTickMark val="none"/>
        <c:tickLblPos val="nextTo"/>
        <c:crossAx val="17461504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APOYO FINANCIERO Y CONTABLE</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352-40F5-814E-289BB445DCA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352-40F5-814E-289BB445DC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D352-40F5-814E-289BB445DCA9}"/>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352-40F5-814E-289BB445DCA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352-40F5-814E-289BB445DCA9}"/>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352-40F5-814E-289BB445DCA9}"/>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352-40F5-814E-289BB445DC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7-D352-40F5-814E-289BB445DCA9}"/>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352-40F5-814E-289BB445DCA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352-40F5-814E-289BB445DCA9}"/>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D352-40F5-814E-289BB445DCA9}"/>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D352-40F5-814E-289BB445DC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C-D352-40F5-814E-289BB445DCA9}"/>
            </c:ext>
          </c:extLst>
        </c:ser>
        <c:ser>
          <c:idx val="3"/>
          <c:order val="3"/>
          <c:tx>
            <c:v>AÑO 2014</c:v>
          </c:tx>
          <c:marker>
            <c:symbol val="none"/>
          </c:marker>
          <c:dLbls>
            <c:dLbl>
              <c:idx val="0"/>
              <c:layout>
                <c:manualLayout>
                  <c:x val="-5.9445350734094599E-2"/>
                  <c:y val="-6.12794677779864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52-40F5-814E-289BB445DCA9}"/>
                </c:ext>
              </c:extLst>
            </c:dLbl>
            <c:dLbl>
              <c:idx val="1"/>
              <c:layout>
                <c:manualLayout>
                  <c:x val="-4.2044589450788497E-2"/>
                  <c:y val="-6.12794677779864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52-40F5-814E-289BB445DCA9}"/>
                </c:ext>
              </c:extLst>
            </c:dLbl>
            <c:dLbl>
              <c:idx val="2"/>
              <c:layout>
                <c:manualLayout>
                  <c:x val="-5.2920065252854802E-2"/>
                  <c:y val="-5.6565662564295197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52-40F5-814E-289BB445DCA9}"/>
                </c:ext>
              </c:extLst>
            </c:dLbl>
            <c:dLbl>
              <c:idx val="3"/>
              <c:layout>
                <c:manualLayout>
                  <c:x val="-5.0744970092441499E-2"/>
                  <c:y val="-6.12794677779864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52-40F5-814E-289BB445DC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11-D352-40F5-814E-289BB445DCA9}"/>
            </c:ext>
          </c:extLst>
        </c:ser>
        <c:dLbls>
          <c:showLegendKey val="0"/>
          <c:showVal val="0"/>
          <c:showCatName val="0"/>
          <c:showSerName val="0"/>
          <c:showPercent val="0"/>
          <c:showBubbleSize val="0"/>
        </c:dLbls>
        <c:smooth val="0"/>
        <c:axId val="174616064"/>
        <c:axId val="174586624"/>
      </c:lineChart>
      <c:catAx>
        <c:axId val="17461606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586624"/>
        <c:crosses val="autoZero"/>
        <c:auto val="1"/>
        <c:lblAlgn val="ctr"/>
        <c:lblOffset val="100"/>
        <c:noMultiLvlLbl val="0"/>
      </c:catAx>
      <c:valAx>
        <c:axId val="174586624"/>
        <c:scaling>
          <c:orientation val="minMax"/>
        </c:scaling>
        <c:delete val="1"/>
        <c:axPos val="l"/>
        <c:numFmt formatCode="0%" sourceLinked="1"/>
        <c:majorTickMark val="out"/>
        <c:minorTickMark val="none"/>
        <c:tickLblPos val="nextTo"/>
        <c:crossAx val="174616064"/>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Apoyo a la gestión académica</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D4A0-4786-812A-CB9C6F20490B}"/>
              </c:ext>
            </c:extLst>
          </c:dPt>
          <c:dPt>
            <c:idx val="1"/>
            <c:invertIfNegative val="0"/>
            <c:bubble3D val="0"/>
            <c:spPr>
              <a:solidFill>
                <a:srgbClr val="C00000"/>
              </a:solidFill>
            </c:spPr>
            <c:extLst>
              <c:ext xmlns:c16="http://schemas.microsoft.com/office/drawing/2014/chart" uri="{C3380CC4-5D6E-409C-BE32-E72D297353CC}">
                <c16:uniqueId val="{00000003-D4A0-4786-812A-CB9C6F2049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4A0-4786-812A-CB9C6F2049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4A0-4786-812A-CB9C6F20490B}"/>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1</c:v>
                </c:pt>
                <c:pt idx="3">
                  <c:v>0</c:v>
                </c:pt>
              </c:numCache>
            </c:numRef>
          </c:val>
          <c:extLst>
            <c:ext xmlns:c16="http://schemas.microsoft.com/office/drawing/2014/chart" uri="{C3380CC4-5D6E-409C-BE32-E72D297353CC}">
              <c16:uniqueId val="{00000008-D4A0-4786-812A-CB9C6F20490B}"/>
            </c:ext>
          </c:extLst>
        </c:ser>
        <c:dLbls>
          <c:showLegendKey val="0"/>
          <c:showVal val="0"/>
          <c:showCatName val="0"/>
          <c:showSerName val="0"/>
          <c:showPercent val="0"/>
          <c:showBubbleSize val="0"/>
        </c:dLbls>
        <c:gapWidth val="150"/>
        <c:axId val="175114240"/>
        <c:axId val="174752896"/>
      </c:barChart>
      <c:catAx>
        <c:axId val="17511424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752896"/>
        <c:crosses val="autoZero"/>
        <c:auto val="1"/>
        <c:lblAlgn val="ctr"/>
        <c:lblOffset val="100"/>
        <c:noMultiLvlLbl val="0"/>
      </c:catAx>
      <c:valAx>
        <c:axId val="174752896"/>
        <c:scaling>
          <c:orientation val="minMax"/>
        </c:scaling>
        <c:delete val="1"/>
        <c:axPos val="l"/>
        <c:numFmt formatCode="0%" sourceLinked="1"/>
        <c:majorTickMark val="out"/>
        <c:minorTickMark val="none"/>
        <c:tickLblPos val="nextTo"/>
        <c:crossAx val="175114240"/>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Administración de la planta fisica y de los recursos
</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B44B-40FE-B4DC-BFC5F0BE80E2}"/>
              </c:ext>
            </c:extLst>
          </c:dPt>
          <c:dPt>
            <c:idx val="1"/>
            <c:invertIfNegative val="0"/>
            <c:bubble3D val="0"/>
            <c:spPr>
              <a:solidFill>
                <a:srgbClr val="C00000"/>
              </a:solidFill>
            </c:spPr>
            <c:extLst>
              <c:ext xmlns:c16="http://schemas.microsoft.com/office/drawing/2014/chart" uri="{C3380CC4-5D6E-409C-BE32-E72D297353CC}">
                <c16:uniqueId val="{00000003-B44B-40FE-B4DC-BFC5F0BE80E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44B-40FE-B4DC-BFC5F0BE80E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44B-40FE-B4DC-BFC5F0BE80E2}"/>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0.14285714285714285</c:v>
                </c:pt>
                <c:pt idx="1">
                  <c:v>0.42857142857142855</c:v>
                </c:pt>
                <c:pt idx="2">
                  <c:v>0.42857142857142855</c:v>
                </c:pt>
                <c:pt idx="3">
                  <c:v>0</c:v>
                </c:pt>
              </c:numCache>
            </c:numRef>
          </c:val>
          <c:extLst>
            <c:ext xmlns:c16="http://schemas.microsoft.com/office/drawing/2014/chart" uri="{C3380CC4-5D6E-409C-BE32-E72D297353CC}">
              <c16:uniqueId val="{00000008-B44B-40FE-B4DC-BFC5F0BE80E2}"/>
            </c:ext>
          </c:extLst>
        </c:ser>
        <c:dLbls>
          <c:showLegendKey val="0"/>
          <c:showVal val="0"/>
          <c:showCatName val="0"/>
          <c:showSerName val="0"/>
          <c:showPercent val="0"/>
          <c:showBubbleSize val="0"/>
        </c:dLbls>
        <c:gapWidth val="150"/>
        <c:axId val="175046656"/>
        <c:axId val="174754624"/>
      </c:barChart>
      <c:catAx>
        <c:axId val="17504665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754624"/>
        <c:crosses val="autoZero"/>
        <c:auto val="1"/>
        <c:lblAlgn val="ctr"/>
        <c:lblOffset val="100"/>
        <c:noMultiLvlLbl val="0"/>
      </c:catAx>
      <c:valAx>
        <c:axId val="174754624"/>
        <c:scaling>
          <c:orientation val="minMax"/>
        </c:scaling>
        <c:delete val="1"/>
        <c:axPos val="l"/>
        <c:numFmt formatCode="0%" sourceLinked="1"/>
        <c:majorTickMark val="out"/>
        <c:minorTickMark val="none"/>
        <c:tickLblPos val="nextTo"/>
        <c:crossAx val="17504665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Administración de servicios complementarios</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F1D1-4BF8-A497-C49EF89D27B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1D1-4BF8-A497-C49EF89D27B1}"/>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0.5</c:v>
                </c:pt>
                <c:pt idx="1">
                  <c:v>0</c:v>
                </c:pt>
                <c:pt idx="2">
                  <c:v>0.5</c:v>
                </c:pt>
                <c:pt idx="3">
                  <c:v>0</c:v>
                </c:pt>
              </c:numCache>
            </c:numRef>
          </c:val>
          <c:extLst>
            <c:ext xmlns:c16="http://schemas.microsoft.com/office/drawing/2014/chart" uri="{C3380CC4-5D6E-409C-BE32-E72D297353CC}">
              <c16:uniqueId val="{00000004-F1D1-4BF8-A497-C49EF89D27B1}"/>
            </c:ext>
          </c:extLst>
        </c:ser>
        <c:dLbls>
          <c:showLegendKey val="0"/>
          <c:showVal val="0"/>
          <c:showCatName val="0"/>
          <c:showSerName val="0"/>
          <c:showPercent val="0"/>
          <c:showBubbleSize val="0"/>
        </c:dLbls>
        <c:gapWidth val="150"/>
        <c:axId val="175047168"/>
        <c:axId val="174756352"/>
      </c:barChart>
      <c:catAx>
        <c:axId val="175047168"/>
        <c:scaling>
          <c:orientation val="minMax"/>
        </c:scaling>
        <c:delete val="1"/>
        <c:axPos val="b"/>
        <c:majorTickMark val="out"/>
        <c:minorTickMark val="none"/>
        <c:tickLblPos val="nextTo"/>
        <c:crossAx val="174756352"/>
        <c:crosses val="autoZero"/>
        <c:auto val="1"/>
        <c:lblAlgn val="ctr"/>
        <c:lblOffset val="100"/>
        <c:noMultiLvlLbl val="0"/>
      </c:catAx>
      <c:valAx>
        <c:axId val="174756352"/>
        <c:scaling>
          <c:orientation val="minMax"/>
        </c:scaling>
        <c:delete val="1"/>
        <c:axPos val="l"/>
        <c:numFmt formatCode="0%" sourceLinked="1"/>
        <c:majorTickMark val="out"/>
        <c:minorTickMark val="none"/>
        <c:tickLblPos val="nextTo"/>
        <c:crossAx val="175047168"/>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Talento Humano</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96C6-4092-B259-46C8C90209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6C6-4092-B259-46C8C9020970}"/>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0.3</c:v>
                </c:pt>
                <c:pt idx="1">
                  <c:v>0.1</c:v>
                </c:pt>
                <c:pt idx="2">
                  <c:v>0.2</c:v>
                </c:pt>
                <c:pt idx="3">
                  <c:v>0.4</c:v>
                </c:pt>
              </c:numCache>
            </c:numRef>
          </c:val>
          <c:extLst>
            <c:ext xmlns:c16="http://schemas.microsoft.com/office/drawing/2014/chart" uri="{C3380CC4-5D6E-409C-BE32-E72D297353CC}">
              <c16:uniqueId val="{00000004-96C6-4092-B259-46C8C9020970}"/>
            </c:ext>
          </c:extLst>
        </c:ser>
        <c:dLbls>
          <c:showLegendKey val="0"/>
          <c:showVal val="0"/>
          <c:showCatName val="0"/>
          <c:showSerName val="0"/>
          <c:showPercent val="0"/>
          <c:showBubbleSize val="0"/>
        </c:dLbls>
        <c:gapWidth val="150"/>
        <c:axId val="175115264"/>
        <c:axId val="174758080"/>
      </c:barChart>
      <c:catAx>
        <c:axId val="175115264"/>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4758080"/>
        <c:crosses val="autoZero"/>
        <c:auto val="1"/>
        <c:lblAlgn val="ctr"/>
        <c:lblOffset val="100"/>
        <c:noMultiLvlLbl val="0"/>
      </c:catAx>
      <c:valAx>
        <c:axId val="174758080"/>
        <c:scaling>
          <c:orientation val="minMax"/>
        </c:scaling>
        <c:delete val="1"/>
        <c:axPos val="l"/>
        <c:numFmt formatCode="0%" sourceLinked="1"/>
        <c:majorTickMark val="out"/>
        <c:minorTickMark val="none"/>
        <c:tickLblPos val="nextTo"/>
        <c:crossAx val="175115264"/>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Apoyo financiero y contable</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47B5-4F60-A336-C2C3B533A8B2}"/>
              </c:ext>
            </c:extLst>
          </c:dPt>
          <c:dPt>
            <c:idx val="1"/>
            <c:invertIfNegative val="0"/>
            <c:bubble3D val="0"/>
            <c:spPr>
              <a:solidFill>
                <a:srgbClr val="C00000"/>
              </a:solidFill>
            </c:spPr>
            <c:extLst>
              <c:ext xmlns:c16="http://schemas.microsoft.com/office/drawing/2014/chart" uri="{C3380CC4-5D6E-409C-BE32-E72D297353CC}">
                <c16:uniqueId val="{00000003-47B5-4F60-A336-C2C3B533A8B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7B5-4F60-A336-C2C3B533A8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7B5-4F60-A336-C2C3B533A8B2}"/>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47B5-4F60-A336-C2C3B533A8B2}"/>
            </c:ext>
          </c:extLst>
        </c:ser>
        <c:dLbls>
          <c:showLegendKey val="0"/>
          <c:showVal val="0"/>
          <c:showCatName val="0"/>
          <c:showSerName val="0"/>
          <c:showPercent val="0"/>
          <c:showBubbleSize val="0"/>
        </c:dLbls>
        <c:gapWidth val="150"/>
        <c:axId val="175048192"/>
        <c:axId val="178683904"/>
      </c:barChart>
      <c:catAx>
        <c:axId val="17504819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8683904"/>
        <c:crosses val="autoZero"/>
        <c:auto val="1"/>
        <c:lblAlgn val="ctr"/>
        <c:lblOffset val="100"/>
        <c:noMultiLvlLbl val="0"/>
      </c:catAx>
      <c:valAx>
        <c:axId val="178683904"/>
        <c:scaling>
          <c:orientation val="minMax"/>
        </c:scaling>
        <c:delete val="1"/>
        <c:axPos val="l"/>
        <c:numFmt formatCode="0%" sourceLinked="1"/>
        <c:majorTickMark val="out"/>
        <c:minorTickMark val="none"/>
        <c:tickLblPos val="nextTo"/>
        <c:crossAx val="17504819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Accesibilidad</a:t>
            </a:r>
          </a:p>
        </c:rich>
      </c:tx>
      <c:layout/>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B99-4A3B-9AF1-26B49C35F5B6}"/>
              </c:ext>
            </c:extLst>
          </c:dPt>
          <c:dPt>
            <c:idx val="1"/>
            <c:invertIfNegative val="0"/>
            <c:bubble3D val="0"/>
            <c:spPr>
              <a:solidFill>
                <a:srgbClr val="C00000"/>
              </a:solidFill>
            </c:spPr>
            <c:extLst>
              <c:ext xmlns:c16="http://schemas.microsoft.com/office/drawing/2014/chart" uri="{C3380CC4-5D6E-409C-BE32-E72D297353CC}">
                <c16:uniqueId val="{00000003-6B99-4A3B-9AF1-26B49C35F5B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B99-4A3B-9AF1-26B49C35F5B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B99-4A3B-9AF1-26B49C35F5B6}"/>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Comunidad!$C$4:$F$4</c:f>
              <c:numCache>
                <c:formatCode>0%</c:formatCode>
                <c:ptCount val="4"/>
                <c:pt idx="0">
                  <c:v>0</c:v>
                </c:pt>
                <c:pt idx="1">
                  <c:v>0</c:v>
                </c:pt>
                <c:pt idx="2">
                  <c:v>0</c:v>
                </c:pt>
                <c:pt idx="3">
                  <c:v>0</c:v>
                </c:pt>
              </c:numCache>
            </c:numRef>
          </c:val>
          <c:extLst>
            <c:ext xmlns:c16="http://schemas.microsoft.com/office/drawing/2014/chart" uri="{C3380CC4-5D6E-409C-BE32-E72D297353CC}">
              <c16:uniqueId val="{00000008-6B99-4A3B-9AF1-26B49C35F5B6}"/>
            </c:ext>
          </c:extLst>
        </c:ser>
        <c:dLbls>
          <c:showLegendKey val="0"/>
          <c:showVal val="0"/>
          <c:showCatName val="0"/>
          <c:showSerName val="0"/>
          <c:showPercent val="0"/>
          <c:showBubbleSize val="0"/>
        </c:dLbls>
        <c:gapWidth val="150"/>
        <c:axId val="175358464"/>
        <c:axId val="178687360"/>
      </c:barChart>
      <c:catAx>
        <c:axId val="1753584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8687360"/>
        <c:crosses val="autoZero"/>
        <c:auto val="1"/>
        <c:lblAlgn val="ctr"/>
        <c:lblOffset val="100"/>
        <c:noMultiLvlLbl val="0"/>
      </c:catAx>
      <c:valAx>
        <c:axId val="178687360"/>
        <c:scaling>
          <c:orientation val="minMax"/>
        </c:scaling>
        <c:delete val="1"/>
        <c:axPos val="l"/>
        <c:numFmt formatCode="0%" sourceLinked="1"/>
        <c:majorTickMark val="out"/>
        <c:minorTickMark val="none"/>
        <c:tickLblPos val="nextTo"/>
        <c:crossAx val="17535846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Accesibilidad</a:t>
            </a:r>
          </a:p>
        </c:rich>
      </c:tx>
      <c:layout/>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67A-470A-A679-ADED9C2120BA}"/>
              </c:ext>
            </c:extLst>
          </c:dPt>
          <c:dPt>
            <c:idx val="1"/>
            <c:invertIfNegative val="0"/>
            <c:bubble3D val="0"/>
            <c:spPr>
              <a:solidFill>
                <a:srgbClr val="C00000"/>
              </a:solidFill>
            </c:spPr>
            <c:extLst>
              <c:ext xmlns:c16="http://schemas.microsoft.com/office/drawing/2014/chart" uri="{C3380CC4-5D6E-409C-BE32-E72D297353CC}">
                <c16:uniqueId val="{00000003-C67A-470A-A679-ADED9C2120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67A-470A-A679-ADED9C2120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67A-470A-A679-ADED9C2120BA}"/>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Comunidad!$H$4:$K$4</c:f>
              <c:numCache>
                <c:formatCode>0%</c:formatCode>
                <c:ptCount val="4"/>
                <c:pt idx="0">
                  <c:v>0.25</c:v>
                </c:pt>
                <c:pt idx="1">
                  <c:v>0</c:v>
                </c:pt>
                <c:pt idx="2">
                  <c:v>0.25</c:v>
                </c:pt>
                <c:pt idx="3">
                  <c:v>0.5</c:v>
                </c:pt>
              </c:numCache>
            </c:numRef>
          </c:val>
          <c:extLst>
            <c:ext xmlns:c16="http://schemas.microsoft.com/office/drawing/2014/chart" uri="{C3380CC4-5D6E-409C-BE32-E72D297353CC}">
              <c16:uniqueId val="{00000008-C67A-470A-A679-ADED9C2120BA}"/>
            </c:ext>
          </c:extLst>
        </c:ser>
        <c:dLbls>
          <c:showLegendKey val="0"/>
          <c:showVal val="0"/>
          <c:showCatName val="0"/>
          <c:showSerName val="0"/>
          <c:showPercent val="0"/>
          <c:showBubbleSize val="0"/>
        </c:dLbls>
        <c:gapWidth val="150"/>
        <c:axId val="175360000"/>
        <c:axId val="178689088"/>
      </c:barChart>
      <c:catAx>
        <c:axId val="1753600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8689088"/>
        <c:crosses val="autoZero"/>
        <c:auto val="1"/>
        <c:lblAlgn val="ctr"/>
        <c:lblOffset val="100"/>
        <c:noMultiLvlLbl val="0"/>
      </c:catAx>
      <c:valAx>
        <c:axId val="178689088"/>
        <c:scaling>
          <c:orientation val="minMax"/>
        </c:scaling>
        <c:delete val="1"/>
        <c:axPos val="l"/>
        <c:numFmt formatCode="0%" sourceLinked="1"/>
        <c:majorTickMark val="out"/>
        <c:minorTickMark val="none"/>
        <c:tickLblPos val="nextTo"/>
        <c:crossAx val="17536000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Accesibilidad</a:t>
            </a:r>
          </a:p>
        </c:rich>
      </c:tx>
      <c:layout/>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F44-4A81-87AF-0FFB7DBC9826}"/>
              </c:ext>
            </c:extLst>
          </c:dPt>
          <c:dPt>
            <c:idx val="1"/>
            <c:invertIfNegative val="0"/>
            <c:bubble3D val="0"/>
            <c:spPr>
              <a:solidFill>
                <a:srgbClr val="C00000"/>
              </a:solidFill>
            </c:spPr>
            <c:extLst>
              <c:ext xmlns:c16="http://schemas.microsoft.com/office/drawing/2014/chart" uri="{C3380CC4-5D6E-409C-BE32-E72D297353CC}">
                <c16:uniqueId val="{00000003-5F44-4A81-87AF-0FFB7DBC982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F44-4A81-87AF-0FFB7DBC982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F44-4A81-87AF-0FFB7DBC9826}"/>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Comunidad!$M$4:$P$4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8-5F44-4A81-87AF-0FFB7DBC9826}"/>
            </c:ext>
          </c:extLst>
        </c:ser>
        <c:dLbls>
          <c:showLegendKey val="0"/>
          <c:showVal val="0"/>
          <c:showCatName val="0"/>
          <c:showSerName val="0"/>
          <c:showPercent val="0"/>
          <c:showBubbleSize val="0"/>
        </c:dLbls>
        <c:gapWidth val="150"/>
        <c:axId val="179032064"/>
        <c:axId val="178690816"/>
      </c:barChart>
      <c:catAx>
        <c:axId val="1790320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8690816"/>
        <c:crosses val="autoZero"/>
        <c:auto val="1"/>
        <c:lblAlgn val="ctr"/>
        <c:lblOffset val="100"/>
        <c:noMultiLvlLbl val="0"/>
      </c:catAx>
      <c:valAx>
        <c:axId val="178690816"/>
        <c:scaling>
          <c:orientation val="minMax"/>
        </c:scaling>
        <c:delete val="1"/>
        <c:axPos val="l"/>
        <c:numFmt formatCode="0%" sourceLinked="1"/>
        <c:majorTickMark val="out"/>
        <c:minorTickMark val="none"/>
        <c:tickLblPos val="nextTo"/>
        <c:crossAx val="179032064"/>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Proyección a la comunidad</a:t>
            </a:r>
          </a:p>
        </c:rich>
      </c:tx>
      <c:layout/>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74E-466F-AB70-305E6829338B}"/>
              </c:ext>
            </c:extLst>
          </c:dPt>
          <c:dPt>
            <c:idx val="1"/>
            <c:invertIfNegative val="0"/>
            <c:bubble3D val="0"/>
            <c:spPr>
              <a:solidFill>
                <a:srgbClr val="C00000"/>
              </a:solidFill>
            </c:spPr>
            <c:extLst>
              <c:ext xmlns:c16="http://schemas.microsoft.com/office/drawing/2014/chart" uri="{C3380CC4-5D6E-409C-BE32-E72D297353CC}">
                <c16:uniqueId val="{00000003-374E-466F-AB70-305E682933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74E-466F-AB70-305E682933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74E-466F-AB70-305E6829338B}"/>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Comunidad!$C$5:$F$5</c:f>
              <c:numCache>
                <c:formatCode>0%</c:formatCode>
                <c:ptCount val="4"/>
                <c:pt idx="0">
                  <c:v>0</c:v>
                </c:pt>
                <c:pt idx="1">
                  <c:v>0</c:v>
                </c:pt>
                <c:pt idx="2">
                  <c:v>0</c:v>
                </c:pt>
                <c:pt idx="3">
                  <c:v>0</c:v>
                </c:pt>
              </c:numCache>
            </c:numRef>
          </c:val>
          <c:extLst>
            <c:ext xmlns:c16="http://schemas.microsoft.com/office/drawing/2014/chart" uri="{C3380CC4-5D6E-409C-BE32-E72D297353CC}">
              <c16:uniqueId val="{00000008-374E-466F-AB70-305E6829338B}"/>
            </c:ext>
          </c:extLst>
        </c:ser>
        <c:dLbls>
          <c:showLegendKey val="0"/>
          <c:showVal val="0"/>
          <c:showCatName val="0"/>
          <c:showSerName val="0"/>
          <c:showPercent val="0"/>
          <c:showBubbleSize val="0"/>
        </c:dLbls>
        <c:gapWidth val="150"/>
        <c:axId val="179034112"/>
        <c:axId val="170811968"/>
      </c:barChart>
      <c:catAx>
        <c:axId val="17903411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0811968"/>
        <c:crosses val="autoZero"/>
        <c:auto val="1"/>
        <c:lblAlgn val="ctr"/>
        <c:lblOffset val="100"/>
        <c:noMultiLvlLbl val="0"/>
      </c:catAx>
      <c:valAx>
        <c:axId val="170811968"/>
        <c:scaling>
          <c:orientation val="minMax"/>
        </c:scaling>
        <c:delete val="1"/>
        <c:axPos val="l"/>
        <c:numFmt formatCode="0%" sourceLinked="1"/>
        <c:majorTickMark val="out"/>
        <c:minorTickMark val="none"/>
        <c:tickLblPos val="nextTo"/>
        <c:crossAx val="17903411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Proyección a la comunidad</a:t>
            </a:r>
          </a:p>
        </c:rich>
      </c:tx>
      <c:layout/>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AE4-4741-88EE-5FB2C9D1A931}"/>
              </c:ext>
            </c:extLst>
          </c:dPt>
          <c:dPt>
            <c:idx val="1"/>
            <c:invertIfNegative val="0"/>
            <c:bubble3D val="0"/>
            <c:spPr>
              <a:solidFill>
                <a:srgbClr val="C00000"/>
              </a:solidFill>
            </c:spPr>
            <c:extLst>
              <c:ext xmlns:c16="http://schemas.microsoft.com/office/drawing/2014/chart" uri="{C3380CC4-5D6E-409C-BE32-E72D297353CC}">
                <c16:uniqueId val="{00000003-CAE4-4741-88EE-5FB2C9D1A9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AE4-4741-88EE-5FB2C9D1A9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AE4-4741-88EE-5FB2C9D1A931}"/>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Comunidad!$H$5:$K$5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CAE4-4741-88EE-5FB2C9D1A931}"/>
            </c:ext>
          </c:extLst>
        </c:ser>
        <c:dLbls>
          <c:showLegendKey val="0"/>
          <c:showVal val="0"/>
          <c:showCatName val="0"/>
          <c:showSerName val="0"/>
          <c:showPercent val="0"/>
          <c:showBubbleSize val="0"/>
        </c:dLbls>
        <c:gapWidth val="150"/>
        <c:axId val="179035648"/>
        <c:axId val="170813696"/>
      </c:barChart>
      <c:catAx>
        <c:axId val="1790356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0813696"/>
        <c:crosses val="autoZero"/>
        <c:auto val="1"/>
        <c:lblAlgn val="ctr"/>
        <c:lblOffset val="100"/>
        <c:noMultiLvlLbl val="0"/>
      </c:catAx>
      <c:valAx>
        <c:axId val="170813696"/>
        <c:scaling>
          <c:orientation val="minMax"/>
        </c:scaling>
        <c:delete val="1"/>
        <c:axPos val="l"/>
        <c:numFmt formatCode="0%" sourceLinked="1"/>
        <c:majorTickMark val="out"/>
        <c:minorTickMark val="none"/>
        <c:tickLblPos val="nextTo"/>
        <c:crossAx val="17903564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Proyección a la comunidad</a:t>
            </a:r>
          </a:p>
        </c:rich>
      </c:tx>
      <c:layout/>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70F-4F58-9E5E-1240CA889671}"/>
              </c:ext>
            </c:extLst>
          </c:dPt>
          <c:dPt>
            <c:idx val="1"/>
            <c:invertIfNegative val="0"/>
            <c:bubble3D val="0"/>
            <c:spPr>
              <a:solidFill>
                <a:srgbClr val="C00000"/>
              </a:solidFill>
            </c:spPr>
            <c:extLst>
              <c:ext xmlns:c16="http://schemas.microsoft.com/office/drawing/2014/chart" uri="{C3380CC4-5D6E-409C-BE32-E72D297353CC}">
                <c16:uniqueId val="{00000003-370F-4F58-9E5E-1240CA8896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70F-4F58-9E5E-1240CA8896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70F-4F58-9E5E-1240CA889671}"/>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Comunidad!$M$5:$P$5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370F-4F58-9E5E-1240CA889671}"/>
            </c:ext>
          </c:extLst>
        </c:ser>
        <c:dLbls>
          <c:showLegendKey val="0"/>
          <c:showVal val="0"/>
          <c:showCatName val="0"/>
          <c:showSerName val="0"/>
          <c:showPercent val="0"/>
          <c:showBubbleSize val="0"/>
        </c:dLbls>
        <c:gapWidth val="150"/>
        <c:axId val="179089920"/>
        <c:axId val="170815424"/>
      </c:barChart>
      <c:catAx>
        <c:axId val="17908992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0815424"/>
        <c:crosses val="autoZero"/>
        <c:auto val="1"/>
        <c:lblAlgn val="ctr"/>
        <c:lblOffset val="100"/>
        <c:noMultiLvlLbl val="0"/>
      </c:catAx>
      <c:valAx>
        <c:axId val="170815424"/>
        <c:scaling>
          <c:orientation val="minMax"/>
        </c:scaling>
        <c:delete val="1"/>
        <c:axPos val="l"/>
        <c:numFmt formatCode="0%" sourceLinked="1"/>
        <c:majorTickMark val="out"/>
        <c:minorTickMark val="none"/>
        <c:tickLblPos val="nextTo"/>
        <c:crossAx val="1790899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Participación y convivencia</a:t>
            </a:r>
          </a:p>
        </c:rich>
      </c:tx>
      <c:layout/>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934-46D8-B787-F02CA3A41567}"/>
              </c:ext>
            </c:extLst>
          </c:dPt>
          <c:dPt>
            <c:idx val="1"/>
            <c:invertIfNegative val="0"/>
            <c:bubble3D val="0"/>
            <c:spPr>
              <a:solidFill>
                <a:srgbClr val="C00000"/>
              </a:solidFill>
            </c:spPr>
            <c:extLst>
              <c:ext xmlns:c16="http://schemas.microsoft.com/office/drawing/2014/chart" uri="{C3380CC4-5D6E-409C-BE32-E72D297353CC}">
                <c16:uniqueId val="{00000003-A934-46D8-B787-F02CA3A4156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934-46D8-B787-F02CA3A4156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934-46D8-B787-F02CA3A41567}"/>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Comunidad!$C$6:$F$6</c:f>
              <c:numCache>
                <c:formatCode>0%</c:formatCode>
                <c:ptCount val="4"/>
                <c:pt idx="0">
                  <c:v>0</c:v>
                </c:pt>
                <c:pt idx="1">
                  <c:v>0</c:v>
                </c:pt>
                <c:pt idx="2">
                  <c:v>0</c:v>
                </c:pt>
                <c:pt idx="3">
                  <c:v>0</c:v>
                </c:pt>
              </c:numCache>
            </c:numRef>
          </c:val>
          <c:extLst>
            <c:ext xmlns:c16="http://schemas.microsoft.com/office/drawing/2014/chart" uri="{C3380CC4-5D6E-409C-BE32-E72D297353CC}">
              <c16:uniqueId val="{00000008-A934-46D8-B787-F02CA3A41567}"/>
            </c:ext>
          </c:extLst>
        </c:ser>
        <c:dLbls>
          <c:showLegendKey val="0"/>
          <c:showVal val="0"/>
          <c:showCatName val="0"/>
          <c:showSerName val="0"/>
          <c:showPercent val="0"/>
          <c:showBubbleSize val="0"/>
        </c:dLbls>
        <c:gapWidth val="150"/>
        <c:axId val="179090944"/>
        <c:axId val="170817152"/>
      </c:barChart>
      <c:catAx>
        <c:axId val="17909094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0817152"/>
        <c:crosses val="autoZero"/>
        <c:auto val="1"/>
        <c:lblAlgn val="ctr"/>
        <c:lblOffset val="100"/>
        <c:noMultiLvlLbl val="0"/>
      </c:catAx>
      <c:valAx>
        <c:axId val="170817152"/>
        <c:scaling>
          <c:orientation val="minMax"/>
        </c:scaling>
        <c:delete val="1"/>
        <c:axPos val="l"/>
        <c:numFmt formatCode="0%" sourceLinked="1"/>
        <c:majorTickMark val="out"/>
        <c:minorTickMark val="none"/>
        <c:tickLblPos val="nextTo"/>
        <c:crossAx val="17909094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Participación y convivencia</a:t>
            </a:r>
          </a:p>
        </c:rich>
      </c:tx>
      <c:layout/>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A68-4472-9E22-5AAA9440B3D3}"/>
              </c:ext>
            </c:extLst>
          </c:dPt>
          <c:dPt>
            <c:idx val="1"/>
            <c:invertIfNegative val="0"/>
            <c:bubble3D val="0"/>
            <c:spPr>
              <a:solidFill>
                <a:srgbClr val="C00000"/>
              </a:solidFill>
            </c:spPr>
            <c:extLst>
              <c:ext xmlns:c16="http://schemas.microsoft.com/office/drawing/2014/chart" uri="{C3380CC4-5D6E-409C-BE32-E72D297353CC}">
                <c16:uniqueId val="{00000003-AA68-4472-9E22-5AAA9440B3D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A68-4472-9E22-5AAA9440B3D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A68-4472-9E22-5AAA9440B3D3}"/>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Comunidad!$H$6:$K$6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AA68-4472-9E22-5AAA9440B3D3}"/>
            </c:ext>
          </c:extLst>
        </c:ser>
        <c:dLbls>
          <c:showLegendKey val="0"/>
          <c:showVal val="0"/>
          <c:showCatName val="0"/>
          <c:showSerName val="0"/>
          <c:showPercent val="0"/>
          <c:showBubbleSize val="0"/>
        </c:dLbls>
        <c:gapWidth val="150"/>
        <c:axId val="179091968"/>
        <c:axId val="170818880"/>
      </c:barChart>
      <c:catAx>
        <c:axId val="1790919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70818880"/>
        <c:crosses val="autoZero"/>
        <c:auto val="1"/>
        <c:lblAlgn val="ctr"/>
        <c:lblOffset val="100"/>
        <c:noMultiLvlLbl val="0"/>
      </c:catAx>
      <c:valAx>
        <c:axId val="170818880"/>
        <c:scaling>
          <c:orientation val="minMax"/>
        </c:scaling>
        <c:delete val="1"/>
        <c:axPos val="l"/>
        <c:numFmt formatCode="0%" sourceLinked="1"/>
        <c:majorTickMark val="out"/>
        <c:minorTickMark val="none"/>
        <c:tickLblPos val="nextTo"/>
        <c:crossAx val="17909196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Participación y convivencia</a:t>
            </a:r>
          </a:p>
        </c:rich>
      </c:tx>
      <c:layout/>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B1D-4D3A-965B-A8273AFC1347}"/>
              </c:ext>
            </c:extLst>
          </c:dPt>
          <c:dPt>
            <c:idx val="1"/>
            <c:invertIfNegative val="0"/>
            <c:bubble3D val="0"/>
            <c:spPr>
              <a:solidFill>
                <a:srgbClr val="C00000"/>
              </a:solidFill>
            </c:spPr>
            <c:extLst>
              <c:ext xmlns:c16="http://schemas.microsoft.com/office/drawing/2014/chart" uri="{C3380CC4-5D6E-409C-BE32-E72D297353CC}">
                <c16:uniqueId val="{00000003-1B1D-4D3A-965B-A8273AFC134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B1D-4D3A-965B-A8273AFC134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B1D-4D3A-965B-A8273AFC1347}"/>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Comunidad!$M$6:$P$6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1B1D-4D3A-965B-A8273AFC1347}"/>
            </c:ext>
          </c:extLst>
        </c:ser>
        <c:dLbls>
          <c:showLegendKey val="0"/>
          <c:showVal val="0"/>
          <c:showCatName val="0"/>
          <c:showSerName val="0"/>
          <c:showPercent val="0"/>
          <c:showBubbleSize val="0"/>
        </c:dLbls>
        <c:gapWidth val="150"/>
        <c:axId val="179092992"/>
        <c:axId val="180307072"/>
      </c:barChart>
      <c:catAx>
        <c:axId val="17909299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0307072"/>
        <c:crosses val="autoZero"/>
        <c:auto val="1"/>
        <c:lblAlgn val="ctr"/>
        <c:lblOffset val="100"/>
        <c:noMultiLvlLbl val="0"/>
      </c:catAx>
      <c:valAx>
        <c:axId val="180307072"/>
        <c:scaling>
          <c:orientation val="minMax"/>
        </c:scaling>
        <c:delete val="1"/>
        <c:axPos val="l"/>
        <c:numFmt formatCode="0%" sourceLinked="1"/>
        <c:majorTickMark val="out"/>
        <c:minorTickMark val="none"/>
        <c:tickLblPos val="nextTo"/>
        <c:crossAx val="17909299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ACCESIBILIDAD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B9C-43AF-84EB-2405CAF45F98}"/>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B9C-43AF-84EB-2405CAF45F98}"/>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6B9C-43AF-84EB-2405CAF45F98}"/>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B9C-43AF-84EB-2405CAF45F98}"/>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B9C-43AF-84EB-2405CAF45F98}"/>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B9C-43AF-84EB-2405CAF45F98}"/>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B9C-43AF-84EB-2405CAF45F98}"/>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c:v>
                </c:pt>
                <c:pt idx="2">
                  <c:v>0.25</c:v>
                </c:pt>
                <c:pt idx="3">
                  <c:v>0.5</c:v>
                </c:pt>
              </c:numCache>
            </c:numRef>
          </c:val>
          <c:smooth val="0"/>
          <c:extLst>
            <c:ext xmlns:c16="http://schemas.microsoft.com/office/drawing/2014/chart" uri="{C3380CC4-5D6E-409C-BE32-E72D297353CC}">
              <c16:uniqueId val="{00000007-6B9C-43AF-84EB-2405CAF45F98}"/>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B9C-43AF-84EB-2405CAF45F98}"/>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B9C-43AF-84EB-2405CAF45F98}"/>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6B9C-43AF-84EB-2405CAF45F98}"/>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B9C-43AF-84EB-2405CAF45F98}"/>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C-6B9C-43AF-84EB-2405CAF45F98}"/>
            </c:ext>
          </c:extLst>
        </c:ser>
        <c:ser>
          <c:idx val="3"/>
          <c:order val="3"/>
          <c:tx>
            <c:v>AÑO 2014</c:v>
          </c:tx>
          <c:marker>
            <c:symbol val="none"/>
          </c:marker>
          <c:dLbls>
            <c:dLbl>
              <c:idx val="0"/>
              <c:layout>
                <c:manualLayout>
                  <c:x val="-6.1620445894507901E-2"/>
                  <c:y val="-7.07070782053690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9C-43AF-84EB-2405CAF45F98}"/>
                </c:ext>
              </c:extLst>
            </c:dLbl>
            <c:dLbl>
              <c:idx val="1"/>
              <c:layout>
                <c:manualLayout>
                  <c:x val="-5.0744970092441499E-2"/>
                  <c:y val="-8.0134688632751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9C-43AF-84EB-2405CAF45F98}"/>
                </c:ext>
              </c:extLst>
            </c:dLbl>
            <c:dLbl>
              <c:idx val="2"/>
              <c:layout>
                <c:manualLayout>
                  <c:x val="-3.97499496902202E-2"/>
                  <c:y val="-8.0134688632751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9C-43AF-84EB-2405CAF45F98}"/>
                </c:ext>
              </c:extLst>
            </c:dLbl>
            <c:dLbl>
              <c:idx val="3"/>
              <c:layout>
                <c:manualLayout>
                  <c:x val="-5.5095160413268097E-2"/>
                  <c:y val="-8.9562299060134007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9C-43AF-84EB-2405CAF45F98}"/>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11-6B9C-43AF-84EB-2405CAF45F98}"/>
            </c:ext>
          </c:extLst>
        </c:ser>
        <c:dLbls>
          <c:showLegendKey val="0"/>
          <c:showVal val="0"/>
          <c:showCatName val="0"/>
          <c:showSerName val="0"/>
          <c:showPercent val="0"/>
          <c:showBubbleSize val="0"/>
        </c:dLbls>
        <c:smooth val="0"/>
        <c:axId val="180376064"/>
        <c:axId val="180308800"/>
      </c:lineChart>
      <c:catAx>
        <c:axId val="18037606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0308800"/>
        <c:crosses val="autoZero"/>
        <c:auto val="1"/>
        <c:lblAlgn val="ctr"/>
        <c:lblOffset val="100"/>
        <c:noMultiLvlLbl val="0"/>
      </c:catAx>
      <c:valAx>
        <c:axId val="180308800"/>
        <c:scaling>
          <c:orientation val="minMax"/>
        </c:scaling>
        <c:delete val="1"/>
        <c:axPos val="l"/>
        <c:numFmt formatCode="0%" sourceLinked="1"/>
        <c:majorTickMark val="out"/>
        <c:minorTickMark val="none"/>
        <c:tickLblPos val="nextTo"/>
        <c:crossAx val="180376064"/>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PROYECCIÓN A LA COMUNIDAD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8B4-48AF-BCA9-C1FB5B744602}"/>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8B4-48AF-BCA9-C1FB5B744602}"/>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D8B4-48AF-BCA9-C1FB5B744602}"/>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8B4-48AF-BCA9-C1FB5B744602}"/>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8B4-48AF-BCA9-C1FB5B744602}"/>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8B4-48AF-BCA9-C1FB5B744602}"/>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8B4-48AF-BCA9-C1FB5B744602}"/>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7-D8B4-48AF-BCA9-C1FB5B744602}"/>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8B4-48AF-BCA9-C1FB5B744602}"/>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8B4-48AF-BCA9-C1FB5B744602}"/>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D8B4-48AF-BCA9-C1FB5B744602}"/>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D8B4-48AF-BCA9-C1FB5B744602}"/>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C-D8B4-48AF-BCA9-C1FB5B744602}"/>
            </c:ext>
          </c:extLst>
        </c:ser>
        <c:ser>
          <c:idx val="3"/>
          <c:order val="3"/>
          <c:tx>
            <c:v>AÑO 2014</c:v>
          </c:tx>
          <c:marker>
            <c:symbol val="none"/>
          </c:marker>
          <c:dLbls>
            <c:dLbl>
              <c:idx val="0"/>
              <c:layout>
                <c:manualLayout>
                  <c:x val="-4.8569874932028301E-2"/>
                  <c:y val="-6.91699532984808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B4-48AF-BCA9-C1FB5B744602}"/>
                </c:ext>
              </c:extLst>
            </c:dLbl>
            <c:dLbl>
              <c:idx val="1"/>
              <c:layout>
                <c:manualLayout>
                  <c:x val="-5.72702555736814E-2"/>
                  <c:y val="-7.3781283518379606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B4-48AF-BCA9-C1FB5B744602}"/>
                </c:ext>
              </c:extLst>
            </c:dLbl>
            <c:dLbl>
              <c:idx val="2"/>
              <c:layout>
                <c:manualLayout>
                  <c:x val="-4.8569874932028301E-2"/>
                  <c:y val="-6.9169953298480899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B4-48AF-BCA9-C1FB5B744602}"/>
                </c:ext>
              </c:extLst>
            </c:dLbl>
            <c:dLbl>
              <c:idx val="3"/>
              <c:layout>
                <c:manualLayout>
                  <c:x val="-5.72702555736814E-2"/>
                  <c:y val="-8.3003943958177007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B4-48AF-BCA9-C1FB5B744602}"/>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0.25</c:v>
                </c:pt>
                <c:pt idx="1">
                  <c:v>0</c:v>
                </c:pt>
                <c:pt idx="2">
                  <c:v>0</c:v>
                </c:pt>
                <c:pt idx="3">
                  <c:v>0</c:v>
                </c:pt>
              </c:numCache>
            </c:numRef>
          </c:val>
          <c:smooth val="0"/>
          <c:extLst>
            <c:ext xmlns:c16="http://schemas.microsoft.com/office/drawing/2014/chart" uri="{C3380CC4-5D6E-409C-BE32-E72D297353CC}">
              <c16:uniqueId val="{00000011-D8B4-48AF-BCA9-C1FB5B744602}"/>
            </c:ext>
          </c:extLst>
        </c:ser>
        <c:dLbls>
          <c:showLegendKey val="0"/>
          <c:showVal val="0"/>
          <c:showCatName val="0"/>
          <c:showSerName val="0"/>
          <c:showPercent val="0"/>
          <c:showBubbleSize val="0"/>
        </c:dLbls>
        <c:smooth val="0"/>
        <c:axId val="180377600"/>
        <c:axId val="180311104"/>
      </c:lineChart>
      <c:catAx>
        <c:axId val="180377600"/>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0311104"/>
        <c:crosses val="autoZero"/>
        <c:auto val="1"/>
        <c:lblAlgn val="ctr"/>
        <c:lblOffset val="100"/>
        <c:noMultiLvlLbl val="0"/>
      </c:catAx>
      <c:valAx>
        <c:axId val="180311104"/>
        <c:scaling>
          <c:orientation val="minMax"/>
        </c:scaling>
        <c:delete val="1"/>
        <c:axPos val="l"/>
        <c:numFmt formatCode="0%" sourceLinked="1"/>
        <c:majorTickMark val="out"/>
        <c:minorTickMark val="none"/>
        <c:tickLblPos val="nextTo"/>
        <c:crossAx val="180377600"/>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PARTICIPACION Y CONVIVENCIA</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A2B-4202-BB01-7501D9BB97A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A2B-4202-BB01-7501D9BB97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DA2B-4202-BB01-7501D9BB97A9}"/>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A2B-4202-BB01-7501D9BB97A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A2B-4202-BB01-7501D9BB97A9}"/>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A2B-4202-BB01-7501D9BB97A9}"/>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A2B-4202-BB01-7501D9BB97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DA2B-4202-BB01-7501D9BB97A9}"/>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A2B-4202-BB01-7501D9BB97A9}"/>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A2B-4202-BB01-7501D9BB97A9}"/>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DA2B-4202-BB01-7501D9BB97A9}"/>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DA2B-4202-BB01-7501D9BB97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C-DA2B-4202-BB01-7501D9BB97A9}"/>
            </c:ext>
          </c:extLst>
        </c:ser>
        <c:ser>
          <c:idx val="3"/>
          <c:order val="3"/>
          <c:tx>
            <c:v>AÑO 2014</c:v>
          </c:tx>
          <c:marker>
            <c:symbol val="none"/>
          </c:marker>
          <c:dLbls>
            <c:dLbl>
              <c:idx val="0"/>
              <c:layout>
                <c:manualLayout>
                  <c:x val="-4.8569874932028301E-2"/>
                  <c:y val="-6.1279467777986402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2B-4202-BB01-7501D9BB97A9}"/>
                </c:ext>
              </c:extLst>
            </c:dLbl>
            <c:dLbl>
              <c:idx val="1"/>
              <c:layout>
                <c:manualLayout>
                  <c:x val="-5.2920065252854802E-2"/>
                  <c:y val="-5.6565662564295197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2B-4202-BB01-7501D9BB97A9}"/>
                </c:ext>
              </c:extLst>
            </c:dLbl>
            <c:dLbl>
              <c:idx val="2"/>
              <c:layout>
                <c:manualLayout>
                  <c:x val="-4.6394779771614998E-2"/>
                  <c:y val="-6.1279467777986402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2B-4202-BB01-7501D9BB97A9}"/>
                </c:ext>
              </c:extLst>
            </c:dLbl>
            <c:dLbl>
              <c:idx val="3"/>
              <c:layout>
                <c:manualLayout>
                  <c:x val="-3.97499496902202E-2"/>
                  <c:y val="-9.4276104273825295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2B-4202-BB01-7501D9BB97A9}"/>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11-DA2B-4202-BB01-7501D9BB97A9}"/>
            </c:ext>
          </c:extLst>
        </c:ser>
        <c:dLbls>
          <c:showLegendKey val="0"/>
          <c:showVal val="0"/>
          <c:showCatName val="0"/>
          <c:showSerName val="0"/>
          <c:showPercent val="0"/>
          <c:showBubbleSize val="0"/>
        </c:dLbls>
        <c:smooth val="0"/>
        <c:axId val="180789248"/>
        <c:axId val="180313408"/>
      </c:lineChart>
      <c:catAx>
        <c:axId val="180789248"/>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0313408"/>
        <c:crosses val="autoZero"/>
        <c:auto val="1"/>
        <c:lblAlgn val="ctr"/>
        <c:lblOffset val="100"/>
        <c:noMultiLvlLbl val="0"/>
      </c:catAx>
      <c:valAx>
        <c:axId val="180313408"/>
        <c:scaling>
          <c:orientation val="minMax"/>
        </c:scaling>
        <c:delete val="1"/>
        <c:axPos val="l"/>
        <c:numFmt formatCode="0%" sourceLinked="1"/>
        <c:majorTickMark val="out"/>
        <c:minorTickMark val="none"/>
        <c:tickLblPos val="nextTo"/>
        <c:crossAx val="180789248"/>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9CA-49D2-8D2D-58D8374B407E}"/>
              </c:ext>
            </c:extLst>
          </c:dPt>
          <c:dPt>
            <c:idx val="1"/>
            <c:invertIfNegative val="0"/>
            <c:bubble3D val="0"/>
            <c:spPr>
              <a:solidFill>
                <a:srgbClr val="C00000"/>
              </a:solidFill>
            </c:spPr>
            <c:extLst>
              <c:ext xmlns:c16="http://schemas.microsoft.com/office/drawing/2014/chart" uri="{C3380CC4-5D6E-409C-BE32-E72D297353CC}">
                <c16:uniqueId val="{00000003-F9CA-49D2-8D2D-58D8374B407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9CA-49D2-8D2D-58D8374B407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9CA-49D2-8D2D-58D8374B407E}"/>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c:v>
                </c:pt>
                <c:pt idx="3">
                  <c:v>0</c:v>
                </c:pt>
              </c:numCache>
            </c:numRef>
          </c:val>
          <c:extLst>
            <c:ext xmlns:c16="http://schemas.microsoft.com/office/drawing/2014/chart" uri="{C3380CC4-5D6E-409C-BE32-E72D297353CC}">
              <c16:uniqueId val="{00000008-F9CA-49D2-8D2D-58D8374B407E}"/>
            </c:ext>
          </c:extLst>
        </c:ser>
        <c:dLbls>
          <c:showLegendKey val="0"/>
          <c:showVal val="0"/>
          <c:showCatName val="0"/>
          <c:showSerName val="0"/>
          <c:showPercent val="0"/>
          <c:showBubbleSize val="0"/>
        </c:dLbls>
        <c:gapWidth val="150"/>
        <c:axId val="180791296"/>
        <c:axId val="41920192"/>
      </c:barChart>
      <c:catAx>
        <c:axId val="18079129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1920192"/>
        <c:crosses val="autoZero"/>
        <c:auto val="1"/>
        <c:lblAlgn val="ctr"/>
        <c:lblOffset val="100"/>
        <c:noMultiLvlLbl val="0"/>
      </c:catAx>
      <c:valAx>
        <c:axId val="41920192"/>
        <c:scaling>
          <c:orientation val="minMax"/>
        </c:scaling>
        <c:delete val="1"/>
        <c:axPos val="l"/>
        <c:numFmt formatCode="0%" sourceLinked="1"/>
        <c:majorTickMark val="out"/>
        <c:minorTickMark val="none"/>
        <c:tickLblPos val="nextTo"/>
        <c:crossAx val="18079129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925-4295-832E-60FEF42295A6}"/>
              </c:ext>
            </c:extLst>
          </c:dPt>
          <c:dPt>
            <c:idx val="1"/>
            <c:invertIfNegative val="0"/>
            <c:bubble3D val="0"/>
            <c:spPr>
              <a:solidFill>
                <a:srgbClr val="C00000"/>
              </a:solidFill>
            </c:spPr>
            <c:extLst>
              <c:ext xmlns:c16="http://schemas.microsoft.com/office/drawing/2014/chart" uri="{C3380CC4-5D6E-409C-BE32-E72D297353CC}">
                <c16:uniqueId val="{00000003-5925-4295-832E-60FEF42295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925-4295-832E-60FEF42295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925-4295-832E-60FEF42295A6}"/>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extLst>
            <c:ext xmlns:c16="http://schemas.microsoft.com/office/drawing/2014/chart" uri="{C3380CC4-5D6E-409C-BE32-E72D297353CC}">
              <c16:uniqueId val="{00000008-5925-4295-832E-60FEF42295A6}"/>
            </c:ext>
          </c:extLst>
        </c:ser>
        <c:dLbls>
          <c:showLegendKey val="0"/>
          <c:showVal val="0"/>
          <c:showCatName val="0"/>
          <c:showSerName val="0"/>
          <c:showPercent val="0"/>
          <c:showBubbleSize val="0"/>
        </c:dLbls>
        <c:gapWidth val="150"/>
        <c:axId val="180792832"/>
        <c:axId val="41921920"/>
      </c:barChart>
      <c:catAx>
        <c:axId val="18079283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1921920"/>
        <c:crosses val="autoZero"/>
        <c:auto val="1"/>
        <c:lblAlgn val="ctr"/>
        <c:lblOffset val="100"/>
        <c:noMultiLvlLbl val="0"/>
      </c:catAx>
      <c:valAx>
        <c:axId val="41921920"/>
        <c:scaling>
          <c:orientation val="minMax"/>
        </c:scaling>
        <c:delete val="1"/>
        <c:axPos val="l"/>
        <c:numFmt formatCode="0%" sourceLinked="1"/>
        <c:majorTickMark val="out"/>
        <c:minorTickMark val="none"/>
        <c:tickLblPos val="nextTo"/>
        <c:crossAx val="18079283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2BC-460D-8F12-2B9DA91A3A35}"/>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2-B2BC-460D-8F12-2B9DA91A3A35}"/>
            </c:ext>
          </c:extLst>
        </c:ser>
        <c:dLbls>
          <c:showLegendKey val="0"/>
          <c:showVal val="0"/>
          <c:showCatName val="0"/>
          <c:showSerName val="0"/>
          <c:showPercent val="0"/>
          <c:showBubbleSize val="0"/>
        </c:dLbls>
        <c:gapWidth val="150"/>
        <c:axId val="180986880"/>
        <c:axId val="41923648"/>
      </c:barChart>
      <c:catAx>
        <c:axId val="18098688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1923648"/>
        <c:crosses val="autoZero"/>
        <c:auto val="1"/>
        <c:lblAlgn val="ctr"/>
        <c:lblOffset val="100"/>
        <c:noMultiLvlLbl val="0"/>
      </c:catAx>
      <c:valAx>
        <c:axId val="41923648"/>
        <c:scaling>
          <c:orientation val="minMax"/>
        </c:scaling>
        <c:delete val="1"/>
        <c:axPos val="l"/>
        <c:numFmt formatCode="0%" sourceLinked="1"/>
        <c:majorTickMark val="out"/>
        <c:minorTickMark val="none"/>
        <c:tickLblPos val="nextTo"/>
        <c:crossAx val="18098688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PREVENCIÓN DE RIESGOS</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826-45C8-B576-738B25D821EE}"/>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826-45C8-B576-738B25D821EE}"/>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2-0826-45C8-B576-738B25D821EE}"/>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826-45C8-B576-738B25D821EE}"/>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0826-45C8-B576-738B25D821EE}"/>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826-45C8-B576-738B25D821EE}"/>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0826-45C8-B576-738B25D821EE}"/>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0826-45C8-B576-738B25D821EE}"/>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0826-45C8-B576-738B25D821EE}"/>
                </c:ext>
              </c:extLst>
            </c:dLbl>
            <c:dLbl>
              <c:idx val="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826-45C8-B576-738B25D821EE}"/>
                </c:ext>
              </c:extLst>
            </c:dLbl>
            <c:dLbl>
              <c:idx val="2"/>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0826-45C8-B576-738B25D821EE}"/>
                </c:ext>
              </c:extLst>
            </c:dLbl>
            <c:dLbl>
              <c:idx val="3"/>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0826-45C8-B576-738B25D821EE}"/>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0826-45C8-B576-738B25D821EE}"/>
            </c:ext>
          </c:extLst>
        </c:ser>
        <c:ser>
          <c:idx val="3"/>
          <c:order val="3"/>
          <c:tx>
            <c:v>AÑO 2014</c:v>
          </c:tx>
          <c:marker>
            <c:symbol val="none"/>
          </c:marker>
          <c:dLbls>
            <c:dLbl>
              <c:idx val="0"/>
              <c:layout>
                <c:manualLayout>
                  <c:x val="-5.5095160413268097E-2"/>
                  <c:y val="-7.5306758299772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26-45C8-B576-738B25D821EE}"/>
                </c:ext>
              </c:extLst>
            </c:dLbl>
            <c:dLbl>
              <c:idx val="1"/>
              <c:layout>
                <c:manualLayout>
                  <c:x val="-5.2920065252854802E-2"/>
                  <c:y val="-5.1773396331093298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26-45C8-B576-738B25D821EE}"/>
                </c:ext>
              </c:extLst>
            </c:dLbl>
            <c:dLbl>
              <c:idx val="2"/>
              <c:layout>
                <c:manualLayout>
                  <c:x val="-4.4100140011046701E-2"/>
                  <c:y val="-8.0013430693507803E-2"/>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26-45C8-B576-738B25D821EE}"/>
                </c:ext>
              </c:extLst>
            </c:dLbl>
            <c:dLbl>
              <c:idx val="3"/>
              <c:layout>
                <c:manualLayout>
                  <c:x val="-3.7574854529806898E-2"/>
                  <c:y val="-0.117666809843394"/>
                </c:manualLayout>
              </c:layout>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26-45C8-B576-738B25D821EE}"/>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1-0826-45C8-B576-738B25D821EE}"/>
            </c:ext>
          </c:extLst>
        </c:ser>
        <c:dLbls>
          <c:showLegendKey val="0"/>
          <c:showVal val="0"/>
          <c:showCatName val="0"/>
          <c:showSerName val="0"/>
          <c:showPercent val="0"/>
          <c:showBubbleSize val="0"/>
        </c:dLbls>
        <c:smooth val="0"/>
        <c:axId val="180987392"/>
        <c:axId val="41925376"/>
      </c:lineChart>
      <c:catAx>
        <c:axId val="18098739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1925376"/>
        <c:crosses val="autoZero"/>
        <c:auto val="1"/>
        <c:lblAlgn val="ctr"/>
        <c:lblOffset val="100"/>
        <c:noMultiLvlLbl val="0"/>
      </c:catAx>
      <c:valAx>
        <c:axId val="41925376"/>
        <c:scaling>
          <c:orientation val="minMax"/>
        </c:scaling>
        <c:delete val="1"/>
        <c:axPos val="l"/>
        <c:numFmt formatCode="0%" sourceLinked="1"/>
        <c:majorTickMark val="out"/>
        <c:minorTickMark val="none"/>
        <c:tickLblPos val="nextTo"/>
        <c:crossAx val="180987392"/>
        <c:crosses val="autoZero"/>
        <c:crossBetween val="between"/>
      </c:valAx>
    </c:plotArea>
    <c:legend>
      <c:legendPos val="b"/>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Accesibilidad</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7A4A-4B87-95EE-E104E261D76D}"/>
              </c:ext>
            </c:extLst>
          </c:dPt>
          <c:dPt>
            <c:idx val="1"/>
            <c:invertIfNegative val="0"/>
            <c:bubble3D val="0"/>
            <c:spPr>
              <a:solidFill>
                <a:srgbClr val="C00000"/>
              </a:solidFill>
            </c:spPr>
            <c:extLst>
              <c:ext xmlns:c16="http://schemas.microsoft.com/office/drawing/2014/chart" uri="{C3380CC4-5D6E-409C-BE32-E72D297353CC}">
                <c16:uniqueId val="{00000003-7A4A-4B87-95EE-E104E261D76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A4A-4B87-95EE-E104E261D76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A4A-4B87-95EE-E104E261D76D}"/>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8-7A4A-4B87-95EE-E104E261D76D}"/>
            </c:ext>
          </c:extLst>
        </c:ser>
        <c:dLbls>
          <c:showLegendKey val="0"/>
          <c:showVal val="0"/>
          <c:showCatName val="0"/>
          <c:showSerName val="0"/>
          <c:showPercent val="0"/>
          <c:showBubbleSize val="0"/>
        </c:dLbls>
        <c:gapWidth val="150"/>
        <c:axId val="180989440"/>
        <c:axId val="183445184"/>
      </c:barChart>
      <c:catAx>
        <c:axId val="18098944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3445184"/>
        <c:crosses val="autoZero"/>
        <c:auto val="1"/>
        <c:lblAlgn val="ctr"/>
        <c:lblOffset val="100"/>
        <c:noMultiLvlLbl val="0"/>
      </c:catAx>
      <c:valAx>
        <c:axId val="183445184"/>
        <c:scaling>
          <c:orientation val="minMax"/>
        </c:scaling>
        <c:delete val="1"/>
        <c:axPos val="l"/>
        <c:numFmt formatCode="0%" sourceLinked="1"/>
        <c:majorTickMark val="out"/>
        <c:minorTickMark val="none"/>
        <c:tickLblPos val="nextTo"/>
        <c:crossAx val="180989440"/>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Proyección a la comunidad</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3A1D-41F5-9B68-7EBCA97609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A1D-41F5-9B68-7EBCA97609CE}"/>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0.25</c:v>
                </c:pt>
                <c:pt idx="1">
                  <c:v>0</c:v>
                </c:pt>
                <c:pt idx="2">
                  <c:v>0</c:v>
                </c:pt>
                <c:pt idx="3">
                  <c:v>0</c:v>
                </c:pt>
              </c:numCache>
            </c:numRef>
          </c:val>
          <c:extLst>
            <c:ext xmlns:c16="http://schemas.microsoft.com/office/drawing/2014/chart" uri="{C3380CC4-5D6E-409C-BE32-E72D297353CC}">
              <c16:uniqueId val="{00000004-3A1D-41F5-9B68-7EBCA97609CE}"/>
            </c:ext>
          </c:extLst>
        </c:ser>
        <c:dLbls>
          <c:showLegendKey val="0"/>
          <c:showVal val="0"/>
          <c:showCatName val="0"/>
          <c:showSerName val="0"/>
          <c:showPercent val="0"/>
          <c:showBubbleSize val="0"/>
        </c:dLbls>
        <c:gapWidth val="150"/>
        <c:axId val="182379008"/>
        <c:axId val="183446912"/>
      </c:barChart>
      <c:catAx>
        <c:axId val="18237900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3446912"/>
        <c:crosses val="autoZero"/>
        <c:auto val="1"/>
        <c:lblAlgn val="ctr"/>
        <c:lblOffset val="100"/>
        <c:noMultiLvlLbl val="0"/>
      </c:catAx>
      <c:valAx>
        <c:axId val="183446912"/>
        <c:scaling>
          <c:orientation val="minMax"/>
        </c:scaling>
        <c:delete val="1"/>
        <c:axPos val="l"/>
        <c:numFmt formatCode="0%" sourceLinked="1"/>
        <c:majorTickMark val="out"/>
        <c:minorTickMark val="none"/>
        <c:tickLblPos val="nextTo"/>
        <c:crossAx val="182379008"/>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Participación y convivencia</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2288-4168-A244-03FB905679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288-4168-A244-03FB905679CF}"/>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2288-4168-A244-03FB905679CF}"/>
            </c:ext>
          </c:extLst>
        </c:ser>
        <c:dLbls>
          <c:showLegendKey val="0"/>
          <c:showVal val="0"/>
          <c:showCatName val="0"/>
          <c:showSerName val="0"/>
          <c:showPercent val="0"/>
          <c:showBubbleSize val="0"/>
        </c:dLbls>
        <c:gapWidth val="150"/>
        <c:axId val="182380032"/>
        <c:axId val="183448064"/>
      </c:barChart>
      <c:catAx>
        <c:axId val="18238003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3448064"/>
        <c:crosses val="autoZero"/>
        <c:auto val="1"/>
        <c:lblAlgn val="ctr"/>
        <c:lblOffset val="100"/>
        <c:noMultiLvlLbl val="0"/>
      </c:catAx>
      <c:valAx>
        <c:axId val="183448064"/>
        <c:scaling>
          <c:orientation val="minMax"/>
        </c:scaling>
        <c:delete val="1"/>
        <c:axPos val="l"/>
        <c:numFmt formatCode="0%" sourceLinked="1"/>
        <c:majorTickMark val="out"/>
        <c:minorTickMark val="none"/>
        <c:tickLblPos val="nextTo"/>
        <c:crossAx val="18238003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Prevención de riesgos</a:t>
            </a:r>
          </a:p>
        </c:rich>
      </c:tx>
      <c:layout>
        <c:manualLayout>
          <c:xMode val="edge"/>
          <c:yMode val="edge"/>
          <c:x val="0.191463029738105"/>
          <c:y val="2.8397280728601499E-2"/>
        </c:manualLayout>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E174-40D8-8777-ADC1B974DEA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74-40D8-8777-ADC1B974DEA3}"/>
              </c:ext>
            </c:extLst>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1</c:v>
                </c:pt>
                <c:pt idx="3">
                  <c:v>0</c:v>
                </c:pt>
              </c:numCache>
            </c:numRef>
          </c:val>
          <c:extLst>
            <c:ext xmlns:c16="http://schemas.microsoft.com/office/drawing/2014/chart" uri="{C3380CC4-5D6E-409C-BE32-E72D297353CC}">
              <c16:uniqueId val="{00000004-E174-40D8-8777-ADC1B974DEA3}"/>
            </c:ext>
          </c:extLst>
        </c:ser>
        <c:dLbls>
          <c:showLegendKey val="0"/>
          <c:showVal val="0"/>
          <c:showCatName val="0"/>
          <c:showSerName val="0"/>
          <c:showPercent val="0"/>
          <c:showBubbleSize val="0"/>
        </c:dLbls>
        <c:gapWidth val="150"/>
        <c:axId val="182381056"/>
        <c:axId val="183449792"/>
      </c:barChart>
      <c:catAx>
        <c:axId val="18238105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183449792"/>
        <c:crosses val="autoZero"/>
        <c:auto val="1"/>
        <c:lblAlgn val="ctr"/>
        <c:lblOffset val="100"/>
        <c:noMultiLvlLbl val="0"/>
      </c:catAx>
      <c:valAx>
        <c:axId val="183449792"/>
        <c:scaling>
          <c:orientation val="minMax"/>
        </c:scaling>
        <c:delete val="1"/>
        <c:axPos val="l"/>
        <c:numFmt formatCode="0%" sourceLinked="1"/>
        <c:majorTickMark val="out"/>
        <c:minorTickMark val="none"/>
        <c:tickLblPos val="nextTo"/>
        <c:crossAx val="18238105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3.png"/><Relationship Id="rId30" Type="http://schemas.openxmlformats.org/officeDocument/2006/relationships/chart" Target="../charts/chart27.xml"/><Relationship Id="rId8"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1</xdr:col>
      <xdr:colOff>571500</xdr:colOff>
      <xdr:row>2</xdr:row>
      <xdr:rowOff>95250</xdr:rowOff>
    </xdr:to>
    <xdr:pic>
      <xdr:nvPicPr>
        <xdr:cNvPr id="27565519" name="1 Imagen" descr="Secretaría de Educación">
          <a:extLst>
            <a:ext uri="{FF2B5EF4-FFF2-40B4-BE49-F238E27FC236}">
              <a16:creationId xmlns:a16="http://schemas.microsoft.com/office/drawing/2014/main" id="{00000000-0008-0000-0000-0000CF9DA4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8575" y="171450"/>
          <a:ext cx="1152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20" name="Picture 3995" descr="MB900431547">
          <a:hlinkClick xmlns:r="http://schemas.openxmlformats.org/officeDocument/2006/relationships" r:id="rId2"/>
          <a:extLst>
            <a:ext uri="{FF2B5EF4-FFF2-40B4-BE49-F238E27FC236}">
              <a16:creationId xmlns:a16="http://schemas.microsoft.com/office/drawing/2014/main" id="{00000000-0008-0000-0000-0000D0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862012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8348" name="1 Gráfico">
          <a:extLst>
            <a:ext uri="{FF2B5EF4-FFF2-40B4-BE49-F238E27FC236}">
              <a16:creationId xmlns:a16="http://schemas.microsoft.com/office/drawing/2014/main" id="{00000000-0008-0000-0200-00000C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8349" name="2 Gráfico">
          <a:extLst>
            <a:ext uri="{FF2B5EF4-FFF2-40B4-BE49-F238E27FC236}">
              <a16:creationId xmlns:a16="http://schemas.microsoft.com/office/drawing/2014/main" id="{00000000-0008-0000-0200-00000D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8350" name="3 Gráfico">
          <a:extLst>
            <a:ext uri="{FF2B5EF4-FFF2-40B4-BE49-F238E27FC236}">
              <a16:creationId xmlns:a16="http://schemas.microsoft.com/office/drawing/2014/main" id="{00000000-0008-0000-0200-00000E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8351" name="4 Gráfico">
          <a:extLst>
            <a:ext uri="{FF2B5EF4-FFF2-40B4-BE49-F238E27FC236}">
              <a16:creationId xmlns:a16="http://schemas.microsoft.com/office/drawing/2014/main" id="{00000000-0008-0000-0200-00000F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8352" name="5 Gráfico">
          <a:extLst>
            <a:ext uri="{FF2B5EF4-FFF2-40B4-BE49-F238E27FC236}">
              <a16:creationId xmlns:a16="http://schemas.microsoft.com/office/drawing/2014/main" id="{00000000-0008-0000-0200-000010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8353" name="6 Gráfico">
          <a:extLst>
            <a:ext uri="{FF2B5EF4-FFF2-40B4-BE49-F238E27FC236}">
              <a16:creationId xmlns:a16="http://schemas.microsoft.com/office/drawing/2014/main" id="{00000000-0008-0000-0200-000011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8354" name="7 Gráfico">
          <a:extLst>
            <a:ext uri="{FF2B5EF4-FFF2-40B4-BE49-F238E27FC236}">
              <a16:creationId xmlns:a16="http://schemas.microsoft.com/office/drawing/2014/main" id="{00000000-0008-0000-0200-000012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8355" name="8 Gráfico">
          <a:extLst>
            <a:ext uri="{FF2B5EF4-FFF2-40B4-BE49-F238E27FC236}">
              <a16:creationId xmlns:a16="http://schemas.microsoft.com/office/drawing/2014/main" id="{00000000-0008-0000-0200-000013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8356" name="9 Gráfico">
          <a:extLst>
            <a:ext uri="{FF2B5EF4-FFF2-40B4-BE49-F238E27FC236}">
              <a16:creationId xmlns:a16="http://schemas.microsoft.com/office/drawing/2014/main" id="{00000000-0008-0000-0200-000014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276225</xdr:colOff>
      <xdr:row>2</xdr:row>
      <xdr:rowOff>0</xdr:rowOff>
    </xdr:from>
    <xdr:to>
      <xdr:col>52</xdr:col>
      <xdr:colOff>66675</xdr:colOff>
      <xdr:row>8</xdr:row>
      <xdr:rowOff>0</xdr:rowOff>
    </xdr:to>
    <xdr:graphicFrame macro="">
      <xdr:nvGraphicFramePr>
        <xdr:cNvPr id="53678357" name="10 Gráfico">
          <a:extLst>
            <a:ext uri="{FF2B5EF4-FFF2-40B4-BE49-F238E27FC236}">
              <a16:creationId xmlns:a16="http://schemas.microsoft.com/office/drawing/2014/main" id="{00000000-0008-0000-0200-000015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552450</xdr:colOff>
      <xdr:row>8</xdr:row>
      <xdr:rowOff>400050</xdr:rowOff>
    </xdr:from>
    <xdr:to>
      <xdr:col>52</xdr:col>
      <xdr:colOff>342900</xdr:colOff>
      <xdr:row>14</xdr:row>
      <xdr:rowOff>609600</xdr:rowOff>
    </xdr:to>
    <xdr:graphicFrame macro="">
      <xdr:nvGraphicFramePr>
        <xdr:cNvPr id="53678358" name="11 Gráfico">
          <a:extLst>
            <a:ext uri="{FF2B5EF4-FFF2-40B4-BE49-F238E27FC236}">
              <a16:creationId xmlns:a16="http://schemas.microsoft.com/office/drawing/2014/main" id="{00000000-0008-0000-0200-000016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600075</xdr:colOff>
      <xdr:row>15</xdr:row>
      <xdr:rowOff>9525</xdr:rowOff>
    </xdr:from>
    <xdr:to>
      <xdr:col>52</xdr:col>
      <xdr:colOff>400050</xdr:colOff>
      <xdr:row>19</xdr:row>
      <xdr:rowOff>104775</xdr:rowOff>
    </xdr:to>
    <xdr:graphicFrame macro="">
      <xdr:nvGraphicFramePr>
        <xdr:cNvPr id="53678359" name="12 Gráfico">
          <a:extLst>
            <a:ext uri="{FF2B5EF4-FFF2-40B4-BE49-F238E27FC236}">
              <a16:creationId xmlns:a16="http://schemas.microsoft.com/office/drawing/2014/main" id="{00000000-0008-0000-0200-000017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8360" name="7 Gráfico">
          <a:extLst>
            <a:ext uri="{FF2B5EF4-FFF2-40B4-BE49-F238E27FC236}">
              <a16:creationId xmlns:a16="http://schemas.microsoft.com/office/drawing/2014/main" id="{00000000-0008-0000-0200-000018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8361" name="8 Gráfico">
          <a:extLst>
            <a:ext uri="{FF2B5EF4-FFF2-40B4-BE49-F238E27FC236}">
              <a16:creationId xmlns:a16="http://schemas.microsoft.com/office/drawing/2014/main" id="{00000000-0008-0000-0200-000019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8362" name="9 Gráfico">
          <a:extLst>
            <a:ext uri="{FF2B5EF4-FFF2-40B4-BE49-F238E27FC236}">
              <a16:creationId xmlns:a16="http://schemas.microsoft.com/office/drawing/2014/main" id="{00000000-0008-0000-0200-00001A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571500</xdr:colOff>
      <xdr:row>19</xdr:row>
      <xdr:rowOff>152400</xdr:rowOff>
    </xdr:from>
    <xdr:to>
      <xdr:col>52</xdr:col>
      <xdr:colOff>361950</xdr:colOff>
      <xdr:row>25</xdr:row>
      <xdr:rowOff>219075</xdr:rowOff>
    </xdr:to>
    <xdr:graphicFrame macro="">
      <xdr:nvGraphicFramePr>
        <xdr:cNvPr id="53678363" name="16 Gráfico">
          <a:extLst>
            <a:ext uri="{FF2B5EF4-FFF2-40B4-BE49-F238E27FC236}">
              <a16:creationId xmlns:a16="http://schemas.microsoft.com/office/drawing/2014/main" id="{00000000-0008-0000-0200-00001B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678364" name="7 Gráfico">
          <a:extLst>
            <a:ext uri="{FF2B5EF4-FFF2-40B4-BE49-F238E27FC236}">
              <a16:creationId xmlns:a16="http://schemas.microsoft.com/office/drawing/2014/main" id="{00000000-0008-0000-0200-00001C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590550</xdr:colOff>
      <xdr:row>30</xdr:row>
      <xdr:rowOff>285750</xdr:rowOff>
    </xdr:to>
    <xdr:graphicFrame macro="">
      <xdr:nvGraphicFramePr>
        <xdr:cNvPr id="53678365" name="8 Gráfico">
          <a:extLst>
            <a:ext uri="{FF2B5EF4-FFF2-40B4-BE49-F238E27FC236}">
              <a16:creationId xmlns:a16="http://schemas.microsoft.com/office/drawing/2014/main" id="{00000000-0008-0000-0200-00001D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590550</xdr:colOff>
      <xdr:row>30</xdr:row>
      <xdr:rowOff>295275</xdr:rowOff>
    </xdr:to>
    <xdr:graphicFrame macro="">
      <xdr:nvGraphicFramePr>
        <xdr:cNvPr id="53678366" name="9 Gráfico">
          <a:extLst>
            <a:ext uri="{FF2B5EF4-FFF2-40B4-BE49-F238E27FC236}">
              <a16:creationId xmlns:a16="http://schemas.microsoft.com/office/drawing/2014/main" id="{00000000-0008-0000-0200-00001E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514350</xdr:colOff>
      <xdr:row>25</xdr:row>
      <xdr:rowOff>371475</xdr:rowOff>
    </xdr:from>
    <xdr:to>
      <xdr:col>52</xdr:col>
      <xdr:colOff>428625</xdr:colOff>
      <xdr:row>30</xdr:row>
      <xdr:rowOff>304800</xdr:rowOff>
    </xdr:to>
    <xdr:graphicFrame macro="">
      <xdr:nvGraphicFramePr>
        <xdr:cNvPr id="53678367" name="16 Gráfico">
          <a:extLst>
            <a:ext uri="{FF2B5EF4-FFF2-40B4-BE49-F238E27FC236}">
              <a16:creationId xmlns:a16="http://schemas.microsoft.com/office/drawing/2014/main" id="{00000000-0008-0000-0200-00001F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600075</xdr:colOff>
      <xdr:row>31</xdr:row>
      <xdr:rowOff>123825</xdr:rowOff>
    </xdr:from>
    <xdr:to>
      <xdr:col>26</xdr:col>
      <xdr:colOff>600075</xdr:colOff>
      <xdr:row>35</xdr:row>
      <xdr:rowOff>200025</xdr:rowOff>
    </xdr:to>
    <xdr:graphicFrame macro="">
      <xdr:nvGraphicFramePr>
        <xdr:cNvPr id="53678368" name="7 Gráfico">
          <a:extLst>
            <a:ext uri="{FF2B5EF4-FFF2-40B4-BE49-F238E27FC236}">
              <a16:creationId xmlns:a16="http://schemas.microsoft.com/office/drawing/2014/main" id="{00000000-0008-0000-0200-000020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590550</xdr:colOff>
      <xdr:row>35</xdr:row>
      <xdr:rowOff>200025</xdr:rowOff>
    </xdr:to>
    <xdr:graphicFrame macro="">
      <xdr:nvGraphicFramePr>
        <xdr:cNvPr id="53678369" name="8 Gráfico">
          <a:extLst>
            <a:ext uri="{FF2B5EF4-FFF2-40B4-BE49-F238E27FC236}">
              <a16:creationId xmlns:a16="http://schemas.microsoft.com/office/drawing/2014/main" id="{00000000-0008-0000-0200-000021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581025</xdr:colOff>
      <xdr:row>35</xdr:row>
      <xdr:rowOff>209550</xdr:rowOff>
    </xdr:to>
    <xdr:graphicFrame macro="">
      <xdr:nvGraphicFramePr>
        <xdr:cNvPr id="53678370" name="9 Gráfico">
          <a:extLst>
            <a:ext uri="{FF2B5EF4-FFF2-40B4-BE49-F238E27FC236}">
              <a16:creationId xmlns:a16="http://schemas.microsoft.com/office/drawing/2014/main" id="{00000000-0008-0000-0200-000022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514350</xdr:colOff>
      <xdr:row>31</xdr:row>
      <xdr:rowOff>76200</xdr:rowOff>
    </xdr:from>
    <xdr:to>
      <xdr:col>52</xdr:col>
      <xdr:colOff>485775</xdr:colOff>
      <xdr:row>35</xdr:row>
      <xdr:rowOff>171450</xdr:rowOff>
    </xdr:to>
    <xdr:graphicFrame macro="">
      <xdr:nvGraphicFramePr>
        <xdr:cNvPr id="53678371" name="16 Gráfico">
          <a:extLst>
            <a:ext uri="{FF2B5EF4-FFF2-40B4-BE49-F238E27FC236}">
              <a16:creationId xmlns:a16="http://schemas.microsoft.com/office/drawing/2014/main" id="{00000000-0008-0000-0200-000023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561975</xdr:colOff>
      <xdr:row>3</xdr:row>
      <xdr:rowOff>57150</xdr:rowOff>
    </xdr:to>
    <xdr:pic>
      <xdr:nvPicPr>
        <xdr:cNvPr id="53678372" name="Picture 3995" descr="MB900431547">
          <a:hlinkClick xmlns:r="http://schemas.openxmlformats.org/officeDocument/2006/relationships" r:id="rId25"/>
          <a:extLst>
            <a:ext uri="{FF2B5EF4-FFF2-40B4-BE49-F238E27FC236}">
              <a16:creationId xmlns:a16="http://schemas.microsoft.com/office/drawing/2014/main" id="{00000000-0008-0000-0200-0000241133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001375" y="38100"/>
          <a:ext cx="5524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152400</xdr:colOff>
      <xdr:row>3</xdr:row>
      <xdr:rowOff>95250</xdr:rowOff>
    </xdr:from>
    <xdr:to>
      <xdr:col>21</xdr:col>
      <xdr:colOff>457200</xdr:colOff>
      <xdr:row>4</xdr:row>
      <xdr:rowOff>28575</xdr:rowOff>
    </xdr:to>
    <xdr:pic>
      <xdr:nvPicPr>
        <xdr:cNvPr id="53678373" name="2 Imagen">
          <a:hlinkClick xmlns:r="http://schemas.openxmlformats.org/officeDocument/2006/relationships" r:id="rId25"/>
          <a:extLst>
            <a:ext uri="{FF2B5EF4-FFF2-40B4-BE49-F238E27FC236}">
              <a16:creationId xmlns:a16="http://schemas.microsoft.com/office/drawing/2014/main" id="{00000000-0008-0000-0200-000025113303}"/>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a:xfrm>
          <a:off x="11144250" y="771525"/>
          <a:ext cx="30480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171450</xdr:colOff>
      <xdr:row>2</xdr:row>
      <xdr:rowOff>0</xdr:rowOff>
    </xdr:from>
    <xdr:to>
      <xdr:col>44</xdr:col>
      <xdr:colOff>171450</xdr:colOff>
      <xdr:row>8</xdr:row>
      <xdr:rowOff>0</xdr:rowOff>
    </xdr:to>
    <xdr:graphicFrame macro="">
      <xdr:nvGraphicFramePr>
        <xdr:cNvPr id="53678374" name="1 Gráfico">
          <a:extLst>
            <a:ext uri="{FF2B5EF4-FFF2-40B4-BE49-F238E27FC236}">
              <a16:creationId xmlns:a16="http://schemas.microsoft.com/office/drawing/2014/main" id="{00000000-0008-0000-0200-000026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161925</xdr:colOff>
      <xdr:row>8</xdr:row>
      <xdr:rowOff>333375</xdr:rowOff>
    </xdr:from>
    <xdr:to>
      <xdr:col>44</xdr:col>
      <xdr:colOff>142875</xdr:colOff>
      <xdr:row>14</xdr:row>
      <xdr:rowOff>552450</xdr:rowOff>
    </xdr:to>
    <xdr:graphicFrame macro="">
      <xdr:nvGraphicFramePr>
        <xdr:cNvPr id="53678375" name="4 Gráfico">
          <a:extLst>
            <a:ext uri="{FF2B5EF4-FFF2-40B4-BE49-F238E27FC236}">
              <a16:creationId xmlns:a16="http://schemas.microsoft.com/office/drawing/2014/main" id="{00000000-0008-0000-0200-000027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161925</xdr:colOff>
      <xdr:row>15</xdr:row>
      <xdr:rowOff>0</xdr:rowOff>
    </xdr:from>
    <xdr:to>
      <xdr:col>44</xdr:col>
      <xdr:colOff>161925</xdr:colOff>
      <xdr:row>19</xdr:row>
      <xdr:rowOff>85725</xdr:rowOff>
    </xdr:to>
    <xdr:graphicFrame macro="">
      <xdr:nvGraphicFramePr>
        <xdr:cNvPr id="53678376" name="5 Gráfico">
          <a:extLst>
            <a:ext uri="{FF2B5EF4-FFF2-40B4-BE49-F238E27FC236}">
              <a16:creationId xmlns:a16="http://schemas.microsoft.com/office/drawing/2014/main" id="{00000000-0008-0000-0200-000028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171450</xdr:colOff>
      <xdr:row>20</xdr:row>
      <xdr:rowOff>19050</xdr:rowOff>
    </xdr:from>
    <xdr:to>
      <xdr:col>44</xdr:col>
      <xdr:colOff>180975</xdr:colOff>
      <xdr:row>25</xdr:row>
      <xdr:rowOff>276225</xdr:rowOff>
    </xdr:to>
    <xdr:graphicFrame macro="">
      <xdr:nvGraphicFramePr>
        <xdr:cNvPr id="53678377" name="6 Gráfico">
          <a:extLst>
            <a:ext uri="{FF2B5EF4-FFF2-40B4-BE49-F238E27FC236}">
              <a16:creationId xmlns:a16="http://schemas.microsoft.com/office/drawing/2014/main" id="{00000000-0008-0000-0200-000029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171450</xdr:colOff>
      <xdr:row>25</xdr:row>
      <xdr:rowOff>409575</xdr:rowOff>
    </xdr:from>
    <xdr:to>
      <xdr:col>44</xdr:col>
      <xdr:colOff>190500</xdr:colOff>
      <xdr:row>30</xdr:row>
      <xdr:rowOff>285750</xdr:rowOff>
    </xdr:to>
    <xdr:graphicFrame macro="">
      <xdr:nvGraphicFramePr>
        <xdr:cNvPr id="53678378" name="7 Gráfico">
          <a:extLst>
            <a:ext uri="{FF2B5EF4-FFF2-40B4-BE49-F238E27FC236}">
              <a16:creationId xmlns:a16="http://schemas.microsoft.com/office/drawing/2014/main" id="{00000000-0008-0000-0200-00002A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209550</xdr:colOff>
      <xdr:row>31</xdr:row>
      <xdr:rowOff>114300</xdr:rowOff>
    </xdr:from>
    <xdr:to>
      <xdr:col>44</xdr:col>
      <xdr:colOff>209550</xdr:colOff>
      <xdr:row>35</xdr:row>
      <xdr:rowOff>219075</xdr:rowOff>
    </xdr:to>
    <xdr:graphicFrame macro="">
      <xdr:nvGraphicFramePr>
        <xdr:cNvPr id="53678379" name="8 Gráfico">
          <a:extLst>
            <a:ext uri="{FF2B5EF4-FFF2-40B4-BE49-F238E27FC236}">
              <a16:creationId xmlns:a16="http://schemas.microsoft.com/office/drawing/2014/main" id="{00000000-0008-0000-0200-00002B11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4551" name="1 Gráfico">
          <a:extLst>
            <a:ext uri="{FF2B5EF4-FFF2-40B4-BE49-F238E27FC236}">
              <a16:creationId xmlns:a16="http://schemas.microsoft.com/office/drawing/2014/main" id="{00000000-0008-0000-0300-000037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4552" name="2 Gráfico">
          <a:extLst>
            <a:ext uri="{FF2B5EF4-FFF2-40B4-BE49-F238E27FC236}">
              <a16:creationId xmlns:a16="http://schemas.microsoft.com/office/drawing/2014/main" id="{00000000-0008-0000-0300-000038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4553" name="3 Gráfico">
          <a:extLst>
            <a:ext uri="{FF2B5EF4-FFF2-40B4-BE49-F238E27FC236}">
              <a16:creationId xmlns:a16="http://schemas.microsoft.com/office/drawing/2014/main" id="{00000000-0008-0000-0300-000039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4554" name="4 Gráfico">
          <a:extLst>
            <a:ext uri="{FF2B5EF4-FFF2-40B4-BE49-F238E27FC236}">
              <a16:creationId xmlns:a16="http://schemas.microsoft.com/office/drawing/2014/main" id="{00000000-0008-0000-0300-00003A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4555" name="5 Gráfico">
          <a:extLst>
            <a:ext uri="{FF2B5EF4-FFF2-40B4-BE49-F238E27FC236}">
              <a16:creationId xmlns:a16="http://schemas.microsoft.com/office/drawing/2014/main" id="{00000000-0008-0000-0300-00003B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4556" name="6 Gráfico">
          <a:extLst>
            <a:ext uri="{FF2B5EF4-FFF2-40B4-BE49-F238E27FC236}">
              <a16:creationId xmlns:a16="http://schemas.microsoft.com/office/drawing/2014/main" id="{00000000-0008-0000-0300-00003C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4557" name="7 Gráfico">
          <a:extLst>
            <a:ext uri="{FF2B5EF4-FFF2-40B4-BE49-F238E27FC236}">
              <a16:creationId xmlns:a16="http://schemas.microsoft.com/office/drawing/2014/main" id="{00000000-0008-0000-0300-00003D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4558" name="8 Gráfico">
          <a:extLst>
            <a:ext uri="{FF2B5EF4-FFF2-40B4-BE49-F238E27FC236}">
              <a16:creationId xmlns:a16="http://schemas.microsoft.com/office/drawing/2014/main" id="{00000000-0008-0000-0300-00003E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4559" name="9 Gráfico">
          <a:extLst>
            <a:ext uri="{FF2B5EF4-FFF2-40B4-BE49-F238E27FC236}">
              <a16:creationId xmlns:a16="http://schemas.microsoft.com/office/drawing/2014/main" id="{00000000-0008-0000-0300-00003F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257175</xdr:colOff>
      <xdr:row>1</xdr:row>
      <xdr:rowOff>276225</xdr:rowOff>
    </xdr:from>
    <xdr:to>
      <xdr:col>52</xdr:col>
      <xdr:colOff>57150</xdr:colOff>
      <xdr:row>7</xdr:row>
      <xdr:rowOff>466725</xdr:rowOff>
    </xdr:to>
    <xdr:graphicFrame macro="">
      <xdr:nvGraphicFramePr>
        <xdr:cNvPr id="53674560" name="10 Gráfico">
          <a:extLst>
            <a:ext uri="{FF2B5EF4-FFF2-40B4-BE49-F238E27FC236}">
              <a16:creationId xmlns:a16="http://schemas.microsoft.com/office/drawing/2014/main" id="{00000000-0008-0000-0300-000040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276225</xdr:colOff>
      <xdr:row>8</xdr:row>
      <xdr:rowOff>323850</xdr:rowOff>
    </xdr:from>
    <xdr:to>
      <xdr:col>52</xdr:col>
      <xdr:colOff>66675</xdr:colOff>
      <xdr:row>14</xdr:row>
      <xdr:rowOff>533400</xdr:rowOff>
    </xdr:to>
    <xdr:graphicFrame macro="">
      <xdr:nvGraphicFramePr>
        <xdr:cNvPr id="53674561" name="11 Gráfico">
          <a:extLst>
            <a:ext uri="{FF2B5EF4-FFF2-40B4-BE49-F238E27FC236}">
              <a16:creationId xmlns:a16="http://schemas.microsoft.com/office/drawing/2014/main" id="{00000000-0008-0000-0300-000041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314325</xdr:colOff>
      <xdr:row>15</xdr:row>
      <xdr:rowOff>0</xdr:rowOff>
    </xdr:from>
    <xdr:to>
      <xdr:col>52</xdr:col>
      <xdr:colOff>104775</xdr:colOff>
      <xdr:row>19</xdr:row>
      <xdr:rowOff>95250</xdr:rowOff>
    </xdr:to>
    <xdr:graphicFrame macro="">
      <xdr:nvGraphicFramePr>
        <xdr:cNvPr id="53674562" name="12 Gráfico">
          <a:extLst>
            <a:ext uri="{FF2B5EF4-FFF2-40B4-BE49-F238E27FC236}">
              <a16:creationId xmlns:a16="http://schemas.microsoft.com/office/drawing/2014/main" id="{00000000-0008-0000-0300-000042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4563" name="7 Gráfico">
          <a:extLst>
            <a:ext uri="{FF2B5EF4-FFF2-40B4-BE49-F238E27FC236}">
              <a16:creationId xmlns:a16="http://schemas.microsoft.com/office/drawing/2014/main" id="{00000000-0008-0000-0300-000043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4564" name="8 Gráfico">
          <a:extLst>
            <a:ext uri="{FF2B5EF4-FFF2-40B4-BE49-F238E27FC236}">
              <a16:creationId xmlns:a16="http://schemas.microsoft.com/office/drawing/2014/main" id="{00000000-0008-0000-0300-000044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4565" name="9 Gráfico">
          <a:extLst>
            <a:ext uri="{FF2B5EF4-FFF2-40B4-BE49-F238E27FC236}">
              <a16:creationId xmlns:a16="http://schemas.microsoft.com/office/drawing/2014/main" id="{00000000-0008-0000-0300-000045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304800</xdr:colOff>
      <xdr:row>20</xdr:row>
      <xdr:rowOff>9525</xdr:rowOff>
    </xdr:from>
    <xdr:to>
      <xdr:col>52</xdr:col>
      <xdr:colOff>95250</xdr:colOff>
      <xdr:row>25</xdr:row>
      <xdr:rowOff>285750</xdr:rowOff>
    </xdr:to>
    <xdr:graphicFrame macro="">
      <xdr:nvGraphicFramePr>
        <xdr:cNvPr id="53674566" name="16 Gráfico">
          <a:extLst>
            <a:ext uri="{FF2B5EF4-FFF2-40B4-BE49-F238E27FC236}">
              <a16:creationId xmlns:a16="http://schemas.microsoft.com/office/drawing/2014/main" id="{00000000-0008-0000-0300-000046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28575</xdr:colOff>
      <xdr:row>0</xdr:row>
      <xdr:rowOff>38100</xdr:rowOff>
    </xdr:from>
    <xdr:to>
      <xdr:col>21</xdr:col>
      <xdr:colOff>590550</xdr:colOff>
      <xdr:row>3</xdr:row>
      <xdr:rowOff>57150</xdr:rowOff>
    </xdr:to>
    <xdr:pic>
      <xdr:nvPicPr>
        <xdr:cNvPr id="53674567" name="Picture 3995" descr="MB900431547">
          <a:hlinkClick xmlns:r="http://schemas.openxmlformats.org/officeDocument/2006/relationships" r:id="rId17"/>
          <a:extLst>
            <a:ext uri="{FF2B5EF4-FFF2-40B4-BE49-F238E27FC236}">
              <a16:creationId xmlns:a16="http://schemas.microsoft.com/office/drawing/2014/main" id="{00000000-0008-0000-0300-00004702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068050" y="38100"/>
          <a:ext cx="561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180975</xdr:colOff>
      <xdr:row>3</xdr:row>
      <xdr:rowOff>85725</xdr:rowOff>
    </xdr:from>
    <xdr:to>
      <xdr:col>21</xdr:col>
      <xdr:colOff>476250</xdr:colOff>
      <xdr:row>4</xdr:row>
      <xdr:rowOff>0</xdr:rowOff>
    </xdr:to>
    <xdr:pic>
      <xdr:nvPicPr>
        <xdr:cNvPr id="53674568" name="2 Imagen">
          <a:hlinkClick xmlns:r="http://schemas.openxmlformats.org/officeDocument/2006/relationships" r:id="rId17"/>
          <a:extLst>
            <a:ext uri="{FF2B5EF4-FFF2-40B4-BE49-F238E27FC236}">
              <a16:creationId xmlns:a16="http://schemas.microsoft.com/office/drawing/2014/main" id="{00000000-0008-0000-0300-00004802330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a:xfrm>
          <a:off x="11220450" y="762000"/>
          <a:ext cx="295275" cy="39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104775</xdr:colOff>
      <xdr:row>2</xdr:row>
      <xdr:rowOff>0</xdr:rowOff>
    </xdr:from>
    <xdr:to>
      <xdr:col>44</xdr:col>
      <xdr:colOff>95250</xdr:colOff>
      <xdr:row>8</xdr:row>
      <xdr:rowOff>0</xdr:rowOff>
    </xdr:to>
    <xdr:graphicFrame macro="">
      <xdr:nvGraphicFramePr>
        <xdr:cNvPr id="53674569" name="1 Gráfico">
          <a:extLst>
            <a:ext uri="{FF2B5EF4-FFF2-40B4-BE49-F238E27FC236}">
              <a16:creationId xmlns:a16="http://schemas.microsoft.com/office/drawing/2014/main" id="{00000000-0008-0000-0300-000049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142875</xdr:colOff>
      <xdr:row>8</xdr:row>
      <xdr:rowOff>342900</xdr:rowOff>
    </xdr:from>
    <xdr:to>
      <xdr:col>44</xdr:col>
      <xdr:colOff>142875</xdr:colOff>
      <xdr:row>14</xdr:row>
      <xdr:rowOff>542925</xdr:rowOff>
    </xdr:to>
    <xdr:graphicFrame macro="">
      <xdr:nvGraphicFramePr>
        <xdr:cNvPr id="53674570" name="2 Gráfico">
          <a:extLst>
            <a:ext uri="{FF2B5EF4-FFF2-40B4-BE49-F238E27FC236}">
              <a16:creationId xmlns:a16="http://schemas.microsoft.com/office/drawing/2014/main" id="{00000000-0008-0000-0300-00004A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142875</xdr:colOff>
      <xdr:row>15</xdr:row>
      <xdr:rowOff>19050</xdr:rowOff>
    </xdr:from>
    <xdr:to>
      <xdr:col>44</xdr:col>
      <xdr:colOff>152400</xdr:colOff>
      <xdr:row>19</xdr:row>
      <xdr:rowOff>95250</xdr:rowOff>
    </xdr:to>
    <xdr:graphicFrame macro="">
      <xdr:nvGraphicFramePr>
        <xdr:cNvPr id="53674571" name="3 Gráfico">
          <a:extLst>
            <a:ext uri="{FF2B5EF4-FFF2-40B4-BE49-F238E27FC236}">
              <a16:creationId xmlns:a16="http://schemas.microsoft.com/office/drawing/2014/main" id="{00000000-0008-0000-0300-00004B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133350</xdr:colOff>
      <xdr:row>20</xdr:row>
      <xdr:rowOff>9525</xdr:rowOff>
    </xdr:from>
    <xdr:to>
      <xdr:col>44</xdr:col>
      <xdr:colOff>152400</xdr:colOff>
      <xdr:row>25</xdr:row>
      <xdr:rowOff>257175</xdr:rowOff>
    </xdr:to>
    <xdr:graphicFrame macro="">
      <xdr:nvGraphicFramePr>
        <xdr:cNvPr id="53674572" name="4 Gráfico">
          <a:extLst>
            <a:ext uri="{FF2B5EF4-FFF2-40B4-BE49-F238E27FC236}">
              <a16:creationId xmlns:a16="http://schemas.microsoft.com/office/drawing/2014/main" id="{00000000-0008-0000-0300-00004C02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3801" name="1 Gráfico">
          <a:extLst>
            <a:ext uri="{FF2B5EF4-FFF2-40B4-BE49-F238E27FC236}">
              <a16:creationId xmlns:a16="http://schemas.microsoft.com/office/drawing/2014/main" id="{00000000-0008-0000-0400-000049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3802" name="2 Gráfico">
          <a:extLst>
            <a:ext uri="{FF2B5EF4-FFF2-40B4-BE49-F238E27FC236}">
              <a16:creationId xmlns:a16="http://schemas.microsoft.com/office/drawing/2014/main" id="{00000000-0008-0000-0400-00004A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3803" name="3 Gráfico">
          <a:extLst>
            <a:ext uri="{FF2B5EF4-FFF2-40B4-BE49-F238E27FC236}">
              <a16:creationId xmlns:a16="http://schemas.microsoft.com/office/drawing/2014/main" id="{00000000-0008-0000-0400-00004B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3804" name="4 Gráfico">
          <a:extLst>
            <a:ext uri="{FF2B5EF4-FFF2-40B4-BE49-F238E27FC236}">
              <a16:creationId xmlns:a16="http://schemas.microsoft.com/office/drawing/2014/main" id="{00000000-0008-0000-0400-00004C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3805" name="5 Gráfico">
          <a:extLst>
            <a:ext uri="{FF2B5EF4-FFF2-40B4-BE49-F238E27FC236}">
              <a16:creationId xmlns:a16="http://schemas.microsoft.com/office/drawing/2014/main" id="{00000000-0008-0000-0400-00004D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3806" name="6 Gráfico">
          <a:extLst>
            <a:ext uri="{FF2B5EF4-FFF2-40B4-BE49-F238E27FC236}">
              <a16:creationId xmlns:a16="http://schemas.microsoft.com/office/drawing/2014/main" id="{00000000-0008-0000-0400-00004E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3807" name="7 Gráfico">
          <a:extLst>
            <a:ext uri="{FF2B5EF4-FFF2-40B4-BE49-F238E27FC236}">
              <a16:creationId xmlns:a16="http://schemas.microsoft.com/office/drawing/2014/main" id="{00000000-0008-0000-0400-00004F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3808" name="8 Gráfico">
          <a:extLst>
            <a:ext uri="{FF2B5EF4-FFF2-40B4-BE49-F238E27FC236}">
              <a16:creationId xmlns:a16="http://schemas.microsoft.com/office/drawing/2014/main" id="{00000000-0008-0000-0400-000050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3809" name="9 Gráfico">
          <a:extLst>
            <a:ext uri="{FF2B5EF4-FFF2-40B4-BE49-F238E27FC236}">
              <a16:creationId xmlns:a16="http://schemas.microsoft.com/office/drawing/2014/main" id="{00000000-0008-0000-0400-000051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171450</xdr:colOff>
      <xdr:row>2</xdr:row>
      <xdr:rowOff>9525</xdr:rowOff>
    </xdr:from>
    <xdr:to>
      <xdr:col>52</xdr:col>
      <xdr:colOff>571500</xdr:colOff>
      <xdr:row>8</xdr:row>
      <xdr:rowOff>9525</xdr:rowOff>
    </xdr:to>
    <xdr:graphicFrame macro="">
      <xdr:nvGraphicFramePr>
        <xdr:cNvPr id="53673810" name="10 Gráfico">
          <a:extLst>
            <a:ext uri="{FF2B5EF4-FFF2-40B4-BE49-F238E27FC236}">
              <a16:creationId xmlns:a16="http://schemas.microsoft.com/office/drawing/2014/main" id="{00000000-0008-0000-0400-000052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209550</xdr:colOff>
      <xdr:row>8</xdr:row>
      <xdr:rowOff>361950</xdr:rowOff>
    </xdr:from>
    <xdr:to>
      <xdr:col>53</xdr:col>
      <xdr:colOff>0</xdr:colOff>
      <xdr:row>14</xdr:row>
      <xdr:rowOff>571500</xdr:rowOff>
    </xdr:to>
    <xdr:graphicFrame macro="">
      <xdr:nvGraphicFramePr>
        <xdr:cNvPr id="53673811" name="11 Gráfico">
          <a:extLst>
            <a:ext uri="{FF2B5EF4-FFF2-40B4-BE49-F238E27FC236}">
              <a16:creationId xmlns:a16="http://schemas.microsoft.com/office/drawing/2014/main" id="{00000000-0008-0000-0400-000053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285750</xdr:colOff>
      <xdr:row>14</xdr:row>
      <xdr:rowOff>752475</xdr:rowOff>
    </xdr:from>
    <xdr:to>
      <xdr:col>53</xdr:col>
      <xdr:colOff>85725</xdr:colOff>
      <xdr:row>19</xdr:row>
      <xdr:rowOff>85725</xdr:rowOff>
    </xdr:to>
    <xdr:graphicFrame macro="">
      <xdr:nvGraphicFramePr>
        <xdr:cNvPr id="53673812" name="12 Gráfico">
          <a:extLst>
            <a:ext uri="{FF2B5EF4-FFF2-40B4-BE49-F238E27FC236}">
              <a16:creationId xmlns:a16="http://schemas.microsoft.com/office/drawing/2014/main" id="{00000000-0008-0000-0400-000054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3813" name="7 Gráfico">
          <a:extLst>
            <a:ext uri="{FF2B5EF4-FFF2-40B4-BE49-F238E27FC236}">
              <a16:creationId xmlns:a16="http://schemas.microsoft.com/office/drawing/2014/main" id="{00000000-0008-0000-0400-000055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3814" name="8 Gráfico">
          <a:extLst>
            <a:ext uri="{FF2B5EF4-FFF2-40B4-BE49-F238E27FC236}">
              <a16:creationId xmlns:a16="http://schemas.microsoft.com/office/drawing/2014/main" id="{00000000-0008-0000-0400-000056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3815" name="9 Gráfico">
          <a:extLst>
            <a:ext uri="{FF2B5EF4-FFF2-40B4-BE49-F238E27FC236}">
              <a16:creationId xmlns:a16="http://schemas.microsoft.com/office/drawing/2014/main" id="{00000000-0008-0000-0400-000057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304800</xdr:colOff>
      <xdr:row>20</xdr:row>
      <xdr:rowOff>38100</xdr:rowOff>
    </xdr:from>
    <xdr:to>
      <xdr:col>53</xdr:col>
      <xdr:colOff>95250</xdr:colOff>
      <xdr:row>25</xdr:row>
      <xdr:rowOff>314325</xdr:rowOff>
    </xdr:to>
    <xdr:graphicFrame macro="">
      <xdr:nvGraphicFramePr>
        <xdr:cNvPr id="53673816" name="16 Gráfico">
          <a:extLst>
            <a:ext uri="{FF2B5EF4-FFF2-40B4-BE49-F238E27FC236}">
              <a16:creationId xmlns:a16="http://schemas.microsoft.com/office/drawing/2014/main" id="{00000000-0008-0000-0400-000058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673817" name="7 Gráfico">
          <a:extLst>
            <a:ext uri="{FF2B5EF4-FFF2-40B4-BE49-F238E27FC236}">
              <a16:creationId xmlns:a16="http://schemas.microsoft.com/office/drawing/2014/main" id="{00000000-0008-0000-0400-000059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590550</xdr:colOff>
      <xdr:row>30</xdr:row>
      <xdr:rowOff>285750</xdr:rowOff>
    </xdr:to>
    <xdr:graphicFrame macro="">
      <xdr:nvGraphicFramePr>
        <xdr:cNvPr id="53673818" name="8 Gráfico">
          <a:extLst>
            <a:ext uri="{FF2B5EF4-FFF2-40B4-BE49-F238E27FC236}">
              <a16:creationId xmlns:a16="http://schemas.microsoft.com/office/drawing/2014/main" id="{00000000-0008-0000-0400-00005A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673819" name="9 Gráfico">
          <a:extLst>
            <a:ext uri="{FF2B5EF4-FFF2-40B4-BE49-F238E27FC236}">
              <a16:creationId xmlns:a16="http://schemas.microsoft.com/office/drawing/2014/main" id="{00000000-0008-0000-0400-00005B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304800</xdr:colOff>
      <xdr:row>25</xdr:row>
      <xdr:rowOff>409575</xdr:rowOff>
    </xdr:from>
    <xdr:to>
      <xdr:col>53</xdr:col>
      <xdr:colOff>95250</xdr:colOff>
      <xdr:row>31</xdr:row>
      <xdr:rowOff>28575</xdr:rowOff>
    </xdr:to>
    <xdr:graphicFrame macro="">
      <xdr:nvGraphicFramePr>
        <xdr:cNvPr id="53673820" name="16 Gráfico">
          <a:extLst>
            <a:ext uri="{FF2B5EF4-FFF2-40B4-BE49-F238E27FC236}">
              <a16:creationId xmlns:a16="http://schemas.microsoft.com/office/drawing/2014/main" id="{00000000-0008-0000-0400-00005C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673821" name="Picture 3995" descr="MB900431547">
          <a:hlinkClick xmlns:r="http://schemas.openxmlformats.org/officeDocument/2006/relationships" r:id="rId21"/>
          <a:extLst>
            <a:ext uri="{FF2B5EF4-FFF2-40B4-BE49-F238E27FC236}">
              <a16:creationId xmlns:a16="http://schemas.microsoft.com/office/drawing/2014/main" id="{00000000-0008-0000-0400-00005DFF32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38237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673822" name="2 Imagen">
          <a:hlinkClick xmlns:r="http://schemas.openxmlformats.org/officeDocument/2006/relationships" r:id="rId23"/>
          <a:extLst>
            <a:ext uri="{FF2B5EF4-FFF2-40B4-BE49-F238E27FC236}">
              <a16:creationId xmlns:a16="http://schemas.microsoft.com/office/drawing/2014/main" id="{00000000-0008-0000-0400-00005EFF3203}"/>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a:xfrm>
          <a:off x="11572875" y="800100"/>
          <a:ext cx="342900" cy="360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152400</xdr:colOff>
      <xdr:row>1</xdr:row>
      <xdr:rowOff>285750</xdr:rowOff>
    </xdr:from>
    <xdr:to>
      <xdr:col>44</xdr:col>
      <xdr:colOff>142875</xdr:colOff>
      <xdr:row>8</xdr:row>
      <xdr:rowOff>0</xdr:rowOff>
    </xdr:to>
    <xdr:graphicFrame macro="">
      <xdr:nvGraphicFramePr>
        <xdr:cNvPr id="53673823" name="3 Gráfico">
          <a:extLst>
            <a:ext uri="{FF2B5EF4-FFF2-40B4-BE49-F238E27FC236}">
              <a16:creationId xmlns:a16="http://schemas.microsoft.com/office/drawing/2014/main" id="{00000000-0008-0000-0400-00005F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142875</xdr:colOff>
      <xdr:row>8</xdr:row>
      <xdr:rowOff>352425</xdr:rowOff>
    </xdr:from>
    <xdr:to>
      <xdr:col>44</xdr:col>
      <xdr:colOff>152400</xdr:colOff>
      <xdr:row>14</xdr:row>
      <xdr:rowOff>552450</xdr:rowOff>
    </xdr:to>
    <xdr:graphicFrame macro="">
      <xdr:nvGraphicFramePr>
        <xdr:cNvPr id="53673824" name="4 Gráfico">
          <a:extLst>
            <a:ext uri="{FF2B5EF4-FFF2-40B4-BE49-F238E27FC236}">
              <a16:creationId xmlns:a16="http://schemas.microsoft.com/office/drawing/2014/main" id="{00000000-0008-0000-0400-000060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200025</xdr:colOff>
      <xdr:row>14</xdr:row>
      <xdr:rowOff>762000</xdr:rowOff>
    </xdr:from>
    <xdr:to>
      <xdr:col>44</xdr:col>
      <xdr:colOff>180975</xdr:colOff>
      <xdr:row>19</xdr:row>
      <xdr:rowOff>85725</xdr:rowOff>
    </xdr:to>
    <xdr:graphicFrame macro="">
      <xdr:nvGraphicFramePr>
        <xdr:cNvPr id="53673825" name="5 Gráfico">
          <a:extLst>
            <a:ext uri="{FF2B5EF4-FFF2-40B4-BE49-F238E27FC236}">
              <a16:creationId xmlns:a16="http://schemas.microsoft.com/office/drawing/2014/main" id="{00000000-0008-0000-0400-000061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152400</xdr:colOff>
      <xdr:row>20</xdr:row>
      <xdr:rowOff>9525</xdr:rowOff>
    </xdr:from>
    <xdr:to>
      <xdr:col>44</xdr:col>
      <xdr:colOff>200025</xdr:colOff>
      <xdr:row>25</xdr:row>
      <xdr:rowOff>247650</xdr:rowOff>
    </xdr:to>
    <xdr:graphicFrame macro="">
      <xdr:nvGraphicFramePr>
        <xdr:cNvPr id="53673826" name="6 Gráfico">
          <a:extLst>
            <a:ext uri="{FF2B5EF4-FFF2-40B4-BE49-F238E27FC236}">
              <a16:creationId xmlns:a16="http://schemas.microsoft.com/office/drawing/2014/main" id="{00000000-0008-0000-0400-000062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161925</xdr:colOff>
      <xdr:row>25</xdr:row>
      <xdr:rowOff>381000</xdr:rowOff>
    </xdr:from>
    <xdr:to>
      <xdr:col>44</xdr:col>
      <xdr:colOff>238125</xdr:colOff>
      <xdr:row>30</xdr:row>
      <xdr:rowOff>295275</xdr:rowOff>
    </xdr:to>
    <xdr:graphicFrame macro="">
      <xdr:nvGraphicFramePr>
        <xdr:cNvPr id="53673827" name="1 Gráfico">
          <a:extLst>
            <a:ext uri="{FF2B5EF4-FFF2-40B4-BE49-F238E27FC236}">
              <a16:creationId xmlns:a16="http://schemas.microsoft.com/office/drawing/2014/main" id="{00000000-0008-0000-0400-000063FF3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9257" name="1 Gráfico">
          <a:extLst>
            <a:ext uri="{FF2B5EF4-FFF2-40B4-BE49-F238E27FC236}">
              <a16:creationId xmlns:a16="http://schemas.microsoft.com/office/drawing/2014/main" id="{00000000-0008-0000-0500-000099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9258" name="2 Gráfico">
          <a:extLst>
            <a:ext uri="{FF2B5EF4-FFF2-40B4-BE49-F238E27FC236}">
              <a16:creationId xmlns:a16="http://schemas.microsoft.com/office/drawing/2014/main" id="{00000000-0008-0000-0500-00009A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9259" name="3 Gráfico">
          <a:extLst>
            <a:ext uri="{FF2B5EF4-FFF2-40B4-BE49-F238E27FC236}">
              <a16:creationId xmlns:a16="http://schemas.microsoft.com/office/drawing/2014/main" id="{00000000-0008-0000-0500-00009B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9260" name="4 Gráfico">
          <a:extLst>
            <a:ext uri="{FF2B5EF4-FFF2-40B4-BE49-F238E27FC236}">
              <a16:creationId xmlns:a16="http://schemas.microsoft.com/office/drawing/2014/main" id="{00000000-0008-0000-0500-00009C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9261" name="5 Gráfico">
          <a:extLst>
            <a:ext uri="{FF2B5EF4-FFF2-40B4-BE49-F238E27FC236}">
              <a16:creationId xmlns:a16="http://schemas.microsoft.com/office/drawing/2014/main" id="{00000000-0008-0000-0500-00009D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9262" name="6 Gráfico">
          <a:extLst>
            <a:ext uri="{FF2B5EF4-FFF2-40B4-BE49-F238E27FC236}">
              <a16:creationId xmlns:a16="http://schemas.microsoft.com/office/drawing/2014/main" id="{00000000-0008-0000-0500-00009E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9263" name="7 Gráfico">
          <a:extLst>
            <a:ext uri="{FF2B5EF4-FFF2-40B4-BE49-F238E27FC236}">
              <a16:creationId xmlns:a16="http://schemas.microsoft.com/office/drawing/2014/main" id="{00000000-0008-0000-0500-00009F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9264" name="8 Gráfico">
          <a:extLst>
            <a:ext uri="{FF2B5EF4-FFF2-40B4-BE49-F238E27FC236}">
              <a16:creationId xmlns:a16="http://schemas.microsoft.com/office/drawing/2014/main" id="{00000000-0008-0000-0500-0000A0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9265" name="9 Gráfico">
          <a:extLst>
            <a:ext uri="{FF2B5EF4-FFF2-40B4-BE49-F238E27FC236}">
              <a16:creationId xmlns:a16="http://schemas.microsoft.com/office/drawing/2014/main" id="{00000000-0008-0000-0500-0000A1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228600</xdr:rowOff>
    </xdr:from>
    <xdr:to>
      <xdr:col>52</xdr:col>
      <xdr:colOff>123825</xdr:colOff>
      <xdr:row>7</xdr:row>
      <xdr:rowOff>419100</xdr:rowOff>
    </xdr:to>
    <xdr:graphicFrame macro="">
      <xdr:nvGraphicFramePr>
        <xdr:cNvPr id="53679266" name="10 Gráfico">
          <a:extLst>
            <a:ext uri="{FF2B5EF4-FFF2-40B4-BE49-F238E27FC236}">
              <a16:creationId xmlns:a16="http://schemas.microsoft.com/office/drawing/2014/main" id="{00000000-0008-0000-0500-0000A2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361950</xdr:colOff>
      <xdr:row>8</xdr:row>
      <xdr:rowOff>361950</xdr:rowOff>
    </xdr:from>
    <xdr:to>
      <xdr:col>52</xdr:col>
      <xdr:colOff>152400</xdr:colOff>
      <xdr:row>14</xdr:row>
      <xdr:rowOff>571500</xdr:rowOff>
    </xdr:to>
    <xdr:graphicFrame macro="">
      <xdr:nvGraphicFramePr>
        <xdr:cNvPr id="53679267" name="11 Gráfico">
          <a:extLst>
            <a:ext uri="{FF2B5EF4-FFF2-40B4-BE49-F238E27FC236}">
              <a16:creationId xmlns:a16="http://schemas.microsoft.com/office/drawing/2014/main" id="{00000000-0008-0000-0500-0000A3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361950</xdr:colOff>
      <xdr:row>15</xdr:row>
      <xdr:rowOff>9525</xdr:rowOff>
    </xdr:from>
    <xdr:to>
      <xdr:col>52</xdr:col>
      <xdr:colOff>161925</xdr:colOff>
      <xdr:row>19</xdr:row>
      <xdr:rowOff>104775</xdr:rowOff>
    </xdr:to>
    <xdr:graphicFrame macro="">
      <xdr:nvGraphicFramePr>
        <xdr:cNvPr id="53679268" name="12 Gráfico">
          <a:extLst>
            <a:ext uri="{FF2B5EF4-FFF2-40B4-BE49-F238E27FC236}">
              <a16:creationId xmlns:a16="http://schemas.microsoft.com/office/drawing/2014/main" id="{00000000-0008-0000-0500-0000A4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9269" name="7 Gráfico">
          <a:extLst>
            <a:ext uri="{FF2B5EF4-FFF2-40B4-BE49-F238E27FC236}">
              <a16:creationId xmlns:a16="http://schemas.microsoft.com/office/drawing/2014/main" id="{00000000-0008-0000-0500-0000A5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9270" name="8 Gráfico">
          <a:extLst>
            <a:ext uri="{FF2B5EF4-FFF2-40B4-BE49-F238E27FC236}">
              <a16:creationId xmlns:a16="http://schemas.microsoft.com/office/drawing/2014/main" id="{00000000-0008-0000-0500-0000A6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9271" name="9 Gráfico">
          <a:extLst>
            <a:ext uri="{FF2B5EF4-FFF2-40B4-BE49-F238E27FC236}">
              <a16:creationId xmlns:a16="http://schemas.microsoft.com/office/drawing/2014/main" id="{00000000-0008-0000-0500-0000A7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371475</xdr:colOff>
      <xdr:row>20</xdr:row>
      <xdr:rowOff>38100</xdr:rowOff>
    </xdr:from>
    <xdr:to>
      <xdr:col>52</xdr:col>
      <xdr:colOff>171450</xdr:colOff>
      <xdr:row>25</xdr:row>
      <xdr:rowOff>314325</xdr:rowOff>
    </xdr:to>
    <xdr:graphicFrame macro="">
      <xdr:nvGraphicFramePr>
        <xdr:cNvPr id="53679272" name="16 Gráfico">
          <a:extLst>
            <a:ext uri="{FF2B5EF4-FFF2-40B4-BE49-F238E27FC236}">
              <a16:creationId xmlns:a16="http://schemas.microsoft.com/office/drawing/2014/main" id="{00000000-0008-0000-0500-0000A8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66675</xdr:colOff>
      <xdr:row>0</xdr:row>
      <xdr:rowOff>47625</xdr:rowOff>
    </xdr:from>
    <xdr:to>
      <xdr:col>21</xdr:col>
      <xdr:colOff>561975</xdr:colOff>
      <xdr:row>3</xdr:row>
      <xdr:rowOff>0</xdr:rowOff>
    </xdr:to>
    <xdr:pic>
      <xdr:nvPicPr>
        <xdr:cNvPr id="53679273" name="Picture 3995" descr="MB900431547">
          <a:hlinkClick xmlns:r="http://schemas.openxmlformats.org/officeDocument/2006/relationships" r:id="rId17"/>
          <a:extLst>
            <a:ext uri="{FF2B5EF4-FFF2-40B4-BE49-F238E27FC236}">
              <a16:creationId xmlns:a16="http://schemas.microsoft.com/office/drawing/2014/main" id="{00000000-0008-0000-0500-0000A914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382375" y="47625"/>
          <a:ext cx="495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171450</xdr:colOff>
      <xdr:row>2</xdr:row>
      <xdr:rowOff>9525</xdr:rowOff>
    </xdr:from>
    <xdr:to>
      <xdr:col>44</xdr:col>
      <xdr:colOff>142875</xdr:colOff>
      <xdr:row>8</xdr:row>
      <xdr:rowOff>0</xdr:rowOff>
    </xdr:to>
    <xdr:graphicFrame macro="">
      <xdr:nvGraphicFramePr>
        <xdr:cNvPr id="53679274" name="1 Gráfico">
          <a:extLst>
            <a:ext uri="{FF2B5EF4-FFF2-40B4-BE49-F238E27FC236}">
              <a16:creationId xmlns:a16="http://schemas.microsoft.com/office/drawing/2014/main" id="{00000000-0008-0000-0500-0000AA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161925</xdr:colOff>
      <xdr:row>8</xdr:row>
      <xdr:rowOff>352425</xdr:rowOff>
    </xdr:from>
    <xdr:to>
      <xdr:col>44</xdr:col>
      <xdr:colOff>171450</xdr:colOff>
      <xdr:row>14</xdr:row>
      <xdr:rowOff>561975</xdr:rowOff>
    </xdr:to>
    <xdr:graphicFrame macro="">
      <xdr:nvGraphicFramePr>
        <xdr:cNvPr id="53679275" name="2 Gráfico">
          <a:extLst>
            <a:ext uri="{FF2B5EF4-FFF2-40B4-BE49-F238E27FC236}">
              <a16:creationId xmlns:a16="http://schemas.microsoft.com/office/drawing/2014/main" id="{00000000-0008-0000-0500-0000AB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161925</xdr:colOff>
      <xdr:row>14</xdr:row>
      <xdr:rowOff>714375</xdr:rowOff>
    </xdr:from>
    <xdr:to>
      <xdr:col>44</xdr:col>
      <xdr:colOff>200025</xdr:colOff>
      <xdr:row>19</xdr:row>
      <xdr:rowOff>95250</xdr:rowOff>
    </xdr:to>
    <xdr:graphicFrame macro="">
      <xdr:nvGraphicFramePr>
        <xdr:cNvPr id="53679276" name="3 Gráfico">
          <a:extLst>
            <a:ext uri="{FF2B5EF4-FFF2-40B4-BE49-F238E27FC236}">
              <a16:creationId xmlns:a16="http://schemas.microsoft.com/office/drawing/2014/main" id="{00000000-0008-0000-0500-0000AC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152400</xdr:colOff>
      <xdr:row>19</xdr:row>
      <xdr:rowOff>200025</xdr:rowOff>
    </xdr:from>
    <xdr:to>
      <xdr:col>44</xdr:col>
      <xdr:colOff>161925</xdr:colOff>
      <xdr:row>25</xdr:row>
      <xdr:rowOff>257175</xdr:rowOff>
    </xdr:to>
    <xdr:graphicFrame macro="">
      <xdr:nvGraphicFramePr>
        <xdr:cNvPr id="53679277" name="4 Gráfico">
          <a:extLst>
            <a:ext uri="{FF2B5EF4-FFF2-40B4-BE49-F238E27FC236}">
              <a16:creationId xmlns:a16="http://schemas.microsoft.com/office/drawing/2014/main" id="{00000000-0008-0000-0500-0000AD14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529"/>
  <sheetViews>
    <sheetView showGridLines="0" tabSelected="1" zoomScale="80" zoomScaleNormal="80" workbookViewId="0">
      <selection activeCell="K18" sqref="K18:K21"/>
    </sheetView>
  </sheetViews>
  <sheetFormatPr baseColWidth="10" defaultColWidth="9.140625" defaultRowHeight="14.25"/>
  <cols>
    <col min="1" max="2" width="9.140625" style="30" customWidth="1"/>
    <col min="3" max="3" width="15.85546875" style="30" customWidth="1"/>
    <col min="4" max="4" width="21.140625" style="30" customWidth="1"/>
    <col min="5" max="5" width="15" style="30" customWidth="1"/>
    <col min="6" max="6" width="8.5703125" style="30" customWidth="1"/>
    <col min="7" max="7" width="10.42578125" style="30" customWidth="1"/>
    <col min="8" max="8" width="16.28515625" style="30" customWidth="1"/>
    <col min="9" max="9" width="18.28515625" style="30" customWidth="1"/>
    <col min="10" max="10" width="3.42578125" style="30" customWidth="1"/>
    <col min="11" max="11" width="46.28515625" style="30" customWidth="1"/>
    <col min="12" max="12" width="85.42578125" style="30" customWidth="1"/>
    <col min="13" max="13" width="33.42578125" style="30" customWidth="1"/>
    <col min="14" max="16384" width="9.140625" style="30"/>
  </cols>
  <sheetData>
    <row r="1" spans="1:13" ht="27" customHeight="1">
      <c r="A1" s="275"/>
      <c r="B1" s="276"/>
      <c r="C1" s="230" t="s">
        <v>0</v>
      </c>
      <c r="D1" s="231"/>
      <c r="E1" s="231"/>
      <c r="F1" s="231"/>
      <c r="G1" s="231"/>
      <c r="H1" s="232" t="s">
        <v>1</v>
      </c>
      <c r="I1" s="233"/>
    </row>
    <row r="2" spans="1:13" ht="18.75" customHeight="1">
      <c r="A2" s="277"/>
      <c r="B2" s="278"/>
      <c r="C2" s="230" t="s">
        <v>2</v>
      </c>
      <c r="D2" s="231"/>
      <c r="E2" s="231"/>
      <c r="F2" s="231"/>
      <c r="G2" s="231"/>
      <c r="H2" s="208">
        <v>41241</v>
      </c>
      <c r="I2" s="212" t="s">
        <v>3</v>
      </c>
    </row>
    <row r="3" spans="1:13" ht="21" customHeight="1">
      <c r="A3" s="279"/>
      <c r="B3" s="280"/>
      <c r="C3" s="230" t="s">
        <v>4</v>
      </c>
      <c r="D3" s="231"/>
      <c r="E3" s="231"/>
      <c r="F3" s="231"/>
      <c r="G3" s="231"/>
      <c r="H3" s="232" t="s">
        <v>5</v>
      </c>
      <c r="I3" s="233"/>
    </row>
    <row r="4" spans="1:13" ht="5.25" customHeight="1"/>
    <row r="5" spans="1:13" ht="34.5" customHeight="1">
      <c r="A5" s="234" t="s">
        <v>6</v>
      </c>
      <c r="B5" s="234"/>
      <c r="C5" s="234"/>
      <c r="D5" s="234"/>
      <c r="E5" s="234"/>
      <c r="F5" s="234"/>
      <c r="G5" s="234"/>
      <c r="H5" s="234"/>
      <c r="I5" s="234"/>
      <c r="K5" s="235" t="s">
        <v>7</v>
      </c>
      <c r="L5" s="235"/>
      <c r="M5" s="235"/>
    </row>
    <row r="6" spans="1:13" ht="23.25" customHeight="1">
      <c r="A6" s="236" t="s">
        <v>8</v>
      </c>
      <c r="B6" s="237"/>
      <c r="C6" s="237"/>
      <c r="D6" s="237"/>
      <c r="E6" s="237"/>
      <c r="F6" s="238" t="s">
        <v>9</v>
      </c>
      <c r="G6" s="239"/>
      <c r="H6" s="239"/>
      <c r="I6" s="239"/>
      <c r="K6" s="213" t="s">
        <v>10</v>
      </c>
      <c r="L6" s="214" t="s">
        <v>11</v>
      </c>
      <c r="M6" s="215" t="s">
        <v>12</v>
      </c>
    </row>
    <row r="7" spans="1:13" ht="20.100000000000001" customHeight="1">
      <c r="A7" s="273" t="s">
        <v>13</v>
      </c>
      <c r="B7" s="274"/>
      <c r="C7" s="274"/>
      <c r="D7" s="274"/>
      <c r="E7" s="274"/>
      <c r="F7" s="240">
        <v>45263</v>
      </c>
      <c r="G7" s="240"/>
      <c r="H7" s="240"/>
      <c r="I7" s="240"/>
      <c r="K7" s="268" t="s">
        <v>14</v>
      </c>
      <c r="L7" s="216" t="s">
        <v>15</v>
      </c>
      <c r="M7" s="241" t="s">
        <v>16</v>
      </c>
    </row>
    <row r="8" spans="1:13" ht="33.75" customHeight="1">
      <c r="A8" s="273"/>
      <c r="B8" s="274"/>
      <c r="C8" s="274"/>
      <c r="D8" s="274"/>
      <c r="E8" s="274"/>
      <c r="F8" s="242" t="s">
        <v>17</v>
      </c>
      <c r="G8" s="243"/>
      <c r="H8" s="244">
        <v>254418000041</v>
      </c>
      <c r="I8" s="245"/>
      <c r="K8" s="241"/>
      <c r="L8" s="216" t="s">
        <v>18</v>
      </c>
      <c r="M8" s="241"/>
    </row>
    <row r="9" spans="1:13" ht="20.100000000000001" customHeight="1">
      <c r="A9" s="209" t="s">
        <v>19</v>
      </c>
      <c r="B9" s="210"/>
      <c r="C9" s="246" t="s">
        <v>20</v>
      </c>
      <c r="D9" s="246"/>
      <c r="E9" s="247"/>
      <c r="F9" s="248" t="s">
        <v>21</v>
      </c>
      <c r="G9" s="249"/>
      <c r="H9" s="250" t="s">
        <v>22</v>
      </c>
      <c r="I9" s="251"/>
      <c r="K9" s="241"/>
      <c r="L9" s="216" t="s">
        <v>23</v>
      </c>
      <c r="M9" s="241" t="s">
        <v>24</v>
      </c>
    </row>
    <row r="10" spans="1:13" ht="20.100000000000001" customHeight="1">
      <c r="A10" s="252" t="s">
        <v>25</v>
      </c>
      <c r="B10" s="253"/>
      <c r="C10" s="246" t="s">
        <v>26</v>
      </c>
      <c r="D10" s="246"/>
      <c r="E10" s="246"/>
      <c r="F10" s="247"/>
      <c r="G10" s="211" t="s">
        <v>27</v>
      </c>
      <c r="H10" s="254"/>
      <c r="I10" s="255"/>
      <c r="K10" s="241"/>
      <c r="L10" s="216" t="s">
        <v>28</v>
      </c>
      <c r="M10" s="241"/>
    </row>
    <row r="11" spans="1:13" ht="20.100000000000001" customHeight="1">
      <c r="A11" s="252" t="s">
        <v>29</v>
      </c>
      <c r="B11" s="253"/>
      <c r="C11" s="246" t="s">
        <v>30</v>
      </c>
      <c r="D11" s="246"/>
      <c r="E11" s="246"/>
      <c r="F11" s="247"/>
      <c r="G11" s="211" t="s">
        <v>31</v>
      </c>
      <c r="H11" s="256">
        <v>2021</v>
      </c>
      <c r="I11" s="257"/>
      <c r="K11" s="269"/>
      <c r="L11" s="217"/>
      <c r="M11" s="217"/>
    </row>
    <row r="12" spans="1:13" ht="19.5" customHeight="1">
      <c r="A12" s="258" t="s">
        <v>32</v>
      </c>
      <c r="B12" s="259"/>
      <c r="C12" s="259"/>
      <c r="D12" s="259"/>
      <c r="E12" s="259"/>
      <c r="F12" s="259"/>
      <c r="G12" s="259"/>
      <c r="H12" s="259"/>
      <c r="I12" s="260"/>
      <c r="K12" s="270"/>
      <c r="L12" s="217"/>
      <c r="M12" s="270"/>
    </row>
    <row r="13" spans="1:13" ht="20.100000000000001" customHeight="1">
      <c r="A13" s="261" t="s">
        <v>33</v>
      </c>
      <c r="B13" s="261"/>
      <c r="C13" s="261"/>
      <c r="D13" s="261" t="s">
        <v>34</v>
      </c>
      <c r="E13" s="261"/>
      <c r="F13" s="261"/>
      <c r="G13" s="261" t="s">
        <v>35</v>
      </c>
      <c r="H13" s="261"/>
      <c r="I13" s="261"/>
      <c r="K13" s="270"/>
      <c r="L13" s="217"/>
      <c r="M13" s="270"/>
    </row>
    <row r="14" spans="1:13" ht="20.100000000000001" customHeight="1">
      <c r="A14" s="262" t="s">
        <v>36</v>
      </c>
      <c r="B14" s="262"/>
      <c r="C14" s="262"/>
      <c r="D14" s="262" t="s">
        <v>37</v>
      </c>
      <c r="E14" s="262"/>
      <c r="F14" s="262"/>
      <c r="G14" s="263" t="s">
        <v>38</v>
      </c>
      <c r="H14" s="262"/>
      <c r="I14" s="262"/>
      <c r="K14" s="270"/>
      <c r="L14" s="217"/>
      <c r="M14" s="270"/>
    </row>
    <row r="15" spans="1:13" ht="20.100000000000001" customHeight="1">
      <c r="A15" s="262" t="s">
        <v>39</v>
      </c>
      <c r="B15" s="262"/>
      <c r="C15" s="262"/>
      <c r="D15" s="262" t="s">
        <v>37</v>
      </c>
      <c r="E15" s="262"/>
      <c r="F15" s="262"/>
      <c r="G15" s="262" t="s">
        <v>40</v>
      </c>
      <c r="H15" s="262"/>
      <c r="I15" s="262"/>
      <c r="K15" s="270"/>
      <c r="L15" s="217"/>
      <c r="M15" s="217"/>
    </row>
    <row r="16" spans="1:13" ht="20.100000000000001" customHeight="1">
      <c r="A16" s="262" t="s">
        <v>41</v>
      </c>
      <c r="B16" s="262"/>
      <c r="C16" s="262"/>
      <c r="D16" s="262" t="s">
        <v>37</v>
      </c>
      <c r="E16" s="262"/>
      <c r="F16" s="262"/>
      <c r="G16" s="262" t="s">
        <v>42</v>
      </c>
      <c r="H16" s="262"/>
      <c r="I16" s="262"/>
      <c r="K16" s="270"/>
      <c r="L16" s="217"/>
      <c r="M16" s="217"/>
    </row>
    <row r="17" spans="1:13" ht="20.100000000000001" customHeight="1">
      <c r="A17" s="262" t="s">
        <v>43</v>
      </c>
      <c r="B17" s="262"/>
      <c r="C17" s="262"/>
      <c r="D17" s="262" t="s">
        <v>37</v>
      </c>
      <c r="E17" s="262"/>
      <c r="F17" s="262"/>
      <c r="G17" s="262" t="s">
        <v>44</v>
      </c>
      <c r="H17" s="262"/>
      <c r="I17" s="262"/>
      <c r="K17" s="270"/>
      <c r="L17" s="217"/>
      <c r="M17" s="217"/>
    </row>
    <row r="18" spans="1:13" ht="20.100000000000001" customHeight="1">
      <c r="A18" s="262" t="s">
        <v>45</v>
      </c>
      <c r="B18" s="262"/>
      <c r="C18" s="262"/>
      <c r="D18" s="262" t="s">
        <v>37</v>
      </c>
      <c r="E18" s="262"/>
      <c r="F18" s="262"/>
      <c r="G18" s="262" t="s">
        <v>46</v>
      </c>
      <c r="H18" s="262"/>
      <c r="I18" s="262"/>
      <c r="K18" s="271"/>
      <c r="L18" s="217"/>
      <c r="M18" s="217"/>
    </row>
    <row r="19" spans="1:13" ht="20.100000000000001" customHeight="1">
      <c r="A19" s="262" t="s">
        <v>47</v>
      </c>
      <c r="B19" s="262"/>
      <c r="C19" s="262"/>
      <c r="D19" s="262" t="s">
        <v>37</v>
      </c>
      <c r="E19" s="262"/>
      <c r="F19" s="262"/>
      <c r="G19" s="262" t="s">
        <v>48</v>
      </c>
      <c r="H19" s="262"/>
      <c r="I19" s="262"/>
      <c r="K19" s="270"/>
      <c r="L19" s="217"/>
      <c r="M19" s="217"/>
    </row>
    <row r="20" spans="1:13" ht="20.100000000000001" customHeight="1">
      <c r="A20" s="262" t="s">
        <v>49</v>
      </c>
      <c r="B20" s="262"/>
      <c r="C20" s="262"/>
      <c r="D20" s="262" t="s">
        <v>37</v>
      </c>
      <c r="E20" s="262"/>
      <c r="F20" s="262"/>
      <c r="G20" s="262" t="s">
        <v>50</v>
      </c>
      <c r="H20" s="262"/>
      <c r="I20" s="262"/>
      <c r="K20" s="270"/>
      <c r="L20" s="217"/>
      <c r="M20" s="217"/>
    </row>
    <row r="21" spans="1:13" ht="20.100000000000001" customHeight="1">
      <c r="A21" s="262" t="s">
        <v>51</v>
      </c>
      <c r="B21" s="262"/>
      <c r="C21" s="262"/>
      <c r="D21" s="262" t="s">
        <v>37</v>
      </c>
      <c r="E21" s="262"/>
      <c r="F21" s="262"/>
      <c r="G21" s="262" t="s">
        <v>52</v>
      </c>
      <c r="H21" s="262"/>
      <c r="I21" s="262"/>
      <c r="K21" s="270"/>
      <c r="L21" s="217"/>
      <c r="M21" s="218"/>
    </row>
    <row r="22" spans="1:13" ht="20.100000000000001" customHeight="1">
      <c r="A22" s="262" t="s">
        <v>53</v>
      </c>
      <c r="B22" s="262"/>
      <c r="C22" s="262"/>
      <c r="D22" s="262" t="s">
        <v>37</v>
      </c>
      <c r="E22" s="262"/>
      <c r="F22" s="262"/>
      <c r="G22" s="262" t="s">
        <v>54</v>
      </c>
      <c r="H22" s="262"/>
      <c r="I22" s="262"/>
    </row>
    <row r="23" spans="1:13" s="207" customFormat="1" ht="20.25">
      <c r="A23" s="266" t="s">
        <v>55</v>
      </c>
      <c r="B23" s="266"/>
      <c r="C23" s="266"/>
      <c r="D23" s="266" t="s">
        <v>37</v>
      </c>
      <c r="E23" s="266"/>
      <c r="F23" s="266"/>
      <c r="G23" s="266" t="s">
        <v>56</v>
      </c>
      <c r="H23" s="266"/>
      <c r="I23" s="266"/>
      <c r="K23" s="264"/>
      <c r="L23" s="264"/>
    </row>
    <row r="24" spans="1:13" ht="30" customHeight="1">
      <c r="A24" s="265" t="s">
        <v>57</v>
      </c>
      <c r="B24" s="265"/>
      <c r="C24" s="265"/>
      <c r="D24" s="265"/>
      <c r="E24" s="265"/>
      <c r="F24" s="265"/>
      <c r="G24" s="265"/>
      <c r="H24" s="265"/>
      <c r="I24" s="265"/>
      <c r="K24" s="219"/>
      <c r="L24" s="219"/>
    </row>
    <row r="25" spans="1:13" ht="33.75" customHeight="1">
      <c r="A25" s="261" t="s">
        <v>33</v>
      </c>
      <c r="B25" s="261"/>
      <c r="C25" s="261"/>
      <c r="D25" s="261" t="s">
        <v>34</v>
      </c>
      <c r="E25" s="261"/>
      <c r="F25" s="261"/>
      <c r="G25" s="261" t="s">
        <v>58</v>
      </c>
      <c r="H25" s="261"/>
      <c r="I25" s="261"/>
      <c r="K25" s="220"/>
      <c r="L25" s="221"/>
      <c r="M25" s="30" t="s">
        <v>59</v>
      </c>
    </row>
    <row r="26" spans="1:13" ht="20.100000000000001" customHeight="1">
      <c r="A26" s="262" t="s">
        <v>30</v>
      </c>
      <c r="B26" s="262"/>
      <c r="C26" s="262"/>
      <c r="D26" s="262" t="s">
        <v>60</v>
      </c>
      <c r="E26" s="262"/>
      <c r="F26" s="262"/>
      <c r="G26" s="262" t="s">
        <v>61</v>
      </c>
      <c r="H26" s="262"/>
      <c r="I26" s="262"/>
      <c r="K26" s="220"/>
      <c r="L26" s="221"/>
    </row>
    <row r="27" spans="1:13" ht="20.100000000000001" customHeight="1">
      <c r="A27" s="262" t="s">
        <v>55</v>
      </c>
      <c r="B27" s="262"/>
      <c r="C27" s="262"/>
      <c r="D27" s="262" t="s">
        <v>37</v>
      </c>
      <c r="E27" s="262"/>
      <c r="F27" s="262"/>
      <c r="G27" s="262" t="s">
        <v>62</v>
      </c>
      <c r="H27" s="262"/>
      <c r="I27" s="262"/>
      <c r="K27" s="220"/>
      <c r="L27" s="222"/>
    </row>
    <row r="28" spans="1:13" ht="20.100000000000001" customHeight="1">
      <c r="A28" s="262" t="s">
        <v>63</v>
      </c>
      <c r="B28" s="262"/>
      <c r="C28" s="262"/>
      <c r="D28" s="262" t="s">
        <v>37</v>
      </c>
      <c r="E28" s="262"/>
      <c r="F28" s="262"/>
      <c r="G28" s="262" t="s">
        <v>64</v>
      </c>
      <c r="H28" s="262"/>
      <c r="I28" s="262"/>
      <c r="K28" s="220"/>
      <c r="L28" s="222"/>
    </row>
    <row r="29" spans="1:13" ht="20.100000000000001" customHeight="1">
      <c r="A29" s="262" t="s">
        <v>65</v>
      </c>
      <c r="B29" s="262"/>
      <c r="C29" s="262"/>
      <c r="D29" s="262" t="s">
        <v>37</v>
      </c>
      <c r="E29" s="262"/>
      <c r="F29" s="262"/>
      <c r="G29" s="262" t="s">
        <v>62</v>
      </c>
      <c r="H29" s="262"/>
      <c r="I29" s="262"/>
      <c r="K29" s="220"/>
      <c r="L29" s="221"/>
    </row>
    <row r="30" spans="1:13" ht="20.100000000000001" customHeight="1">
      <c r="A30" s="262" t="s">
        <v>45</v>
      </c>
      <c r="B30" s="262"/>
      <c r="C30" s="262"/>
      <c r="D30" s="262" t="s">
        <v>37</v>
      </c>
      <c r="E30" s="262"/>
      <c r="F30" s="262"/>
      <c r="G30" s="262" t="s">
        <v>66</v>
      </c>
      <c r="H30" s="262"/>
      <c r="I30" s="262"/>
      <c r="K30" s="220"/>
      <c r="L30" s="222"/>
    </row>
    <row r="31" spans="1:13" ht="20.100000000000001" customHeight="1">
      <c r="A31" s="262" t="s">
        <v>49</v>
      </c>
      <c r="B31" s="262"/>
      <c r="C31" s="262"/>
      <c r="D31" s="262" t="s">
        <v>37</v>
      </c>
      <c r="E31" s="262"/>
      <c r="F31" s="262"/>
      <c r="G31" s="262" t="s">
        <v>67</v>
      </c>
      <c r="H31" s="262"/>
      <c r="I31" s="262"/>
      <c r="K31" s="220"/>
      <c r="L31" s="31"/>
    </row>
    <row r="32" spans="1:13" ht="20.100000000000001" customHeight="1">
      <c r="A32" s="262" t="s">
        <v>68</v>
      </c>
      <c r="B32" s="262"/>
      <c r="C32" s="262"/>
      <c r="D32" s="262" t="s">
        <v>37</v>
      </c>
      <c r="E32" s="262"/>
      <c r="F32" s="262"/>
      <c r="G32" s="262" t="s">
        <v>61</v>
      </c>
      <c r="H32" s="262"/>
      <c r="I32" s="262"/>
      <c r="K32" s="272"/>
      <c r="L32" s="221"/>
    </row>
    <row r="33" spans="11:12" ht="15">
      <c r="K33" s="272"/>
      <c r="L33" s="223"/>
    </row>
    <row r="34" spans="11:12" ht="19.5" customHeight="1"/>
    <row r="35" spans="11:12" ht="51" customHeight="1"/>
    <row r="36" spans="11:12" ht="51.75" customHeight="1"/>
    <row r="37" spans="11:12" ht="42.75" customHeight="1"/>
    <row r="38" spans="11:12" ht="107.25" customHeight="1"/>
    <row r="39" spans="11:12" ht="58.5" customHeight="1"/>
    <row r="40" spans="11:12" ht="30.75" customHeight="1"/>
    <row r="41" spans="11:12" ht="30.75" customHeight="1"/>
    <row r="42" spans="11:12" ht="47.25" customHeight="1"/>
    <row r="65526" spans="1:5" ht="15">
      <c r="A65526" s="281" t="s">
        <v>69</v>
      </c>
      <c r="B65526" s="281"/>
      <c r="C65526" s="281"/>
      <c r="D65526" s="281"/>
      <c r="E65526" s="281"/>
    </row>
    <row r="65527" spans="1:5">
      <c r="A65527" s="267" t="s">
        <v>70</v>
      </c>
      <c r="B65527" s="267"/>
      <c r="C65527" s="267"/>
      <c r="D65527" s="267"/>
      <c r="E65527" s="267"/>
    </row>
    <row r="65528" spans="1:5">
      <c r="A65528" s="267" t="s">
        <v>71</v>
      </c>
      <c r="B65528" s="267"/>
      <c r="C65528" s="267"/>
      <c r="D65528" s="267"/>
      <c r="E65528" s="267"/>
    </row>
    <row r="65529" spans="1:5">
      <c r="A65529" s="30" t="s">
        <v>72</v>
      </c>
      <c r="D65529" s="30" t="s">
        <v>73</v>
      </c>
    </row>
  </sheetData>
  <sheetProtection password="F5F0" sheet="1"/>
  <mergeCells count="93">
    <mergeCell ref="M9:M10"/>
    <mergeCell ref="M12:M14"/>
    <mergeCell ref="A7:E8"/>
    <mergeCell ref="A1:B3"/>
    <mergeCell ref="A65526:E65526"/>
    <mergeCell ref="D30:F30"/>
    <mergeCell ref="G30:I30"/>
    <mergeCell ref="A27:C27"/>
    <mergeCell ref="D27:F27"/>
    <mergeCell ref="G27:I27"/>
    <mergeCell ref="A28:C28"/>
    <mergeCell ref="D28:F28"/>
    <mergeCell ref="G28:I28"/>
    <mergeCell ref="A25:C25"/>
    <mergeCell ref="D25:F25"/>
    <mergeCell ref="G25:I25"/>
    <mergeCell ref="A65527:E65527"/>
    <mergeCell ref="A65528:E65528"/>
    <mergeCell ref="K7:K10"/>
    <mergeCell ref="K11:K17"/>
    <mergeCell ref="K18:K21"/>
    <mergeCell ref="K32:K33"/>
    <mergeCell ref="A31:C31"/>
    <mergeCell ref="D31:F31"/>
    <mergeCell ref="G31:I31"/>
    <mergeCell ref="A32:C32"/>
    <mergeCell ref="D32:F32"/>
    <mergeCell ref="G32:I32"/>
    <mergeCell ref="A29:C29"/>
    <mergeCell ref="D29:F29"/>
    <mergeCell ref="G29:I29"/>
    <mergeCell ref="A30:C30"/>
    <mergeCell ref="A26:C26"/>
    <mergeCell ref="D26:F26"/>
    <mergeCell ref="G26:I26"/>
    <mergeCell ref="A23:C23"/>
    <mergeCell ref="D23:F23"/>
    <mergeCell ref="G23:I23"/>
    <mergeCell ref="A20:C20"/>
    <mergeCell ref="D20:F20"/>
    <mergeCell ref="G20:I20"/>
    <mergeCell ref="K23:L23"/>
    <mergeCell ref="A24:I24"/>
    <mergeCell ref="A21:C21"/>
    <mergeCell ref="D21:F21"/>
    <mergeCell ref="G21:I21"/>
    <mergeCell ref="A22:C22"/>
    <mergeCell ref="D22:F22"/>
    <mergeCell ref="G22:I22"/>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K5:M5"/>
    <mergeCell ref="A6:E6"/>
    <mergeCell ref="F6:I6"/>
    <mergeCell ref="F7:I7"/>
    <mergeCell ref="M7:M8"/>
    <mergeCell ref="F8:G8"/>
    <mergeCell ref="H8:I8"/>
    <mergeCell ref="C1:G1"/>
    <mergeCell ref="H1:I1"/>
    <mergeCell ref="C2:G2"/>
    <mergeCell ref="C3:G3"/>
    <mergeCell ref="H3:I3"/>
  </mergeCells>
  <hyperlinks>
    <hyperlink ref="A65528" r:id="rId1"/>
    <hyperlink ref="A65527" r:id="rId2"/>
  </hyperlinks>
  <pageMargins left="0.70866141732283505" right="0.70866141732283505" top="0.74803149606299202" bottom="0.74803149606299202" header="0.31496062992126" footer="0.31496062992126"/>
  <pageSetup paperSize="9" orientation="landscape"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32"/>
  <sheetViews>
    <sheetView topLeftCell="C28" workbookViewId="0">
      <selection activeCell="P52" sqref="P52"/>
    </sheetView>
  </sheetViews>
  <sheetFormatPr baseColWidth="10" defaultRowHeight="15"/>
  <sheetData>
    <row r="1" spans="1:21" ht="18">
      <c r="B1" s="32" t="s">
        <v>74</v>
      </c>
      <c r="C1" s="32"/>
      <c r="D1" s="32"/>
      <c r="E1" s="32"/>
      <c r="F1" s="32"/>
      <c r="G1" s="32"/>
      <c r="H1" s="32"/>
      <c r="I1" s="32"/>
      <c r="J1" s="115"/>
      <c r="K1" s="115"/>
      <c r="L1" s="116"/>
      <c r="M1" s="116"/>
      <c r="N1" s="116"/>
      <c r="O1" s="116"/>
      <c r="P1" s="116"/>
      <c r="Q1" s="116"/>
      <c r="R1" s="116"/>
    </row>
    <row r="2" spans="1:21" ht="18">
      <c r="B2" s="33" t="s">
        <v>75</v>
      </c>
      <c r="C2" s="33"/>
      <c r="D2" s="34" t="s">
        <v>76</v>
      </c>
      <c r="E2" s="34"/>
      <c r="F2" s="34"/>
      <c r="G2" s="35" t="s">
        <v>77</v>
      </c>
      <c r="H2" s="35"/>
      <c r="I2" s="35"/>
      <c r="J2" s="117" t="s">
        <v>78</v>
      </c>
      <c r="K2" s="117"/>
      <c r="L2" s="117"/>
      <c r="M2" s="118" t="s">
        <v>79</v>
      </c>
      <c r="N2" s="118"/>
      <c r="O2" s="118"/>
      <c r="P2" s="118" t="s">
        <v>799</v>
      </c>
      <c r="Q2" s="118"/>
      <c r="R2" s="118"/>
    </row>
    <row r="3" spans="1:21" ht="31.5">
      <c r="B3" s="33"/>
      <c r="C3" s="33"/>
      <c r="D3" s="36" t="s">
        <v>80</v>
      </c>
      <c r="E3" s="37" t="s">
        <v>81</v>
      </c>
      <c r="F3" s="37" t="s">
        <v>82</v>
      </c>
      <c r="G3" s="38" t="s">
        <v>80</v>
      </c>
      <c r="H3" s="37" t="s">
        <v>81</v>
      </c>
      <c r="I3" s="37" t="s">
        <v>82</v>
      </c>
      <c r="J3" s="38" t="s">
        <v>80</v>
      </c>
      <c r="K3" s="119" t="s">
        <v>81</v>
      </c>
      <c r="L3" s="40" t="s">
        <v>82</v>
      </c>
      <c r="M3" s="38" t="s">
        <v>80</v>
      </c>
      <c r="N3" s="119" t="s">
        <v>81</v>
      </c>
      <c r="O3" s="40" t="s">
        <v>82</v>
      </c>
      <c r="P3" s="38" t="s">
        <v>80</v>
      </c>
      <c r="Q3" s="119" t="s">
        <v>81</v>
      </c>
      <c r="R3" s="40" t="s">
        <v>82</v>
      </c>
    </row>
    <row r="4" spans="1:21" ht="18">
      <c r="B4" s="33"/>
      <c r="C4" s="33"/>
      <c r="D4" s="39"/>
      <c r="E4" s="40"/>
      <c r="F4" s="40"/>
      <c r="G4" s="41"/>
      <c r="H4" s="40"/>
      <c r="I4" s="40"/>
      <c r="J4" s="41"/>
      <c r="K4" s="120"/>
      <c r="L4" s="121"/>
      <c r="M4" s="41"/>
      <c r="N4" s="120"/>
      <c r="O4" s="121"/>
      <c r="P4" s="41"/>
      <c r="Q4" s="120"/>
      <c r="R4" s="121"/>
    </row>
    <row r="5" spans="1:21" ht="18">
      <c r="B5" s="33"/>
      <c r="C5" s="33"/>
      <c r="D5" s="42"/>
      <c r="E5" s="43"/>
      <c r="F5" s="43"/>
      <c r="G5" s="44"/>
      <c r="H5" s="45"/>
      <c r="I5" s="45"/>
      <c r="J5" s="44"/>
      <c r="K5" s="122"/>
      <c r="L5" s="45"/>
      <c r="M5" s="44"/>
      <c r="N5" s="122"/>
      <c r="O5" s="45"/>
      <c r="P5" s="44"/>
      <c r="Q5" s="122"/>
      <c r="R5" s="45"/>
    </row>
    <row r="6" spans="1:21">
      <c r="A6" s="46"/>
      <c r="B6" s="47"/>
      <c r="C6" s="48" t="s">
        <v>83</v>
      </c>
      <c r="D6" s="49"/>
      <c r="E6" s="49"/>
      <c r="F6" s="49"/>
      <c r="G6" s="49"/>
      <c r="H6" s="49"/>
      <c r="I6" s="49"/>
      <c r="J6" s="49"/>
      <c r="K6" s="49"/>
      <c r="L6" s="123"/>
      <c r="M6" s="124"/>
      <c r="N6" s="124"/>
      <c r="O6" s="125"/>
      <c r="P6" s="124"/>
      <c r="Q6" s="124"/>
      <c r="R6" s="125"/>
    </row>
    <row r="7" spans="1:21" ht="204">
      <c r="A7" s="46"/>
      <c r="B7" s="50"/>
      <c r="C7" s="51" t="s">
        <v>84</v>
      </c>
      <c r="D7" s="52">
        <v>4</v>
      </c>
      <c r="E7" s="53" t="s">
        <v>85</v>
      </c>
      <c r="F7" s="53" t="s">
        <v>86</v>
      </c>
      <c r="G7" s="54">
        <v>4</v>
      </c>
      <c r="H7" s="55" t="s">
        <v>87</v>
      </c>
      <c r="I7" s="126" t="s">
        <v>88</v>
      </c>
      <c r="J7" s="127">
        <v>4</v>
      </c>
      <c r="K7" s="128" t="s">
        <v>89</v>
      </c>
      <c r="L7" s="129" t="s">
        <v>90</v>
      </c>
      <c r="M7" s="130">
        <v>4</v>
      </c>
      <c r="N7" s="131" t="s">
        <v>91</v>
      </c>
      <c r="O7" s="132" t="s">
        <v>88</v>
      </c>
      <c r="P7" s="130">
        <v>4</v>
      </c>
      <c r="Q7" s="131" t="s">
        <v>91</v>
      </c>
      <c r="R7" s="132" t="s">
        <v>88</v>
      </c>
      <c r="S7" s="30">
        <f>COUNTIF(G7:G10,"1")</f>
        <v>0</v>
      </c>
      <c r="T7" s="30">
        <f>COUNTIF(J7:J10,"1")</f>
        <v>0</v>
      </c>
      <c r="U7" s="30">
        <f>COUNTIF(M7:M10,"1")</f>
        <v>0</v>
      </c>
    </row>
    <row r="8" spans="1:21" ht="204">
      <c r="A8" s="46"/>
      <c r="B8" s="50"/>
      <c r="C8" s="56" t="s">
        <v>92</v>
      </c>
      <c r="D8" s="52">
        <v>3</v>
      </c>
      <c r="E8" s="53" t="s">
        <v>85</v>
      </c>
      <c r="F8" s="53" t="s">
        <v>93</v>
      </c>
      <c r="G8" s="54">
        <v>3</v>
      </c>
      <c r="H8" s="55" t="s">
        <v>94</v>
      </c>
      <c r="I8" s="126" t="s">
        <v>95</v>
      </c>
      <c r="J8" s="127">
        <v>3</v>
      </c>
      <c r="K8" s="133" t="s">
        <v>96</v>
      </c>
      <c r="L8" s="129" t="s">
        <v>97</v>
      </c>
      <c r="M8" s="130">
        <v>3</v>
      </c>
      <c r="N8" s="134" t="s">
        <v>98</v>
      </c>
      <c r="O8" s="132" t="s">
        <v>95</v>
      </c>
      <c r="P8" s="130">
        <v>3</v>
      </c>
      <c r="Q8" s="134" t="s">
        <v>98</v>
      </c>
      <c r="R8" s="132" t="s">
        <v>95</v>
      </c>
      <c r="S8" s="30">
        <f>COUNTIF(G7:G10,"2")</f>
        <v>0</v>
      </c>
      <c r="T8" s="30">
        <f>COUNTIF(J7:J10,"2")</f>
        <v>0</v>
      </c>
      <c r="U8" s="30">
        <f>COUNTIF(M7:M10,"2")</f>
        <v>0</v>
      </c>
    </row>
    <row r="9" spans="1:21" ht="120">
      <c r="A9" s="46"/>
      <c r="B9" s="50"/>
      <c r="C9" s="55" t="s">
        <v>99</v>
      </c>
      <c r="D9" s="52">
        <v>3</v>
      </c>
      <c r="E9" s="53" t="s">
        <v>100</v>
      </c>
      <c r="F9" s="53" t="s">
        <v>101</v>
      </c>
      <c r="G9" s="54">
        <v>3</v>
      </c>
      <c r="H9" s="55" t="s">
        <v>102</v>
      </c>
      <c r="I9" s="107" t="s">
        <v>95</v>
      </c>
      <c r="J9" s="127">
        <v>3</v>
      </c>
      <c r="K9" s="133" t="s">
        <v>100</v>
      </c>
      <c r="L9" s="129" t="s">
        <v>103</v>
      </c>
      <c r="M9" s="130">
        <v>3</v>
      </c>
      <c r="N9" s="134" t="s">
        <v>104</v>
      </c>
      <c r="O9" s="132" t="s">
        <v>105</v>
      </c>
      <c r="P9" s="130">
        <v>3</v>
      </c>
      <c r="Q9" s="134" t="s">
        <v>104</v>
      </c>
      <c r="R9" s="132" t="s">
        <v>105</v>
      </c>
      <c r="S9" s="30">
        <f>COUNTIF(G7:G10,"3")</f>
        <v>3</v>
      </c>
      <c r="T9" s="30">
        <f>COUNTIF(J7:J10,"3")</f>
        <v>3</v>
      </c>
      <c r="U9" s="30">
        <f>COUNTIF(M7:M10,"3")</f>
        <v>3</v>
      </c>
    </row>
    <row r="10" spans="1:21" ht="144">
      <c r="A10" s="46"/>
      <c r="B10" s="57"/>
      <c r="C10" s="55" t="s">
        <v>106</v>
      </c>
      <c r="D10" s="52">
        <v>3</v>
      </c>
      <c r="E10" s="53" t="s">
        <v>107</v>
      </c>
      <c r="F10" s="53" t="s">
        <v>108</v>
      </c>
      <c r="G10" s="54">
        <v>3</v>
      </c>
      <c r="H10" s="58" t="s">
        <v>109</v>
      </c>
      <c r="I10" s="107" t="s">
        <v>95</v>
      </c>
      <c r="J10" s="127">
        <v>3</v>
      </c>
      <c r="K10" s="133" t="s">
        <v>110</v>
      </c>
      <c r="L10" s="129" t="s">
        <v>111</v>
      </c>
      <c r="M10" s="130">
        <v>3</v>
      </c>
      <c r="N10" s="134" t="s">
        <v>112</v>
      </c>
      <c r="O10" s="132" t="s">
        <v>113</v>
      </c>
      <c r="P10" s="130">
        <v>3</v>
      </c>
      <c r="Q10" s="134" t="s">
        <v>112</v>
      </c>
      <c r="R10" s="132" t="s">
        <v>113</v>
      </c>
      <c r="S10" s="30">
        <f>COUNTIF(G7:G10,"4")</f>
        <v>1</v>
      </c>
      <c r="T10" s="30">
        <f>COUNTIF(J7:J10,"4")</f>
        <v>1</v>
      </c>
      <c r="U10" s="30">
        <f>COUNTIF(M7:M10,"4")</f>
        <v>1</v>
      </c>
    </row>
    <row r="11" spans="1:21">
      <c r="B11" s="59"/>
      <c r="C11" s="60"/>
      <c r="D11" s="60"/>
      <c r="E11" s="60"/>
      <c r="F11" s="60"/>
      <c r="G11" s="60"/>
      <c r="H11" s="60"/>
      <c r="I11" s="60"/>
      <c r="J11" s="60"/>
      <c r="K11" s="135"/>
      <c r="L11" s="136"/>
      <c r="M11" s="137"/>
      <c r="N11" s="138"/>
      <c r="O11" s="138" t="s">
        <v>114</v>
      </c>
      <c r="P11" s="137"/>
      <c r="Q11" s="138"/>
      <c r="R11" s="138" t="s">
        <v>114</v>
      </c>
      <c r="S11" s="30">
        <f>COUNTIF(D7:D10,"3")</f>
        <v>3</v>
      </c>
    </row>
    <row r="12" spans="1:21" ht="75">
      <c r="A12" s="46"/>
      <c r="B12" s="61"/>
      <c r="C12" s="62" t="s">
        <v>115</v>
      </c>
      <c r="D12" s="63"/>
      <c r="E12" s="63"/>
      <c r="F12" s="63"/>
      <c r="G12" s="63"/>
      <c r="H12" s="63"/>
      <c r="I12" s="63"/>
      <c r="J12" s="63"/>
      <c r="K12" s="139"/>
      <c r="L12" s="140"/>
      <c r="M12" s="63"/>
      <c r="N12" s="139"/>
      <c r="O12" s="140"/>
      <c r="P12" s="63"/>
      <c r="Q12" s="139"/>
      <c r="R12" s="140"/>
    </row>
    <row r="13" spans="1:21" ht="156.75">
      <c r="A13" s="46"/>
      <c r="B13" s="64"/>
      <c r="C13" s="65" t="s">
        <v>116</v>
      </c>
      <c r="D13" s="66">
        <v>3</v>
      </c>
      <c r="E13" s="53" t="s">
        <v>117</v>
      </c>
      <c r="F13" s="67" t="s">
        <v>118</v>
      </c>
      <c r="G13" s="68">
        <v>3</v>
      </c>
      <c r="H13" s="55" t="s">
        <v>119</v>
      </c>
      <c r="I13" s="141" t="s">
        <v>120</v>
      </c>
      <c r="J13" s="142">
        <v>3</v>
      </c>
      <c r="K13" s="143" t="s">
        <v>121</v>
      </c>
      <c r="L13" s="144" t="s">
        <v>122</v>
      </c>
      <c r="M13" s="145">
        <v>3</v>
      </c>
      <c r="N13" s="146" t="s">
        <v>123</v>
      </c>
      <c r="O13" s="147" t="s">
        <v>124</v>
      </c>
      <c r="P13" s="145">
        <v>3</v>
      </c>
      <c r="Q13" s="146" t="s">
        <v>123</v>
      </c>
      <c r="R13" s="147" t="s">
        <v>124</v>
      </c>
      <c r="S13" s="30">
        <f>COUNTIF(G13:G17,"1")</f>
        <v>0</v>
      </c>
      <c r="T13" s="30">
        <f>COUNTIF(J13:J17,"1")</f>
        <v>0</v>
      </c>
      <c r="U13" s="30">
        <f>COUNTIF(M13:M17,"1")</f>
        <v>0</v>
      </c>
    </row>
    <row r="14" spans="1:21" ht="199.5">
      <c r="A14" s="46"/>
      <c r="B14" s="64"/>
      <c r="C14" s="69" t="s">
        <v>125</v>
      </c>
      <c r="D14" s="66">
        <v>3</v>
      </c>
      <c r="E14" s="70" t="s">
        <v>126</v>
      </c>
      <c r="F14" s="67" t="s">
        <v>93</v>
      </c>
      <c r="G14" s="68">
        <v>3</v>
      </c>
      <c r="H14" s="58" t="s">
        <v>119</v>
      </c>
      <c r="I14" s="107" t="s">
        <v>127</v>
      </c>
      <c r="J14" s="142">
        <v>3</v>
      </c>
      <c r="K14" s="144" t="s">
        <v>128</v>
      </c>
      <c r="L14" s="144" t="s">
        <v>129</v>
      </c>
      <c r="M14" s="145">
        <v>3</v>
      </c>
      <c r="N14" s="147" t="s">
        <v>130</v>
      </c>
      <c r="O14" s="147" t="s">
        <v>131</v>
      </c>
      <c r="P14" s="145">
        <v>3</v>
      </c>
      <c r="Q14" s="147" t="s">
        <v>130</v>
      </c>
      <c r="R14" s="147" t="s">
        <v>131</v>
      </c>
      <c r="S14" s="30">
        <f>COUNTIF(G13:G17,"2")</f>
        <v>0</v>
      </c>
      <c r="T14" s="30">
        <f>COUNTIF(J13:J17,"2")</f>
        <v>0</v>
      </c>
      <c r="U14" s="30">
        <f>COUNTIF(M13:M17,"2")</f>
        <v>0</v>
      </c>
    </row>
    <row r="15" spans="1:21" ht="185.25">
      <c r="A15" s="46"/>
      <c r="B15" s="64"/>
      <c r="C15" s="69" t="s">
        <v>132</v>
      </c>
      <c r="D15" s="66">
        <v>3</v>
      </c>
      <c r="E15" s="70" t="s">
        <v>133</v>
      </c>
      <c r="F15" s="67" t="s">
        <v>93</v>
      </c>
      <c r="G15" s="68">
        <v>3</v>
      </c>
      <c r="H15" s="71" t="s">
        <v>134</v>
      </c>
      <c r="I15" s="107" t="s">
        <v>88</v>
      </c>
      <c r="J15" s="142">
        <v>3</v>
      </c>
      <c r="K15" s="144" t="s">
        <v>135</v>
      </c>
      <c r="L15" s="144" t="s">
        <v>136</v>
      </c>
      <c r="M15" s="145">
        <v>3</v>
      </c>
      <c r="N15" s="147" t="s">
        <v>137</v>
      </c>
      <c r="O15" s="147" t="s">
        <v>131</v>
      </c>
      <c r="P15" s="145">
        <v>3</v>
      </c>
      <c r="Q15" s="147" t="s">
        <v>137</v>
      </c>
      <c r="R15" s="147" t="s">
        <v>131</v>
      </c>
      <c r="S15" s="30">
        <f>COUNTIF(G13:G17,"3")</f>
        <v>4</v>
      </c>
      <c r="T15" s="30">
        <f>COUNTIF(J13:J17,"3")</f>
        <v>4</v>
      </c>
      <c r="U15" s="30">
        <f>COUNTIF(M13:M17,"3")</f>
        <v>4</v>
      </c>
    </row>
    <row r="16" spans="1:21" ht="299.25">
      <c r="A16" s="46"/>
      <c r="B16" s="64"/>
      <c r="C16" s="72" t="s">
        <v>138</v>
      </c>
      <c r="D16" s="66">
        <v>3</v>
      </c>
      <c r="E16" s="70" t="s">
        <v>139</v>
      </c>
      <c r="F16" s="67" t="s">
        <v>140</v>
      </c>
      <c r="G16" s="68">
        <v>3</v>
      </c>
      <c r="H16" s="55" t="s">
        <v>141</v>
      </c>
      <c r="I16" s="107" t="s">
        <v>142</v>
      </c>
      <c r="J16" s="142">
        <v>3</v>
      </c>
      <c r="K16" s="144" t="s">
        <v>143</v>
      </c>
      <c r="L16" s="144" t="s">
        <v>144</v>
      </c>
      <c r="M16" s="145">
        <v>3</v>
      </c>
      <c r="N16" s="147" t="s">
        <v>145</v>
      </c>
      <c r="O16" s="147" t="s">
        <v>146</v>
      </c>
      <c r="P16" s="145">
        <v>3</v>
      </c>
      <c r="Q16" s="147" t="s">
        <v>145</v>
      </c>
      <c r="R16" s="147" t="s">
        <v>146</v>
      </c>
      <c r="S16" s="30">
        <f>COUNTIF(G13:G17,"4")</f>
        <v>1</v>
      </c>
      <c r="T16" s="30">
        <f>COUNTIF(J13:J17,"4")</f>
        <v>1</v>
      </c>
      <c r="U16" s="30">
        <f>COUNTIF(M13:M17,"4")</f>
        <v>1</v>
      </c>
    </row>
    <row r="17" spans="1:21" ht="327.75">
      <c r="A17" s="46"/>
      <c r="B17" s="73"/>
      <c r="C17" s="69" t="s">
        <v>147</v>
      </c>
      <c r="D17" s="66">
        <v>4</v>
      </c>
      <c r="E17" s="70" t="s">
        <v>148</v>
      </c>
      <c r="F17" s="67" t="s">
        <v>149</v>
      </c>
      <c r="G17" s="68">
        <v>4</v>
      </c>
      <c r="H17" s="58" t="s">
        <v>150</v>
      </c>
      <c r="I17" s="107" t="s">
        <v>151</v>
      </c>
      <c r="J17" s="142">
        <v>4</v>
      </c>
      <c r="K17" s="144" t="s">
        <v>152</v>
      </c>
      <c r="L17" s="144" t="s">
        <v>153</v>
      </c>
      <c r="M17" s="145">
        <v>4</v>
      </c>
      <c r="N17" s="147" t="s">
        <v>154</v>
      </c>
      <c r="O17" s="147" t="s">
        <v>155</v>
      </c>
      <c r="P17" s="145">
        <v>4</v>
      </c>
      <c r="Q17" s="147" t="s">
        <v>154</v>
      </c>
      <c r="R17" s="147" t="s">
        <v>155</v>
      </c>
    </row>
    <row r="18" spans="1:21">
      <c r="B18" s="74"/>
      <c r="C18" s="75"/>
      <c r="D18" s="75"/>
      <c r="E18" s="75"/>
      <c r="F18" s="75"/>
      <c r="G18" s="75"/>
      <c r="H18" s="75"/>
      <c r="I18" s="75"/>
      <c r="J18" s="75"/>
      <c r="K18" s="148"/>
      <c r="L18" s="138"/>
      <c r="M18" s="137"/>
      <c r="N18" s="138"/>
      <c r="O18" s="138"/>
      <c r="P18" s="137"/>
      <c r="Q18" s="138"/>
      <c r="R18" s="138"/>
    </row>
    <row r="19" spans="1:21" ht="75">
      <c r="A19" s="46"/>
      <c r="B19" s="61"/>
      <c r="C19" s="62" t="s">
        <v>156</v>
      </c>
      <c r="D19" s="63"/>
      <c r="E19" s="63"/>
      <c r="F19" s="63"/>
      <c r="G19" s="63"/>
      <c r="H19" s="63"/>
      <c r="I19" s="63"/>
      <c r="J19" s="63"/>
      <c r="K19" s="139"/>
      <c r="L19" s="140"/>
      <c r="M19" s="63"/>
      <c r="N19" s="139"/>
      <c r="O19" s="140"/>
      <c r="P19" s="63"/>
      <c r="Q19" s="139"/>
      <c r="R19" s="140"/>
    </row>
    <row r="20" spans="1:21" ht="204">
      <c r="A20" s="46"/>
      <c r="B20" s="76"/>
      <c r="C20" s="77" t="s">
        <v>157</v>
      </c>
      <c r="D20" s="66">
        <v>3</v>
      </c>
      <c r="E20" s="53" t="s">
        <v>158</v>
      </c>
      <c r="F20" s="53" t="s">
        <v>159</v>
      </c>
      <c r="G20" s="68">
        <v>3</v>
      </c>
      <c r="H20" s="78" t="s">
        <v>160</v>
      </c>
      <c r="I20" s="107" t="s">
        <v>161</v>
      </c>
      <c r="J20" s="142">
        <v>3</v>
      </c>
      <c r="K20" s="149" t="s">
        <v>162</v>
      </c>
      <c r="L20" s="129" t="s">
        <v>163</v>
      </c>
      <c r="M20" s="145">
        <v>3</v>
      </c>
      <c r="N20" s="150" t="s">
        <v>164</v>
      </c>
      <c r="O20" s="132" t="s">
        <v>165</v>
      </c>
      <c r="P20" s="145">
        <v>3</v>
      </c>
      <c r="Q20" s="150" t="s">
        <v>164</v>
      </c>
      <c r="R20" s="132" t="s">
        <v>165</v>
      </c>
      <c r="S20" s="30">
        <f>COUNTIF(G20:G27,"1")</f>
        <v>0</v>
      </c>
      <c r="T20" s="30">
        <f>COUNTIF(J20:J27,"1")</f>
        <v>0</v>
      </c>
      <c r="U20" s="30">
        <f>COUNTIF(M20:M27,"1")</f>
        <v>0</v>
      </c>
    </row>
    <row r="21" spans="1:21" ht="204">
      <c r="A21" s="46"/>
      <c r="B21" s="76"/>
      <c r="C21" s="79" t="s">
        <v>166</v>
      </c>
      <c r="D21" s="66">
        <v>3</v>
      </c>
      <c r="E21" s="70" t="s">
        <v>167</v>
      </c>
      <c r="F21" s="53" t="s">
        <v>168</v>
      </c>
      <c r="G21" s="68">
        <v>3</v>
      </c>
      <c r="H21" s="78" t="s">
        <v>169</v>
      </c>
      <c r="I21" s="107" t="s">
        <v>170</v>
      </c>
      <c r="J21" s="142">
        <v>3</v>
      </c>
      <c r="K21" s="129" t="s">
        <v>171</v>
      </c>
      <c r="L21" s="129" t="s">
        <v>172</v>
      </c>
      <c r="M21" s="145">
        <v>3</v>
      </c>
      <c r="N21" s="132" t="s">
        <v>173</v>
      </c>
      <c r="O21" s="132" t="s">
        <v>174</v>
      </c>
      <c r="P21" s="145">
        <v>3</v>
      </c>
      <c r="Q21" s="132" t="s">
        <v>173</v>
      </c>
      <c r="R21" s="132" t="s">
        <v>174</v>
      </c>
      <c r="S21" s="30">
        <f>COUNTIF(G20:G27,"2")</f>
        <v>2</v>
      </c>
      <c r="T21" s="30">
        <f>COUNTIF(J20:J27,"2")</f>
        <v>2</v>
      </c>
      <c r="U21" s="30">
        <f>COUNTIF(M20:M27,"2")</f>
        <v>2</v>
      </c>
    </row>
    <row r="22" spans="1:21" ht="324">
      <c r="A22" s="46"/>
      <c r="B22" s="76"/>
      <c r="C22" s="79" t="s">
        <v>175</v>
      </c>
      <c r="D22" s="66">
        <v>3</v>
      </c>
      <c r="E22" s="70" t="s">
        <v>176</v>
      </c>
      <c r="F22" s="53" t="s">
        <v>177</v>
      </c>
      <c r="G22" s="68">
        <v>3</v>
      </c>
      <c r="H22" s="55" t="s">
        <v>178</v>
      </c>
      <c r="I22" s="107" t="s">
        <v>95</v>
      </c>
      <c r="J22" s="142">
        <v>3</v>
      </c>
      <c r="K22" s="129" t="s">
        <v>179</v>
      </c>
      <c r="L22" s="129" t="s">
        <v>180</v>
      </c>
      <c r="M22" s="145">
        <v>3</v>
      </c>
      <c r="N22" s="132" t="s">
        <v>181</v>
      </c>
      <c r="O22" s="132" t="s">
        <v>182</v>
      </c>
      <c r="P22" s="145">
        <v>3</v>
      </c>
      <c r="Q22" s="132" t="s">
        <v>181</v>
      </c>
      <c r="R22" s="132" t="s">
        <v>182</v>
      </c>
      <c r="S22" s="30">
        <f>COUNTIF(G20:G27,"3")</f>
        <v>6</v>
      </c>
      <c r="T22" s="30">
        <f>COUNTIF(J20:J27,"3")</f>
        <v>6</v>
      </c>
      <c r="U22" s="30">
        <f>COUNTIF(M20:M27,"3")</f>
        <v>6</v>
      </c>
    </row>
    <row r="23" spans="1:21" ht="228">
      <c r="A23" s="46"/>
      <c r="B23" s="76"/>
      <c r="C23" s="79" t="s">
        <v>183</v>
      </c>
      <c r="D23" s="66">
        <v>3</v>
      </c>
      <c r="E23" s="70" t="s">
        <v>184</v>
      </c>
      <c r="F23" s="53" t="s">
        <v>185</v>
      </c>
      <c r="G23" s="68">
        <v>3</v>
      </c>
      <c r="H23" s="78" t="s">
        <v>186</v>
      </c>
      <c r="I23" s="107" t="s">
        <v>187</v>
      </c>
      <c r="J23" s="142">
        <v>3</v>
      </c>
      <c r="K23" s="129" t="s">
        <v>188</v>
      </c>
      <c r="L23" s="129" t="s">
        <v>189</v>
      </c>
      <c r="M23" s="145">
        <v>3</v>
      </c>
      <c r="N23" s="132" t="s">
        <v>190</v>
      </c>
      <c r="O23" s="132" t="s">
        <v>191</v>
      </c>
      <c r="P23" s="145">
        <v>3</v>
      </c>
      <c r="Q23" s="132" t="s">
        <v>190</v>
      </c>
      <c r="R23" s="132" t="s">
        <v>191</v>
      </c>
      <c r="S23" s="30">
        <f>COUNTIF(G20:G27,"4")</f>
        <v>0</v>
      </c>
      <c r="T23" s="30">
        <f>COUNTIF(J20:J27,"4")</f>
        <v>0</v>
      </c>
      <c r="U23" s="30">
        <f>COUNTIF(M20:M27,"4")</f>
        <v>0</v>
      </c>
    </row>
    <row r="24" spans="1:21" ht="168.75">
      <c r="A24" s="46"/>
      <c r="B24" s="76"/>
      <c r="C24" s="79" t="s">
        <v>192</v>
      </c>
      <c r="D24" s="66">
        <v>2</v>
      </c>
      <c r="E24" s="70" t="s">
        <v>193</v>
      </c>
      <c r="F24" s="53" t="s">
        <v>194</v>
      </c>
      <c r="G24" s="68">
        <v>2</v>
      </c>
      <c r="H24" s="55" t="s">
        <v>195</v>
      </c>
      <c r="I24" s="107" t="s">
        <v>187</v>
      </c>
      <c r="J24" s="142">
        <v>2</v>
      </c>
      <c r="K24" s="129" t="s">
        <v>196</v>
      </c>
      <c r="L24" s="129" t="s">
        <v>197</v>
      </c>
      <c r="M24" s="145">
        <v>2</v>
      </c>
      <c r="N24" s="132" t="s">
        <v>198</v>
      </c>
      <c r="O24" s="132" t="s">
        <v>199</v>
      </c>
      <c r="P24" s="145">
        <v>2</v>
      </c>
      <c r="Q24" s="132" t="s">
        <v>198</v>
      </c>
      <c r="R24" s="132" t="s">
        <v>199</v>
      </c>
    </row>
    <row r="25" spans="1:21" ht="192">
      <c r="A25" s="46"/>
      <c r="B25" s="76"/>
      <c r="C25" s="79" t="s">
        <v>200</v>
      </c>
      <c r="D25" s="66">
        <v>3</v>
      </c>
      <c r="E25" s="70" t="s">
        <v>201</v>
      </c>
      <c r="F25" s="53" t="s">
        <v>202</v>
      </c>
      <c r="G25" s="68">
        <v>3</v>
      </c>
      <c r="H25" s="55" t="s">
        <v>203</v>
      </c>
      <c r="I25" s="107" t="s">
        <v>187</v>
      </c>
      <c r="J25" s="142">
        <v>3</v>
      </c>
      <c r="K25" s="129" t="s">
        <v>204</v>
      </c>
      <c r="L25" s="129" t="s">
        <v>197</v>
      </c>
      <c r="M25" s="145">
        <v>3</v>
      </c>
      <c r="N25" s="132" t="s">
        <v>205</v>
      </c>
      <c r="O25" s="132" t="s">
        <v>191</v>
      </c>
      <c r="P25" s="145">
        <v>3</v>
      </c>
      <c r="Q25" s="132" t="s">
        <v>205</v>
      </c>
      <c r="R25" s="132" t="s">
        <v>191</v>
      </c>
    </row>
    <row r="26" spans="1:21" ht="276">
      <c r="A26" s="46"/>
      <c r="B26" s="76"/>
      <c r="C26" s="79" t="s">
        <v>206</v>
      </c>
      <c r="D26" s="66">
        <v>3</v>
      </c>
      <c r="E26" s="70" t="s">
        <v>207</v>
      </c>
      <c r="F26" s="53" t="s">
        <v>208</v>
      </c>
      <c r="G26" s="68">
        <v>3</v>
      </c>
      <c r="H26" s="78" t="s">
        <v>209</v>
      </c>
      <c r="I26" s="107" t="s">
        <v>170</v>
      </c>
      <c r="J26" s="142">
        <v>3</v>
      </c>
      <c r="K26" s="129" t="s">
        <v>210</v>
      </c>
      <c r="L26" s="129" t="s">
        <v>197</v>
      </c>
      <c r="M26" s="145">
        <v>3</v>
      </c>
      <c r="N26" s="132" t="s">
        <v>211</v>
      </c>
      <c r="O26" s="132" t="s">
        <v>191</v>
      </c>
      <c r="P26" s="145">
        <v>3</v>
      </c>
      <c r="Q26" s="132" t="s">
        <v>211</v>
      </c>
      <c r="R26" s="132" t="s">
        <v>191</v>
      </c>
    </row>
    <row r="27" spans="1:21" ht="180">
      <c r="A27" s="46"/>
      <c r="B27" s="80"/>
      <c r="C27" s="79" t="s">
        <v>212</v>
      </c>
      <c r="D27" s="66">
        <v>2</v>
      </c>
      <c r="E27" s="70" t="s">
        <v>213</v>
      </c>
      <c r="F27" s="53" t="s">
        <v>214</v>
      </c>
      <c r="G27" s="68">
        <v>2</v>
      </c>
      <c r="H27" s="58" t="s">
        <v>215</v>
      </c>
      <c r="I27" s="107" t="s">
        <v>216</v>
      </c>
      <c r="J27" s="142">
        <v>2</v>
      </c>
      <c r="K27" s="129" t="s">
        <v>217</v>
      </c>
      <c r="L27" s="129" t="s">
        <v>197</v>
      </c>
      <c r="M27" s="145">
        <v>2</v>
      </c>
      <c r="N27" s="132" t="s">
        <v>218</v>
      </c>
      <c r="O27" s="132" t="s">
        <v>219</v>
      </c>
      <c r="P27" s="145">
        <v>2</v>
      </c>
      <c r="Q27" s="132" t="s">
        <v>218</v>
      </c>
      <c r="R27" s="132" t="s">
        <v>219</v>
      </c>
    </row>
    <row r="28" spans="1:21">
      <c r="B28" s="81"/>
      <c r="C28" s="82"/>
      <c r="D28" s="82"/>
      <c r="E28" s="82"/>
      <c r="F28" s="82"/>
      <c r="G28" s="82"/>
      <c r="H28" s="82"/>
      <c r="I28" s="82"/>
      <c r="J28" s="82"/>
      <c r="K28" s="151"/>
      <c r="L28" s="138"/>
      <c r="M28" s="137"/>
      <c r="N28" s="138"/>
      <c r="O28" s="138"/>
      <c r="P28" s="137"/>
      <c r="Q28" s="138"/>
      <c r="R28" s="138"/>
    </row>
    <row r="29" spans="1:21" ht="75">
      <c r="A29" s="46"/>
      <c r="B29" s="61"/>
      <c r="C29" s="62" t="s">
        <v>220</v>
      </c>
      <c r="D29" s="63"/>
      <c r="E29" s="63"/>
      <c r="F29" s="63"/>
      <c r="G29" s="63"/>
      <c r="H29" s="63"/>
      <c r="I29" s="63"/>
      <c r="J29" s="63"/>
      <c r="K29" s="139"/>
      <c r="L29" s="140"/>
      <c r="M29" s="63"/>
      <c r="N29" s="139"/>
      <c r="O29" s="140"/>
      <c r="P29" s="63"/>
      <c r="Q29" s="139"/>
      <c r="R29" s="140"/>
    </row>
    <row r="30" spans="1:21" ht="240">
      <c r="A30" s="46"/>
      <c r="B30" s="64"/>
      <c r="C30" s="65" t="s">
        <v>221</v>
      </c>
      <c r="D30" s="66">
        <v>3</v>
      </c>
      <c r="E30" s="53" t="s">
        <v>222</v>
      </c>
      <c r="F30" s="53" t="s">
        <v>223</v>
      </c>
      <c r="G30" s="68">
        <v>3</v>
      </c>
      <c r="H30" s="55" t="s">
        <v>224</v>
      </c>
      <c r="I30" s="107" t="s">
        <v>225</v>
      </c>
      <c r="J30" s="142">
        <v>2</v>
      </c>
      <c r="K30" s="149" t="s">
        <v>226</v>
      </c>
      <c r="L30" s="129" t="s">
        <v>225</v>
      </c>
      <c r="M30" s="145">
        <v>3</v>
      </c>
      <c r="N30" s="149" t="s">
        <v>226</v>
      </c>
      <c r="O30" s="132" t="s">
        <v>227</v>
      </c>
      <c r="P30" s="145">
        <v>3</v>
      </c>
      <c r="Q30" s="149" t="s">
        <v>226</v>
      </c>
      <c r="R30" s="132" t="s">
        <v>227</v>
      </c>
      <c r="S30" s="30">
        <f>COUNTIF(G30:G33,"1")</f>
        <v>0</v>
      </c>
      <c r="T30" s="30">
        <f>COUNTIF(J30:J33,"1")</f>
        <v>0</v>
      </c>
      <c r="U30" s="30">
        <f>COUNTIF(M30:M33,"1")</f>
        <v>0</v>
      </c>
    </row>
    <row r="31" spans="1:21" ht="324.75">
      <c r="A31" s="46"/>
      <c r="B31" s="64"/>
      <c r="C31" s="69" t="s">
        <v>228</v>
      </c>
      <c r="D31" s="66">
        <v>3</v>
      </c>
      <c r="E31" s="70" t="s">
        <v>229</v>
      </c>
      <c r="F31" s="53" t="s">
        <v>230</v>
      </c>
      <c r="G31" s="68">
        <v>3</v>
      </c>
      <c r="H31" s="55" t="s">
        <v>231</v>
      </c>
      <c r="I31" s="107" t="s">
        <v>120</v>
      </c>
      <c r="J31" s="142">
        <v>3</v>
      </c>
      <c r="K31" s="129" t="s">
        <v>232</v>
      </c>
      <c r="L31" s="129" t="s">
        <v>95</v>
      </c>
      <c r="M31" s="145">
        <v>3</v>
      </c>
      <c r="N31" s="55" t="s">
        <v>233</v>
      </c>
      <c r="O31" s="132"/>
      <c r="P31" s="145">
        <v>3</v>
      </c>
      <c r="Q31" s="55" t="s">
        <v>233</v>
      </c>
      <c r="R31" s="132"/>
      <c r="S31" s="30">
        <f>COUNTIF(G30:G33,"2")</f>
        <v>1</v>
      </c>
      <c r="T31" s="30">
        <f>COUNTIF(J30:J33,"2")</f>
        <v>2</v>
      </c>
      <c r="U31" s="30">
        <f>COUNTIF(M30:M33,"2")</f>
        <v>1</v>
      </c>
    </row>
    <row r="32" spans="1:21" ht="252">
      <c r="A32" s="46"/>
      <c r="B32" s="64"/>
      <c r="C32" s="69" t="s">
        <v>234</v>
      </c>
      <c r="D32" s="66">
        <v>2</v>
      </c>
      <c r="E32" s="70" t="s">
        <v>235</v>
      </c>
      <c r="F32" s="53" t="s">
        <v>236</v>
      </c>
      <c r="G32" s="68">
        <v>2</v>
      </c>
      <c r="H32" s="55" t="s">
        <v>237</v>
      </c>
      <c r="I32" s="107" t="s">
        <v>238</v>
      </c>
      <c r="J32" s="142">
        <v>2</v>
      </c>
      <c r="K32" s="129" t="s">
        <v>239</v>
      </c>
      <c r="L32" s="129" t="s">
        <v>238</v>
      </c>
      <c r="M32" s="145">
        <v>2</v>
      </c>
      <c r="N32" s="132" t="s">
        <v>240</v>
      </c>
      <c r="O32" s="132" t="s">
        <v>238</v>
      </c>
      <c r="P32" s="145">
        <v>2</v>
      </c>
      <c r="Q32" s="132" t="s">
        <v>240</v>
      </c>
      <c r="R32" s="132" t="s">
        <v>238</v>
      </c>
      <c r="S32" s="30">
        <f>COUNTIF(G30:G33,"3")</f>
        <v>3</v>
      </c>
      <c r="T32" s="30">
        <f>COUNTIF(J30:J33,"31")</f>
        <v>0</v>
      </c>
      <c r="U32" s="30">
        <f>COUNTIF(M30:M33,"3")</f>
        <v>3</v>
      </c>
    </row>
    <row r="33" spans="1:21" ht="288.75">
      <c r="A33" s="46"/>
      <c r="B33" s="73"/>
      <c r="C33" s="69" t="s">
        <v>241</v>
      </c>
      <c r="D33" s="66">
        <v>3</v>
      </c>
      <c r="E33" s="70" t="s">
        <v>242</v>
      </c>
      <c r="F33" s="53" t="s">
        <v>243</v>
      </c>
      <c r="G33" s="68">
        <v>3</v>
      </c>
      <c r="H33" s="55" t="s">
        <v>244</v>
      </c>
      <c r="I33" s="107" t="s">
        <v>245</v>
      </c>
      <c r="J33" s="142">
        <v>3</v>
      </c>
      <c r="K33" s="129" t="s">
        <v>246</v>
      </c>
      <c r="L33" s="129" t="s">
        <v>238</v>
      </c>
      <c r="M33" s="145">
        <v>3</v>
      </c>
      <c r="N33" s="132" t="s">
        <v>247</v>
      </c>
      <c r="O33" s="132" t="s">
        <v>238</v>
      </c>
      <c r="P33" s="145">
        <v>3</v>
      </c>
      <c r="Q33" s="132" t="s">
        <v>247</v>
      </c>
      <c r="R33" s="132" t="s">
        <v>238</v>
      </c>
      <c r="S33" s="30">
        <f>COUNTIF(G30:G33,"4")</f>
        <v>0</v>
      </c>
      <c r="T33" s="30">
        <f>COUNTIF(J30:J33,"4")</f>
        <v>0</v>
      </c>
      <c r="U33" s="30">
        <f>COUNTIF(M30:M33,"4")</f>
        <v>0</v>
      </c>
    </row>
    <row r="34" spans="1:21">
      <c r="B34" s="74"/>
      <c r="C34" s="75"/>
      <c r="D34" s="75"/>
      <c r="E34" s="75"/>
      <c r="F34" s="75"/>
      <c r="G34" s="75"/>
      <c r="H34" s="75"/>
      <c r="I34" s="75"/>
      <c r="J34" s="75"/>
      <c r="K34" s="148"/>
      <c r="L34" s="138"/>
      <c r="M34" s="137"/>
      <c r="N34" s="138"/>
      <c r="O34" s="138"/>
      <c r="P34" s="137"/>
      <c r="Q34" s="138"/>
      <c r="R34" s="138"/>
    </row>
    <row r="35" spans="1:21" ht="56.25">
      <c r="A35" s="46"/>
      <c r="B35" s="61"/>
      <c r="C35" s="83" t="s">
        <v>248</v>
      </c>
      <c r="D35" s="84"/>
      <c r="E35" s="84"/>
      <c r="F35" s="84"/>
      <c r="G35" s="84"/>
      <c r="H35" s="84"/>
      <c r="I35" s="84"/>
      <c r="J35" s="84"/>
      <c r="K35" s="84"/>
      <c r="L35" s="84"/>
      <c r="M35" s="152"/>
      <c r="N35" s="152"/>
      <c r="O35" s="84"/>
      <c r="P35" s="152"/>
      <c r="Q35" s="152"/>
      <c r="R35" s="84"/>
    </row>
    <row r="36" spans="1:21" ht="216">
      <c r="A36" s="46"/>
      <c r="B36" s="64"/>
      <c r="C36" s="65" t="s">
        <v>249</v>
      </c>
      <c r="D36" s="66">
        <v>3</v>
      </c>
      <c r="E36" s="53" t="s">
        <v>250</v>
      </c>
      <c r="F36" s="53" t="s">
        <v>251</v>
      </c>
      <c r="G36" s="68">
        <v>3</v>
      </c>
      <c r="H36" s="55" t="s">
        <v>252</v>
      </c>
      <c r="I36" s="107" t="s">
        <v>95</v>
      </c>
      <c r="J36" s="142">
        <v>3</v>
      </c>
      <c r="K36" s="149" t="s">
        <v>253</v>
      </c>
      <c r="L36" s="129" t="s">
        <v>122</v>
      </c>
      <c r="M36" s="145">
        <v>3</v>
      </c>
      <c r="N36" s="153" t="s">
        <v>252</v>
      </c>
      <c r="O36" s="132" t="s">
        <v>254</v>
      </c>
      <c r="P36" s="145">
        <v>3</v>
      </c>
      <c r="Q36" s="153" t="s">
        <v>252</v>
      </c>
      <c r="R36" s="132" t="s">
        <v>254</v>
      </c>
      <c r="S36" s="30">
        <f>COUNTIF(G36:G44,"1")</f>
        <v>0</v>
      </c>
      <c r="T36" s="30">
        <f>COUNTIF(J36:J44,"1")</f>
        <v>0</v>
      </c>
      <c r="U36" s="30">
        <f>COUNTIF(M36:M44,"1")</f>
        <v>0</v>
      </c>
    </row>
    <row r="37" spans="1:21" ht="300.75">
      <c r="A37" s="46"/>
      <c r="B37" s="64"/>
      <c r="C37" s="69" t="s">
        <v>255</v>
      </c>
      <c r="D37" s="66">
        <v>2</v>
      </c>
      <c r="E37" s="70" t="s">
        <v>256</v>
      </c>
      <c r="F37" s="53" t="s">
        <v>257</v>
      </c>
      <c r="G37" s="68">
        <v>2</v>
      </c>
      <c r="H37" s="55" t="s">
        <v>258</v>
      </c>
      <c r="I37" s="107" t="s">
        <v>259</v>
      </c>
      <c r="J37" s="142">
        <v>2</v>
      </c>
      <c r="K37" s="129" t="s">
        <v>260</v>
      </c>
      <c r="L37" s="129" t="s">
        <v>238</v>
      </c>
      <c r="M37" s="145">
        <v>2</v>
      </c>
      <c r="N37" s="154" t="s">
        <v>261</v>
      </c>
      <c r="O37" s="132" t="s">
        <v>238</v>
      </c>
      <c r="P37" s="145">
        <v>2</v>
      </c>
      <c r="Q37" s="154" t="s">
        <v>261</v>
      </c>
      <c r="R37" s="132" t="s">
        <v>238</v>
      </c>
      <c r="S37" s="30">
        <f>COUNTIF(G36:G44,"2")</f>
        <v>2</v>
      </c>
      <c r="T37" s="30">
        <f>COUNTIF(J36:J44,"2")</f>
        <v>2</v>
      </c>
      <c r="U37" s="30">
        <f>COUNTIF(M36:M44,"2")</f>
        <v>2</v>
      </c>
    </row>
    <row r="38" spans="1:21" ht="120.75">
      <c r="A38" s="46"/>
      <c r="B38" s="64"/>
      <c r="C38" s="69" t="s">
        <v>262</v>
      </c>
      <c r="D38" s="66">
        <v>2</v>
      </c>
      <c r="E38" s="70" t="s">
        <v>263</v>
      </c>
      <c r="F38" s="53" t="s">
        <v>264</v>
      </c>
      <c r="G38" s="68">
        <v>2</v>
      </c>
      <c r="H38" s="58" t="s">
        <v>265</v>
      </c>
      <c r="I38" s="107" t="s">
        <v>266</v>
      </c>
      <c r="J38" s="142">
        <v>2</v>
      </c>
      <c r="K38" s="129" t="s">
        <v>267</v>
      </c>
      <c r="L38" s="129" t="s">
        <v>238</v>
      </c>
      <c r="M38" s="145">
        <v>2</v>
      </c>
      <c r="N38" s="154" t="s">
        <v>267</v>
      </c>
      <c r="O38" s="132" t="s">
        <v>238</v>
      </c>
      <c r="P38" s="145">
        <v>2</v>
      </c>
      <c r="Q38" s="154" t="s">
        <v>267</v>
      </c>
      <c r="R38" s="132" t="s">
        <v>238</v>
      </c>
      <c r="S38" s="30">
        <f>COUNTIF(G36:G44,"3")</f>
        <v>7</v>
      </c>
      <c r="T38" s="30">
        <f>COUNTIF(J36:J44,"3")</f>
        <v>7</v>
      </c>
      <c r="U38" s="30">
        <f>COUNTIF(M36:M44,"3")</f>
        <v>7</v>
      </c>
    </row>
    <row r="39" spans="1:21" ht="300">
      <c r="A39" s="46"/>
      <c r="B39" s="64"/>
      <c r="C39" s="69" t="s">
        <v>268</v>
      </c>
      <c r="D39" s="66">
        <v>3</v>
      </c>
      <c r="E39" s="70" t="s">
        <v>269</v>
      </c>
      <c r="F39" s="53" t="s">
        <v>270</v>
      </c>
      <c r="G39" s="68">
        <v>3</v>
      </c>
      <c r="H39" s="55" t="s">
        <v>271</v>
      </c>
      <c r="I39" s="107" t="s">
        <v>272</v>
      </c>
      <c r="J39" s="142">
        <v>3</v>
      </c>
      <c r="K39" s="129" t="s">
        <v>273</v>
      </c>
      <c r="L39" s="129" t="s">
        <v>272</v>
      </c>
      <c r="M39" s="145">
        <v>3</v>
      </c>
      <c r="N39" s="155" t="s">
        <v>274</v>
      </c>
      <c r="O39" s="132" t="s">
        <v>275</v>
      </c>
      <c r="P39" s="145">
        <v>3</v>
      </c>
      <c r="Q39" s="155" t="s">
        <v>274</v>
      </c>
      <c r="R39" s="132" t="s">
        <v>275</v>
      </c>
      <c r="S39" s="30">
        <f>COUNTIF(G36:G44,"4")</f>
        <v>0</v>
      </c>
      <c r="T39" s="30">
        <f>COUNTIF(J36:J44,"4")</f>
        <v>0</v>
      </c>
      <c r="U39" s="30">
        <f>COUNTIF(M36:M44,"4")</f>
        <v>0</v>
      </c>
    </row>
    <row r="40" spans="1:21" ht="216.75">
      <c r="A40" s="46"/>
      <c r="B40" s="64"/>
      <c r="C40" s="69" t="s">
        <v>276</v>
      </c>
      <c r="D40" s="66">
        <v>3</v>
      </c>
      <c r="E40" s="70" t="s">
        <v>277</v>
      </c>
      <c r="F40" s="53" t="s">
        <v>278</v>
      </c>
      <c r="G40" s="68">
        <v>3</v>
      </c>
      <c r="H40" s="55" t="s">
        <v>279</v>
      </c>
      <c r="I40" s="107" t="s">
        <v>280</v>
      </c>
      <c r="J40" s="142">
        <v>3</v>
      </c>
      <c r="K40" s="129" t="s">
        <v>281</v>
      </c>
      <c r="L40" s="129" t="s">
        <v>282</v>
      </c>
      <c r="M40" s="145">
        <v>3</v>
      </c>
      <c r="N40" s="154" t="s">
        <v>281</v>
      </c>
      <c r="O40" s="132" t="s">
        <v>283</v>
      </c>
      <c r="P40" s="145">
        <v>3</v>
      </c>
      <c r="Q40" s="154" t="s">
        <v>281</v>
      </c>
      <c r="R40" s="132" t="s">
        <v>283</v>
      </c>
    </row>
    <row r="41" spans="1:21" ht="252">
      <c r="A41" s="46"/>
      <c r="B41" s="64"/>
      <c r="C41" s="69" t="s">
        <v>284</v>
      </c>
      <c r="D41" s="66">
        <v>3</v>
      </c>
      <c r="E41" s="70" t="s">
        <v>285</v>
      </c>
      <c r="F41" s="53" t="s">
        <v>286</v>
      </c>
      <c r="G41" s="68">
        <v>3</v>
      </c>
      <c r="H41" s="78" t="s">
        <v>287</v>
      </c>
      <c r="I41" s="107" t="s">
        <v>272</v>
      </c>
      <c r="J41" s="142">
        <v>3</v>
      </c>
      <c r="K41" s="129" t="s">
        <v>288</v>
      </c>
      <c r="L41" s="129" t="s">
        <v>272</v>
      </c>
      <c r="M41" s="145">
        <v>3</v>
      </c>
      <c r="N41" s="132" t="s">
        <v>289</v>
      </c>
      <c r="O41" s="132" t="s">
        <v>290</v>
      </c>
      <c r="P41" s="145">
        <v>3</v>
      </c>
      <c r="Q41" s="132" t="s">
        <v>289</v>
      </c>
      <c r="R41" s="132" t="s">
        <v>290</v>
      </c>
    </row>
    <row r="42" spans="1:21" ht="300">
      <c r="A42" s="46"/>
      <c r="B42" s="64"/>
      <c r="C42" s="69" t="s">
        <v>291</v>
      </c>
      <c r="D42" s="66">
        <v>3</v>
      </c>
      <c r="E42" s="70" t="s">
        <v>292</v>
      </c>
      <c r="F42" s="53" t="s">
        <v>293</v>
      </c>
      <c r="G42" s="68">
        <v>3</v>
      </c>
      <c r="H42" s="85" t="s">
        <v>294</v>
      </c>
      <c r="I42" s="107" t="s">
        <v>295</v>
      </c>
      <c r="J42" s="142">
        <v>3</v>
      </c>
      <c r="K42" s="129" t="s">
        <v>296</v>
      </c>
      <c r="L42" s="129" t="s">
        <v>297</v>
      </c>
      <c r="M42" s="145">
        <v>3</v>
      </c>
      <c r="N42" s="132" t="s">
        <v>298</v>
      </c>
      <c r="O42" s="156" t="s">
        <v>293</v>
      </c>
      <c r="P42" s="145">
        <v>3</v>
      </c>
      <c r="Q42" s="132" t="s">
        <v>298</v>
      </c>
      <c r="R42" s="156" t="s">
        <v>293</v>
      </c>
    </row>
    <row r="43" spans="1:21" ht="180">
      <c r="A43" s="46"/>
      <c r="B43" s="64"/>
      <c r="C43" s="69" t="s">
        <v>299</v>
      </c>
      <c r="D43" s="66">
        <v>3</v>
      </c>
      <c r="E43" s="70" t="s">
        <v>300</v>
      </c>
      <c r="F43" s="53" t="s">
        <v>301</v>
      </c>
      <c r="G43" s="68">
        <v>3</v>
      </c>
      <c r="H43" s="86" t="s">
        <v>302</v>
      </c>
      <c r="I43" s="107" t="s">
        <v>303</v>
      </c>
      <c r="J43" s="142">
        <v>3</v>
      </c>
      <c r="K43" s="129" t="s">
        <v>304</v>
      </c>
      <c r="L43" s="129" t="s">
        <v>305</v>
      </c>
      <c r="M43" s="145">
        <v>3</v>
      </c>
      <c r="N43" s="154" t="s">
        <v>304</v>
      </c>
      <c r="O43" s="132" t="s">
        <v>306</v>
      </c>
      <c r="P43" s="145">
        <v>3</v>
      </c>
      <c r="Q43" s="154" t="s">
        <v>304</v>
      </c>
      <c r="R43" s="132" t="s">
        <v>306</v>
      </c>
    </row>
    <row r="44" spans="1:21" ht="132">
      <c r="A44" s="46"/>
      <c r="B44" s="73"/>
      <c r="C44" s="69" t="s">
        <v>307</v>
      </c>
      <c r="D44" s="66">
        <v>3</v>
      </c>
      <c r="E44" s="70" t="s">
        <v>308</v>
      </c>
      <c r="F44" s="53" t="s">
        <v>309</v>
      </c>
      <c r="G44" s="87">
        <v>3</v>
      </c>
      <c r="H44" s="78" t="s">
        <v>310</v>
      </c>
      <c r="I44" s="157" t="s">
        <v>311</v>
      </c>
      <c r="J44" s="142">
        <v>3</v>
      </c>
      <c r="K44" s="78" t="s">
        <v>310</v>
      </c>
      <c r="L44" s="129" t="s">
        <v>305</v>
      </c>
      <c r="M44" s="145">
        <v>3</v>
      </c>
      <c r="N44" s="158" t="s">
        <v>310</v>
      </c>
      <c r="O44" s="132" t="s">
        <v>312</v>
      </c>
      <c r="P44" s="145">
        <v>3</v>
      </c>
      <c r="Q44" s="158" t="s">
        <v>310</v>
      </c>
      <c r="R44" s="132" t="s">
        <v>312</v>
      </c>
    </row>
    <row r="45" spans="1:21">
      <c r="B45" s="74"/>
      <c r="C45" s="75"/>
      <c r="D45" s="75"/>
      <c r="E45" s="75"/>
      <c r="F45" s="75"/>
      <c r="G45" s="75"/>
      <c r="H45" s="88"/>
      <c r="I45" s="75"/>
      <c r="J45" s="75"/>
      <c r="K45" s="148"/>
      <c r="L45" s="138"/>
      <c r="M45" s="137"/>
      <c r="N45" s="138"/>
      <c r="O45" s="138"/>
      <c r="P45" s="137"/>
      <c r="Q45" s="138"/>
      <c r="R45" s="138"/>
    </row>
    <row r="46" spans="1:21" ht="93.75">
      <c r="A46" s="46"/>
      <c r="B46" s="61"/>
      <c r="C46" s="62" t="s">
        <v>313</v>
      </c>
      <c r="D46" s="63"/>
      <c r="E46" s="63"/>
      <c r="F46" s="63"/>
      <c r="G46" s="63"/>
      <c r="H46" s="63"/>
      <c r="I46" s="63"/>
      <c r="J46" s="63"/>
      <c r="K46" s="139"/>
      <c r="L46" s="140"/>
      <c r="M46" s="63"/>
      <c r="N46" s="139"/>
      <c r="O46" s="140"/>
      <c r="P46" s="63"/>
      <c r="Q46" s="139"/>
      <c r="R46" s="140"/>
    </row>
    <row r="47" spans="1:21" ht="168.75">
      <c r="A47" s="46"/>
      <c r="B47" s="64"/>
      <c r="C47" s="65" t="s">
        <v>314</v>
      </c>
      <c r="D47" s="66">
        <v>3</v>
      </c>
      <c r="E47" s="89" t="s">
        <v>315</v>
      </c>
      <c r="F47" s="89" t="s">
        <v>243</v>
      </c>
      <c r="G47" s="90">
        <v>2</v>
      </c>
      <c r="H47" s="55" t="s">
        <v>316</v>
      </c>
      <c r="I47" s="159" t="s">
        <v>95</v>
      </c>
      <c r="J47" s="160">
        <v>3</v>
      </c>
      <c r="K47" s="161" t="s">
        <v>317</v>
      </c>
      <c r="L47" s="162" t="s">
        <v>95</v>
      </c>
      <c r="M47" s="163">
        <v>3</v>
      </c>
      <c r="N47" s="153" t="s">
        <v>316</v>
      </c>
      <c r="O47" s="164" t="s">
        <v>95</v>
      </c>
      <c r="P47" s="163">
        <v>3</v>
      </c>
      <c r="Q47" s="153" t="s">
        <v>316</v>
      </c>
      <c r="R47" s="164" t="s">
        <v>95</v>
      </c>
      <c r="S47" s="30">
        <f>COUNTIF(G47:G50,"1")</f>
        <v>1</v>
      </c>
      <c r="T47" s="30">
        <f>COUNTIF(J47:J50,"1")</f>
        <v>1</v>
      </c>
      <c r="U47" s="30">
        <f>COUNTIF(M47:M50,"1")</f>
        <v>1</v>
      </c>
    </row>
    <row r="48" spans="1:21" ht="288.75">
      <c r="A48" s="46"/>
      <c r="B48" s="64"/>
      <c r="C48" s="69" t="s">
        <v>318</v>
      </c>
      <c r="D48" s="66">
        <v>3</v>
      </c>
      <c r="E48" s="91" t="s">
        <v>319</v>
      </c>
      <c r="F48" s="89" t="s">
        <v>243</v>
      </c>
      <c r="G48" s="90">
        <v>3</v>
      </c>
      <c r="H48" s="58" t="s">
        <v>320</v>
      </c>
      <c r="I48" s="159" t="s">
        <v>95</v>
      </c>
      <c r="J48" s="160">
        <v>3</v>
      </c>
      <c r="K48" s="162" t="s">
        <v>321</v>
      </c>
      <c r="L48" s="162" t="s">
        <v>322</v>
      </c>
      <c r="M48" s="163">
        <v>3</v>
      </c>
      <c r="N48" s="165" t="s">
        <v>323</v>
      </c>
      <c r="O48" s="164" t="s">
        <v>324</v>
      </c>
      <c r="P48" s="163">
        <v>3</v>
      </c>
      <c r="Q48" s="165" t="s">
        <v>323</v>
      </c>
      <c r="R48" s="164" t="s">
        <v>324</v>
      </c>
      <c r="S48" s="30">
        <f>COUNTIF(G47:G50,"2")</f>
        <v>2</v>
      </c>
      <c r="T48" s="30">
        <f>COUNTIF(J47:J50,"2")</f>
        <v>1</v>
      </c>
      <c r="U48" s="30">
        <f>COUNTIF(M47:M50,"2")</f>
        <v>1</v>
      </c>
    </row>
    <row r="49" spans="1:21" ht="384">
      <c r="A49" s="46"/>
      <c r="B49" s="64"/>
      <c r="C49" s="69" t="s">
        <v>325</v>
      </c>
      <c r="D49" s="66">
        <v>2</v>
      </c>
      <c r="E49" s="91" t="s">
        <v>326</v>
      </c>
      <c r="F49" s="89" t="s">
        <v>327</v>
      </c>
      <c r="G49" s="90">
        <v>2</v>
      </c>
      <c r="H49" s="55" t="s">
        <v>328</v>
      </c>
      <c r="I49" s="159" t="s">
        <v>95</v>
      </c>
      <c r="J49" s="160">
        <v>2</v>
      </c>
      <c r="K49" s="162" t="s">
        <v>329</v>
      </c>
      <c r="L49" s="162" t="s">
        <v>238</v>
      </c>
      <c r="M49" s="163">
        <v>2</v>
      </c>
      <c r="N49" s="166" t="s">
        <v>330</v>
      </c>
      <c r="O49" s="164" t="s">
        <v>238</v>
      </c>
      <c r="P49" s="163">
        <v>2</v>
      </c>
      <c r="Q49" s="166" t="s">
        <v>330</v>
      </c>
      <c r="R49" s="164" t="s">
        <v>238</v>
      </c>
      <c r="S49" s="30">
        <f>COUNTIF(G47:G50,"3")</f>
        <v>1</v>
      </c>
      <c r="T49" s="30">
        <f>COUNTIF(J47:J50,"3")</f>
        <v>2</v>
      </c>
      <c r="U49" s="30">
        <f>COUNTIF(M47:M50,"3")</f>
        <v>2</v>
      </c>
    </row>
    <row r="50" spans="1:21" ht="228">
      <c r="A50" s="46"/>
      <c r="B50" s="73"/>
      <c r="C50" s="69" t="s">
        <v>331</v>
      </c>
      <c r="D50" s="66">
        <v>1</v>
      </c>
      <c r="E50" s="91" t="s">
        <v>332</v>
      </c>
      <c r="F50" s="89" t="s">
        <v>333</v>
      </c>
      <c r="G50" s="90">
        <v>1</v>
      </c>
      <c r="H50" s="55" t="s">
        <v>334</v>
      </c>
      <c r="I50" s="159" t="s">
        <v>335</v>
      </c>
      <c r="J50" s="160">
        <v>1</v>
      </c>
      <c r="K50" s="162" t="s">
        <v>336</v>
      </c>
      <c r="L50" s="162" t="s">
        <v>337</v>
      </c>
      <c r="M50" s="163">
        <v>1</v>
      </c>
      <c r="N50" s="166" t="s">
        <v>336</v>
      </c>
      <c r="O50" s="164" t="s">
        <v>338</v>
      </c>
      <c r="P50" s="163">
        <v>1</v>
      </c>
      <c r="Q50" s="166" t="s">
        <v>336</v>
      </c>
      <c r="R50" s="164" t="s">
        <v>338</v>
      </c>
      <c r="S50" s="30">
        <f>COUNTIF(G47:G50,"4")</f>
        <v>0</v>
      </c>
      <c r="T50" s="30">
        <f>COUNTIF(J47:J50,"4")</f>
        <v>0</v>
      </c>
      <c r="U50" s="30">
        <f>COUNTIF(M47:M50,"4")</f>
        <v>0</v>
      </c>
    </row>
    <row r="51" spans="1:21">
      <c r="B51" s="74"/>
      <c r="C51" s="75"/>
      <c r="D51" s="75"/>
      <c r="E51" s="75"/>
      <c r="F51" s="75"/>
      <c r="G51" s="75"/>
      <c r="H51" s="75"/>
      <c r="I51" s="75"/>
      <c r="J51" s="75"/>
      <c r="K51" s="148"/>
      <c r="L51" s="138"/>
      <c r="M51" s="137"/>
      <c r="N51" s="138"/>
      <c r="O51" s="138"/>
      <c r="P51" s="137"/>
      <c r="Q51" s="138"/>
      <c r="R51" s="138"/>
    </row>
    <row r="52" spans="1:21" ht="18">
      <c r="B52" s="92" t="s">
        <v>339</v>
      </c>
      <c r="C52" s="93"/>
      <c r="D52" s="94">
        <v>2019</v>
      </c>
      <c r="E52" s="95"/>
      <c r="F52" s="96"/>
      <c r="G52" s="97">
        <v>2020</v>
      </c>
      <c r="H52" s="98"/>
      <c r="I52" s="167"/>
      <c r="J52" s="168">
        <v>2021</v>
      </c>
      <c r="K52" s="169"/>
      <c r="L52" s="170"/>
      <c r="M52" s="171">
        <v>2022</v>
      </c>
      <c r="N52" s="172"/>
      <c r="O52" s="173"/>
      <c r="P52" s="171">
        <v>2023</v>
      </c>
      <c r="Q52" s="172"/>
      <c r="R52" s="173"/>
    </row>
    <row r="53" spans="1:21" ht="31.5">
      <c r="B53" s="99"/>
      <c r="C53" s="100"/>
      <c r="D53" s="101" t="s">
        <v>80</v>
      </c>
      <c r="E53" s="102" t="s">
        <v>81</v>
      </c>
      <c r="F53" s="102" t="s">
        <v>82</v>
      </c>
      <c r="G53" s="101" t="s">
        <v>80</v>
      </c>
      <c r="H53" s="102" t="s">
        <v>81</v>
      </c>
      <c r="I53" s="102" t="s">
        <v>82</v>
      </c>
      <c r="J53" s="101" t="s">
        <v>80</v>
      </c>
      <c r="K53" s="102" t="s">
        <v>81</v>
      </c>
      <c r="L53" s="174" t="s">
        <v>82</v>
      </c>
      <c r="M53" s="101"/>
      <c r="N53" s="102"/>
      <c r="O53" s="174"/>
      <c r="P53" s="101"/>
      <c r="Q53" s="102"/>
      <c r="R53" s="174"/>
    </row>
    <row r="54" spans="1:21" ht="18.75">
      <c r="A54" s="46"/>
      <c r="B54" s="103"/>
      <c r="C54" s="104" t="s">
        <v>340</v>
      </c>
      <c r="D54" s="105"/>
      <c r="E54" s="105"/>
      <c r="F54" s="105"/>
      <c r="G54" s="105"/>
      <c r="H54" s="105"/>
      <c r="I54" s="105"/>
      <c r="J54" s="105"/>
      <c r="K54" s="105"/>
      <c r="L54" s="175"/>
      <c r="M54" s="176"/>
      <c r="N54" s="176"/>
      <c r="O54" s="175"/>
      <c r="P54" s="176"/>
      <c r="Q54" s="176"/>
      <c r="R54" s="175"/>
    </row>
    <row r="55" spans="1:21" ht="288">
      <c r="A55" s="46"/>
      <c r="B55" s="106"/>
      <c r="C55" s="65" t="s">
        <v>341</v>
      </c>
      <c r="D55" s="66">
        <v>3</v>
      </c>
      <c r="E55" s="53" t="s">
        <v>342</v>
      </c>
      <c r="F55" s="53" t="s">
        <v>127</v>
      </c>
      <c r="G55" s="68">
        <v>3</v>
      </c>
      <c r="H55" s="107" t="s">
        <v>343</v>
      </c>
      <c r="I55" s="107" t="s">
        <v>344</v>
      </c>
      <c r="J55" s="142">
        <v>3</v>
      </c>
      <c r="K55" s="149" t="s">
        <v>343</v>
      </c>
      <c r="L55" s="129" t="s">
        <v>344</v>
      </c>
      <c r="M55" s="145">
        <v>3</v>
      </c>
      <c r="N55" s="150" t="s">
        <v>345</v>
      </c>
      <c r="O55" s="132" t="s">
        <v>346</v>
      </c>
      <c r="P55" s="145">
        <v>3</v>
      </c>
      <c r="Q55" s="150" t="s">
        <v>345</v>
      </c>
      <c r="R55" s="132" t="s">
        <v>346</v>
      </c>
      <c r="S55" s="30">
        <f>COUNTIF(G55:G59,"1")</f>
        <v>0</v>
      </c>
      <c r="T55" s="30">
        <f>COUNTIF(J55:J59,"1")</f>
        <v>0</v>
      </c>
      <c r="U55" s="30">
        <f>COUNTIF(M55:M59,"1")</f>
        <v>0</v>
      </c>
    </row>
    <row r="56" spans="1:21" ht="192">
      <c r="A56" s="46"/>
      <c r="B56" s="106"/>
      <c r="C56" s="69" t="s">
        <v>347</v>
      </c>
      <c r="D56" s="66">
        <v>4</v>
      </c>
      <c r="E56" s="70" t="s">
        <v>348</v>
      </c>
      <c r="F56" s="53" t="s">
        <v>349</v>
      </c>
      <c r="G56" s="68">
        <v>4</v>
      </c>
      <c r="H56" s="71" t="s">
        <v>350</v>
      </c>
      <c r="I56" s="107" t="s">
        <v>351</v>
      </c>
      <c r="J56" s="142">
        <v>4</v>
      </c>
      <c r="K56" s="129" t="s">
        <v>350</v>
      </c>
      <c r="L56" s="129" t="s">
        <v>351</v>
      </c>
      <c r="M56" s="145">
        <v>4</v>
      </c>
      <c r="N56" s="132" t="s">
        <v>352</v>
      </c>
      <c r="O56" s="132" t="s">
        <v>353</v>
      </c>
      <c r="P56" s="145">
        <v>4</v>
      </c>
      <c r="Q56" s="132" t="s">
        <v>352</v>
      </c>
      <c r="R56" s="132" t="s">
        <v>353</v>
      </c>
      <c r="S56" s="30">
        <f>COUNTIF(G55:G59,"2")</f>
        <v>0</v>
      </c>
      <c r="T56" s="30">
        <f>COUNTIF(J55:J59,"2")</f>
        <v>0</v>
      </c>
      <c r="U56" s="30">
        <f>COUNTIF(M55:M59,"2")</f>
        <v>0</v>
      </c>
    </row>
    <row r="57" spans="1:21" ht="168">
      <c r="A57" s="46"/>
      <c r="B57" s="106"/>
      <c r="C57" s="69" t="s">
        <v>354</v>
      </c>
      <c r="D57" s="66">
        <v>3</v>
      </c>
      <c r="E57" s="70" t="s">
        <v>355</v>
      </c>
      <c r="F57" s="53" t="s">
        <v>356</v>
      </c>
      <c r="G57" s="68">
        <v>3</v>
      </c>
      <c r="H57" s="71" t="s">
        <v>357</v>
      </c>
      <c r="I57" s="107" t="s">
        <v>358</v>
      </c>
      <c r="J57" s="142">
        <v>3</v>
      </c>
      <c r="K57" s="129" t="s">
        <v>357</v>
      </c>
      <c r="L57" s="129" t="s">
        <v>358</v>
      </c>
      <c r="M57" s="145">
        <v>3</v>
      </c>
      <c r="N57" s="132" t="s">
        <v>359</v>
      </c>
      <c r="O57" s="132" t="s">
        <v>360</v>
      </c>
      <c r="P57" s="145">
        <v>3</v>
      </c>
      <c r="Q57" s="132" t="s">
        <v>359</v>
      </c>
      <c r="R57" s="132" t="s">
        <v>360</v>
      </c>
      <c r="S57" s="30">
        <f>COUNTIF(G55:G59,"3")</f>
        <v>2</v>
      </c>
      <c r="T57" s="30">
        <f>COUNTIF(J55:J59,"3")</f>
        <v>2</v>
      </c>
      <c r="U57" s="30">
        <f>COUNTIF(M55:M59,"3")</f>
        <v>2</v>
      </c>
    </row>
    <row r="58" spans="1:21" ht="192">
      <c r="A58" s="46"/>
      <c r="B58" s="106"/>
      <c r="C58" s="69" t="s">
        <v>361</v>
      </c>
      <c r="D58" s="66">
        <v>4</v>
      </c>
      <c r="E58" s="70" t="s">
        <v>362</v>
      </c>
      <c r="F58" s="53" t="s">
        <v>363</v>
      </c>
      <c r="G58" s="68">
        <v>4</v>
      </c>
      <c r="H58" s="71" t="s">
        <v>364</v>
      </c>
      <c r="I58" s="107" t="s">
        <v>365</v>
      </c>
      <c r="J58" s="142">
        <v>4</v>
      </c>
      <c r="K58" s="129" t="s">
        <v>364</v>
      </c>
      <c r="L58" s="129" t="s">
        <v>365</v>
      </c>
      <c r="M58" s="145">
        <v>4</v>
      </c>
      <c r="N58" s="132" t="s">
        <v>366</v>
      </c>
      <c r="O58" s="132" t="s">
        <v>367</v>
      </c>
      <c r="P58" s="145">
        <v>4</v>
      </c>
      <c r="Q58" s="132" t="s">
        <v>366</v>
      </c>
      <c r="R58" s="132" t="s">
        <v>367</v>
      </c>
      <c r="S58" s="30">
        <f>COUNTIF(G55:G59,"4")</f>
        <v>3</v>
      </c>
      <c r="T58" s="30">
        <f>COUNTIF(J55:J59,"4")</f>
        <v>3</v>
      </c>
      <c r="U58" s="30">
        <f>COUNTIF(M55:M59,"4")</f>
        <v>3</v>
      </c>
    </row>
    <row r="59" spans="1:21" ht="312">
      <c r="A59" s="46"/>
      <c r="B59" s="108"/>
      <c r="C59" s="69" t="s">
        <v>368</v>
      </c>
      <c r="D59" s="66">
        <v>4</v>
      </c>
      <c r="E59" s="70" t="s">
        <v>369</v>
      </c>
      <c r="F59" s="53" t="s">
        <v>370</v>
      </c>
      <c r="G59" s="68">
        <v>4</v>
      </c>
      <c r="H59" s="71" t="s">
        <v>371</v>
      </c>
      <c r="I59" s="107" t="s">
        <v>372</v>
      </c>
      <c r="J59" s="142">
        <v>4</v>
      </c>
      <c r="K59" s="129" t="s">
        <v>371</v>
      </c>
      <c r="L59" s="129" t="s">
        <v>372</v>
      </c>
      <c r="M59" s="145">
        <v>4</v>
      </c>
      <c r="N59" s="132" t="s">
        <v>373</v>
      </c>
      <c r="O59" s="132" t="s">
        <v>374</v>
      </c>
      <c r="P59" s="145">
        <v>4</v>
      </c>
      <c r="Q59" s="132" t="s">
        <v>373</v>
      </c>
      <c r="R59" s="132" t="s">
        <v>374</v>
      </c>
    </row>
    <row r="60" spans="1:21">
      <c r="B60" s="109"/>
      <c r="C60" s="110"/>
      <c r="D60" s="111"/>
      <c r="E60" s="112"/>
      <c r="F60" s="112"/>
      <c r="G60" s="111"/>
      <c r="H60" s="112"/>
      <c r="I60" s="112"/>
      <c r="J60" s="111"/>
      <c r="K60" s="112"/>
      <c r="M60" s="111"/>
      <c r="N60" s="112"/>
      <c r="P60" s="111"/>
      <c r="Q60" s="112"/>
    </row>
    <row r="61" spans="1:21" ht="18.75">
      <c r="A61" s="46"/>
      <c r="B61" s="103"/>
      <c r="C61" s="104" t="s">
        <v>375</v>
      </c>
      <c r="D61" s="105"/>
      <c r="E61" s="105"/>
      <c r="F61" s="105"/>
      <c r="G61" s="105"/>
      <c r="H61" s="105"/>
      <c r="I61" s="105"/>
      <c r="J61" s="105"/>
      <c r="K61" s="177"/>
      <c r="L61" s="176"/>
      <c r="M61" s="176"/>
      <c r="N61" s="176"/>
      <c r="O61" s="176"/>
      <c r="P61" s="176"/>
      <c r="Q61" s="176"/>
      <c r="R61" s="176"/>
    </row>
    <row r="62" spans="1:21" ht="324">
      <c r="A62" s="46"/>
      <c r="B62" s="113"/>
      <c r="C62" s="114" t="s">
        <v>376</v>
      </c>
      <c r="D62" s="66">
        <v>4</v>
      </c>
      <c r="E62" s="53" t="s">
        <v>377</v>
      </c>
      <c r="F62" s="53" t="s">
        <v>378</v>
      </c>
      <c r="G62" s="68">
        <v>4</v>
      </c>
      <c r="H62" s="107" t="s">
        <v>379</v>
      </c>
      <c r="I62" s="107" t="s">
        <v>380</v>
      </c>
      <c r="J62" s="142">
        <v>4</v>
      </c>
      <c r="K62" s="129" t="s">
        <v>379</v>
      </c>
      <c r="L62" s="129" t="s">
        <v>380</v>
      </c>
      <c r="M62" s="145">
        <v>4</v>
      </c>
      <c r="N62" s="132" t="s">
        <v>381</v>
      </c>
      <c r="O62" s="132" t="s">
        <v>382</v>
      </c>
      <c r="P62" s="145">
        <v>4</v>
      </c>
      <c r="Q62" s="132" t="s">
        <v>381</v>
      </c>
      <c r="R62" s="132" t="s">
        <v>382</v>
      </c>
      <c r="S62" s="30">
        <f>COUNTIF(G62:G65,"1")</f>
        <v>0</v>
      </c>
      <c r="T62" s="30">
        <f>COUNTIF(J62:J65,"1")</f>
        <v>0</v>
      </c>
      <c r="U62" s="30">
        <f>COUNTIF(M62:M65,"1")</f>
        <v>0</v>
      </c>
    </row>
    <row r="63" spans="1:21" ht="252">
      <c r="A63" s="46"/>
      <c r="B63" s="106"/>
      <c r="C63" s="69" t="s">
        <v>383</v>
      </c>
      <c r="D63" s="66">
        <v>3</v>
      </c>
      <c r="E63" s="70" t="s">
        <v>384</v>
      </c>
      <c r="F63" s="53" t="s">
        <v>385</v>
      </c>
      <c r="G63" s="68">
        <v>3</v>
      </c>
      <c r="H63" s="71" t="s">
        <v>386</v>
      </c>
      <c r="I63" s="107" t="s">
        <v>387</v>
      </c>
      <c r="J63" s="142">
        <v>3</v>
      </c>
      <c r="K63" s="129" t="s">
        <v>386</v>
      </c>
      <c r="L63" s="129" t="s">
        <v>387</v>
      </c>
      <c r="M63" s="145">
        <v>3</v>
      </c>
      <c r="N63" s="132" t="s">
        <v>388</v>
      </c>
      <c r="O63" s="132" t="s">
        <v>389</v>
      </c>
      <c r="P63" s="145">
        <v>3</v>
      </c>
      <c r="Q63" s="132" t="s">
        <v>388</v>
      </c>
      <c r="R63" s="132" t="s">
        <v>389</v>
      </c>
      <c r="S63" s="30">
        <f>COUNTIF(G62:G65,"2")</f>
        <v>0</v>
      </c>
      <c r="T63" s="30">
        <f>COUNTIF(J62:J65,"2")</f>
        <v>0</v>
      </c>
      <c r="U63" s="30">
        <f>COUNTIF(M62:M65,"2")</f>
        <v>0</v>
      </c>
    </row>
    <row r="64" spans="1:21" ht="264">
      <c r="A64" s="46"/>
      <c r="B64" s="106"/>
      <c r="C64" s="69" t="s">
        <v>390</v>
      </c>
      <c r="D64" s="66">
        <v>3</v>
      </c>
      <c r="E64" s="70" t="s">
        <v>391</v>
      </c>
      <c r="F64" s="53" t="s">
        <v>392</v>
      </c>
      <c r="G64" s="68">
        <v>3</v>
      </c>
      <c r="H64" s="71" t="s">
        <v>393</v>
      </c>
      <c r="I64" s="107" t="s">
        <v>394</v>
      </c>
      <c r="J64" s="142">
        <v>3</v>
      </c>
      <c r="K64" s="129" t="s">
        <v>393</v>
      </c>
      <c r="L64" s="129" t="s">
        <v>394</v>
      </c>
      <c r="M64" s="145">
        <v>3</v>
      </c>
      <c r="N64" s="132" t="s">
        <v>395</v>
      </c>
      <c r="O64" s="132" t="s">
        <v>396</v>
      </c>
      <c r="P64" s="145">
        <v>3</v>
      </c>
      <c r="Q64" s="132" t="s">
        <v>395</v>
      </c>
      <c r="R64" s="132" t="s">
        <v>396</v>
      </c>
      <c r="S64" s="30">
        <f>COUNTIF(G62:G65,"3")</f>
        <v>3</v>
      </c>
      <c r="T64" s="30">
        <f>COUNTIF(J62:J65,"3")</f>
        <v>3</v>
      </c>
      <c r="U64" s="30">
        <f>COUNTIF(M62:M65,"3")</f>
        <v>3</v>
      </c>
    </row>
    <row r="65" spans="1:21" ht="252">
      <c r="A65" s="46"/>
      <c r="B65" s="108"/>
      <c r="C65" s="69" t="s">
        <v>397</v>
      </c>
      <c r="D65" s="66">
        <v>3</v>
      </c>
      <c r="E65" s="70" t="s">
        <v>398</v>
      </c>
      <c r="F65" s="53" t="s">
        <v>399</v>
      </c>
      <c r="G65" s="68">
        <v>3</v>
      </c>
      <c r="H65" s="71" t="s">
        <v>400</v>
      </c>
      <c r="I65" s="107" t="s">
        <v>401</v>
      </c>
      <c r="J65" s="142">
        <v>3</v>
      </c>
      <c r="K65" s="129" t="s">
        <v>400</v>
      </c>
      <c r="L65" s="129" t="s">
        <v>401</v>
      </c>
      <c r="M65" s="145">
        <v>3</v>
      </c>
      <c r="N65" s="132" t="s">
        <v>402</v>
      </c>
      <c r="O65" s="132" t="s">
        <v>403</v>
      </c>
      <c r="P65" s="145">
        <v>3</v>
      </c>
      <c r="Q65" s="132" t="s">
        <v>402</v>
      </c>
      <c r="R65" s="132" t="s">
        <v>403</v>
      </c>
      <c r="S65" s="30">
        <f>COUNTIF(G62:G65,"4")</f>
        <v>1</v>
      </c>
      <c r="T65" s="30">
        <f>COUNTIF(J62:J65,"4")</f>
        <v>1</v>
      </c>
      <c r="U65" s="30">
        <f>COUNTIF(M62:M65,"4")</f>
        <v>1</v>
      </c>
    </row>
    <row r="66" spans="1:21">
      <c r="B66" s="81"/>
      <c r="C66" s="82"/>
      <c r="D66" s="82"/>
      <c r="E66" s="82"/>
      <c r="F66" s="82"/>
      <c r="G66" s="82"/>
      <c r="H66" s="82"/>
      <c r="I66" s="82"/>
      <c r="J66" s="82"/>
      <c r="K66" s="194"/>
      <c r="L66" s="138"/>
      <c r="M66" s="137"/>
      <c r="N66" s="138"/>
      <c r="O66" s="138"/>
      <c r="P66" s="137"/>
      <c r="Q66" s="138"/>
      <c r="R66" s="138"/>
    </row>
    <row r="67" spans="1:21" ht="18.75">
      <c r="A67" s="46"/>
      <c r="B67" s="103"/>
      <c r="C67" s="104" t="s">
        <v>404</v>
      </c>
      <c r="D67" s="105"/>
      <c r="E67" s="105"/>
      <c r="F67" s="105"/>
      <c r="G67" s="105"/>
      <c r="H67" s="105"/>
      <c r="I67" s="105"/>
      <c r="J67" s="105"/>
      <c r="K67" s="177"/>
      <c r="L67" s="195"/>
      <c r="M67" s="195"/>
      <c r="N67" s="195"/>
      <c r="O67" s="195"/>
      <c r="P67" s="195"/>
      <c r="Q67" s="195"/>
      <c r="R67" s="195"/>
    </row>
    <row r="68" spans="1:21" ht="252">
      <c r="A68" s="46"/>
      <c r="B68" s="106"/>
      <c r="C68" s="65" t="s">
        <v>405</v>
      </c>
      <c r="D68" s="66">
        <v>3</v>
      </c>
      <c r="E68" s="67" t="s">
        <v>406</v>
      </c>
      <c r="F68" s="53" t="s">
        <v>407</v>
      </c>
      <c r="G68" s="68">
        <v>3</v>
      </c>
      <c r="H68" s="107" t="s">
        <v>408</v>
      </c>
      <c r="I68" s="107" t="s">
        <v>238</v>
      </c>
      <c r="J68" s="142">
        <v>3</v>
      </c>
      <c r="K68" s="129" t="s">
        <v>408</v>
      </c>
      <c r="L68" s="129" t="s">
        <v>238</v>
      </c>
      <c r="M68" s="145">
        <v>3</v>
      </c>
      <c r="N68" s="132" t="s">
        <v>409</v>
      </c>
      <c r="O68" s="132" t="s">
        <v>410</v>
      </c>
      <c r="P68" s="145">
        <v>3</v>
      </c>
      <c r="Q68" s="132" t="s">
        <v>409</v>
      </c>
      <c r="R68" s="132" t="s">
        <v>410</v>
      </c>
      <c r="S68" s="30">
        <f>COUNTIF(G68:G71,"1")</f>
        <v>0</v>
      </c>
      <c r="T68" s="30">
        <f>COUNTIF(J68:J71,"1")</f>
        <v>0</v>
      </c>
      <c r="U68" s="30">
        <f>COUNTIF(M68:M71,"1")</f>
        <v>0</v>
      </c>
    </row>
    <row r="69" spans="1:21" ht="252">
      <c r="A69" s="46"/>
      <c r="B69" s="106"/>
      <c r="C69" s="69" t="s">
        <v>411</v>
      </c>
      <c r="D69" s="66">
        <v>3</v>
      </c>
      <c r="E69" s="178" t="s">
        <v>412</v>
      </c>
      <c r="F69" s="53" t="s">
        <v>413</v>
      </c>
      <c r="G69" s="68">
        <v>3</v>
      </c>
      <c r="H69" s="71" t="s">
        <v>414</v>
      </c>
      <c r="I69" s="107" t="s">
        <v>415</v>
      </c>
      <c r="J69" s="142">
        <v>3</v>
      </c>
      <c r="K69" s="129" t="s">
        <v>414</v>
      </c>
      <c r="L69" s="129" t="s">
        <v>415</v>
      </c>
      <c r="M69" s="145">
        <v>3</v>
      </c>
      <c r="N69" s="132" t="s">
        <v>416</v>
      </c>
      <c r="O69" s="132" t="s">
        <v>417</v>
      </c>
      <c r="P69" s="145">
        <v>3</v>
      </c>
      <c r="Q69" s="132" t="s">
        <v>416</v>
      </c>
      <c r="R69" s="132" t="s">
        <v>417</v>
      </c>
      <c r="S69" s="30">
        <f>COUNTIF(G68:G71,"2")</f>
        <v>0</v>
      </c>
      <c r="T69" s="30">
        <f>COUNTIF(J68:J71,"2")</f>
        <v>0</v>
      </c>
      <c r="U69" s="30">
        <f>COUNTIF(M68:M71,"2")</f>
        <v>0</v>
      </c>
    </row>
    <row r="70" spans="1:21" ht="256.5">
      <c r="A70" s="46"/>
      <c r="B70" s="106"/>
      <c r="C70" s="69" t="s">
        <v>418</v>
      </c>
      <c r="D70" s="66">
        <v>3</v>
      </c>
      <c r="E70" s="178" t="s">
        <v>419</v>
      </c>
      <c r="F70" s="53" t="s">
        <v>420</v>
      </c>
      <c r="G70" s="68">
        <v>3</v>
      </c>
      <c r="H70" s="71" t="s">
        <v>421</v>
      </c>
      <c r="I70" s="107" t="s">
        <v>422</v>
      </c>
      <c r="J70" s="142">
        <v>3</v>
      </c>
      <c r="K70" s="129" t="s">
        <v>421</v>
      </c>
      <c r="L70" s="129" t="s">
        <v>422</v>
      </c>
      <c r="M70" s="145">
        <v>3</v>
      </c>
      <c r="N70" s="132" t="s">
        <v>423</v>
      </c>
      <c r="O70" s="132" t="s">
        <v>424</v>
      </c>
      <c r="P70" s="145">
        <v>3</v>
      </c>
      <c r="Q70" s="132" t="s">
        <v>423</v>
      </c>
      <c r="R70" s="132" t="s">
        <v>424</v>
      </c>
      <c r="S70" s="30">
        <f>COUNTIF(G68:G71,"3")</f>
        <v>3</v>
      </c>
      <c r="T70" s="30">
        <f>COUNTIF(J68:J71,"3")</f>
        <v>3</v>
      </c>
      <c r="U70" s="30">
        <f>COUNTIF(M68:M71,"3")</f>
        <v>3</v>
      </c>
    </row>
    <row r="71" spans="1:21" ht="408">
      <c r="A71" s="46"/>
      <c r="B71" s="108"/>
      <c r="C71" s="69" t="s">
        <v>425</v>
      </c>
      <c r="D71" s="66">
        <v>4</v>
      </c>
      <c r="E71" s="178" t="s">
        <v>426</v>
      </c>
      <c r="F71" s="53" t="s">
        <v>427</v>
      </c>
      <c r="G71" s="68">
        <v>4</v>
      </c>
      <c r="H71" s="71" t="s">
        <v>428</v>
      </c>
      <c r="I71" s="107" t="s">
        <v>429</v>
      </c>
      <c r="J71" s="142">
        <v>4</v>
      </c>
      <c r="K71" s="129" t="s">
        <v>430</v>
      </c>
      <c r="L71" s="129" t="s">
        <v>429</v>
      </c>
      <c r="M71" s="145">
        <v>4</v>
      </c>
      <c r="N71" s="132" t="s">
        <v>431</v>
      </c>
      <c r="O71" s="132" t="s">
        <v>432</v>
      </c>
      <c r="P71" s="145">
        <v>4</v>
      </c>
      <c r="Q71" s="132" t="s">
        <v>431</v>
      </c>
      <c r="R71" s="132" t="s">
        <v>432</v>
      </c>
      <c r="S71" s="30">
        <f>COUNTIF(G68:G71,"4")</f>
        <v>1</v>
      </c>
      <c r="T71" s="30">
        <f>COUNTIF(J68:J71,"4")</f>
        <v>1</v>
      </c>
      <c r="U71" s="30">
        <f>COUNTIF(M68:M71,"4")</f>
        <v>1</v>
      </c>
    </row>
    <row r="72" spans="1:21">
      <c r="B72" s="81"/>
      <c r="C72" s="82"/>
      <c r="D72" s="82"/>
      <c r="E72" s="82"/>
      <c r="F72" s="82"/>
      <c r="G72" s="82"/>
      <c r="H72" s="82"/>
      <c r="I72" s="82"/>
      <c r="J72" s="82"/>
      <c r="K72" s="194"/>
      <c r="L72" s="138"/>
      <c r="M72" s="137"/>
      <c r="N72" s="138"/>
      <c r="O72" s="138"/>
      <c r="P72" s="137"/>
      <c r="Q72" s="138"/>
      <c r="R72" s="138"/>
    </row>
    <row r="73" spans="1:21" ht="18.75">
      <c r="A73" s="46"/>
      <c r="B73" s="103"/>
      <c r="C73" s="104" t="s">
        <v>433</v>
      </c>
      <c r="D73" s="105"/>
      <c r="E73" s="105"/>
      <c r="F73" s="105"/>
      <c r="G73" s="105"/>
      <c r="H73" s="105"/>
      <c r="I73" s="105"/>
      <c r="J73" s="105"/>
      <c r="K73" s="177"/>
      <c r="L73" s="176"/>
      <c r="M73" s="176"/>
      <c r="N73" s="176"/>
      <c r="O73" s="176"/>
      <c r="P73" s="176"/>
      <c r="Q73" s="176"/>
      <c r="R73" s="176"/>
    </row>
    <row r="74" spans="1:21" ht="240">
      <c r="A74" s="46"/>
      <c r="B74" s="106"/>
      <c r="C74" s="65" t="s">
        <v>434</v>
      </c>
      <c r="D74" s="66">
        <v>3</v>
      </c>
      <c r="E74" s="53" t="s">
        <v>435</v>
      </c>
      <c r="F74" s="53" t="s">
        <v>436</v>
      </c>
      <c r="G74" s="68">
        <v>3</v>
      </c>
      <c r="H74" s="107" t="s">
        <v>437</v>
      </c>
      <c r="I74" s="107" t="s">
        <v>438</v>
      </c>
      <c r="J74" s="142">
        <v>3</v>
      </c>
      <c r="K74" s="129" t="s">
        <v>437</v>
      </c>
      <c r="L74" s="129" t="s">
        <v>438</v>
      </c>
      <c r="M74" s="145">
        <v>3</v>
      </c>
      <c r="N74" s="132" t="s">
        <v>439</v>
      </c>
      <c r="O74" s="132" t="s">
        <v>440</v>
      </c>
      <c r="P74" s="145">
        <v>3</v>
      </c>
      <c r="Q74" s="132" t="s">
        <v>439</v>
      </c>
      <c r="R74" s="132" t="s">
        <v>440</v>
      </c>
      <c r="S74" s="30">
        <f>COUNTIF(G74:G79,"1")</f>
        <v>1</v>
      </c>
      <c r="T74" s="30">
        <f>COUNTIF(J74:J79,"1")</f>
        <v>1</v>
      </c>
      <c r="U74" s="30">
        <f>COUNTIF(M74:M79,"1")</f>
        <v>0</v>
      </c>
    </row>
    <row r="75" spans="1:21" ht="216">
      <c r="A75" s="46"/>
      <c r="B75" s="106"/>
      <c r="C75" s="69" t="s">
        <v>441</v>
      </c>
      <c r="D75" s="66">
        <v>4</v>
      </c>
      <c r="E75" s="70" t="s">
        <v>442</v>
      </c>
      <c r="F75" s="53" t="s">
        <v>443</v>
      </c>
      <c r="G75" s="68">
        <v>4</v>
      </c>
      <c r="H75" s="71" t="s">
        <v>444</v>
      </c>
      <c r="I75" s="107" t="s">
        <v>445</v>
      </c>
      <c r="J75" s="142">
        <v>4</v>
      </c>
      <c r="K75" s="129" t="s">
        <v>446</v>
      </c>
      <c r="L75" s="129" t="s">
        <v>445</v>
      </c>
      <c r="M75" s="145">
        <v>4</v>
      </c>
      <c r="N75" s="132" t="s">
        <v>447</v>
      </c>
      <c r="O75" s="132" t="s">
        <v>448</v>
      </c>
      <c r="P75" s="145">
        <v>4</v>
      </c>
      <c r="Q75" s="132" t="s">
        <v>447</v>
      </c>
      <c r="R75" s="132" t="s">
        <v>448</v>
      </c>
      <c r="S75" s="30">
        <f>COUNTIF(G74:G79,"2")</f>
        <v>0</v>
      </c>
      <c r="T75" s="30">
        <f>COUNTIF(J74:J79,"2")</f>
        <v>0</v>
      </c>
      <c r="U75" s="30">
        <f>COUNTIF(M74:M79,"2")</f>
        <v>1</v>
      </c>
    </row>
    <row r="76" spans="1:21" ht="276">
      <c r="A76" s="46"/>
      <c r="B76" s="106"/>
      <c r="C76" s="69" t="s">
        <v>449</v>
      </c>
      <c r="D76" s="66">
        <v>4</v>
      </c>
      <c r="E76" s="70" t="s">
        <v>450</v>
      </c>
      <c r="F76" s="53" t="s">
        <v>451</v>
      </c>
      <c r="G76" s="68">
        <v>4</v>
      </c>
      <c r="H76" s="71" t="s">
        <v>452</v>
      </c>
      <c r="I76" s="107" t="s">
        <v>453</v>
      </c>
      <c r="J76" s="142">
        <v>4</v>
      </c>
      <c r="K76" s="129" t="s">
        <v>452</v>
      </c>
      <c r="L76" s="129" t="s">
        <v>453</v>
      </c>
      <c r="M76" s="145">
        <v>4</v>
      </c>
      <c r="N76" s="132" t="s">
        <v>454</v>
      </c>
      <c r="O76" s="132" t="s">
        <v>455</v>
      </c>
      <c r="P76" s="145">
        <v>4</v>
      </c>
      <c r="Q76" s="132" t="s">
        <v>454</v>
      </c>
      <c r="R76" s="132" t="s">
        <v>455</v>
      </c>
      <c r="S76" s="30">
        <f>COUNTIF(G74:G79,"3")</f>
        <v>3</v>
      </c>
      <c r="T76" s="30">
        <f>COUNTIF(J74:J79,"3")</f>
        <v>3</v>
      </c>
      <c r="U76" s="30">
        <f>COUNTIF(M74:M79,"3")</f>
        <v>3</v>
      </c>
    </row>
    <row r="77" spans="1:21" ht="252">
      <c r="A77" s="46"/>
      <c r="B77" s="106"/>
      <c r="C77" s="69" t="s">
        <v>456</v>
      </c>
      <c r="D77" s="66">
        <v>3</v>
      </c>
      <c r="E77" s="70" t="s">
        <v>457</v>
      </c>
      <c r="F77" s="53" t="s">
        <v>458</v>
      </c>
      <c r="G77" s="68">
        <v>3</v>
      </c>
      <c r="H77" s="71" t="s">
        <v>459</v>
      </c>
      <c r="I77" s="107" t="s">
        <v>460</v>
      </c>
      <c r="J77" s="142">
        <v>3</v>
      </c>
      <c r="K77" s="129" t="s">
        <v>461</v>
      </c>
      <c r="L77" s="129" t="s">
        <v>460</v>
      </c>
      <c r="M77" s="145">
        <v>3</v>
      </c>
      <c r="N77" s="132" t="s">
        <v>462</v>
      </c>
      <c r="O77" s="132" t="s">
        <v>463</v>
      </c>
      <c r="P77" s="145">
        <v>3</v>
      </c>
      <c r="Q77" s="132" t="s">
        <v>462</v>
      </c>
      <c r="R77" s="132" t="s">
        <v>463</v>
      </c>
      <c r="S77" s="30">
        <f>COUNTIF(G74:G79,"4")</f>
        <v>2</v>
      </c>
      <c r="T77" s="30">
        <f>COUNTIF(J74:J79,"4")</f>
        <v>2</v>
      </c>
      <c r="U77" s="30">
        <f>COUNTIF(M74:M79,"4")</f>
        <v>2</v>
      </c>
    </row>
    <row r="78" spans="1:21" ht="204">
      <c r="A78" s="46"/>
      <c r="B78" s="113"/>
      <c r="C78" s="72" t="s">
        <v>464</v>
      </c>
      <c r="D78" s="66">
        <v>3</v>
      </c>
      <c r="E78" s="70" t="s">
        <v>465</v>
      </c>
      <c r="F78" s="53" t="s">
        <v>466</v>
      </c>
      <c r="G78" s="68">
        <v>3</v>
      </c>
      <c r="H78" s="71" t="s">
        <v>467</v>
      </c>
      <c r="I78" s="107" t="s">
        <v>468</v>
      </c>
      <c r="J78" s="142">
        <v>3</v>
      </c>
      <c r="K78" s="129" t="s">
        <v>467</v>
      </c>
      <c r="L78" s="129" t="s">
        <v>468</v>
      </c>
      <c r="M78" s="145">
        <v>3</v>
      </c>
      <c r="N78" s="132" t="s">
        <v>469</v>
      </c>
      <c r="O78" s="132" t="s">
        <v>470</v>
      </c>
      <c r="P78" s="145">
        <v>3</v>
      </c>
      <c r="Q78" s="132" t="s">
        <v>469</v>
      </c>
      <c r="R78" s="132" t="s">
        <v>470</v>
      </c>
    </row>
    <row r="79" spans="1:21" ht="132">
      <c r="A79" s="46"/>
      <c r="B79" s="108"/>
      <c r="C79" s="69" t="s">
        <v>471</v>
      </c>
      <c r="D79" s="66">
        <v>1</v>
      </c>
      <c r="E79" s="70" t="s">
        <v>472</v>
      </c>
      <c r="F79" s="53"/>
      <c r="G79" s="68">
        <v>1</v>
      </c>
      <c r="H79" s="71" t="s">
        <v>473</v>
      </c>
      <c r="I79" s="107"/>
      <c r="J79" s="142">
        <v>1</v>
      </c>
      <c r="K79" s="129" t="s">
        <v>473</v>
      </c>
      <c r="L79" s="129"/>
      <c r="M79" s="145">
        <v>2</v>
      </c>
      <c r="N79" s="132" t="s">
        <v>474</v>
      </c>
      <c r="O79" s="132" t="s">
        <v>475</v>
      </c>
      <c r="P79" s="145">
        <v>2</v>
      </c>
      <c r="Q79" s="132" t="s">
        <v>474</v>
      </c>
      <c r="R79" s="132" t="s">
        <v>475</v>
      </c>
    </row>
    <row r="80" spans="1:21">
      <c r="B80" s="109"/>
      <c r="C80" s="110"/>
      <c r="D80" s="111"/>
      <c r="E80" s="112"/>
      <c r="F80" s="112"/>
      <c r="G80" s="111"/>
      <c r="H80" s="112"/>
      <c r="I80" s="112"/>
      <c r="J80" s="111"/>
      <c r="K80" s="196"/>
      <c r="M80" s="111"/>
      <c r="N80" s="196"/>
      <c r="P80" s="111"/>
      <c r="Q80" s="196"/>
    </row>
    <row r="81" spans="1:21" ht="126">
      <c r="B81" s="179" t="s">
        <v>476</v>
      </c>
      <c r="C81" s="180"/>
      <c r="D81" s="94" t="s">
        <v>477</v>
      </c>
      <c r="E81" s="95"/>
      <c r="F81" s="96"/>
      <c r="G81" s="97">
        <v>2020</v>
      </c>
      <c r="H81" s="98"/>
      <c r="I81" s="167"/>
      <c r="J81" s="168">
        <v>2021</v>
      </c>
      <c r="K81" s="169"/>
      <c r="L81" s="170"/>
      <c r="M81" s="171">
        <v>2022</v>
      </c>
      <c r="N81" s="172"/>
      <c r="O81" s="173"/>
      <c r="P81" s="171">
        <v>2023</v>
      </c>
      <c r="Q81" s="172"/>
      <c r="R81" s="173"/>
    </row>
    <row r="82" spans="1:21" ht="31.5">
      <c r="B82" s="181"/>
      <c r="C82" s="182"/>
      <c r="D82" s="101" t="s">
        <v>80</v>
      </c>
      <c r="E82" s="102" t="s">
        <v>81</v>
      </c>
      <c r="F82" s="102"/>
      <c r="G82" s="101" t="s">
        <v>80</v>
      </c>
      <c r="H82" s="102" t="s">
        <v>81</v>
      </c>
      <c r="I82" s="102" t="s">
        <v>82</v>
      </c>
      <c r="J82" s="101" t="s">
        <v>80</v>
      </c>
      <c r="K82" s="102" t="s">
        <v>81</v>
      </c>
      <c r="L82" s="174" t="s">
        <v>82</v>
      </c>
      <c r="M82" s="101" t="s">
        <v>80</v>
      </c>
      <c r="N82" s="102" t="s">
        <v>81</v>
      </c>
      <c r="O82" s="174" t="s">
        <v>82</v>
      </c>
      <c r="P82" s="101" t="s">
        <v>80</v>
      </c>
      <c r="Q82" s="102" t="s">
        <v>81</v>
      </c>
      <c r="R82" s="174" t="s">
        <v>82</v>
      </c>
    </row>
    <row r="83" spans="1:21" ht="18.75">
      <c r="A83" s="46"/>
      <c r="B83" s="183"/>
      <c r="C83" s="105" t="s">
        <v>478</v>
      </c>
      <c r="D83" s="105"/>
      <c r="E83" s="105"/>
      <c r="F83" s="105"/>
      <c r="G83" s="105"/>
      <c r="H83" s="105"/>
      <c r="I83" s="105"/>
      <c r="J83" s="105"/>
      <c r="K83" s="105"/>
      <c r="L83" s="197"/>
      <c r="M83" s="198"/>
      <c r="N83" s="198"/>
      <c r="O83" s="197"/>
      <c r="P83" s="198"/>
      <c r="Q83" s="198"/>
      <c r="R83" s="197"/>
    </row>
    <row r="84" spans="1:21" ht="409.5">
      <c r="A84" s="46"/>
      <c r="B84" s="108"/>
      <c r="C84" s="65" t="s">
        <v>479</v>
      </c>
      <c r="D84" s="66">
        <v>3</v>
      </c>
      <c r="E84" s="70" t="s">
        <v>480</v>
      </c>
      <c r="F84" s="53" t="s">
        <v>481</v>
      </c>
      <c r="G84" s="68">
        <v>3</v>
      </c>
      <c r="H84" s="53" t="s">
        <v>482</v>
      </c>
      <c r="I84" s="53" t="s">
        <v>483</v>
      </c>
      <c r="J84" s="142">
        <v>3</v>
      </c>
      <c r="K84" s="129" t="s">
        <v>484</v>
      </c>
      <c r="L84" s="129" t="s">
        <v>483</v>
      </c>
      <c r="M84" s="145">
        <v>3</v>
      </c>
      <c r="N84" s="132" t="s">
        <v>485</v>
      </c>
      <c r="O84" s="132" t="s">
        <v>486</v>
      </c>
      <c r="P84" s="145">
        <v>3</v>
      </c>
      <c r="Q84" s="132" t="s">
        <v>485</v>
      </c>
      <c r="R84" s="132" t="s">
        <v>486</v>
      </c>
      <c r="S84" s="30">
        <f>COUNTIF(G84:G86,"1")</f>
        <v>0</v>
      </c>
      <c r="T84" s="30">
        <f>COUNTIF(J84:J86,"1")</f>
        <v>0</v>
      </c>
      <c r="U84" s="30">
        <f>COUNTIF(M84:M86,"1")</f>
        <v>0</v>
      </c>
    </row>
    <row r="85" spans="1:21" ht="252">
      <c r="A85" s="46"/>
      <c r="B85" s="183"/>
      <c r="C85" s="69" t="s">
        <v>487</v>
      </c>
      <c r="D85" s="66">
        <v>3</v>
      </c>
      <c r="E85" s="70" t="s">
        <v>488</v>
      </c>
      <c r="F85" s="53" t="s">
        <v>489</v>
      </c>
      <c r="G85" s="68">
        <v>3</v>
      </c>
      <c r="H85" s="53" t="s">
        <v>490</v>
      </c>
      <c r="I85" s="53" t="s">
        <v>491</v>
      </c>
      <c r="J85" s="142">
        <v>3</v>
      </c>
      <c r="K85" s="129" t="s">
        <v>490</v>
      </c>
      <c r="L85" s="129" t="s">
        <v>491</v>
      </c>
      <c r="M85" s="145">
        <v>3</v>
      </c>
      <c r="N85" s="132" t="s">
        <v>492</v>
      </c>
      <c r="O85" s="132" t="s">
        <v>493</v>
      </c>
      <c r="P85" s="145">
        <v>3</v>
      </c>
      <c r="Q85" s="132" t="s">
        <v>492</v>
      </c>
      <c r="R85" s="132" t="s">
        <v>493</v>
      </c>
      <c r="S85" s="30">
        <f>COUNTIF(G84:G86,"2")</f>
        <v>0</v>
      </c>
      <c r="T85" s="30">
        <f>COUNTIF(J84:J86,"2")</f>
        <v>0</v>
      </c>
      <c r="U85" s="30">
        <f>COUNTIF(M84:M86,"2")</f>
        <v>0</v>
      </c>
    </row>
    <row r="86" spans="1:21" ht="312">
      <c r="A86" s="46"/>
      <c r="B86" s="183"/>
      <c r="C86" s="69" t="s">
        <v>494</v>
      </c>
      <c r="D86" s="66">
        <v>3</v>
      </c>
      <c r="E86" s="70" t="s">
        <v>495</v>
      </c>
      <c r="F86" s="53" t="s">
        <v>496</v>
      </c>
      <c r="G86" s="68">
        <v>3</v>
      </c>
      <c r="H86" s="53" t="s">
        <v>497</v>
      </c>
      <c r="I86" s="53" t="s">
        <v>498</v>
      </c>
      <c r="J86" s="142">
        <v>3</v>
      </c>
      <c r="K86" s="129" t="s">
        <v>497</v>
      </c>
      <c r="L86" s="129" t="s">
        <v>498</v>
      </c>
      <c r="M86" s="145">
        <v>3</v>
      </c>
      <c r="N86" s="132" t="s">
        <v>499</v>
      </c>
      <c r="O86" s="132" t="s">
        <v>500</v>
      </c>
      <c r="P86" s="145">
        <v>3</v>
      </c>
      <c r="Q86" s="132" t="s">
        <v>499</v>
      </c>
      <c r="R86" s="132" t="s">
        <v>500</v>
      </c>
      <c r="S86" s="30">
        <f>COUNTIF(G84:G86,"3")</f>
        <v>3</v>
      </c>
      <c r="T86" s="30">
        <f>COUNTIF(J84:J86,"3")</f>
        <v>3</v>
      </c>
      <c r="U86" s="30">
        <f>COUNTIF(M84:M86,"3")</f>
        <v>3</v>
      </c>
    </row>
    <row r="87" spans="1:21">
      <c r="B87" s="109"/>
      <c r="C87" s="110"/>
      <c r="D87" s="111"/>
      <c r="E87" s="112"/>
      <c r="F87" s="112"/>
      <c r="G87" s="111"/>
      <c r="H87" s="112"/>
      <c r="I87" s="112"/>
      <c r="J87" s="111"/>
      <c r="K87" s="112"/>
      <c r="M87" s="111"/>
      <c r="N87" s="112"/>
      <c r="P87" s="111"/>
      <c r="Q87" s="112"/>
      <c r="S87" s="30">
        <f>COUNTIF(G84:G86,"4")</f>
        <v>0</v>
      </c>
      <c r="T87" s="30">
        <f>COUNTIF(J84:J86,"4")</f>
        <v>0</v>
      </c>
      <c r="U87" s="30">
        <f>COUNTIF(M84:M86,"4")</f>
        <v>0</v>
      </c>
    </row>
    <row r="88" spans="1:21" ht="18.75">
      <c r="A88" s="46"/>
      <c r="B88" s="184"/>
      <c r="C88" s="185" t="s">
        <v>501</v>
      </c>
      <c r="D88" s="186"/>
      <c r="E88" s="186"/>
      <c r="F88" s="186"/>
      <c r="G88" s="186"/>
      <c r="H88" s="186"/>
      <c r="I88" s="186"/>
      <c r="J88" s="186"/>
      <c r="K88" s="199"/>
      <c r="L88" s="176"/>
      <c r="M88" s="176"/>
      <c r="N88" s="176"/>
      <c r="O88" s="176"/>
      <c r="P88" s="176"/>
      <c r="Q88" s="176"/>
      <c r="R88" s="176"/>
    </row>
    <row r="89" spans="1:21" ht="300">
      <c r="A89" s="46"/>
      <c r="B89" s="108"/>
      <c r="C89" s="114" t="s">
        <v>502</v>
      </c>
      <c r="D89" s="66">
        <v>1</v>
      </c>
      <c r="E89" s="53" t="s">
        <v>503</v>
      </c>
      <c r="F89" s="53" t="s">
        <v>504</v>
      </c>
      <c r="G89" s="66">
        <v>1</v>
      </c>
      <c r="H89" s="53" t="s">
        <v>505</v>
      </c>
      <c r="I89" s="67" t="s">
        <v>506</v>
      </c>
      <c r="J89" s="142">
        <v>1</v>
      </c>
      <c r="K89" s="129" t="s">
        <v>507</v>
      </c>
      <c r="L89" s="129" t="s">
        <v>508</v>
      </c>
      <c r="M89" s="145">
        <v>3</v>
      </c>
      <c r="N89" s="132" t="s">
        <v>509</v>
      </c>
      <c r="O89" s="132" t="s">
        <v>510</v>
      </c>
      <c r="P89" s="145">
        <v>3</v>
      </c>
      <c r="Q89" s="224" t="s">
        <v>800</v>
      </c>
      <c r="R89" s="225" t="s">
        <v>510</v>
      </c>
      <c r="S89" s="30">
        <f>COUNTIF(G89:G95,"1")</f>
        <v>5</v>
      </c>
      <c r="T89" s="30">
        <f>COUNTIF(J89:J95,"1")</f>
        <v>5</v>
      </c>
      <c r="U89" s="30">
        <f>COUNTIF(M89:M95,"1")</f>
        <v>1</v>
      </c>
    </row>
    <row r="90" spans="1:21" ht="270.75">
      <c r="A90" s="46"/>
      <c r="B90" s="187"/>
      <c r="C90" s="72" t="s">
        <v>511</v>
      </c>
      <c r="D90" s="66">
        <v>1</v>
      </c>
      <c r="E90" s="70" t="s">
        <v>512</v>
      </c>
      <c r="F90" s="53" t="s">
        <v>513</v>
      </c>
      <c r="G90" s="66">
        <v>1</v>
      </c>
      <c r="H90" s="70" t="s">
        <v>514</v>
      </c>
      <c r="I90" s="67" t="s">
        <v>515</v>
      </c>
      <c r="J90" s="142">
        <v>1</v>
      </c>
      <c r="K90" s="129" t="s">
        <v>516</v>
      </c>
      <c r="L90" s="129" t="s">
        <v>517</v>
      </c>
      <c r="M90" s="145">
        <v>2</v>
      </c>
      <c r="N90" s="132" t="s">
        <v>518</v>
      </c>
      <c r="O90" s="132" t="s">
        <v>519</v>
      </c>
      <c r="P90" s="145">
        <v>2</v>
      </c>
      <c r="Q90" s="226" t="s">
        <v>801</v>
      </c>
      <c r="R90" s="227" t="s">
        <v>802</v>
      </c>
      <c r="S90" s="30">
        <f>COUNTIF(G89:G95,"2")</f>
        <v>0</v>
      </c>
      <c r="T90" s="30">
        <f>COUNTIF(J89:J95,"2")</f>
        <v>0</v>
      </c>
      <c r="U90" s="30">
        <f>COUNTIF(M89:M95,"2")</f>
        <v>3</v>
      </c>
    </row>
    <row r="91" spans="1:21" ht="264">
      <c r="A91" s="46"/>
      <c r="B91" s="183"/>
      <c r="C91" s="69" t="s">
        <v>520</v>
      </c>
      <c r="D91" s="66">
        <v>1</v>
      </c>
      <c r="E91" s="70" t="s">
        <v>521</v>
      </c>
      <c r="F91" s="53" t="s">
        <v>522</v>
      </c>
      <c r="G91" s="66">
        <v>1</v>
      </c>
      <c r="H91" s="70" t="s">
        <v>523</v>
      </c>
      <c r="I91" s="67" t="s">
        <v>524</v>
      </c>
      <c r="J91" s="142">
        <v>1</v>
      </c>
      <c r="K91" s="129" t="s">
        <v>523</v>
      </c>
      <c r="L91" s="129" t="s">
        <v>525</v>
      </c>
      <c r="M91" s="145">
        <v>2</v>
      </c>
      <c r="N91" s="132" t="s">
        <v>526</v>
      </c>
      <c r="O91" s="132" t="s">
        <v>527</v>
      </c>
      <c r="P91" s="145">
        <v>2</v>
      </c>
      <c r="Q91" s="132" t="s">
        <v>526</v>
      </c>
      <c r="R91" s="132" t="s">
        <v>527</v>
      </c>
      <c r="S91" s="30">
        <f>COUNTIF(G89:G95,"3")</f>
        <v>2</v>
      </c>
      <c r="T91" s="30">
        <f>COUNTIF(J89:J95,"3")</f>
        <v>2</v>
      </c>
      <c r="U91" s="30">
        <f>COUNTIF(M89:M95,"3")</f>
        <v>3</v>
      </c>
    </row>
    <row r="92" spans="1:21" ht="409.5">
      <c r="A92" s="46"/>
      <c r="B92" s="183"/>
      <c r="C92" s="72" t="s">
        <v>528</v>
      </c>
      <c r="D92" s="66">
        <v>1</v>
      </c>
      <c r="E92" s="70" t="s">
        <v>529</v>
      </c>
      <c r="F92" s="53" t="s">
        <v>530</v>
      </c>
      <c r="G92" s="66">
        <v>1</v>
      </c>
      <c r="H92" s="70" t="s">
        <v>531</v>
      </c>
      <c r="I92" s="67" t="s">
        <v>532</v>
      </c>
      <c r="J92" s="142">
        <v>1</v>
      </c>
      <c r="K92" s="129" t="s">
        <v>533</v>
      </c>
      <c r="L92" s="129" t="s">
        <v>532</v>
      </c>
      <c r="M92" s="145">
        <v>2</v>
      </c>
      <c r="N92" s="132" t="s">
        <v>534</v>
      </c>
      <c r="O92" s="132" t="s">
        <v>535</v>
      </c>
      <c r="P92" s="145">
        <v>2</v>
      </c>
      <c r="Q92" s="132" t="s">
        <v>534</v>
      </c>
      <c r="R92" s="132" t="s">
        <v>535</v>
      </c>
      <c r="S92" s="30">
        <f>COUNTIF(G89:G95,"4")</f>
        <v>0</v>
      </c>
      <c r="T92" s="30">
        <f>COUNTIF(J89:J95,"4")</f>
        <v>0</v>
      </c>
      <c r="U92" s="30">
        <f>COUNTIF(M89:M95,"4")</f>
        <v>0</v>
      </c>
    </row>
    <row r="93" spans="1:21" ht="313.5">
      <c r="A93" s="46"/>
      <c r="B93" s="183"/>
      <c r="C93" s="69" t="s">
        <v>536</v>
      </c>
      <c r="D93" s="66">
        <v>3</v>
      </c>
      <c r="E93" s="70" t="s">
        <v>537</v>
      </c>
      <c r="F93" s="53" t="s">
        <v>538</v>
      </c>
      <c r="G93" s="66">
        <v>3</v>
      </c>
      <c r="H93" s="70" t="s">
        <v>539</v>
      </c>
      <c r="I93" s="67" t="s">
        <v>540</v>
      </c>
      <c r="J93" s="142">
        <v>3</v>
      </c>
      <c r="K93" s="129" t="s">
        <v>541</v>
      </c>
      <c r="L93" s="129" t="s">
        <v>542</v>
      </c>
      <c r="M93" s="145">
        <v>3</v>
      </c>
      <c r="N93" s="132" t="s">
        <v>543</v>
      </c>
      <c r="O93" s="132" t="s">
        <v>544</v>
      </c>
      <c r="P93" s="145">
        <v>3</v>
      </c>
      <c r="Q93" s="132" t="s">
        <v>543</v>
      </c>
      <c r="R93" s="132" t="s">
        <v>544</v>
      </c>
    </row>
    <row r="94" spans="1:21" ht="192">
      <c r="A94" s="46"/>
      <c r="B94" s="187"/>
      <c r="C94" s="72" t="s">
        <v>545</v>
      </c>
      <c r="D94" s="66">
        <v>1</v>
      </c>
      <c r="E94" s="70" t="s">
        <v>546</v>
      </c>
      <c r="F94" s="53" t="s">
        <v>547</v>
      </c>
      <c r="G94" s="66">
        <v>1</v>
      </c>
      <c r="H94" s="53" t="s">
        <v>548</v>
      </c>
      <c r="I94" s="53" t="s">
        <v>549</v>
      </c>
      <c r="J94" s="142">
        <v>1</v>
      </c>
      <c r="K94" s="129" t="s">
        <v>550</v>
      </c>
      <c r="L94" s="129" t="s">
        <v>549</v>
      </c>
      <c r="M94" s="145">
        <v>1</v>
      </c>
      <c r="N94" s="132" t="s">
        <v>550</v>
      </c>
      <c r="O94" s="132" t="s">
        <v>549</v>
      </c>
      <c r="P94" s="145">
        <v>1</v>
      </c>
      <c r="Q94" s="132" t="s">
        <v>550</v>
      </c>
      <c r="R94" s="132" t="s">
        <v>549</v>
      </c>
    </row>
    <row r="95" spans="1:21" ht="276">
      <c r="A95" s="46"/>
      <c r="B95" s="183"/>
      <c r="C95" s="69" t="s">
        <v>551</v>
      </c>
      <c r="D95" s="66">
        <v>2</v>
      </c>
      <c r="E95" s="70" t="s">
        <v>552</v>
      </c>
      <c r="F95" s="53" t="s">
        <v>553</v>
      </c>
      <c r="G95" s="66">
        <v>3</v>
      </c>
      <c r="H95" s="70" t="s">
        <v>554</v>
      </c>
      <c r="I95" s="53" t="s">
        <v>555</v>
      </c>
      <c r="J95" s="142">
        <v>3</v>
      </c>
      <c r="K95" s="129" t="s">
        <v>556</v>
      </c>
      <c r="L95" s="129" t="s">
        <v>555</v>
      </c>
      <c r="M95" s="145">
        <v>3</v>
      </c>
      <c r="N95" s="132" t="s">
        <v>557</v>
      </c>
      <c r="O95" s="132" t="s">
        <v>555</v>
      </c>
      <c r="P95" s="145">
        <v>3</v>
      </c>
      <c r="Q95" s="228" t="s">
        <v>803</v>
      </c>
      <c r="R95" s="132" t="s">
        <v>804</v>
      </c>
    </row>
    <row r="96" spans="1:21">
      <c r="B96" s="109"/>
      <c r="C96" s="110"/>
      <c r="D96" s="111"/>
      <c r="E96" s="112"/>
      <c r="F96" s="112"/>
      <c r="G96" s="111"/>
      <c r="H96" s="112"/>
      <c r="I96" s="112"/>
      <c r="J96" s="111"/>
      <c r="K96" s="196"/>
      <c r="M96" s="111"/>
      <c r="N96" s="196"/>
      <c r="P96" s="111"/>
      <c r="Q96" s="196"/>
    </row>
    <row r="97" spans="1:21" ht="18.75">
      <c r="A97" s="46"/>
      <c r="B97" s="103"/>
      <c r="C97" s="104" t="s">
        <v>558</v>
      </c>
      <c r="D97" s="105"/>
      <c r="E97" s="105"/>
      <c r="F97" s="105"/>
      <c r="G97" s="105"/>
      <c r="H97" s="105"/>
      <c r="I97" s="105"/>
      <c r="J97" s="105"/>
      <c r="K97" s="105"/>
      <c r="L97" s="105"/>
      <c r="M97" s="200"/>
      <c r="N97" s="200"/>
      <c r="O97" s="201"/>
      <c r="P97" s="200"/>
      <c r="Q97" s="200"/>
      <c r="R97" s="201"/>
    </row>
    <row r="98" spans="1:21" ht="288">
      <c r="A98" s="46"/>
      <c r="B98" s="113"/>
      <c r="C98" s="114" t="s">
        <v>559</v>
      </c>
      <c r="D98" s="66">
        <v>4</v>
      </c>
      <c r="E98" s="89" t="s">
        <v>560</v>
      </c>
      <c r="F98" s="89" t="s">
        <v>561</v>
      </c>
      <c r="G98" s="66">
        <v>2</v>
      </c>
      <c r="H98" s="70" t="s">
        <v>562</v>
      </c>
      <c r="I98" s="53" t="s">
        <v>563</v>
      </c>
      <c r="J98" s="160">
        <v>1</v>
      </c>
      <c r="K98" s="162" t="s">
        <v>562</v>
      </c>
      <c r="L98" s="162" t="s">
        <v>563</v>
      </c>
      <c r="M98" s="163">
        <v>1</v>
      </c>
      <c r="N98" s="164" t="s">
        <v>564</v>
      </c>
      <c r="O98" s="164" t="s">
        <v>565</v>
      </c>
      <c r="P98" s="163">
        <v>1</v>
      </c>
      <c r="Q98" s="164" t="s">
        <v>805</v>
      </c>
      <c r="R98" s="164" t="s">
        <v>565</v>
      </c>
      <c r="S98" s="30">
        <f>COUNTIF(G98:G99,"1")</f>
        <v>0</v>
      </c>
      <c r="T98" s="30">
        <f>COUNTIF(J98:J99,"1")</f>
        <v>1</v>
      </c>
      <c r="U98" s="30">
        <f>COUNTIF(M98:M99,"1")</f>
        <v>1</v>
      </c>
    </row>
    <row r="99" spans="1:21" ht="252">
      <c r="A99" s="46"/>
      <c r="B99" s="188"/>
      <c r="C99" s="72" t="s">
        <v>566</v>
      </c>
      <c r="D99" s="66">
        <v>2</v>
      </c>
      <c r="E99" s="91" t="s">
        <v>567</v>
      </c>
      <c r="F99" s="89" t="s">
        <v>568</v>
      </c>
      <c r="G99" s="66">
        <v>3</v>
      </c>
      <c r="H99" s="70" t="s">
        <v>569</v>
      </c>
      <c r="I99" s="53" t="s">
        <v>570</v>
      </c>
      <c r="J99" s="160">
        <v>3</v>
      </c>
      <c r="K99" s="162" t="s">
        <v>571</v>
      </c>
      <c r="L99" s="162" t="s">
        <v>572</v>
      </c>
      <c r="M99" s="163">
        <v>3</v>
      </c>
      <c r="N99" s="164" t="s">
        <v>573</v>
      </c>
      <c r="O99" s="164" t="s">
        <v>574</v>
      </c>
      <c r="P99" s="163">
        <v>3</v>
      </c>
      <c r="Q99" s="164" t="s">
        <v>573</v>
      </c>
      <c r="R99" s="164" t="s">
        <v>574</v>
      </c>
      <c r="S99" s="30">
        <f>COUNTIF(G98:G99,"2")</f>
        <v>1</v>
      </c>
      <c r="T99" s="30">
        <f>COUNTIF(J98:J99,"2")</f>
        <v>0</v>
      </c>
      <c r="U99" s="30">
        <f>COUNTIF(M98:M99,"2")</f>
        <v>0</v>
      </c>
    </row>
    <row r="100" spans="1:21">
      <c r="B100" s="109"/>
      <c r="C100" s="110"/>
      <c r="D100" s="111"/>
      <c r="E100" s="112"/>
      <c r="F100" s="112"/>
      <c r="G100" s="111"/>
      <c r="H100" s="112"/>
      <c r="I100" s="112"/>
      <c r="J100" s="111"/>
      <c r="K100" s="196"/>
      <c r="M100" s="111"/>
      <c r="N100" s="196"/>
      <c r="P100" s="111"/>
      <c r="Q100" s="196"/>
      <c r="S100" s="30">
        <f>COUNTIF(G98:G99,"3")</f>
        <v>1</v>
      </c>
      <c r="T100" s="30">
        <f>COUNTIF(J98:J99,"3")</f>
        <v>1</v>
      </c>
      <c r="U100" s="30">
        <f>COUNTIF(M98:M99,"3")</f>
        <v>1</v>
      </c>
    </row>
    <row r="101" spans="1:21" ht="18.75">
      <c r="A101" s="46"/>
      <c r="B101" s="183"/>
      <c r="C101" s="105" t="s">
        <v>575</v>
      </c>
      <c r="D101" s="105"/>
      <c r="E101" s="105"/>
      <c r="F101" s="105"/>
      <c r="G101" s="105"/>
      <c r="H101" s="105"/>
      <c r="I101" s="105"/>
      <c r="J101" s="105"/>
      <c r="K101" s="177"/>
      <c r="L101" s="176"/>
      <c r="M101" s="176"/>
      <c r="N101" s="176"/>
      <c r="O101" s="176"/>
      <c r="P101" s="176"/>
      <c r="Q101" s="176"/>
      <c r="R101" s="176"/>
      <c r="S101" s="30">
        <f>COUNTIF(G98:G99,"4")</f>
        <v>0</v>
      </c>
      <c r="T101" s="30">
        <f>COUNTIF(J98:J99,"4")</f>
        <v>0</v>
      </c>
      <c r="U101" s="30">
        <f>COUNTIF(M98:M99,"4")</f>
        <v>0</v>
      </c>
    </row>
    <row r="102" spans="1:21" ht="180">
      <c r="A102" s="46"/>
      <c r="B102" s="108"/>
      <c r="C102" s="65" t="s">
        <v>576</v>
      </c>
      <c r="D102" s="66">
        <v>3</v>
      </c>
      <c r="E102" s="53" t="s">
        <v>577</v>
      </c>
      <c r="F102" s="53" t="s">
        <v>578</v>
      </c>
      <c r="G102" s="66">
        <v>3</v>
      </c>
      <c r="H102" s="53" t="s">
        <v>579</v>
      </c>
      <c r="I102" s="53" t="s">
        <v>580</v>
      </c>
      <c r="J102" s="142">
        <v>3</v>
      </c>
      <c r="K102" s="129" t="s">
        <v>581</v>
      </c>
      <c r="L102" s="129" t="s">
        <v>580</v>
      </c>
      <c r="M102" s="145">
        <v>3</v>
      </c>
      <c r="N102" s="132" t="s">
        <v>582</v>
      </c>
      <c r="O102" s="132" t="s">
        <v>583</v>
      </c>
      <c r="P102" s="145">
        <v>3</v>
      </c>
      <c r="Q102" s="132" t="s">
        <v>582</v>
      </c>
      <c r="R102" s="132" t="s">
        <v>583</v>
      </c>
      <c r="S102" s="30">
        <f>COUNTIF(G102:G111,"1")</f>
        <v>3</v>
      </c>
      <c r="T102" s="30">
        <f>COUNTIF(J102:J111,"1")</f>
        <v>3</v>
      </c>
      <c r="U102" s="30">
        <f>COUNTIF(M102:M111,"1")</f>
        <v>3</v>
      </c>
    </row>
    <row r="103" spans="1:21" ht="132">
      <c r="A103" s="46"/>
      <c r="B103" s="183"/>
      <c r="C103" s="69" t="s">
        <v>584</v>
      </c>
      <c r="D103" s="66">
        <v>4</v>
      </c>
      <c r="E103" s="70" t="s">
        <v>585</v>
      </c>
      <c r="F103" s="53" t="s">
        <v>586</v>
      </c>
      <c r="G103" s="66">
        <v>4</v>
      </c>
      <c r="H103" s="70" t="s">
        <v>587</v>
      </c>
      <c r="I103" s="53" t="s">
        <v>588</v>
      </c>
      <c r="J103" s="142">
        <v>4</v>
      </c>
      <c r="K103" s="129" t="s">
        <v>587</v>
      </c>
      <c r="L103" s="129" t="s">
        <v>588</v>
      </c>
      <c r="M103" s="145">
        <v>4</v>
      </c>
      <c r="N103" s="132" t="s">
        <v>589</v>
      </c>
      <c r="O103" s="132" t="s">
        <v>590</v>
      </c>
      <c r="P103" s="145">
        <v>4</v>
      </c>
      <c r="Q103" s="132" t="s">
        <v>589</v>
      </c>
      <c r="R103" s="132" t="s">
        <v>590</v>
      </c>
      <c r="S103" s="30">
        <f>COUNTIF(G102:G111,"2")</f>
        <v>1</v>
      </c>
      <c r="T103" s="30">
        <f>COUNTIF(J102:J111,"2")</f>
        <v>1</v>
      </c>
      <c r="U103" s="30">
        <f>COUNTIF(M102:M111,"2")</f>
        <v>1</v>
      </c>
    </row>
    <row r="104" spans="1:21" ht="240">
      <c r="A104" s="46"/>
      <c r="B104" s="183"/>
      <c r="C104" s="69" t="s">
        <v>591</v>
      </c>
      <c r="D104" s="66">
        <v>2</v>
      </c>
      <c r="E104" s="70" t="s">
        <v>592</v>
      </c>
      <c r="F104" s="53" t="s">
        <v>593</v>
      </c>
      <c r="G104" s="66">
        <v>2</v>
      </c>
      <c r="H104" s="70" t="s">
        <v>594</v>
      </c>
      <c r="I104" s="53" t="s">
        <v>595</v>
      </c>
      <c r="J104" s="142">
        <v>2</v>
      </c>
      <c r="K104" s="129" t="s">
        <v>594</v>
      </c>
      <c r="L104" s="129" t="s">
        <v>595</v>
      </c>
      <c r="M104" s="145">
        <v>2</v>
      </c>
      <c r="N104" s="132" t="s">
        <v>596</v>
      </c>
      <c r="O104" s="132" t="s">
        <v>597</v>
      </c>
      <c r="P104" s="145">
        <v>2</v>
      </c>
      <c r="Q104" s="132" t="s">
        <v>596</v>
      </c>
      <c r="R104" s="132" t="s">
        <v>597</v>
      </c>
      <c r="S104" s="30">
        <f>COUNTIF(G102:G111,"3")</f>
        <v>2</v>
      </c>
      <c r="T104" s="30">
        <f>COUNTIF(J102:J111,"3")</f>
        <v>2</v>
      </c>
      <c r="U104" s="30">
        <f>COUNTIF(M102:M111,"3")</f>
        <v>2</v>
      </c>
    </row>
    <row r="105" spans="1:21" ht="168">
      <c r="A105" s="46"/>
      <c r="B105" s="183"/>
      <c r="C105" s="69" t="s">
        <v>598</v>
      </c>
      <c r="D105" s="66">
        <v>4</v>
      </c>
      <c r="E105" s="70" t="s">
        <v>599</v>
      </c>
      <c r="F105" s="53" t="s">
        <v>600</v>
      </c>
      <c r="G105" s="66">
        <v>4</v>
      </c>
      <c r="H105" s="70" t="s">
        <v>601</v>
      </c>
      <c r="I105" s="53" t="s">
        <v>602</v>
      </c>
      <c r="J105" s="142">
        <v>4</v>
      </c>
      <c r="K105" s="129" t="s">
        <v>603</v>
      </c>
      <c r="L105" s="129" t="s">
        <v>602</v>
      </c>
      <c r="M105" s="145">
        <v>4</v>
      </c>
      <c r="N105" s="132" t="s">
        <v>604</v>
      </c>
      <c r="O105" s="132" t="s">
        <v>605</v>
      </c>
      <c r="P105" s="145">
        <v>4</v>
      </c>
      <c r="Q105" s="132" t="s">
        <v>604</v>
      </c>
      <c r="R105" s="132" t="s">
        <v>605</v>
      </c>
      <c r="S105" s="30">
        <f>COUNTIF(G102:G111,"4")</f>
        <v>4</v>
      </c>
      <c r="T105" s="30">
        <f>COUNTIF(J102:J111,"4")</f>
        <v>4</v>
      </c>
      <c r="U105" s="30">
        <f>COUNTIF(M102:M111,"4")</f>
        <v>4</v>
      </c>
    </row>
    <row r="106" spans="1:21" ht="168">
      <c r="A106" s="46"/>
      <c r="B106" s="183"/>
      <c r="C106" s="69" t="s">
        <v>606</v>
      </c>
      <c r="D106" s="66">
        <v>3</v>
      </c>
      <c r="E106" s="70" t="s">
        <v>607</v>
      </c>
      <c r="F106" s="53" t="s">
        <v>608</v>
      </c>
      <c r="G106" s="66">
        <v>3</v>
      </c>
      <c r="H106" s="70" t="s">
        <v>609</v>
      </c>
      <c r="I106" s="202" t="s">
        <v>610</v>
      </c>
      <c r="J106" s="142">
        <v>3</v>
      </c>
      <c r="K106" s="129" t="s">
        <v>609</v>
      </c>
      <c r="L106" s="129" t="s">
        <v>610</v>
      </c>
      <c r="M106" s="145">
        <v>3</v>
      </c>
      <c r="N106" s="132" t="s">
        <v>611</v>
      </c>
      <c r="O106" s="132" t="s">
        <v>610</v>
      </c>
      <c r="P106" s="145">
        <v>3</v>
      </c>
      <c r="Q106" s="132" t="s">
        <v>611</v>
      </c>
      <c r="R106" s="132" t="s">
        <v>610</v>
      </c>
    </row>
    <row r="107" spans="1:21" ht="156">
      <c r="A107" s="46"/>
      <c r="B107" s="183"/>
      <c r="C107" s="69" t="s">
        <v>612</v>
      </c>
      <c r="D107" s="66">
        <v>4</v>
      </c>
      <c r="E107" s="70" t="s">
        <v>613</v>
      </c>
      <c r="F107" s="53" t="s">
        <v>614</v>
      </c>
      <c r="G107" s="66">
        <v>4</v>
      </c>
      <c r="H107" s="70" t="s">
        <v>615</v>
      </c>
      <c r="I107" s="202" t="s">
        <v>616</v>
      </c>
      <c r="J107" s="142">
        <v>4</v>
      </c>
      <c r="K107" s="129" t="s">
        <v>615</v>
      </c>
      <c r="L107" s="129" t="s">
        <v>616</v>
      </c>
      <c r="M107" s="145">
        <v>4</v>
      </c>
      <c r="N107" s="132" t="s">
        <v>615</v>
      </c>
      <c r="O107" s="132" t="s">
        <v>616</v>
      </c>
      <c r="P107" s="145">
        <v>4</v>
      </c>
      <c r="Q107" s="132" t="s">
        <v>615</v>
      </c>
      <c r="R107" s="132" t="s">
        <v>616</v>
      </c>
    </row>
    <row r="108" spans="1:21" ht="120">
      <c r="A108" s="46"/>
      <c r="B108" s="183"/>
      <c r="C108" s="69" t="s">
        <v>617</v>
      </c>
      <c r="D108" s="66">
        <v>1</v>
      </c>
      <c r="E108" s="70" t="s">
        <v>618</v>
      </c>
      <c r="F108" s="53" t="s">
        <v>619</v>
      </c>
      <c r="G108" s="66">
        <v>1</v>
      </c>
      <c r="H108" s="70" t="s">
        <v>620</v>
      </c>
      <c r="I108" s="202" t="s">
        <v>621</v>
      </c>
      <c r="J108" s="142">
        <v>1</v>
      </c>
      <c r="K108" s="129" t="s">
        <v>620</v>
      </c>
      <c r="L108" s="129" t="s">
        <v>621</v>
      </c>
      <c r="M108" s="145">
        <v>1</v>
      </c>
      <c r="N108" s="132" t="s">
        <v>620</v>
      </c>
      <c r="O108" s="132" t="s">
        <v>621</v>
      </c>
      <c r="P108" s="145">
        <v>1</v>
      </c>
      <c r="Q108" s="132" t="s">
        <v>620</v>
      </c>
      <c r="R108" s="132" t="s">
        <v>621</v>
      </c>
    </row>
    <row r="109" spans="1:21" ht="204">
      <c r="A109" s="46"/>
      <c r="B109" s="183"/>
      <c r="C109" s="69" t="s">
        <v>622</v>
      </c>
      <c r="D109" s="66">
        <v>1</v>
      </c>
      <c r="E109" s="70" t="s">
        <v>623</v>
      </c>
      <c r="F109" s="53" t="s">
        <v>624</v>
      </c>
      <c r="G109" s="66">
        <v>1</v>
      </c>
      <c r="H109" s="70" t="s">
        <v>625</v>
      </c>
      <c r="I109" s="202" t="s">
        <v>626</v>
      </c>
      <c r="J109" s="142">
        <v>1</v>
      </c>
      <c r="K109" s="129" t="s">
        <v>625</v>
      </c>
      <c r="L109" s="129" t="s">
        <v>626</v>
      </c>
      <c r="M109" s="145">
        <v>1</v>
      </c>
      <c r="N109" s="132" t="s">
        <v>625</v>
      </c>
      <c r="O109" s="132" t="s">
        <v>627</v>
      </c>
      <c r="P109" s="145">
        <v>1</v>
      </c>
      <c r="Q109" s="132" t="s">
        <v>625</v>
      </c>
      <c r="R109" s="132" t="s">
        <v>627</v>
      </c>
    </row>
    <row r="110" spans="1:21" ht="312">
      <c r="A110" s="46"/>
      <c r="B110" s="183"/>
      <c r="C110" s="69" t="s">
        <v>628</v>
      </c>
      <c r="D110" s="66">
        <v>4</v>
      </c>
      <c r="E110" s="70" t="s">
        <v>629</v>
      </c>
      <c r="F110" s="53"/>
      <c r="G110" s="66">
        <v>4</v>
      </c>
      <c r="H110" s="70" t="s">
        <v>630</v>
      </c>
      <c r="I110" s="202" t="s">
        <v>619</v>
      </c>
      <c r="J110" s="142">
        <v>4</v>
      </c>
      <c r="K110" s="129" t="s">
        <v>630</v>
      </c>
      <c r="L110" s="129" t="s">
        <v>619</v>
      </c>
      <c r="M110" s="145">
        <v>4</v>
      </c>
      <c r="N110" s="132" t="s">
        <v>631</v>
      </c>
      <c r="O110" s="132" t="s">
        <v>632</v>
      </c>
      <c r="P110" s="145">
        <v>4</v>
      </c>
      <c r="Q110" s="129" t="s">
        <v>630</v>
      </c>
      <c r="R110" s="132" t="s">
        <v>632</v>
      </c>
    </row>
    <row r="111" spans="1:21" ht="288">
      <c r="A111" s="46"/>
      <c r="B111" s="183"/>
      <c r="C111" s="69" t="s">
        <v>633</v>
      </c>
      <c r="D111" s="66">
        <v>1</v>
      </c>
      <c r="E111" s="70" t="s">
        <v>634</v>
      </c>
      <c r="F111" s="53" t="s">
        <v>635</v>
      </c>
      <c r="G111" s="66">
        <v>1</v>
      </c>
      <c r="H111" s="70" t="s">
        <v>636</v>
      </c>
      <c r="I111" s="202" t="s">
        <v>637</v>
      </c>
      <c r="J111" s="142">
        <v>1</v>
      </c>
      <c r="K111" s="129" t="s">
        <v>638</v>
      </c>
      <c r="L111" s="129" t="s">
        <v>639</v>
      </c>
      <c r="M111" s="145">
        <v>1</v>
      </c>
      <c r="N111" s="132" t="s">
        <v>640</v>
      </c>
      <c r="O111" s="132" t="s">
        <v>641</v>
      </c>
      <c r="P111" s="145">
        <v>1</v>
      </c>
      <c r="Q111" s="132" t="s">
        <v>640</v>
      </c>
      <c r="R111" s="132" t="s">
        <v>641</v>
      </c>
    </row>
    <row r="112" spans="1:21">
      <c r="B112" s="189"/>
      <c r="C112" s="190"/>
      <c r="D112" s="191"/>
      <c r="E112" s="192"/>
      <c r="F112" s="192"/>
      <c r="G112" s="191"/>
      <c r="H112" s="192"/>
      <c r="I112" s="192"/>
      <c r="J112" s="191"/>
      <c r="K112" s="203"/>
      <c r="M112" s="191"/>
      <c r="N112" s="203"/>
      <c r="P112" s="191"/>
      <c r="Q112" s="203"/>
    </row>
    <row r="113" spans="1:21" ht="18.75">
      <c r="A113" s="46"/>
      <c r="B113" s="183"/>
      <c r="C113" s="105" t="s">
        <v>642</v>
      </c>
      <c r="D113" s="105"/>
      <c r="E113" s="105"/>
      <c r="F113" s="105"/>
      <c r="G113" s="105"/>
      <c r="H113" s="105"/>
      <c r="I113" s="105"/>
      <c r="J113" s="105"/>
      <c r="K113" s="177"/>
      <c r="L113" s="176"/>
      <c r="M113" s="176"/>
      <c r="N113" s="176"/>
      <c r="O113" s="176"/>
      <c r="P113" s="176"/>
      <c r="Q113" s="176"/>
      <c r="R113" s="176"/>
    </row>
    <row r="114" spans="1:21" ht="168">
      <c r="A114" s="46"/>
      <c r="B114" s="187"/>
      <c r="C114" s="72" t="s">
        <v>643</v>
      </c>
      <c r="D114" s="66">
        <v>2</v>
      </c>
      <c r="E114" s="70" t="s">
        <v>644</v>
      </c>
      <c r="F114" s="53" t="s">
        <v>645</v>
      </c>
      <c r="G114" s="66">
        <v>2</v>
      </c>
      <c r="H114" s="70" t="s">
        <v>646</v>
      </c>
      <c r="I114" s="53" t="s">
        <v>647</v>
      </c>
      <c r="J114" s="142">
        <v>2</v>
      </c>
      <c r="K114" s="129" t="s">
        <v>648</v>
      </c>
      <c r="L114" s="129" t="s">
        <v>649</v>
      </c>
      <c r="M114" s="145">
        <v>2</v>
      </c>
      <c r="N114" s="132" t="s">
        <v>650</v>
      </c>
      <c r="O114" s="132" t="s">
        <v>651</v>
      </c>
      <c r="P114" s="145">
        <v>2</v>
      </c>
      <c r="Q114" s="132" t="s">
        <v>650</v>
      </c>
      <c r="R114" s="132" t="s">
        <v>651</v>
      </c>
      <c r="S114" s="30">
        <f>COUNTIF(G114:G117,"1")</f>
        <v>0</v>
      </c>
      <c r="T114" s="30">
        <f>COUNTIF(J114:J117,"1")</f>
        <v>0</v>
      </c>
      <c r="U114" s="30">
        <f>COUNTIF(M114:M117,"1")</f>
        <v>0</v>
      </c>
    </row>
    <row r="115" spans="1:21" ht="168">
      <c r="A115" s="46"/>
      <c r="B115" s="183"/>
      <c r="C115" s="69" t="s">
        <v>652</v>
      </c>
      <c r="D115" s="66">
        <v>4</v>
      </c>
      <c r="E115" s="70" t="s">
        <v>653</v>
      </c>
      <c r="F115" s="53" t="s">
        <v>654</v>
      </c>
      <c r="G115" s="66">
        <v>4</v>
      </c>
      <c r="H115" s="70" t="s">
        <v>655</v>
      </c>
      <c r="I115" s="53" t="s">
        <v>656</v>
      </c>
      <c r="J115" s="142">
        <v>4</v>
      </c>
      <c r="K115" s="129" t="s">
        <v>655</v>
      </c>
      <c r="L115" s="129" t="s">
        <v>656</v>
      </c>
      <c r="M115" s="145">
        <v>4</v>
      </c>
      <c r="N115" s="132" t="s">
        <v>655</v>
      </c>
      <c r="O115" s="132" t="s">
        <v>657</v>
      </c>
      <c r="P115" s="145">
        <v>4</v>
      </c>
      <c r="Q115" s="132" t="s">
        <v>655</v>
      </c>
      <c r="R115" s="132" t="s">
        <v>657</v>
      </c>
      <c r="S115" s="30">
        <f>COUNTIF(G114:G117,"2")</f>
        <v>1</v>
      </c>
      <c r="T115" s="30">
        <f>COUNTIF(J114:J117,"2")</f>
        <v>1</v>
      </c>
      <c r="U115" s="30">
        <f>COUNTIF(M114:M117,"2")</f>
        <v>1</v>
      </c>
    </row>
    <row r="116" spans="1:21" ht="132">
      <c r="A116" s="46"/>
      <c r="B116" s="183"/>
      <c r="C116" s="69" t="s">
        <v>658</v>
      </c>
      <c r="D116" s="66">
        <v>4</v>
      </c>
      <c r="E116" s="70" t="s">
        <v>659</v>
      </c>
      <c r="F116" s="53" t="s">
        <v>660</v>
      </c>
      <c r="G116" s="66">
        <v>4</v>
      </c>
      <c r="H116" s="70" t="s">
        <v>661</v>
      </c>
      <c r="I116" s="53" t="s">
        <v>656</v>
      </c>
      <c r="J116" s="142">
        <v>4</v>
      </c>
      <c r="K116" s="129" t="s">
        <v>661</v>
      </c>
      <c r="L116" s="129" t="s">
        <v>656</v>
      </c>
      <c r="M116" s="145">
        <v>4</v>
      </c>
      <c r="N116" s="132" t="s">
        <v>662</v>
      </c>
      <c r="O116" s="132" t="s">
        <v>663</v>
      </c>
      <c r="P116" s="145">
        <v>4</v>
      </c>
      <c r="Q116" s="132" t="s">
        <v>806</v>
      </c>
      <c r="R116" s="132" t="s">
        <v>663</v>
      </c>
      <c r="S116" s="30">
        <f>COUNTIF(G114:G117,"3")</f>
        <v>1</v>
      </c>
      <c r="T116" s="30">
        <f>COUNTIF(J114:J117,"3")</f>
        <v>1</v>
      </c>
      <c r="U116" s="30">
        <f>COUNTIF(M114:M117,"3")</f>
        <v>1</v>
      </c>
    </row>
    <row r="117" spans="1:21" ht="144">
      <c r="A117" s="46"/>
      <c r="B117" s="183"/>
      <c r="C117" s="69" t="s">
        <v>664</v>
      </c>
      <c r="D117" s="66">
        <v>3</v>
      </c>
      <c r="E117" s="70" t="s">
        <v>665</v>
      </c>
      <c r="F117" s="53" t="s">
        <v>666</v>
      </c>
      <c r="G117" s="66">
        <v>3</v>
      </c>
      <c r="H117" s="70" t="s">
        <v>667</v>
      </c>
      <c r="I117" s="53" t="s">
        <v>668</v>
      </c>
      <c r="J117" s="142">
        <v>3</v>
      </c>
      <c r="K117" s="129" t="s">
        <v>667</v>
      </c>
      <c r="L117" s="129" t="s">
        <v>668</v>
      </c>
      <c r="M117" s="145">
        <v>3</v>
      </c>
      <c r="N117" s="132" t="s">
        <v>669</v>
      </c>
      <c r="O117" s="132" t="s">
        <v>670</v>
      </c>
      <c r="P117" s="145">
        <v>3</v>
      </c>
      <c r="Q117" s="132" t="s">
        <v>669</v>
      </c>
      <c r="R117" s="132" t="s">
        <v>670</v>
      </c>
      <c r="S117" s="30">
        <f>COUNTIF(G114:G117,"4")</f>
        <v>2</v>
      </c>
      <c r="T117" s="30">
        <f>COUNTIF(J114:J117,"4")</f>
        <v>2</v>
      </c>
      <c r="U117" s="30">
        <f>COUNTIF(M114:M117,"4")</f>
        <v>2</v>
      </c>
    </row>
    <row r="118" spans="1:21">
      <c r="B118" s="109"/>
      <c r="C118" s="110"/>
      <c r="D118" s="191"/>
      <c r="E118" s="192"/>
      <c r="F118" s="192"/>
      <c r="G118" s="191"/>
      <c r="H118" s="192"/>
      <c r="I118" s="192"/>
      <c r="J118" s="111"/>
      <c r="K118" s="196"/>
      <c r="M118" s="111"/>
      <c r="N118" s="196"/>
      <c r="P118" s="111"/>
      <c r="Q118" s="196"/>
    </row>
    <row r="119" spans="1:21" ht="18">
      <c r="B119" s="92" t="s">
        <v>671</v>
      </c>
      <c r="C119" s="93"/>
      <c r="D119" s="94" t="s">
        <v>477</v>
      </c>
      <c r="E119" s="95"/>
      <c r="F119" s="96"/>
      <c r="G119" s="97" t="s">
        <v>77</v>
      </c>
      <c r="H119" s="98"/>
      <c r="I119" s="167"/>
      <c r="J119" s="204" t="s">
        <v>78</v>
      </c>
      <c r="K119" s="204"/>
      <c r="L119" s="204"/>
      <c r="M119" s="118" t="s">
        <v>79</v>
      </c>
      <c r="N119" s="118"/>
      <c r="O119" s="118"/>
      <c r="P119" s="118" t="s">
        <v>799</v>
      </c>
      <c r="Q119" s="118"/>
      <c r="R119" s="118"/>
    </row>
    <row r="120" spans="1:21" ht="31.5">
      <c r="B120" s="99"/>
      <c r="C120" s="100"/>
      <c r="D120" s="101" t="s">
        <v>80</v>
      </c>
      <c r="E120" s="102" t="s">
        <v>81</v>
      </c>
      <c r="F120" s="102"/>
      <c r="G120" s="101" t="s">
        <v>80</v>
      </c>
      <c r="H120" s="102" t="s">
        <v>81</v>
      </c>
      <c r="I120" s="102"/>
      <c r="J120" s="101" t="s">
        <v>80</v>
      </c>
      <c r="K120" s="102" t="s">
        <v>81</v>
      </c>
      <c r="L120" s="205" t="s">
        <v>82</v>
      </c>
      <c r="M120" s="101" t="s">
        <v>80</v>
      </c>
      <c r="N120" s="102" t="s">
        <v>81</v>
      </c>
      <c r="O120" s="205"/>
      <c r="P120" s="101" t="s">
        <v>80</v>
      </c>
      <c r="Q120" s="102" t="s">
        <v>81</v>
      </c>
      <c r="R120" s="205"/>
    </row>
    <row r="121" spans="1:21" ht="18.75">
      <c r="A121" s="46"/>
      <c r="B121" s="184"/>
      <c r="C121" s="105" t="s">
        <v>672</v>
      </c>
      <c r="D121" s="105"/>
      <c r="E121" s="105"/>
      <c r="F121" s="105"/>
      <c r="G121" s="105"/>
      <c r="H121" s="105"/>
      <c r="I121" s="105"/>
      <c r="J121" s="105"/>
      <c r="K121" s="177"/>
      <c r="L121" s="176"/>
      <c r="M121" s="176"/>
      <c r="N121" s="176"/>
      <c r="O121" s="176"/>
      <c r="P121" s="176"/>
      <c r="Q121" s="176"/>
      <c r="R121" s="176"/>
    </row>
    <row r="122" spans="1:21" ht="276">
      <c r="A122" s="46"/>
      <c r="B122" s="188"/>
      <c r="C122" s="193" t="s">
        <v>673</v>
      </c>
      <c r="D122" s="66">
        <v>4</v>
      </c>
      <c r="E122" s="53" t="s">
        <v>674</v>
      </c>
      <c r="F122" s="53" t="s">
        <v>675</v>
      </c>
      <c r="G122" s="68">
        <v>4</v>
      </c>
      <c r="H122" s="107" t="s">
        <v>674</v>
      </c>
      <c r="I122" s="107" t="s">
        <v>675</v>
      </c>
      <c r="J122" s="142">
        <v>3</v>
      </c>
      <c r="K122" s="129" t="s">
        <v>676</v>
      </c>
      <c r="L122" s="129" t="s">
        <v>677</v>
      </c>
      <c r="M122" s="145">
        <v>3</v>
      </c>
      <c r="N122" s="132" t="s">
        <v>678</v>
      </c>
      <c r="O122" s="132" t="s">
        <v>679</v>
      </c>
      <c r="P122" s="145">
        <v>3</v>
      </c>
      <c r="Q122" s="132" t="s">
        <v>678</v>
      </c>
      <c r="R122" s="132" t="s">
        <v>679</v>
      </c>
      <c r="S122" s="30">
        <f>COUNTIF(G122:G125,"1")</f>
        <v>1</v>
      </c>
      <c r="T122" s="30">
        <f>COUNTIF(J122:J125,"1")</f>
        <v>0</v>
      </c>
      <c r="U122" s="30">
        <f>COUNTIF(M122:M125,"1")</f>
        <v>0</v>
      </c>
    </row>
    <row r="123" spans="1:21" ht="204">
      <c r="A123" s="46"/>
      <c r="B123" s="187"/>
      <c r="C123" s="72" t="s">
        <v>680</v>
      </c>
      <c r="D123" s="66">
        <v>4</v>
      </c>
      <c r="E123" s="70" t="s">
        <v>681</v>
      </c>
      <c r="F123" s="53" t="s">
        <v>682</v>
      </c>
      <c r="G123" s="68">
        <v>4</v>
      </c>
      <c r="H123" s="71" t="s">
        <v>683</v>
      </c>
      <c r="I123" s="107" t="s">
        <v>682</v>
      </c>
      <c r="J123" s="142">
        <v>4</v>
      </c>
      <c r="K123" s="129" t="s">
        <v>684</v>
      </c>
      <c r="L123" s="129" t="s">
        <v>685</v>
      </c>
      <c r="M123" s="145">
        <v>4</v>
      </c>
      <c r="N123" s="132" t="s">
        <v>686</v>
      </c>
      <c r="O123" s="132" t="s">
        <v>687</v>
      </c>
      <c r="P123" s="145">
        <v>4</v>
      </c>
      <c r="Q123" s="132" t="s">
        <v>686</v>
      </c>
      <c r="R123" s="132" t="s">
        <v>687</v>
      </c>
      <c r="S123" s="30">
        <f>COUNTIF(G122:G125,"2")</f>
        <v>0</v>
      </c>
      <c r="T123" s="30">
        <f>COUNTIF(J122:J125,"2")</f>
        <v>1</v>
      </c>
      <c r="U123" s="30">
        <f>COUNTIF(M122:M125,"2")</f>
        <v>1</v>
      </c>
    </row>
    <row r="124" spans="1:21" ht="180">
      <c r="A124" s="46"/>
      <c r="B124" s="183"/>
      <c r="C124" s="72" t="s">
        <v>688</v>
      </c>
      <c r="D124" s="66">
        <v>3</v>
      </c>
      <c r="E124" s="70" t="s">
        <v>689</v>
      </c>
      <c r="F124" s="53" t="s">
        <v>690</v>
      </c>
      <c r="G124" s="68">
        <v>3</v>
      </c>
      <c r="H124" s="71" t="s">
        <v>689</v>
      </c>
      <c r="I124" s="107" t="s">
        <v>690</v>
      </c>
      <c r="J124" s="142">
        <v>3</v>
      </c>
      <c r="K124" s="129" t="s">
        <v>691</v>
      </c>
      <c r="L124" s="129" t="s">
        <v>692</v>
      </c>
      <c r="M124" s="145">
        <v>3</v>
      </c>
      <c r="N124" s="132" t="s">
        <v>693</v>
      </c>
      <c r="O124" s="132" t="s">
        <v>687</v>
      </c>
      <c r="P124" s="145">
        <v>3</v>
      </c>
      <c r="Q124" s="132" t="s">
        <v>693</v>
      </c>
      <c r="R124" s="132" t="s">
        <v>687</v>
      </c>
      <c r="S124" s="30">
        <f>COUNTIF(G122:G125,"3")</f>
        <v>1</v>
      </c>
      <c r="T124" s="30">
        <f>COUNTIF(J122:J125,"3")</f>
        <v>2</v>
      </c>
      <c r="U124" s="30">
        <f>COUNTIF(M122:M125,"3")</f>
        <v>2</v>
      </c>
    </row>
    <row r="125" spans="1:21" ht="228">
      <c r="A125" s="46"/>
      <c r="B125" s="183"/>
      <c r="C125" s="69" t="s">
        <v>694</v>
      </c>
      <c r="D125" s="66">
        <v>1</v>
      </c>
      <c r="E125" s="70" t="s">
        <v>695</v>
      </c>
      <c r="F125" s="53" t="s">
        <v>696</v>
      </c>
      <c r="G125" s="68">
        <v>1</v>
      </c>
      <c r="H125" s="71" t="s">
        <v>697</v>
      </c>
      <c r="I125" s="107" t="s">
        <v>690</v>
      </c>
      <c r="J125" s="142">
        <v>2</v>
      </c>
      <c r="K125" s="129" t="s">
        <v>698</v>
      </c>
      <c r="L125" s="129" t="s">
        <v>699</v>
      </c>
      <c r="M125" s="145">
        <v>2</v>
      </c>
      <c r="N125" s="132" t="s">
        <v>700</v>
      </c>
      <c r="O125" s="132" t="s">
        <v>701</v>
      </c>
      <c r="P125" s="145">
        <v>2</v>
      </c>
      <c r="Q125" s="132" t="s">
        <v>807</v>
      </c>
      <c r="R125" s="132" t="s">
        <v>701</v>
      </c>
      <c r="S125" s="30">
        <f>COUNTIF(G122:G125,"4")</f>
        <v>2</v>
      </c>
      <c r="T125" s="30">
        <f>COUNTIF(J122:J125,"4")</f>
        <v>1</v>
      </c>
      <c r="U125" s="30">
        <f>COUNTIF(M122:M125,"4")</f>
        <v>1</v>
      </c>
    </row>
    <row r="126" spans="1:21">
      <c r="B126" s="109"/>
      <c r="C126" s="110"/>
      <c r="D126" s="111"/>
      <c r="E126" s="112"/>
      <c r="F126" s="112"/>
      <c r="G126" s="111"/>
      <c r="H126" s="112"/>
      <c r="I126" s="112"/>
      <c r="J126" s="111"/>
      <c r="K126" s="196"/>
      <c r="M126" s="111"/>
      <c r="N126" s="196"/>
      <c r="P126" s="111"/>
      <c r="Q126" s="196"/>
    </row>
    <row r="127" spans="1:21" ht="18.75">
      <c r="A127" s="46"/>
      <c r="B127" s="183"/>
      <c r="C127" s="105" t="s">
        <v>702</v>
      </c>
      <c r="D127" s="105"/>
      <c r="E127" s="105"/>
      <c r="F127" s="105"/>
      <c r="G127" s="105"/>
      <c r="H127" s="105"/>
      <c r="I127" s="105"/>
      <c r="J127" s="105"/>
      <c r="K127" s="177"/>
      <c r="L127" s="176"/>
      <c r="M127" s="176"/>
      <c r="N127" s="176"/>
      <c r="O127" s="176"/>
      <c r="P127" s="176"/>
      <c r="Q127" s="176"/>
      <c r="R127" s="176"/>
    </row>
    <row r="128" spans="1:21" ht="192">
      <c r="A128" s="46"/>
      <c r="B128" s="108"/>
      <c r="C128" s="65" t="s">
        <v>703</v>
      </c>
      <c r="D128" s="66">
        <v>2</v>
      </c>
      <c r="E128" s="53" t="s">
        <v>704</v>
      </c>
      <c r="F128" s="53" t="s">
        <v>705</v>
      </c>
      <c r="G128" s="68">
        <v>2</v>
      </c>
      <c r="H128" s="107" t="s">
        <v>706</v>
      </c>
      <c r="I128" s="107" t="s">
        <v>705</v>
      </c>
      <c r="J128" s="142">
        <v>2</v>
      </c>
      <c r="K128" s="129" t="s">
        <v>707</v>
      </c>
      <c r="L128" s="129" t="s">
        <v>708</v>
      </c>
      <c r="M128" s="145">
        <v>3</v>
      </c>
      <c r="N128" s="132" t="s">
        <v>709</v>
      </c>
      <c r="O128" s="132" t="s">
        <v>710</v>
      </c>
      <c r="P128" s="145">
        <v>3</v>
      </c>
      <c r="Q128" s="132" t="s">
        <v>709</v>
      </c>
      <c r="R128" s="132" t="s">
        <v>710</v>
      </c>
      <c r="S128" s="30">
        <f>COUNTIF(G128:G131,"1")</f>
        <v>1</v>
      </c>
      <c r="T128" s="30">
        <f>COUNTIF(J128:J131,"1")</f>
        <v>1</v>
      </c>
      <c r="U128" s="30">
        <f>COUNTIF(M128:M131,"1")</f>
        <v>1</v>
      </c>
    </row>
    <row r="129" spans="1:21" ht="276">
      <c r="A129" s="46"/>
      <c r="B129" s="183"/>
      <c r="C129" s="69" t="s">
        <v>711</v>
      </c>
      <c r="D129" s="66">
        <v>3</v>
      </c>
      <c r="E129" s="70" t="s">
        <v>712</v>
      </c>
      <c r="F129" s="53" t="s">
        <v>713</v>
      </c>
      <c r="G129" s="68">
        <v>3</v>
      </c>
      <c r="H129" s="71" t="s">
        <v>712</v>
      </c>
      <c r="I129" s="107" t="s">
        <v>713</v>
      </c>
      <c r="J129" s="142">
        <v>3</v>
      </c>
      <c r="K129" s="129" t="s">
        <v>714</v>
      </c>
      <c r="L129" s="129" t="s">
        <v>715</v>
      </c>
      <c r="M129" s="145">
        <v>3</v>
      </c>
      <c r="N129" s="132" t="s">
        <v>716</v>
      </c>
      <c r="O129" s="132" t="s">
        <v>717</v>
      </c>
      <c r="P129" s="145">
        <v>3</v>
      </c>
      <c r="Q129" s="229" t="s">
        <v>808</v>
      </c>
      <c r="R129" s="132" t="s">
        <v>717</v>
      </c>
      <c r="S129" s="30">
        <f>COUNTIF(G128:G131,"2")</f>
        <v>1</v>
      </c>
      <c r="T129" s="30">
        <f>COUNTIF(J128:J131,"2")</f>
        <v>1</v>
      </c>
      <c r="U129" s="30">
        <f>COUNTIF(M128:M131,"2")</f>
        <v>0</v>
      </c>
    </row>
    <row r="130" spans="1:21" ht="180">
      <c r="A130" s="46"/>
      <c r="B130" s="183"/>
      <c r="C130" s="69" t="s">
        <v>718</v>
      </c>
      <c r="D130" s="66">
        <v>3</v>
      </c>
      <c r="E130" s="70" t="s">
        <v>719</v>
      </c>
      <c r="F130" s="53" t="s">
        <v>713</v>
      </c>
      <c r="G130" s="68">
        <v>3</v>
      </c>
      <c r="H130" s="71" t="s">
        <v>720</v>
      </c>
      <c r="I130" s="107" t="s">
        <v>713</v>
      </c>
      <c r="J130" s="142">
        <v>3</v>
      </c>
      <c r="K130" s="129" t="s">
        <v>721</v>
      </c>
      <c r="L130" s="129" t="s">
        <v>722</v>
      </c>
      <c r="M130" s="145">
        <v>3</v>
      </c>
      <c r="N130" s="132" t="s">
        <v>723</v>
      </c>
      <c r="O130" s="132" t="s">
        <v>724</v>
      </c>
      <c r="P130" s="145">
        <v>3</v>
      </c>
      <c r="Q130" s="132" t="s">
        <v>723</v>
      </c>
      <c r="R130" s="132" t="s">
        <v>724</v>
      </c>
      <c r="S130" s="30">
        <f>COUNTIF(G128:G131,"3")</f>
        <v>2</v>
      </c>
      <c r="T130" s="30">
        <f>COUNTIF(J128:J131,"3")</f>
        <v>2</v>
      </c>
      <c r="U130" s="30">
        <f>COUNTIF(M128:M131,"3")</f>
        <v>3</v>
      </c>
    </row>
    <row r="131" spans="1:21" ht="144">
      <c r="A131" s="46"/>
      <c r="B131" s="183"/>
      <c r="C131" s="69" t="s">
        <v>725</v>
      </c>
      <c r="D131" s="66">
        <v>1</v>
      </c>
      <c r="E131" s="70" t="s">
        <v>726</v>
      </c>
      <c r="F131" s="53"/>
      <c r="G131" s="68">
        <v>1</v>
      </c>
      <c r="H131" s="71" t="s">
        <v>726</v>
      </c>
      <c r="I131" s="107"/>
      <c r="J131" s="142">
        <v>1</v>
      </c>
      <c r="K131" s="129" t="s">
        <v>726</v>
      </c>
      <c r="L131" s="129"/>
      <c r="M131" s="145">
        <v>1</v>
      </c>
      <c r="N131" s="132" t="s">
        <v>727</v>
      </c>
      <c r="O131" s="132"/>
      <c r="P131" s="145">
        <v>1</v>
      </c>
      <c r="Q131" s="132" t="s">
        <v>727</v>
      </c>
      <c r="R131" s="132"/>
      <c r="S131" s="30">
        <f>COUNTIF(G128:G131,"4")</f>
        <v>0</v>
      </c>
      <c r="T131" s="30">
        <f>COUNTIF(J128:J131,"4")</f>
        <v>0</v>
      </c>
      <c r="U131" s="30">
        <f>COUNTIF(M128:M131,"4")</f>
        <v>0</v>
      </c>
    </row>
    <row r="132" spans="1:21">
      <c r="B132" s="109"/>
      <c r="C132" s="110"/>
      <c r="D132" s="111"/>
      <c r="E132" s="112"/>
      <c r="F132" s="112"/>
      <c r="G132" s="111"/>
      <c r="H132" s="112"/>
      <c r="I132" s="112"/>
      <c r="J132" s="111"/>
      <c r="K132" s="196"/>
      <c r="M132" s="111"/>
      <c r="N132" s="196"/>
      <c r="P132" s="111"/>
      <c r="Q132" s="196"/>
    </row>
    <row r="133" spans="1:21" ht="18.75">
      <c r="A133" s="46"/>
      <c r="B133" s="183"/>
      <c r="C133" s="105" t="s">
        <v>728</v>
      </c>
      <c r="D133" s="105"/>
      <c r="E133" s="105"/>
      <c r="F133" s="105"/>
      <c r="G133" s="105"/>
      <c r="H133" s="105"/>
      <c r="I133" s="105"/>
      <c r="J133" s="105"/>
      <c r="K133" s="177"/>
      <c r="L133" s="176"/>
      <c r="M133" s="176"/>
      <c r="N133" s="176"/>
      <c r="O133" s="176"/>
      <c r="P133" s="176"/>
      <c r="Q133" s="176"/>
      <c r="R133" s="176"/>
    </row>
    <row r="134" spans="1:21" ht="204">
      <c r="A134" s="46"/>
      <c r="B134" s="108"/>
      <c r="C134" s="65" t="s">
        <v>729</v>
      </c>
      <c r="D134" s="66">
        <v>3</v>
      </c>
      <c r="E134" s="53" t="s">
        <v>730</v>
      </c>
      <c r="F134" s="53" t="s">
        <v>731</v>
      </c>
      <c r="G134" s="68">
        <v>3</v>
      </c>
      <c r="H134" s="107" t="s">
        <v>732</v>
      </c>
      <c r="I134" s="107" t="s">
        <v>731</v>
      </c>
      <c r="J134" s="142">
        <v>3</v>
      </c>
      <c r="K134" s="129" t="s">
        <v>733</v>
      </c>
      <c r="L134" s="129" t="s">
        <v>734</v>
      </c>
      <c r="M134" s="145">
        <v>3</v>
      </c>
      <c r="N134" s="132" t="s">
        <v>735</v>
      </c>
      <c r="O134" s="132" t="s">
        <v>736</v>
      </c>
      <c r="P134" s="145">
        <v>3</v>
      </c>
      <c r="Q134" s="132" t="s">
        <v>735</v>
      </c>
      <c r="R134" s="132" t="s">
        <v>736</v>
      </c>
      <c r="S134" s="30">
        <f>COUNTIF(G134:G136,"1")</f>
        <v>0</v>
      </c>
      <c r="T134" s="30">
        <f>COUNTIF(J134:J136,"1")</f>
        <v>0</v>
      </c>
      <c r="U134" s="30">
        <f>COUNTIF(M134:M136,"1")</f>
        <v>0</v>
      </c>
    </row>
    <row r="135" spans="1:21" ht="204">
      <c r="A135" s="46"/>
      <c r="B135" s="183"/>
      <c r="C135" s="69" t="s">
        <v>737</v>
      </c>
      <c r="D135" s="66">
        <v>3</v>
      </c>
      <c r="E135" s="53" t="s">
        <v>738</v>
      </c>
      <c r="F135" s="53" t="s">
        <v>739</v>
      </c>
      <c r="G135" s="68">
        <v>3</v>
      </c>
      <c r="H135" s="71" t="s">
        <v>738</v>
      </c>
      <c r="I135" s="107" t="s">
        <v>739</v>
      </c>
      <c r="J135" s="142">
        <v>3</v>
      </c>
      <c r="K135" s="129" t="s">
        <v>740</v>
      </c>
      <c r="L135" s="129" t="s">
        <v>741</v>
      </c>
      <c r="M135" s="145">
        <v>3</v>
      </c>
      <c r="N135" s="132" t="s">
        <v>742</v>
      </c>
      <c r="O135" s="132" t="s">
        <v>743</v>
      </c>
      <c r="P135" s="145">
        <v>3</v>
      </c>
      <c r="Q135" s="132" t="s">
        <v>742</v>
      </c>
      <c r="R135" s="132" t="s">
        <v>743</v>
      </c>
      <c r="S135" s="30">
        <f>COUNTIF(G134:G136,"2")</f>
        <v>1</v>
      </c>
      <c r="T135" s="30">
        <f>COUNTIF(J134:J136,"2")</f>
        <v>1</v>
      </c>
      <c r="U135" s="30">
        <f>COUNTIF(M134:M136,"2")</f>
        <v>1</v>
      </c>
    </row>
    <row r="136" spans="1:21" ht="216">
      <c r="A136" s="46"/>
      <c r="B136" s="183"/>
      <c r="C136" s="69" t="s">
        <v>744</v>
      </c>
      <c r="D136" s="66">
        <v>2</v>
      </c>
      <c r="E136" s="70" t="s">
        <v>745</v>
      </c>
      <c r="F136" s="53" t="s">
        <v>746</v>
      </c>
      <c r="G136" s="68">
        <v>2</v>
      </c>
      <c r="H136" s="71" t="s">
        <v>745</v>
      </c>
      <c r="I136" s="107" t="s">
        <v>746</v>
      </c>
      <c r="J136" s="142">
        <v>2</v>
      </c>
      <c r="K136" s="129" t="s">
        <v>747</v>
      </c>
      <c r="L136" s="129" t="s">
        <v>748</v>
      </c>
      <c r="M136" s="145">
        <v>2</v>
      </c>
      <c r="N136" s="132" t="s">
        <v>749</v>
      </c>
      <c r="O136" s="132" t="s">
        <v>750</v>
      </c>
      <c r="P136" s="145">
        <v>2</v>
      </c>
      <c r="Q136" s="132" t="s">
        <v>809</v>
      </c>
      <c r="R136" s="132" t="s">
        <v>750</v>
      </c>
      <c r="S136" s="30">
        <f>COUNTIF(G134:G136,"3")</f>
        <v>2</v>
      </c>
      <c r="T136" s="30">
        <f>COUNTIF(J134:J136,"3")</f>
        <v>2</v>
      </c>
      <c r="U136" s="30">
        <f>COUNTIF(M134:M136,"3")</f>
        <v>2</v>
      </c>
    </row>
    <row r="137" spans="1:21">
      <c r="B137" s="109"/>
      <c r="C137" s="110"/>
      <c r="D137" s="111"/>
      <c r="E137" s="112"/>
      <c r="F137" s="112"/>
      <c r="G137" s="111"/>
      <c r="H137" s="112"/>
      <c r="I137" s="112"/>
      <c r="J137" s="111"/>
      <c r="K137" s="196"/>
      <c r="M137" s="111"/>
      <c r="N137" s="196"/>
      <c r="P137" s="111"/>
      <c r="Q137" s="196"/>
      <c r="S137" s="30">
        <f>COUNTIF(G134:G136,"4")</f>
        <v>0</v>
      </c>
      <c r="T137" s="30">
        <f>COUNTIF(J134:J136,"4")</f>
        <v>0</v>
      </c>
    </row>
    <row r="138" spans="1:21" ht="18.75">
      <c r="A138" s="46"/>
      <c r="B138" s="183"/>
      <c r="C138" s="105" t="s">
        <v>751</v>
      </c>
      <c r="D138" s="105"/>
      <c r="E138" s="105"/>
      <c r="F138" s="105"/>
      <c r="G138" s="105"/>
      <c r="H138" s="105"/>
      <c r="I138" s="105"/>
      <c r="J138" s="105"/>
      <c r="K138" s="177"/>
      <c r="L138" s="176"/>
      <c r="M138" s="176"/>
      <c r="N138" s="176"/>
      <c r="O138" s="176"/>
      <c r="P138" s="176"/>
      <c r="Q138" s="176"/>
      <c r="R138" s="176"/>
    </row>
    <row r="139" spans="1:21" ht="204">
      <c r="A139" s="46"/>
      <c r="B139" s="108"/>
      <c r="C139" s="65" t="s">
        <v>752</v>
      </c>
      <c r="D139" s="66">
        <v>3</v>
      </c>
      <c r="E139" s="53" t="s">
        <v>753</v>
      </c>
      <c r="F139" s="53" t="s">
        <v>754</v>
      </c>
      <c r="G139" s="68">
        <v>3</v>
      </c>
      <c r="H139" s="107" t="s">
        <v>753</v>
      </c>
      <c r="I139" s="107" t="s">
        <v>754</v>
      </c>
      <c r="J139" s="142">
        <v>3</v>
      </c>
      <c r="K139" s="129" t="s">
        <v>755</v>
      </c>
      <c r="L139" s="129" t="s">
        <v>756</v>
      </c>
      <c r="M139" s="145">
        <v>3</v>
      </c>
      <c r="N139" s="132" t="s">
        <v>757</v>
      </c>
      <c r="O139" s="132" t="s">
        <v>758</v>
      </c>
      <c r="P139" s="145">
        <v>3</v>
      </c>
      <c r="Q139" s="132" t="s">
        <v>757</v>
      </c>
      <c r="R139" s="132" t="s">
        <v>758</v>
      </c>
      <c r="S139" s="30">
        <f>COUNTIF(G139:G141,"1")</f>
        <v>0</v>
      </c>
      <c r="T139" s="30">
        <f>COUNTIF(J139:J141,"1")</f>
        <v>0</v>
      </c>
      <c r="U139" s="30">
        <f>COUNTIF(M139:M141,"1")</f>
        <v>0</v>
      </c>
    </row>
    <row r="140" spans="1:21" ht="216">
      <c r="A140" s="46"/>
      <c r="B140" s="183"/>
      <c r="C140" s="69" t="s">
        <v>759</v>
      </c>
      <c r="D140" s="66">
        <v>3</v>
      </c>
      <c r="E140" s="70" t="s">
        <v>760</v>
      </c>
      <c r="F140" s="53" t="s">
        <v>264</v>
      </c>
      <c r="G140" s="68">
        <v>3</v>
      </c>
      <c r="H140" s="71" t="s">
        <v>760</v>
      </c>
      <c r="I140" s="107" t="s">
        <v>238</v>
      </c>
      <c r="J140" s="142">
        <v>3</v>
      </c>
      <c r="K140" s="129" t="s">
        <v>761</v>
      </c>
      <c r="L140" s="129" t="s">
        <v>762</v>
      </c>
      <c r="M140" s="145">
        <v>3</v>
      </c>
      <c r="N140" s="132" t="s">
        <v>763</v>
      </c>
      <c r="O140" s="132" t="s">
        <v>762</v>
      </c>
      <c r="P140" s="145">
        <v>3</v>
      </c>
      <c r="Q140" s="132" t="s">
        <v>763</v>
      </c>
      <c r="R140" s="132" t="s">
        <v>762</v>
      </c>
      <c r="S140" s="30">
        <f>COUNTIF(G139:G141,"2")</f>
        <v>0</v>
      </c>
      <c r="T140" s="30">
        <f>COUNTIF(J139:J141,"2")</f>
        <v>0</v>
      </c>
      <c r="U140" s="30">
        <f>COUNTIF(M139:M141,"2")</f>
        <v>0</v>
      </c>
    </row>
    <row r="141" spans="1:21" ht="216">
      <c r="A141" s="46"/>
      <c r="B141" s="183"/>
      <c r="C141" s="69" t="s">
        <v>764</v>
      </c>
      <c r="D141" s="66">
        <v>3</v>
      </c>
      <c r="E141" s="70" t="s">
        <v>765</v>
      </c>
      <c r="F141" s="53" t="s">
        <v>766</v>
      </c>
      <c r="G141" s="68">
        <v>3</v>
      </c>
      <c r="H141" s="71" t="s">
        <v>765</v>
      </c>
      <c r="I141" s="107" t="s">
        <v>766</v>
      </c>
      <c r="J141" s="142">
        <v>3</v>
      </c>
      <c r="K141" s="129" t="s">
        <v>767</v>
      </c>
      <c r="L141" s="129" t="s">
        <v>768</v>
      </c>
      <c r="M141" s="145">
        <v>3</v>
      </c>
      <c r="N141" s="132" t="s">
        <v>769</v>
      </c>
      <c r="O141" s="132" t="s">
        <v>770</v>
      </c>
      <c r="P141" s="145">
        <v>3</v>
      </c>
      <c r="Q141" s="132" t="s">
        <v>769</v>
      </c>
      <c r="R141" s="132" t="s">
        <v>770</v>
      </c>
      <c r="S141" s="30">
        <f>COUNTIF(G139:G141,"3")</f>
        <v>3</v>
      </c>
      <c r="T141" s="30">
        <f>COUNTIF(J139:J141,"3")</f>
        <v>3</v>
      </c>
      <c r="U141" s="30">
        <f>COUNTIF(M139:M141,"3")</f>
        <v>3</v>
      </c>
    </row>
    <row r="142" spans="1:21">
      <c r="S142" s="30">
        <f>COUNTIF(G139:G141,"4")</f>
        <v>0</v>
      </c>
      <c r="T142" s="30">
        <f>COUNTIF(J139:J141,"4")</f>
        <v>0</v>
      </c>
    </row>
    <row r="65530" spans="2:6">
      <c r="B65530" s="138" t="s">
        <v>69</v>
      </c>
      <c r="C65530" s="138"/>
      <c r="D65530" s="138"/>
      <c r="E65530" s="138"/>
      <c r="F65530" s="138"/>
    </row>
    <row r="65531" spans="2:6">
      <c r="B65531" s="206" t="s">
        <v>70</v>
      </c>
      <c r="C65531" s="206"/>
      <c r="D65531" s="206"/>
      <c r="E65531" s="206"/>
      <c r="F65531" s="206"/>
    </row>
    <row r="65532" spans="2:6">
      <c r="B65532" s="206" t="s">
        <v>71</v>
      </c>
      <c r="C65532" s="206"/>
      <c r="D65532" s="206"/>
      <c r="E65532" s="206"/>
      <c r="F65532" s="20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5497"/>
  <sheetViews>
    <sheetView showGridLines="0" topLeftCell="J6" zoomScale="80" zoomScaleNormal="80" workbookViewId="0">
      <selection activeCell="H2" sqref="H2:K2"/>
    </sheetView>
  </sheetViews>
  <sheetFormatPr baseColWidth="10" defaultColWidth="9.140625" defaultRowHeight="15"/>
  <cols>
    <col min="1" max="1" width="1.42578125" style="2" customWidth="1"/>
    <col min="2" max="2" width="34.710937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2.140625" style="2" customWidth="1"/>
    <col min="18" max="21" width="7.7109375" style="2" customWidth="1"/>
    <col min="22" max="27" width="9.140625" style="2" customWidth="1"/>
    <col min="28" max="28" width="2" style="2" customWidth="1"/>
    <col min="29" max="33" width="9.140625" style="2" customWidth="1"/>
    <col min="34" max="34" width="1.85546875" style="2" customWidth="1"/>
    <col min="35" max="16384" width="9.140625" style="2"/>
  </cols>
  <sheetData>
    <row r="1" spans="2:22" ht="6" customHeight="1"/>
    <row r="2" spans="2:22" ht="22.5" customHeight="1">
      <c r="B2" s="298" t="s">
        <v>75</v>
      </c>
      <c r="C2" s="282" t="s">
        <v>76</v>
      </c>
      <c r="D2" s="282"/>
      <c r="E2" s="282"/>
      <c r="F2" s="282"/>
      <c r="G2" s="3"/>
      <c r="H2" s="283" t="s">
        <v>771</v>
      </c>
      <c r="I2" s="283"/>
      <c r="J2" s="283"/>
      <c r="K2" s="283"/>
      <c r="L2" s="3"/>
      <c r="M2" s="284" t="s">
        <v>771</v>
      </c>
      <c r="N2" s="284"/>
      <c r="O2" s="284"/>
      <c r="P2" s="284"/>
      <c r="Q2" s="29"/>
      <c r="R2" s="285" t="s">
        <v>771</v>
      </c>
      <c r="S2" s="285"/>
      <c r="T2" s="285"/>
      <c r="U2" s="285"/>
      <c r="V2" s="304"/>
    </row>
    <row r="3" spans="2:22" ht="24.75" customHeight="1">
      <c r="B3" s="299"/>
      <c r="C3" s="4">
        <v>1</v>
      </c>
      <c r="D3" s="4">
        <v>2</v>
      </c>
      <c r="E3" s="5">
        <v>3</v>
      </c>
      <c r="F3" s="6">
        <v>4</v>
      </c>
      <c r="G3" s="300"/>
      <c r="H3" s="4">
        <v>1</v>
      </c>
      <c r="I3" s="4">
        <v>2</v>
      </c>
      <c r="J3" s="5">
        <v>3</v>
      </c>
      <c r="K3" s="6">
        <v>4</v>
      </c>
      <c r="L3" s="302"/>
      <c r="M3" s="4">
        <v>1</v>
      </c>
      <c r="N3" s="4">
        <v>2</v>
      </c>
      <c r="O3" s="5">
        <v>3</v>
      </c>
      <c r="P3" s="6">
        <v>4</v>
      </c>
      <c r="Q3" s="29"/>
      <c r="R3" s="4">
        <v>1</v>
      </c>
      <c r="S3" s="4">
        <v>2</v>
      </c>
      <c r="T3" s="5">
        <v>3</v>
      </c>
      <c r="U3" s="6">
        <v>4</v>
      </c>
      <c r="V3" s="304"/>
    </row>
    <row r="4" spans="2:22" ht="38.1" customHeight="1">
      <c r="B4" s="25" t="s">
        <v>83</v>
      </c>
      <c r="C4" s="8" t="e">
        <f>Autoevaluación!R7/SUM(Autoevaluación!R7:R10)</f>
        <v>#VALUE!</v>
      </c>
      <c r="D4" s="9" t="e">
        <f>Autoevaluación!R8/SUM(Autoevaluación!R7:R10)</f>
        <v>#VALUE!</v>
      </c>
      <c r="E4" s="9" t="e">
        <f>Autoevaluación!R9/SUM(Autoevaluación!R7:R10)</f>
        <v>#VALUE!</v>
      </c>
      <c r="F4" s="9" t="e">
        <f>Autoevaluación!R10/SUM(Autoevaluación!R7:R10)</f>
        <v>#VALUE!</v>
      </c>
      <c r="G4" s="301"/>
      <c r="H4" s="9">
        <f>Autoevaluación!S7/SUM(Autoevaluación!S7:S10)</f>
        <v>0</v>
      </c>
      <c r="I4" s="9">
        <f>Autoevaluación!S8/SUM(Autoevaluación!S7:S10)</f>
        <v>0</v>
      </c>
      <c r="J4" s="9">
        <f>Autoevaluación!S9/SUM(Autoevaluación!S7:S10)</f>
        <v>0.75</v>
      </c>
      <c r="K4" s="9">
        <f>Autoevaluación!S10/SUM(Autoevaluación!S7:S10)</f>
        <v>0.25</v>
      </c>
      <c r="L4" s="303"/>
      <c r="M4" s="9">
        <f>Autoevaluación!T7/SUM(Autoevaluación!T7:T10)</f>
        <v>0</v>
      </c>
      <c r="N4" s="9">
        <f>Autoevaluación!T8/SUM(Autoevaluación!T7:T10)</f>
        <v>0</v>
      </c>
      <c r="O4" s="9">
        <f>Autoevaluación!T9/SUM(Autoevaluación!T7:T10)</f>
        <v>0.75</v>
      </c>
      <c r="P4" s="9">
        <f>Autoevaluación!T10/SUM(Autoevaluación!T7:T10)</f>
        <v>0.25</v>
      </c>
      <c r="Q4" s="20"/>
      <c r="R4" s="9">
        <f>Autoevaluación!U7/SUM(Autoevaluación!U7:U10)</f>
        <v>0</v>
      </c>
      <c r="S4" s="9">
        <f>Autoevaluación!U8/SUM(Autoevaluación!U7:U10)</f>
        <v>0</v>
      </c>
      <c r="T4" s="9">
        <f>Autoevaluación!U9/SUM(Autoevaluación!U7:U10)</f>
        <v>0.75</v>
      </c>
      <c r="U4" s="9">
        <f>Autoevaluación!U10/SUM(Autoevaluación!U7:U10)</f>
        <v>0.25</v>
      </c>
    </row>
    <row r="5" spans="2:22" ht="38.1" customHeight="1">
      <c r="B5" s="25" t="s">
        <v>115</v>
      </c>
      <c r="C5" s="8" t="e">
        <f>Autoevaluación!R13/SUM(Autoevaluación!R13:R16)</f>
        <v>#VALUE!</v>
      </c>
      <c r="D5" s="9" t="e">
        <f>Autoevaluación!R14/SUM(Autoevaluación!R13:R16)</f>
        <v>#VALUE!</v>
      </c>
      <c r="E5" s="9" t="e">
        <f>Autoevaluación!R15/SUM(Autoevaluación!R13:R16)</f>
        <v>#VALUE!</v>
      </c>
      <c r="F5" s="9" t="e">
        <f>Autoevaluación!R16/SUM(Autoevaluación!R13:R16)</f>
        <v>#VALUE!</v>
      </c>
      <c r="G5" s="301"/>
      <c r="H5" s="9">
        <f>Autoevaluación!S13/SUM(Autoevaluación!S13:S16)</f>
        <v>0</v>
      </c>
      <c r="I5" s="9">
        <f>Autoevaluación!S14/SUM(Autoevaluación!S13:S16)</f>
        <v>0</v>
      </c>
      <c r="J5" s="9">
        <f>Autoevaluación!S15/SUM(Autoevaluación!S13:S16)</f>
        <v>0.8</v>
      </c>
      <c r="K5" s="9">
        <f>Autoevaluación!S16/SUM(Autoevaluación!S13:S16)</f>
        <v>0.2</v>
      </c>
      <c r="L5" s="303"/>
      <c r="M5" s="9">
        <f>Autoevaluación!T13/SUM(Autoevaluación!T13:T16)</f>
        <v>0</v>
      </c>
      <c r="N5" s="9">
        <f>Autoevaluación!T14/SUM(Autoevaluación!T13:T16)</f>
        <v>0</v>
      </c>
      <c r="O5" s="9">
        <f>Autoevaluación!T15/SUM(Autoevaluación!T13:T16)</f>
        <v>0.8</v>
      </c>
      <c r="P5" s="9">
        <f>Autoevaluación!T16/SUM(Autoevaluación!T13:T16)</f>
        <v>0.2</v>
      </c>
      <c r="Q5" s="20"/>
      <c r="R5" s="9">
        <f>Autoevaluación!U13/SUM(Autoevaluación!U13:U16)</f>
        <v>0</v>
      </c>
      <c r="S5" s="9">
        <f>Autoevaluación!U14/SUM(Autoevaluación!U13:U16)</f>
        <v>0</v>
      </c>
      <c r="T5" s="9">
        <f>Autoevaluación!U15/SUM(Autoevaluación!U13:U16)</f>
        <v>0.8</v>
      </c>
      <c r="U5" s="9">
        <f>Autoevaluación!U16/SUM(Autoevaluación!U13:U16)</f>
        <v>0.2</v>
      </c>
    </row>
    <row r="6" spans="2:22" ht="38.1" customHeight="1">
      <c r="B6" s="25" t="s">
        <v>156</v>
      </c>
      <c r="C6" s="8" t="e">
        <f>Autoevaluación!R20/SUM(Autoevaluación!R20:R23)</f>
        <v>#VALUE!</v>
      </c>
      <c r="D6" s="9" t="e">
        <f>Autoevaluación!R21/SUM(Autoevaluación!R20:R23)</f>
        <v>#VALUE!</v>
      </c>
      <c r="E6" s="9" t="e">
        <f>Autoevaluación!R22/SUM(Autoevaluación!R20:R23)</f>
        <v>#VALUE!</v>
      </c>
      <c r="F6" s="9" t="e">
        <f>Autoevaluación!R23/SUM(Autoevaluación!R20:R23)</f>
        <v>#VALUE!</v>
      </c>
      <c r="G6" s="301"/>
      <c r="H6" s="9">
        <f>Autoevaluación!S20/SUM(Autoevaluación!S20:S23)</f>
        <v>0</v>
      </c>
      <c r="I6" s="9">
        <f>Autoevaluación!S21/SUM(Autoevaluación!S20:S23)</f>
        <v>0.25</v>
      </c>
      <c r="J6" s="9">
        <f>Autoevaluación!S20/SUM(Autoevaluación!S20:S23)</f>
        <v>0</v>
      </c>
      <c r="K6" s="9">
        <f>Autoevaluación!S23/SUM(Autoevaluación!S20:S23)</f>
        <v>0</v>
      </c>
      <c r="L6" s="303"/>
      <c r="M6" s="9">
        <f>Autoevaluación!T20/SUM(Autoevaluación!T20:T23)</f>
        <v>0</v>
      </c>
      <c r="N6" s="9">
        <f>Autoevaluación!T21/SUM(Autoevaluación!T20:T23)</f>
        <v>0.25</v>
      </c>
      <c r="O6" s="9">
        <f>Autoevaluación!T22/SUM(Autoevaluación!T20:T23)</f>
        <v>0.75</v>
      </c>
      <c r="P6" s="9">
        <f>Autoevaluación!T23/SUM(Autoevaluación!T20:T23)</f>
        <v>0</v>
      </c>
      <c r="Q6" s="20"/>
      <c r="R6" s="9">
        <f>Autoevaluación!U20/SUM(Autoevaluación!U20:U23)</f>
        <v>0</v>
      </c>
      <c r="S6" s="9">
        <f>Autoevaluación!U21/SUM(Autoevaluación!U20:U23)</f>
        <v>0.25</v>
      </c>
      <c r="T6" s="9">
        <f>Autoevaluación!U22/SUM(Autoevaluación!U20:U23)</f>
        <v>0.75</v>
      </c>
      <c r="U6" s="9">
        <f>Autoevaluación!U23/SUM(Autoevaluación!U20:U23)</f>
        <v>0</v>
      </c>
      <c r="V6" s="21"/>
    </row>
    <row r="7" spans="2:22" ht="38.1" customHeight="1">
      <c r="B7" s="25" t="s">
        <v>220</v>
      </c>
      <c r="C7" s="8" t="e">
        <f>Autoevaluación!R30/SUM(Autoevaluación!R30:R33)</f>
        <v>#VALUE!</v>
      </c>
      <c r="D7" s="9" t="e">
        <f>Autoevaluación!R31/SUM(Autoevaluación!R30:R33)</f>
        <v>#DIV/0!</v>
      </c>
      <c r="E7" s="9" t="e">
        <f>Autoevaluación!R32/SUM(Autoevaluación!R30:R33)</f>
        <v>#VALUE!</v>
      </c>
      <c r="F7" s="9" t="e">
        <f>Autoevaluación!R33/SUM(Autoevaluación!R30:R33)</f>
        <v>#VALUE!</v>
      </c>
      <c r="G7" s="301"/>
      <c r="H7" s="9">
        <f>Autoevaluación!S30/SUM(Autoevaluación!S30:S33)</f>
        <v>0</v>
      </c>
      <c r="I7" s="9">
        <f>Autoevaluación!S31/SUM(Autoevaluación!S30:S33)</f>
        <v>0.25</v>
      </c>
      <c r="J7" s="9">
        <f>Autoevaluación!S32/SUM(Autoevaluación!S30:S33)</f>
        <v>0.75</v>
      </c>
      <c r="K7" s="9">
        <f>Autoevaluación!S33/SUM(Autoevaluación!S30:S33)</f>
        <v>0</v>
      </c>
      <c r="L7" s="303"/>
      <c r="M7" s="9">
        <f>Autoevaluación!T30/SUM(Autoevaluación!T30:T33)</f>
        <v>0</v>
      </c>
      <c r="N7" s="9">
        <f>Autoevaluación!T31/SUM(Autoevaluación!T30:T33)</f>
        <v>1</v>
      </c>
      <c r="O7" s="9">
        <f>Autoevaluación!T32/SUM(Autoevaluación!T30:T33)</f>
        <v>0</v>
      </c>
      <c r="P7" s="9">
        <f>Autoevaluación!T33/SUM(Autoevaluación!T30:T33)</f>
        <v>0</v>
      </c>
      <c r="Q7" s="20"/>
      <c r="R7" s="9">
        <f>Autoevaluación!U30/SUM(Autoevaluación!U30:U33)</f>
        <v>0</v>
      </c>
      <c r="S7" s="9">
        <f>Autoevaluación!U31/SUM(Autoevaluación!U30:U33)</f>
        <v>0.25</v>
      </c>
      <c r="T7" s="9">
        <f>Autoevaluación!U32/SUM(Autoevaluación!U30:U33)</f>
        <v>0.75</v>
      </c>
      <c r="U7" s="9">
        <f>Autoevaluación!U33/SUM(Autoevaluación!U30:U33)</f>
        <v>0</v>
      </c>
    </row>
    <row r="8" spans="2:22" ht="38.1" customHeight="1">
      <c r="B8" s="25" t="s">
        <v>248</v>
      </c>
      <c r="C8" s="8" t="e">
        <f>Autoevaluación!R36/SUM(Autoevaluación!R36:R39)</f>
        <v>#VALUE!</v>
      </c>
      <c r="D8" s="9" t="e">
        <f>Autoevaluación!R37/SUM(Autoevaluación!R36:R39)</f>
        <v>#VALUE!</v>
      </c>
      <c r="E8" s="9" t="e">
        <f>Autoevaluación!R38/SUM(Autoevaluación!R36:R39)</f>
        <v>#VALUE!</v>
      </c>
      <c r="F8" s="9" t="e">
        <f>Autoevaluación!R39/SUM(Autoevaluación!R36:R39)</f>
        <v>#VALUE!</v>
      </c>
      <c r="G8" s="301"/>
      <c r="H8" s="9">
        <f>Autoevaluación!S36/SUM(Autoevaluación!S36:S39)</f>
        <v>0</v>
      </c>
      <c r="I8" s="9">
        <f>Autoevaluación!S37/SUM(Autoevaluación!S36:S39)</f>
        <v>0.22222222222222221</v>
      </c>
      <c r="J8" s="9">
        <f>Autoevaluación!S38/SUM(Autoevaluación!S36:S39)</f>
        <v>0.77777777777777779</v>
      </c>
      <c r="K8" s="9">
        <f>Autoevaluación!S39/SUM(Autoevaluación!S36:S39)</f>
        <v>0</v>
      </c>
      <c r="L8" s="303"/>
      <c r="M8" s="9">
        <f>Autoevaluación!T36/SUM(Autoevaluación!T36:T39)</f>
        <v>0</v>
      </c>
      <c r="N8" s="9">
        <f>Autoevaluación!T37/SUM(Autoevaluación!T36:T39)</f>
        <v>0.22222222222222221</v>
      </c>
      <c r="O8" s="9">
        <f>Autoevaluación!T38/SUM(Autoevaluación!T36:T39)</f>
        <v>0.77777777777777779</v>
      </c>
      <c r="P8" s="9">
        <f>Autoevaluación!T39/SUM(Autoevaluación!T36:T39)</f>
        <v>0</v>
      </c>
      <c r="Q8" s="20"/>
      <c r="R8" s="9">
        <f>Autoevaluación!U36/SUM(Autoevaluación!U36:U39)</f>
        <v>0</v>
      </c>
      <c r="S8" s="9">
        <f>Autoevaluación!U37/SUM(Autoevaluación!U36:U39)</f>
        <v>0.22222222222222221</v>
      </c>
      <c r="T8" s="9">
        <f>Autoevaluación!U38/SUM(Autoevaluación!U36:U39)</f>
        <v>0.77777777777777779</v>
      </c>
      <c r="U8" s="9">
        <f>Autoevaluación!U39/SUM(Autoevaluación!U36:U39)</f>
        <v>0</v>
      </c>
    </row>
    <row r="9" spans="2:22" ht="38.1" customHeight="1">
      <c r="B9" s="25" t="s">
        <v>313</v>
      </c>
      <c r="C9" s="8" t="e">
        <f>Autoevaluación!R47/SUM(Autoevaluación!R47:R50)</f>
        <v>#VALUE!</v>
      </c>
      <c r="D9" s="9" t="e">
        <f>Autoevaluación!R48/SUM(Autoevaluación!R47:R50)</f>
        <v>#VALUE!</v>
      </c>
      <c r="E9" s="9" t="e">
        <f>Autoevaluación!R49/SUM(Autoevaluación!R47:R50)</f>
        <v>#VALUE!</v>
      </c>
      <c r="F9" s="9" t="e">
        <f>Autoevaluación!R50/SUM(Autoevaluación!R47:R50)</f>
        <v>#VALUE!</v>
      </c>
      <c r="G9" s="301"/>
      <c r="H9" s="9">
        <f>Autoevaluación!S47/SUM(Autoevaluación!S47:S50)</f>
        <v>0.25</v>
      </c>
      <c r="I9" s="9">
        <f>Autoevaluación!S48/SUM(Autoevaluación!S47:S50)</f>
        <v>0.5</v>
      </c>
      <c r="J9" s="9">
        <f>Autoevaluación!S49/SUM(Autoevaluación!S47:S50)</f>
        <v>0.25</v>
      </c>
      <c r="K9" s="9">
        <f>Autoevaluación!S50/SUM(Autoevaluación!S47:S50)</f>
        <v>0</v>
      </c>
      <c r="L9" s="303"/>
      <c r="M9" s="9">
        <f>Autoevaluación!T47/SUM(Autoevaluación!T47:T50)</f>
        <v>0.25</v>
      </c>
      <c r="N9" s="9">
        <f>Autoevaluación!T48/SUM(Autoevaluación!T47:T50)</f>
        <v>0.25</v>
      </c>
      <c r="O9" s="9">
        <f>Autoevaluación!T49/SUM(Autoevaluación!T47:T50)</f>
        <v>0.5</v>
      </c>
      <c r="P9" s="9">
        <f>Autoevaluación!T50/SUM(Autoevaluación!T47:T50)</f>
        <v>0</v>
      </c>
      <c r="Q9" s="20"/>
      <c r="R9" s="9">
        <f>Autoevaluación!U47/SUM(Autoevaluación!U47:U50)</f>
        <v>0.25</v>
      </c>
      <c r="S9" s="9">
        <f>Autoevaluación!U48/SUM(Autoevaluación!U47:U50)</f>
        <v>0.25</v>
      </c>
      <c r="T9" s="9">
        <f>Autoevaluación!U49/SUM(Autoevaluación!U47:U50)</f>
        <v>0.5</v>
      </c>
      <c r="U9" s="9">
        <f>Autoevaluación!U50/SUM(Autoevaluación!U47:U50)</f>
        <v>0</v>
      </c>
    </row>
    <row r="10" spans="2:22" ht="38.1" customHeight="1">
      <c r="B10" s="28" t="s">
        <v>772</v>
      </c>
      <c r="C10" s="14" t="e">
        <f>AVERAGE(C4:C9)</f>
        <v>#VALUE!</v>
      </c>
      <c r="D10" s="14" t="e">
        <f>AVERAGE(D4:D9)</f>
        <v>#VALUE!</v>
      </c>
      <c r="E10" s="14" t="e">
        <f>AVERAGE(E4:E9)</f>
        <v>#VALUE!</v>
      </c>
      <c r="F10" s="14" t="e">
        <f>AVERAGE(F4:F9)</f>
        <v>#VALUE!</v>
      </c>
      <c r="G10" s="15"/>
      <c r="H10" s="14">
        <f>AVERAGE(H4:H9)</f>
        <v>4.1666666666666664E-2</v>
      </c>
      <c r="I10" s="14">
        <f>AVERAGE(I4:I9)</f>
        <v>0.20370370370370372</v>
      </c>
      <c r="J10" s="14">
        <f>AVERAGE(J4:J9)</f>
        <v>0.55462962962962958</v>
      </c>
      <c r="K10" s="14">
        <f>AVERAGE(K4:K9)</f>
        <v>7.4999999999999997E-2</v>
      </c>
      <c r="L10" s="15"/>
      <c r="M10" s="14">
        <f>AVERAGE(M4:M9)</f>
        <v>4.1666666666666664E-2</v>
      </c>
      <c r="N10" s="14">
        <f>AVERAGE(N4:N9)</f>
        <v>0.28703703703703703</v>
      </c>
      <c r="O10" s="14">
        <f>AVERAGE(O4:O9)</f>
        <v>0.59629629629629621</v>
      </c>
      <c r="P10" s="14">
        <f>AVERAGE(P4:P9)</f>
        <v>7.4999999999999997E-2</v>
      </c>
      <c r="Q10" s="22"/>
      <c r="R10" s="14">
        <f>AVERAGE(R4:R9)</f>
        <v>4.1666666666666664E-2</v>
      </c>
      <c r="S10" s="14">
        <f>AVERAGE(S4:S9)</f>
        <v>0.16203703703703703</v>
      </c>
      <c r="T10" s="14">
        <f>AVERAGE(T4:T9)</f>
        <v>0.72129629629629621</v>
      </c>
      <c r="U10" s="14">
        <f>AVERAGE(U4:U9)</f>
        <v>7.4999999999999997E-2</v>
      </c>
    </row>
    <row r="11" spans="2:22">
      <c r="B11" s="16"/>
      <c r="C11" s="16"/>
      <c r="D11" s="16"/>
      <c r="E11" s="16"/>
      <c r="F11" s="15"/>
      <c r="G11" s="15"/>
      <c r="H11" s="15"/>
      <c r="I11" s="15"/>
      <c r="J11" s="15"/>
      <c r="K11" s="15"/>
      <c r="L11" s="15"/>
      <c r="M11" s="15"/>
      <c r="N11" s="15"/>
      <c r="O11" s="15"/>
      <c r="P11" s="15"/>
      <c r="Q11" s="15"/>
      <c r="R11" s="15"/>
      <c r="S11" s="15"/>
      <c r="T11" s="15"/>
      <c r="U11" s="15"/>
    </row>
    <row r="12" spans="2:22" ht="21.95" customHeight="1">
      <c r="B12" s="286" t="s">
        <v>773</v>
      </c>
      <c r="C12" s="287"/>
      <c r="D12" s="287"/>
      <c r="E12" s="287"/>
      <c r="F12" s="287"/>
      <c r="G12" s="287"/>
      <c r="H12" s="287"/>
      <c r="I12" s="287"/>
      <c r="J12" s="287"/>
      <c r="K12" s="287"/>
      <c r="L12" s="287"/>
      <c r="M12" s="287"/>
      <c r="N12" s="287"/>
      <c r="O12" s="287"/>
      <c r="P12" s="287"/>
      <c r="Q12" s="287"/>
      <c r="R12" s="287"/>
      <c r="S12" s="287"/>
      <c r="T12" s="287"/>
      <c r="U12" s="288"/>
    </row>
    <row r="13" spans="2:22" ht="24.95" customHeight="1">
      <c r="B13" s="289" t="s">
        <v>774</v>
      </c>
      <c r="C13" s="290"/>
      <c r="D13" s="290"/>
      <c r="E13" s="290"/>
      <c r="F13" s="290"/>
      <c r="G13" s="290"/>
      <c r="H13" s="290"/>
      <c r="I13" s="290"/>
      <c r="J13" s="290"/>
      <c r="K13" s="290"/>
      <c r="L13" s="290"/>
      <c r="M13" s="290"/>
      <c r="N13" s="290"/>
      <c r="O13" s="290"/>
      <c r="P13" s="290"/>
      <c r="Q13" s="290"/>
      <c r="R13" s="290"/>
      <c r="S13" s="290"/>
      <c r="T13" s="290"/>
      <c r="U13" s="290"/>
    </row>
    <row r="14" spans="2:22" ht="60" customHeight="1">
      <c r="B14" s="291"/>
      <c r="C14" s="291"/>
      <c r="D14" s="291"/>
      <c r="E14" s="291"/>
      <c r="F14" s="291"/>
      <c r="G14" s="291"/>
      <c r="H14" s="291"/>
      <c r="I14" s="291"/>
      <c r="J14" s="291"/>
      <c r="K14" s="291"/>
      <c r="L14" s="291"/>
      <c r="M14" s="291"/>
      <c r="N14" s="291"/>
      <c r="O14" s="291"/>
      <c r="P14" s="291"/>
      <c r="Q14" s="291"/>
      <c r="R14" s="291"/>
      <c r="S14" s="291"/>
      <c r="T14" s="291"/>
      <c r="U14" s="291"/>
    </row>
    <row r="15" spans="2:22" ht="60" customHeight="1">
      <c r="B15" s="291"/>
      <c r="C15" s="291"/>
      <c r="D15" s="291"/>
      <c r="E15" s="291"/>
      <c r="F15" s="291"/>
      <c r="G15" s="291"/>
      <c r="H15" s="291"/>
      <c r="I15" s="291"/>
      <c r="J15" s="291"/>
      <c r="K15" s="291"/>
      <c r="L15" s="291"/>
      <c r="M15" s="291"/>
      <c r="N15" s="291"/>
      <c r="O15" s="291"/>
      <c r="P15" s="291"/>
      <c r="Q15" s="291"/>
      <c r="R15" s="291"/>
      <c r="S15" s="291"/>
      <c r="T15" s="291"/>
      <c r="U15" s="291"/>
    </row>
    <row r="16" spans="2:22" s="1" customFormat="1" ht="24.95" customHeight="1">
      <c r="B16" s="292" t="s">
        <v>775</v>
      </c>
      <c r="C16" s="293"/>
      <c r="D16" s="293"/>
      <c r="E16" s="293"/>
      <c r="F16" s="293"/>
      <c r="G16" s="293"/>
      <c r="H16" s="293"/>
      <c r="I16" s="293"/>
      <c r="J16" s="293"/>
      <c r="K16" s="293"/>
      <c r="L16" s="293"/>
      <c r="M16" s="293"/>
      <c r="N16" s="293"/>
      <c r="O16" s="293"/>
      <c r="P16" s="293"/>
      <c r="Q16" s="293"/>
      <c r="R16" s="293"/>
      <c r="S16" s="293"/>
      <c r="T16" s="293"/>
      <c r="U16" s="293"/>
    </row>
    <row r="17" spans="2:21" ht="60" customHeight="1">
      <c r="B17" s="291"/>
      <c r="C17" s="291"/>
      <c r="D17" s="291"/>
      <c r="E17" s="291"/>
      <c r="F17" s="291"/>
      <c r="G17" s="291"/>
      <c r="H17" s="291"/>
      <c r="I17" s="291"/>
      <c r="J17" s="291"/>
      <c r="K17" s="291"/>
      <c r="L17" s="291"/>
      <c r="M17" s="291"/>
      <c r="N17" s="291"/>
      <c r="O17" s="291"/>
      <c r="P17" s="291"/>
      <c r="Q17" s="291"/>
      <c r="R17" s="291"/>
      <c r="S17" s="291"/>
      <c r="T17" s="291"/>
      <c r="U17" s="291"/>
    </row>
    <row r="18" spans="2:21" ht="60" customHeight="1">
      <c r="B18" s="291"/>
      <c r="C18" s="291"/>
      <c r="D18" s="291"/>
      <c r="E18" s="291"/>
      <c r="F18" s="291"/>
      <c r="G18" s="291"/>
      <c r="H18" s="291"/>
      <c r="I18" s="291"/>
      <c r="J18" s="291"/>
      <c r="K18" s="291"/>
      <c r="L18" s="291"/>
      <c r="M18" s="291"/>
      <c r="N18" s="291"/>
      <c r="O18" s="291"/>
      <c r="P18" s="291"/>
      <c r="Q18" s="291"/>
      <c r="R18" s="291"/>
      <c r="S18" s="291"/>
      <c r="T18" s="291"/>
      <c r="U18" s="291"/>
    </row>
    <row r="19" spans="2:21" ht="60" customHeight="1">
      <c r="B19" s="291"/>
      <c r="C19" s="291"/>
      <c r="D19" s="291"/>
      <c r="E19" s="291"/>
      <c r="F19" s="291"/>
      <c r="G19" s="291"/>
      <c r="H19" s="291"/>
      <c r="I19" s="291"/>
      <c r="J19" s="291"/>
      <c r="K19" s="291"/>
      <c r="L19" s="291"/>
      <c r="M19" s="291"/>
      <c r="N19" s="291"/>
      <c r="O19" s="291"/>
      <c r="P19" s="291"/>
      <c r="Q19" s="291"/>
      <c r="R19" s="291"/>
      <c r="S19" s="291"/>
      <c r="T19" s="291"/>
      <c r="U19" s="291"/>
    </row>
    <row r="20" spans="2:21" ht="16.5" customHeight="1">
      <c r="B20" s="17"/>
      <c r="C20" s="17"/>
      <c r="D20" s="17"/>
      <c r="E20" s="17"/>
      <c r="F20" s="17"/>
      <c r="G20" s="17"/>
      <c r="H20" s="17"/>
      <c r="I20" s="17"/>
      <c r="J20" s="17"/>
      <c r="K20" s="17"/>
      <c r="L20" s="17"/>
      <c r="M20" s="17"/>
      <c r="N20" s="17"/>
      <c r="O20" s="17"/>
      <c r="P20" s="17"/>
      <c r="Q20" s="17"/>
      <c r="R20" s="17"/>
      <c r="S20" s="17"/>
      <c r="T20" s="17"/>
      <c r="U20" s="17"/>
    </row>
    <row r="21" spans="2:21" ht="21.95" customHeight="1">
      <c r="B21" s="294" t="s">
        <v>776</v>
      </c>
      <c r="C21" s="294"/>
      <c r="D21" s="294"/>
      <c r="E21" s="294"/>
      <c r="F21" s="294"/>
      <c r="G21" s="294"/>
      <c r="H21" s="294"/>
      <c r="I21" s="294"/>
      <c r="J21" s="294"/>
      <c r="K21" s="294"/>
      <c r="L21" s="294"/>
      <c r="M21" s="294"/>
      <c r="N21" s="294"/>
      <c r="O21" s="294"/>
      <c r="P21" s="294"/>
      <c r="Q21" s="294"/>
      <c r="R21" s="294"/>
      <c r="S21" s="294"/>
      <c r="T21" s="294"/>
      <c r="U21" s="294"/>
    </row>
    <row r="22" spans="2:21" ht="24.95" customHeight="1">
      <c r="B22" s="295" t="s">
        <v>774</v>
      </c>
      <c r="C22" s="295"/>
      <c r="D22" s="295"/>
      <c r="E22" s="295"/>
      <c r="F22" s="295"/>
      <c r="G22" s="295"/>
      <c r="H22" s="295"/>
      <c r="I22" s="295"/>
      <c r="J22" s="295"/>
      <c r="K22" s="295"/>
      <c r="L22" s="295"/>
      <c r="M22" s="295"/>
      <c r="N22" s="295"/>
      <c r="O22" s="295"/>
      <c r="P22" s="295"/>
      <c r="Q22" s="295"/>
      <c r="R22" s="295"/>
      <c r="S22" s="295"/>
      <c r="T22" s="295"/>
      <c r="U22" s="295"/>
    </row>
    <row r="23" spans="2:21" ht="60" customHeight="1">
      <c r="B23" s="291"/>
      <c r="C23" s="291"/>
      <c r="D23" s="291"/>
      <c r="E23" s="291"/>
      <c r="F23" s="291"/>
      <c r="G23" s="291"/>
      <c r="H23" s="291"/>
      <c r="I23" s="291"/>
      <c r="J23" s="291"/>
      <c r="K23" s="291"/>
      <c r="L23" s="291"/>
      <c r="M23" s="291"/>
      <c r="N23" s="291"/>
      <c r="O23" s="291"/>
      <c r="P23" s="291"/>
      <c r="Q23" s="291"/>
      <c r="R23" s="291"/>
      <c r="S23" s="291"/>
      <c r="T23" s="291"/>
      <c r="U23" s="291"/>
    </row>
    <row r="24" spans="2:21" ht="60" customHeight="1">
      <c r="B24" s="291"/>
      <c r="C24" s="291"/>
      <c r="D24" s="291"/>
      <c r="E24" s="291"/>
      <c r="F24" s="291"/>
      <c r="G24" s="291"/>
      <c r="H24" s="291"/>
      <c r="I24" s="291"/>
      <c r="J24" s="291"/>
      <c r="K24" s="291"/>
      <c r="L24" s="291"/>
      <c r="M24" s="291"/>
      <c r="N24" s="291"/>
      <c r="O24" s="291"/>
      <c r="P24" s="291"/>
      <c r="Q24" s="291"/>
      <c r="R24" s="291"/>
      <c r="S24" s="291"/>
      <c r="T24" s="291"/>
      <c r="U24" s="291"/>
    </row>
    <row r="25" spans="2:21" s="1" customFormat="1" ht="24.95" customHeight="1">
      <c r="B25" s="292" t="s">
        <v>775</v>
      </c>
      <c r="C25" s="293"/>
      <c r="D25" s="293"/>
      <c r="E25" s="293"/>
      <c r="F25" s="293"/>
      <c r="G25" s="293"/>
      <c r="H25" s="293"/>
      <c r="I25" s="293"/>
      <c r="J25" s="293"/>
      <c r="K25" s="293"/>
      <c r="L25" s="293"/>
      <c r="M25" s="293"/>
      <c r="N25" s="293"/>
      <c r="O25" s="293"/>
      <c r="P25" s="293"/>
      <c r="Q25" s="293"/>
      <c r="R25" s="293"/>
      <c r="S25" s="293"/>
      <c r="T25" s="293"/>
      <c r="U25" s="293"/>
    </row>
    <row r="26" spans="2:21" ht="60" customHeight="1">
      <c r="B26" s="291"/>
      <c r="C26" s="291"/>
      <c r="D26" s="291"/>
      <c r="E26" s="291"/>
      <c r="F26" s="291"/>
      <c r="G26" s="291"/>
      <c r="H26" s="291"/>
      <c r="I26" s="291"/>
      <c r="J26" s="291"/>
      <c r="K26" s="291"/>
      <c r="L26" s="291"/>
      <c r="M26" s="291"/>
      <c r="N26" s="291"/>
      <c r="O26" s="291"/>
      <c r="P26" s="291"/>
      <c r="Q26" s="291"/>
      <c r="R26" s="291"/>
      <c r="S26" s="291"/>
      <c r="T26" s="291"/>
      <c r="U26" s="291"/>
    </row>
    <row r="27" spans="2:21" ht="60" customHeight="1">
      <c r="B27" s="291"/>
      <c r="C27" s="291"/>
      <c r="D27" s="291"/>
      <c r="E27" s="291"/>
      <c r="F27" s="291"/>
      <c r="G27" s="291"/>
      <c r="H27" s="291"/>
      <c r="I27" s="291"/>
      <c r="J27" s="291"/>
      <c r="K27" s="291"/>
      <c r="L27" s="291"/>
      <c r="M27" s="291"/>
      <c r="N27" s="291"/>
      <c r="O27" s="291"/>
      <c r="P27" s="291"/>
      <c r="Q27" s="291"/>
      <c r="R27" s="291"/>
      <c r="S27" s="291"/>
      <c r="T27" s="291"/>
      <c r="U27" s="291"/>
    </row>
    <row r="28" spans="2:21" ht="60" customHeight="1">
      <c r="B28" s="291"/>
      <c r="C28" s="291"/>
      <c r="D28" s="291"/>
      <c r="E28" s="291"/>
      <c r="F28" s="291"/>
      <c r="G28" s="291"/>
      <c r="H28" s="291"/>
      <c r="I28" s="291"/>
      <c r="J28" s="291"/>
      <c r="K28" s="291"/>
      <c r="L28" s="291"/>
      <c r="M28" s="291"/>
      <c r="N28" s="291"/>
      <c r="O28" s="291"/>
      <c r="P28" s="291"/>
      <c r="Q28" s="291"/>
      <c r="R28" s="291"/>
      <c r="S28" s="291"/>
      <c r="T28" s="291"/>
      <c r="U28" s="291"/>
    </row>
    <row r="29" spans="2:21" ht="16.5" customHeight="1">
      <c r="B29" s="17"/>
      <c r="C29" s="17"/>
      <c r="D29" s="17"/>
      <c r="E29" s="17"/>
      <c r="F29" s="17"/>
      <c r="G29" s="17"/>
      <c r="H29" s="17"/>
      <c r="I29" s="17"/>
      <c r="J29" s="17"/>
      <c r="K29" s="17"/>
      <c r="L29" s="17"/>
      <c r="M29" s="17"/>
      <c r="N29" s="17"/>
      <c r="O29" s="17"/>
      <c r="P29" s="17"/>
      <c r="Q29" s="17"/>
      <c r="R29" s="17"/>
      <c r="S29" s="17"/>
      <c r="T29" s="17"/>
      <c r="U29" s="17"/>
    </row>
    <row r="30" spans="2:21" ht="21.95" customHeight="1">
      <c r="B30" s="307" t="s">
        <v>776</v>
      </c>
      <c r="C30" s="308"/>
      <c r="D30" s="308"/>
      <c r="E30" s="308"/>
      <c r="F30" s="308"/>
      <c r="G30" s="308"/>
      <c r="H30" s="308"/>
      <c r="I30" s="308"/>
      <c r="J30" s="308"/>
      <c r="K30" s="308"/>
      <c r="L30" s="308"/>
      <c r="M30" s="308"/>
      <c r="N30" s="308"/>
      <c r="O30" s="308"/>
      <c r="P30" s="308"/>
      <c r="Q30" s="308"/>
      <c r="R30" s="308"/>
      <c r="S30" s="308"/>
      <c r="T30" s="308"/>
      <c r="U30" s="308"/>
    </row>
    <row r="31" spans="2:21" ht="24.95" customHeight="1">
      <c r="B31" s="296" t="s">
        <v>774</v>
      </c>
      <c r="C31" s="297"/>
      <c r="D31" s="297"/>
      <c r="E31" s="297"/>
      <c r="F31" s="297"/>
      <c r="G31" s="297"/>
      <c r="H31" s="297"/>
      <c r="I31" s="297"/>
      <c r="J31" s="297"/>
      <c r="K31" s="297"/>
      <c r="L31" s="297"/>
      <c r="M31" s="297"/>
      <c r="N31" s="297"/>
      <c r="O31" s="297"/>
      <c r="P31" s="297"/>
      <c r="Q31" s="297"/>
      <c r="R31" s="297"/>
      <c r="S31" s="297"/>
      <c r="T31" s="297"/>
      <c r="U31" s="297"/>
    </row>
    <row r="32" spans="2:21" ht="60" customHeight="1">
      <c r="B32" s="291"/>
      <c r="C32" s="291"/>
      <c r="D32" s="291"/>
      <c r="E32" s="291"/>
      <c r="F32" s="291"/>
      <c r="G32" s="291"/>
      <c r="H32" s="291"/>
      <c r="I32" s="291"/>
      <c r="J32" s="291"/>
      <c r="K32" s="291"/>
      <c r="L32" s="291"/>
      <c r="M32" s="291"/>
      <c r="N32" s="291"/>
      <c r="O32" s="291"/>
      <c r="P32" s="291"/>
      <c r="Q32" s="291"/>
      <c r="R32" s="291"/>
      <c r="S32" s="291"/>
      <c r="T32" s="291"/>
      <c r="U32" s="291"/>
    </row>
    <row r="33" spans="2:21" ht="60" customHeight="1">
      <c r="B33" s="291"/>
      <c r="C33" s="291"/>
      <c r="D33" s="291"/>
      <c r="E33" s="291"/>
      <c r="F33" s="291"/>
      <c r="G33" s="291"/>
      <c r="H33" s="291"/>
      <c r="I33" s="291"/>
      <c r="J33" s="291"/>
      <c r="K33" s="291"/>
      <c r="L33" s="291"/>
      <c r="M33" s="291"/>
      <c r="N33" s="291"/>
      <c r="O33" s="291"/>
      <c r="P33" s="291"/>
      <c r="Q33" s="291"/>
      <c r="R33" s="291"/>
      <c r="S33" s="291"/>
      <c r="T33" s="291"/>
      <c r="U33" s="291"/>
    </row>
    <row r="34" spans="2:21" s="1" customFormat="1" ht="24.95" customHeight="1">
      <c r="B34" s="292" t="s">
        <v>775</v>
      </c>
      <c r="C34" s="293"/>
      <c r="D34" s="293"/>
      <c r="E34" s="293"/>
      <c r="F34" s="293"/>
      <c r="G34" s="293"/>
      <c r="H34" s="293"/>
      <c r="I34" s="293"/>
      <c r="J34" s="293"/>
      <c r="K34" s="293"/>
      <c r="L34" s="293"/>
      <c r="M34" s="293"/>
      <c r="N34" s="293"/>
      <c r="O34" s="293"/>
      <c r="P34" s="293"/>
      <c r="Q34" s="293"/>
      <c r="R34" s="293"/>
      <c r="S34" s="293"/>
      <c r="T34" s="293"/>
      <c r="U34" s="293"/>
    </row>
    <row r="35" spans="2:21" ht="60" customHeight="1">
      <c r="B35" s="291"/>
      <c r="C35" s="291"/>
      <c r="D35" s="291"/>
      <c r="E35" s="291"/>
      <c r="F35" s="291"/>
      <c r="G35" s="291"/>
      <c r="H35" s="291"/>
      <c r="I35" s="291"/>
      <c r="J35" s="291"/>
      <c r="K35" s="291"/>
      <c r="L35" s="291"/>
      <c r="M35" s="291"/>
      <c r="N35" s="291"/>
      <c r="O35" s="291"/>
      <c r="P35" s="291"/>
      <c r="Q35" s="291"/>
      <c r="R35" s="291"/>
      <c r="S35" s="291"/>
      <c r="T35" s="291"/>
      <c r="U35" s="291"/>
    </row>
    <row r="36" spans="2:21" ht="60" customHeight="1">
      <c r="B36" s="291"/>
      <c r="C36" s="291"/>
      <c r="D36" s="291"/>
      <c r="E36" s="291"/>
      <c r="F36" s="291"/>
      <c r="G36" s="291"/>
      <c r="H36" s="291"/>
      <c r="I36" s="291"/>
      <c r="J36" s="291"/>
      <c r="K36" s="291"/>
      <c r="L36" s="291"/>
      <c r="M36" s="291"/>
      <c r="N36" s="291"/>
      <c r="O36" s="291"/>
      <c r="P36" s="291"/>
      <c r="Q36" s="291"/>
      <c r="R36" s="291"/>
      <c r="S36" s="291"/>
      <c r="T36" s="291"/>
      <c r="U36" s="291"/>
    </row>
    <row r="37" spans="2:21" ht="60" customHeight="1">
      <c r="B37" s="291"/>
      <c r="C37" s="291"/>
      <c r="D37" s="291"/>
      <c r="E37" s="291"/>
      <c r="F37" s="291"/>
      <c r="G37" s="291"/>
      <c r="H37" s="291"/>
      <c r="I37" s="291"/>
      <c r="J37" s="291"/>
      <c r="K37" s="291"/>
      <c r="L37" s="291"/>
      <c r="M37" s="291"/>
      <c r="N37" s="291"/>
      <c r="O37" s="291"/>
      <c r="P37" s="291"/>
      <c r="Q37" s="291"/>
      <c r="R37" s="291"/>
      <c r="S37" s="291"/>
      <c r="T37" s="291"/>
      <c r="U37" s="291"/>
    </row>
    <row r="39" spans="2:21">
      <c r="B39" s="305" t="s">
        <v>776</v>
      </c>
      <c r="C39" s="306"/>
      <c r="D39" s="306"/>
      <c r="E39" s="306"/>
      <c r="F39" s="306"/>
      <c r="G39" s="306"/>
      <c r="H39" s="306"/>
      <c r="I39" s="306"/>
      <c r="J39" s="306"/>
      <c r="K39" s="306"/>
      <c r="L39" s="306"/>
      <c r="M39" s="306"/>
      <c r="N39" s="306"/>
      <c r="O39" s="306"/>
      <c r="P39" s="306"/>
      <c r="Q39" s="306"/>
      <c r="R39" s="306"/>
      <c r="S39" s="306"/>
      <c r="T39" s="306"/>
      <c r="U39" s="306"/>
    </row>
    <row r="40" spans="2:21" ht="19.5">
      <c r="B40" s="296" t="s">
        <v>774</v>
      </c>
      <c r="C40" s="297"/>
      <c r="D40" s="297"/>
      <c r="E40" s="297"/>
      <c r="F40" s="297"/>
      <c r="G40" s="297"/>
      <c r="H40" s="297"/>
      <c r="I40" s="297"/>
      <c r="J40" s="297"/>
      <c r="K40" s="297"/>
      <c r="L40" s="297"/>
      <c r="M40" s="297"/>
      <c r="N40" s="297"/>
      <c r="O40" s="297"/>
      <c r="P40" s="297"/>
      <c r="Q40" s="297"/>
      <c r="R40" s="297"/>
      <c r="S40" s="297"/>
      <c r="T40" s="297"/>
      <c r="U40" s="297"/>
    </row>
    <row r="41" spans="2:21" ht="60.75" customHeight="1">
      <c r="B41" s="291"/>
      <c r="C41" s="291"/>
      <c r="D41" s="291"/>
      <c r="E41" s="291"/>
      <c r="F41" s="291"/>
      <c r="G41" s="291"/>
      <c r="H41" s="291"/>
      <c r="I41" s="291"/>
      <c r="J41" s="291"/>
      <c r="K41" s="291"/>
      <c r="L41" s="291"/>
      <c r="M41" s="291"/>
      <c r="N41" s="291"/>
      <c r="O41" s="291"/>
      <c r="P41" s="291"/>
      <c r="Q41" s="291"/>
      <c r="R41" s="291"/>
      <c r="S41" s="291"/>
      <c r="T41" s="291"/>
      <c r="U41" s="291"/>
    </row>
    <row r="42" spans="2:21" ht="60" customHeight="1">
      <c r="B42" s="291"/>
      <c r="C42" s="291"/>
      <c r="D42" s="291"/>
      <c r="E42" s="291"/>
      <c r="F42" s="291"/>
      <c r="G42" s="291"/>
      <c r="H42" s="291"/>
      <c r="I42" s="291"/>
      <c r="J42" s="291"/>
      <c r="K42" s="291"/>
      <c r="L42" s="291"/>
      <c r="M42" s="291"/>
      <c r="N42" s="291"/>
      <c r="O42" s="291"/>
      <c r="P42" s="291"/>
      <c r="Q42" s="291"/>
      <c r="R42" s="291"/>
      <c r="S42" s="291"/>
      <c r="T42" s="291"/>
      <c r="U42" s="291"/>
    </row>
    <row r="43" spans="2:21" ht="19.5">
      <c r="B43" s="292" t="s">
        <v>775</v>
      </c>
      <c r="C43" s="293"/>
      <c r="D43" s="293"/>
      <c r="E43" s="293"/>
      <c r="F43" s="293"/>
      <c r="G43" s="293"/>
      <c r="H43" s="293"/>
      <c r="I43" s="293"/>
      <c r="J43" s="293"/>
      <c r="K43" s="293"/>
      <c r="L43" s="293"/>
      <c r="M43" s="293"/>
      <c r="N43" s="293"/>
      <c r="O43" s="293"/>
      <c r="P43" s="293"/>
      <c r="Q43" s="293"/>
      <c r="R43" s="293"/>
      <c r="S43" s="293"/>
      <c r="T43" s="293"/>
      <c r="U43" s="293"/>
    </row>
    <row r="44" spans="2:21" ht="45.75" customHeight="1">
      <c r="B44" s="291"/>
      <c r="C44" s="291"/>
      <c r="D44" s="291"/>
      <c r="E44" s="291"/>
      <c r="F44" s="291"/>
      <c r="G44" s="291"/>
      <c r="H44" s="291"/>
      <c r="I44" s="291"/>
      <c r="J44" s="291"/>
      <c r="K44" s="291"/>
      <c r="L44" s="291"/>
      <c r="M44" s="291"/>
      <c r="N44" s="291"/>
      <c r="O44" s="291"/>
      <c r="P44" s="291"/>
      <c r="Q44" s="291"/>
      <c r="R44" s="291"/>
      <c r="S44" s="291"/>
      <c r="T44" s="291"/>
      <c r="U44" s="291"/>
    </row>
    <row r="45" spans="2:21" ht="48" customHeight="1">
      <c r="B45" s="291"/>
      <c r="C45" s="291"/>
      <c r="D45" s="291"/>
      <c r="E45" s="291"/>
      <c r="F45" s="291"/>
      <c r="G45" s="291"/>
      <c r="H45" s="291"/>
      <c r="I45" s="291"/>
      <c r="J45" s="291"/>
      <c r="K45" s="291"/>
      <c r="L45" s="291"/>
      <c r="M45" s="291"/>
      <c r="N45" s="291"/>
      <c r="O45" s="291"/>
      <c r="P45" s="291"/>
      <c r="Q45" s="291"/>
      <c r="R45" s="291"/>
      <c r="S45" s="291"/>
      <c r="T45" s="291"/>
      <c r="U45" s="291"/>
    </row>
    <row r="46" spans="2:21" ht="56.25" customHeight="1">
      <c r="B46" s="291"/>
      <c r="C46" s="291"/>
      <c r="D46" s="291"/>
      <c r="E46" s="291"/>
      <c r="F46" s="291"/>
      <c r="G46" s="291"/>
      <c r="H46" s="291"/>
      <c r="I46" s="291"/>
      <c r="J46" s="291"/>
      <c r="K46" s="291"/>
      <c r="L46" s="291"/>
      <c r="M46" s="291"/>
      <c r="N46" s="291"/>
      <c r="O46" s="291"/>
      <c r="P46" s="291"/>
      <c r="Q46" s="291"/>
      <c r="R46" s="291"/>
      <c r="S46" s="291"/>
      <c r="T46" s="291"/>
      <c r="U46" s="291"/>
    </row>
    <row r="65495" spans="2:22">
      <c r="B65495" s="23" t="s">
        <v>69</v>
      </c>
      <c r="C65495" s="23"/>
      <c r="D65495" s="23"/>
      <c r="E65495" s="23"/>
      <c r="F65495" s="23"/>
      <c r="G65495" s="23"/>
      <c r="H65495" s="23"/>
      <c r="I65495" s="23"/>
      <c r="J65495" s="23"/>
      <c r="K65495" s="23"/>
      <c r="L65495" s="23"/>
      <c r="M65495" s="23"/>
      <c r="N65495" s="23"/>
      <c r="O65495" s="23"/>
      <c r="P65495" s="23"/>
      <c r="Q65495" s="23"/>
      <c r="R65495" s="23"/>
      <c r="S65495" s="23"/>
      <c r="T65495" s="23"/>
      <c r="U65495" s="23"/>
      <c r="V65495" s="23"/>
    </row>
    <row r="65496" spans="2:22">
      <c r="B65496" s="24" t="s">
        <v>70</v>
      </c>
      <c r="C65496" s="24"/>
      <c r="D65496" s="24"/>
      <c r="E65496" s="24"/>
      <c r="F65496" s="24"/>
      <c r="G65496" s="24"/>
      <c r="H65496" s="24"/>
      <c r="I65496" s="24"/>
      <c r="J65496" s="24"/>
      <c r="K65496" s="24"/>
      <c r="L65496" s="24"/>
      <c r="M65496" s="24"/>
      <c r="N65496" s="24"/>
      <c r="O65496" s="24"/>
      <c r="P65496" s="24"/>
      <c r="Q65496" s="24"/>
      <c r="R65496" s="24"/>
      <c r="S65496" s="24"/>
      <c r="T65496" s="24"/>
      <c r="U65496" s="24"/>
      <c r="V65496" s="24"/>
    </row>
    <row r="65497" spans="2:22">
      <c r="B65497" s="24" t="s">
        <v>71</v>
      </c>
      <c r="C65497" s="24"/>
      <c r="D65497" s="24"/>
      <c r="E65497" s="24"/>
      <c r="F65497" s="24"/>
      <c r="G65497" s="24"/>
      <c r="H65497" s="24"/>
      <c r="I65497" s="24"/>
      <c r="J65497" s="24"/>
      <c r="K65497" s="24"/>
      <c r="L65497" s="24"/>
      <c r="M65497" s="24"/>
      <c r="N65497" s="24"/>
      <c r="O65497" s="24"/>
      <c r="P65497" s="24"/>
      <c r="Q65497" s="24"/>
      <c r="R65497" s="24"/>
      <c r="S65497" s="24"/>
      <c r="T65497" s="24"/>
      <c r="U65497" s="24"/>
      <c r="V65497" s="24"/>
    </row>
  </sheetData>
  <mergeCells count="40">
    <mergeCell ref="B46:U46"/>
    <mergeCell ref="B2:B3"/>
    <mergeCell ref="G3:G9"/>
    <mergeCell ref="L3:L9"/>
    <mergeCell ref="V2:V3"/>
    <mergeCell ref="B41:U41"/>
    <mergeCell ref="B42:U42"/>
    <mergeCell ref="B43:U43"/>
    <mergeCell ref="B44:U44"/>
    <mergeCell ref="B45:U45"/>
    <mergeCell ref="B35:U35"/>
    <mergeCell ref="B36:U36"/>
    <mergeCell ref="B37:U37"/>
    <mergeCell ref="B39:U39"/>
    <mergeCell ref="B40:U40"/>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5497"/>
  <sheetViews>
    <sheetView showGridLines="0" topLeftCell="K1" zoomScale="70" zoomScaleNormal="70" workbookViewId="0">
      <selection activeCell="R4" sqref="R4"/>
    </sheetView>
  </sheetViews>
  <sheetFormatPr baseColWidth="10" defaultColWidth="9.140625" defaultRowHeight="15"/>
  <cols>
    <col min="1" max="1" width="1.42578125" style="2" customWidth="1"/>
    <col min="2" max="2" width="34.710937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2.85546875" style="2" customWidth="1"/>
    <col min="18" max="21" width="7.7109375" style="2" customWidth="1"/>
    <col min="22" max="27" width="9.140625" style="2" customWidth="1"/>
    <col min="28" max="28" width="2" style="2" customWidth="1"/>
    <col min="29" max="33" width="9.140625" style="2" customWidth="1"/>
    <col min="34" max="34" width="1.85546875" style="2" customWidth="1"/>
    <col min="35" max="16384" width="9.140625" style="2"/>
  </cols>
  <sheetData>
    <row r="1" spans="2:22" ht="6" customHeight="1"/>
    <row r="2" spans="2:22" ht="22.5" customHeight="1">
      <c r="B2" s="298" t="s">
        <v>777</v>
      </c>
      <c r="C2" s="282" t="s">
        <v>778</v>
      </c>
      <c r="D2" s="282"/>
      <c r="E2" s="282"/>
      <c r="F2" s="282"/>
      <c r="G2" s="3"/>
      <c r="H2" s="283">
        <v>202</v>
      </c>
      <c r="I2" s="283"/>
      <c r="J2" s="283"/>
      <c r="K2" s="283"/>
      <c r="L2" s="3"/>
      <c r="M2" s="284" t="s">
        <v>771</v>
      </c>
      <c r="N2" s="284"/>
      <c r="O2" s="284"/>
      <c r="P2" s="284"/>
      <c r="Q2" s="18"/>
      <c r="R2" s="285" t="s">
        <v>771</v>
      </c>
      <c r="S2" s="285"/>
      <c r="T2" s="285"/>
      <c r="U2" s="285"/>
      <c r="V2" s="304"/>
    </row>
    <row r="3" spans="2:22" ht="24.75" customHeight="1">
      <c r="B3" s="299"/>
      <c r="C3" s="4">
        <v>1</v>
      </c>
      <c r="D3" s="4">
        <v>2</v>
      </c>
      <c r="E3" s="5">
        <v>3</v>
      </c>
      <c r="F3" s="6">
        <v>4</v>
      </c>
      <c r="G3" s="300"/>
      <c r="H3" s="4">
        <v>1</v>
      </c>
      <c r="I3" s="4">
        <v>2</v>
      </c>
      <c r="J3" s="5">
        <v>3</v>
      </c>
      <c r="K3" s="6">
        <v>4</v>
      </c>
      <c r="L3" s="302"/>
      <c r="M3" s="4">
        <v>1</v>
      </c>
      <c r="N3" s="4">
        <v>2</v>
      </c>
      <c r="O3" s="5">
        <v>3</v>
      </c>
      <c r="P3" s="6">
        <v>4</v>
      </c>
      <c r="Q3" s="19"/>
      <c r="R3" s="4">
        <v>1</v>
      </c>
      <c r="S3" s="4">
        <v>2</v>
      </c>
      <c r="T3" s="5">
        <v>3</v>
      </c>
      <c r="U3" s="6">
        <v>4</v>
      </c>
      <c r="V3" s="304"/>
    </row>
    <row r="4" spans="2:22" ht="38.1" customHeight="1">
      <c r="B4" s="25" t="s">
        <v>779</v>
      </c>
      <c r="C4" s="8" t="e">
        <f>Autoevaluación!R55/SUM(Autoevaluación!R55:R58)</f>
        <v>#VALUE!</v>
      </c>
      <c r="D4" s="9" t="e">
        <f>Autoevaluación!R56/SUM(Autoevaluación!R55:R58)</f>
        <v>#VALUE!</v>
      </c>
      <c r="E4" s="9" t="e">
        <f>Autoevaluación!R57/SUM(Autoevaluación!R55:R58)</f>
        <v>#VALUE!</v>
      </c>
      <c r="F4" s="9" t="e">
        <f>Autoevaluación!R58/SUM(Autoevaluación!R55:R58)</f>
        <v>#VALUE!</v>
      </c>
      <c r="G4" s="301"/>
      <c r="H4" s="9"/>
      <c r="I4" s="9"/>
      <c r="J4" s="9"/>
      <c r="K4" s="9"/>
      <c r="L4" s="303"/>
      <c r="M4" s="9">
        <f>Autoevaluación!T55/SUM(Autoevaluación!T55:T58)</f>
        <v>0</v>
      </c>
      <c r="N4" s="9">
        <f>Autoevaluación!T56/SUM(Autoevaluación!T55:T58)</f>
        <v>0</v>
      </c>
      <c r="O4" s="9">
        <f>Autoevaluación!T57/SUM(Autoevaluación!T55:T58)</f>
        <v>0.4</v>
      </c>
      <c r="P4" s="9">
        <f>Autoevaluación!T58/SUM(Autoevaluación!T55:T58)</f>
        <v>0.6</v>
      </c>
      <c r="Q4" s="20"/>
      <c r="R4" s="9">
        <f>Autoevaluación!U55/SUM(Autoevaluación!U55:U58)</f>
        <v>0</v>
      </c>
      <c r="S4" s="9">
        <f>Autoevaluación!U56/SUM(Autoevaluación!U55:U58)</f>
        <v>0</v>
      </c>
      <c r="T4" s="9">
        <f>Autoevaluación!U57/SUM(Autoevaluación!U55:U58)</f>
        <v>0.4</v>
      </c>
      <c r="U4" s="9">
        <f>Autoevaluación!U58/SUM(Autoevaluación!U55:U58)</f>
        <v>0.6</v>
      </c>
    </row>
    <row r="5" spans="2:22" ht="38.1" customHeight="1">
      <c r="B5" s="25" t="s">
        <v>780</v>
      </c>
      <c r="C5" s="8" t="e">
        <f>Autoevaluación!R62/SUM(Autoevaluación!R62:R65)</f>
        <v>#VALUE!</v>
      </c>
      <c r="D5" s="9" t="e">
        <f>Autoevaluación!R63/SUM(Autoevaluación!R62:R65)</f>
        <v>#VALUE!</v>
      </c>
      <c r="E5" s="9" t="e">
        <f>Autoevaluación!R64/SUM(Autoevaluación!R62:R65)</f>
        <v>#VALUE!</v>
      </c>
      <c r="F5" s="9" t="e">
        <f>Autoevaluación!R65/SUM(Autoevaluación!R62:R65)</f>
        <v>#VALUE!</v>
      </c>
      <c r="G5" s="301"/>
      <c r="H5" s="9"/>
      <c r="I5" s="9"/>
      <c r="J5" s="9"/>
      <c r="K5" s="9"/>
      <c r="L5" s="303"/>
      <c r="M5" s="9">
        <f>Autoevaluación!T62/SUM(Autoevaluación!T62:T65)</f>
        <v>0</v>
      </c>
      <c r="N5" s="9">
        <f>Autoevaluación!T63/SUM(Autoevaluación!T62:T65)</f>
        <v>0</v>
      </c>
      <c r="O5" s="9">
        <f>Autoevaluación!T64/SUM(Autoevaluación!T62:T65)</f>
        <v>0.75</v>
      </c>
      <c r="P5" s="9">
        <f>Autoevaluación!T65/SUM(Autoevaluación!T62:T65)</f>
        <v>0.25</v>
      </c>
      <c r="Q5" s="20"/>
      <c r="R5" s="9">
        <f>Autoevaluación!U62/SUM(Autoevaluación!U62:U65)</f>
        <v>0</v>
      </c>
      <c r="S5" s="9">
        <f>Autoevaluación!U63/SUM(Autoevaluación!U62:U65)</f>
        <v>0</v>
      </c>
      <c r="T5" s="9">
        <f>Autoevaluación!U64/SUM(Autoevaluación!U62:U65)</f>
        <v>0.75</v>
      </c>
      <c r="U5" s="9">
        <f>Autoevaluación!U65/SUM(Autoevaluación!U62:U65)</f>
        <v>0.25</v>
      </c>
    </row>
    <row r="6" spans="2:22" ht="38.1" customHeight="1">
      <c r="B6" s="25" t="s">
        <v>781</v>
      </c>
      <c r="C6" s="8" t="e">
        <f>Autoevaluación!R68/SUM(Autoevaluación!R68:R71)</f>
        <v>#VALUE!</v>
      </c>
      <c r="D6" s="9" t="e">
        <f>Autoevaluación!R69/SUM(Autoevaluación!R68:R71)</f>
        <v>#VALUE!</v>
      </c>
      <c r="E6" s="9" t="e">
        <f>Autoevaluación!R70/SUM(Autoevaluación!R68:R71)</f>
        <v>#VALUE!</v>
      </c>
      <c r="F6" s="9" t="e">
        <f>Autoevaluación!R71/SUM(Autoevaluación!R68:R71)</f>
        <v>#VALUE!</v>
      </c>
      <c r="G6" s="301"/>
      <c r="H6" s="9"/>
      <c r="I6" s="9"/>
      <c r="J6" s="9"/>
      <c r="K6" s="9"/>
      <c r="L6" s="303"/>
      <c r="M6" s="9">
        <f>Autoevaluación!T68/SUM(Autoevaluación!T68:T71)</f>
        <v>0</v>
      </c>
      <c r="N6" s="9">
        <f>Autoevaluación!T69/SUM(Autoevaluación!T68:T71)</f>
        <v>0</v>
      </c>
      <c r="O6" s="9">
        <f>Autoevaluación!T70/SUM(Autoevaluación!T68:T71)</f>
        <v>0.75</v>
      </c>
      <c r="P6" s="9">
        <f>Autoevaluación!T71/SUM(Autoevaluación!T68:T71)</f>
        <v>0.25</v>
      </c>
      <c r="Q6" s="20"/>
      <c r="R6" s="9">
        <f>Autoevaluación!U68/SUM(Autoevaluación!U68:U71)</f>
        <v>0</v>
      </c>
      <c r="S6" s="9">
        <f>Autoevaluación!U69/SUM(Autoevaluación!U68:U71)</f>
        <v>0</v>
      </c>
      <c r="T6" s="9">
        <f>Autoevaluación!U70/SUM(Autoevaluación!U68:U71)</f>
        <v>0.75</v>
      </c>
      <c r="U6" s="9">
        <f>Autoevaluación!U71/SUM(Autoevaluación!U68:U71)</f>
        <v>0.25</v>
      </c>
      <c r="V6" s="21"/>
    </row>
    <row r="7" spans="2:22" ht="38.1" customHeight="1">
      <c r="B7" s="25" t="s">
        <v>782</v>
      </c>
      <c r="C7" s="8" t="e">
        <f>Autoevaluación!R74/SUM(Autoevaluación!R74:R77)</f>
        <v>#VALUE!</v>
      </c>
      <c r="D7" s="9" t="e">
        <f>Autoevaluación!R75/SUM(Autoevaluación!R74:R77)</f>
        <v>#VALUE!</v>
      </c>
      <c r="E7" s="9" t="e">
        <f>Autoevaluación!R76/SUM(Autoevaluación!R74:R77)</f>
        <v>#VALUE!</v>
      </c>
      <c r="F7" s="9" t="e">
        <f>Autoevaluación!R77/SUM(Autoevaluación!R74:R77)</f>
        <v>#VALUE!</v>
      </c>
      <c r="G7" s="301"/>
      <c r="H7" s="9"/>
      <c r="I7" s="9"/>
      <c r="J7" s="9"/>
      <c r="K7" s="9"/>
      <c r="L7" s="303"/>
      <c r="M7" s="9">
        <f>Autoevaluación!T74/SUM(Autoevaluación!T74:T77)</f>
        <v>0.16666666666666666</v>
      </c>
      <c r="N7" s="9">
        <f>Autoevaluación!T75/SUM(Autoevaluación!T74:T77)</f>
        <v>0</v>
      </c>
      <c r="O7" s="9">
        <f>Autoevaluación!T76/SUM(Autoevaluación!T74:T77)</f>
        <v>0.5</v>
      </c>
      <c r="P7" s="9">
        <f>Autoevaluación!T77/SUM(Autoevaluación!T74:T77)</f>
        <v>0.33333333333333331</v>
      </c>
      <c r="Q7" s="20"/>
      <c r="R7" s="9">
        <f>Autoevaluación!U74/SUM(Autoevaluación!U74:U77)</f>
        <v>0</v>
      </c>
      <c r="S7" s="9">
        <f>Autoevaluación!U75/SUM(Autoevaluación!U74:U77)</f>
        <v>0.16666666666666666</v>
      </c>
      <c r="T7" s="9">
        <f>Autoevaluación!U76/SUM(Autoevaluación!U74:U77)</f>
        <v>0.5</v>
      </c>
      <c r="U7" s="9">
        <f>Autoevaluación!U77/SUM(Autoevaluación!U74:U77)</f>
        <v>0.33333333333333331</v>
      </c>
    </row>
    <row r="8" spans="2:22" ht="38.1" customHeight="1">
      <c r="B8" s="11"/>
      <c r="C8" s="9"/>
      <c r="D8" s="9"/>
      <c r="E8" s="9"/>
      <c r="F8" s="9"/>
      <c r="G8" s="301"/>
      <c r="H8" s="9"/>
      <c r="I8" s="9"/>
      <c r="J8" s="9"/>
      <c r="K8" s="9"/>
      <c r="L8" s="303"/>
      <c r="M8" s="9"/>
      <c r="N8" s="9"/>
      <c r="O8" s="9"/>
      <c r="P8" s="9"/>
      <c r="Q8" s="20"/>
      <c r="R8" s="9"/>
      <c r="S8" s="9"/>
      <c r="T8" s="9"/>
      <c r="U8" s="9"/>
    </row>
    <row r="9" spans="2:22" ht="38.1" customHeight="1">
      <c r="B9" s="12"/>
      <c r="C9" s="9"/>
      <c r="D9" s="9"/>
      <c r="E9" s="9"/>
      <c r="F9" s="9"/>
      <c r="G9" s="301"/>
      <c r="H9" s="9"/>
      <c r="I9" s="9"/>
      <c r="J9" s="9"/>
      <c r="K9" s="9"/>
      <c r="L9" s="303"/>
      <c r="M9" s="9"/>
      <c r="N9" s="9"/>
      <c r="O9" s="9"/>
      <c r="P9" s="9"/>
      <c r="Q9" s="20"/>
      <c r="R9" s="9"/>
      <c r="S9" s="9"/>
      <c r="T9" s="9"/>
      <c r="U9" s="9"/>
    </row>
    <row r="10" spans="2:22" ht="38.1" customHeight="1">
      <c r="B10" s="13" t="s">
        <v>783</v>
      </c>
      <c r="C10" s="14" t="e">
        <f>AVERAGE(C4:C9)</f>
        <v>#VALUE!</v>
      </c>
      <c r="D10" s="14" t="e">
        <f>AVERAGE(D4:D9)</f>
        <v>#VALUE!</v>
      </c>
      <c r="E10" s="14" t="e">
        <f>AVERAGE(E4:E9)</f>
        <v>#VALUE!</v>
      </c>
      <c r="F10" s="14" t="e">
        <f>AVERAGE(F4:F9)</f>
        <v>#VALUE!</v>
      </c>
      <c r="G10" s="15"/>
      <c r="H10" s="14"/>
      <c r="I10" s="14"/>
      <c r="J10" s="14"/>
      <c r="K10" s="14"/>
      <c r="L10" s="15"/>
      <c r="M10" s="14">
        <f>AVERAGE(M4:M9)</f>
        <v>4.1666666666666664E-2</v>
      </c>
      <c r="N10" s="14">
        <f>AVERAGE(N4:N9)</f>
        <v>0</v>
      </c>
      <c r="O10" s="14">
        <f>AVERAGE(O4:O9)</f>
        <v>0.6</v>
      </c>
      <c r="P10" s="14">
        <f>AVERAGE(P4:P9)</f>
        <v>0.35833333333333334</v>
      </c>
      <c r="Q10" s="22"/>
      <c r="R10" s="14">
        <f>AVERAGE(R4:R9)</f>
        <v>0</v>
      </c>
      <c r="S10" s="14">
        <f>AVERAGE(S4:S9)</f>
        <v>4.1666666666666664E-2</v>
      </c>
      <c r="T10" s="14">
        <f>AVERAGE(T4:T9)</f>
        <v>0.6</v>
      </c>
      <c r="U10" s="14">
        <f>AVERAGE(U4:U9)</f>
        <v>0.35833333333333334</v>
      </c>
    </row>
    <row r="11" spans="2:22">
      <c r="B11" s="16"/>
      <c r="C11" s="16"/>
      <c r="D11" s="16"/>
      <c r="E11" s="16"/>
      <c r="F11" s="15"/>
      <c r="G11" s="15"/>
      <c r="H11" s="15"/>
      <c r="I11" s="15"/>
      <c r="J11" s="15"/>
      <c r="K11" s="15"/>
      <c r="L11" s="15"/>
      <c r="M11" s="15"/>
      <c r="N11" s="15"/>
      <c r="O11" s="15"/>
      <c r="P11" s="15"/>
      <c r="Q11" s="15"/>
      <c r="R11" s="15"/>
      <c r="S11" s="15"/>
      <c r="T11" s="15"/>
      <c r="U11" s="15"/>
    </row>
    <row r="12" spans="2:22" ht="21.95" customHeight="1">
      <c r="B12" s="282" t="s">
        <v>784</v>
      </c>
      <c r="C12" s="282"/>
      <c r="D12" s="282"/>
      <c r="E12" s="282"/>
      <c r="F12" s="282"/>
      <c r="G12" s="282"/>
      <c r="H12" s="282"/>
      <c r="I12" s="282"/>
      <c r="J12" s="282"/>
      <c r="K12" s="282"/>
      <c r="L12" s="282"/>
      <c r="M12" s="282"/>
      <c r="N12" s="282"/>
      <c r="O12" s="282"/>
      <c r="P12" s="282"/>
      <c r="Q12" s="282"/>
      <c r="R12" s="282"/>
      <c r="S12" s="282"/>
      <c r="T12" s="282"/>
      <c r="U12" s="282"/>
    </row>
    <row r="13" spans="2:22" ht="24.95" customHeight="1">
      <c r="B13" s="309" t="s">
        <v>774</v>
      </c>
      <c r="C13" s="309"/>
      <c r="D13" s="309"/>
      <c r="E13" s="309"/>
      <c r="F13" s="309"/>
      <c r="G13" s="309"/>
      <c r="H13" s="309"/>
      <c r="I13" s="309"/>
      <c r="J13" s="309"/>
      <c r="K13" s="309"/>
      <c r="L13" s="309"/>
      <c r="M13" s="309"/>
      <c r="N13" s="309"/>
      <c r="O13" s="309"/>
      <c r="P13" s="309"/>
      <c r="Q13" s="309"/>
      <c r="R13" s="309"/>
      <c r="S13" s="309"/>
      <c r="T13" s="309"/>
      <c r="U13" s="309"/>
    </row>
    <row r="14" spans="2:22" ht="60" customHeight="1">
      <c r="B14" s="310" t="s">
        <v>785</v>
      </c>
      <c r="C14" s="310"/>
      <c r="D14" s="310"/>
      <c r="E14" s="310"/>
      <c r="F14" s="310"/>
      <c r="G14" s="310"/>
      <c r="H14" s="310"/>
      <c r="I14" s="310"/>
      <c r="J14" s="310"/>
      <c r="K14" s="310"/>
      <c r="L14" s="310"/>
      <c r="M14" s="310"/>
      <c r="N14" s="310"/>
      <c r="O14" s="310"/>
      <c r="P14" s="310"/>
      <c r="Q14" s="310"/>
      <c r="R14" s="310"/>
      <c r="S14" s="310"/>
      <c r="T14" s="310"/>
      <c r="U14" s="310"/>
    </row>
    <row r="15" spans="2:22" ht="60" customHeight="1">
      <c r="B15" s="310" t="s">
        <v>786</v>
      </c>
      <c r="C15" s="310"/>
      <c r="D15" s="310"/>
      <c r="E15" s="310"/>
      <c r="F15" s="310"/>
      <c r="G15" s="310"/>
      <c r="H15" s="310"/>
      <c r="I15" s="310"/>
      <c r="J15" s="310"/>
      <c r="K15" s="310"/>
      <c r="L15" s="310"/>
      <c r="M15" s="310"/>
      <c r="N15" s="310"/>
      <c r="O15" s="310"/>
      <c r="P15" s="310"/>
      <c r="Q15" s="310"/>
      <c r="R15" s="310"/>
      <c r="S15" s="310"/>
      <c r="T15" s="310"/>
      <c r="U15" s="310"/>
    </row>
    <row r="16" spans="2:22" s="1" customFormat="1" ht="24.95" customHeight="1">
      <c r="B16" s="311" t="s">
        <v>775</v>
      </c>
      <c r="C16" s="311"/>
      <c r="D16" s="311"/>
      <c r="E16" s="311"/>
      <c r="F16" s="311"/>
      <c r="G16" s="311"/>
      <c r="H16" s="311"/>
      <c r="I16" s="311"/>
      <c r="J16" s="311"/>
      <c r="K16" s="311"/>
      <c r="L16" s="311"/>
      <c r="M16" s="311"/>
      <c r="N16" s="311"/>
      <c r="O16" s="311"/>
      <c r="P16" s="311"/>
      <c r="Q16" s="311"/>
      <c r="R16" s="311"/>
      <c r="S16" s="311"/>
      <c r="T16" s="311"/>
      <c r="U16" s="311"/>
    </row>
    <row r="17" spans="2:21" ht="60" customHeight="1">
      <c r="B17" s="310" t="s">
        <v>787</v>
      </c>
      <c r="C17" s="310"/>
      <c r="D17" s="310"/>
      <c r="E17" s="310"/>
      <c r="F17" s="310"/>
      <c r="G17" s="310"/>
      <c r="H17" s="310"/>
      <c r="I17" s="310"/>
      <c r="J17" s="310"/>
      <c r="K17" s="310"/>
      <c r="L17" s="310"/>
      <c r="M17" s="310"/>
      <c r="N17" s="310"/>
      <c r="O17" s="310"/>
      <c r="P17" s="310"/>
      <c r="Q17" s="310"/>
      <c r="R17" s="310"/>
      <c r="S17" s="310"/>
      <c r="T17" s="310"/>
      <c r="U17" s="310"/>
    </row>
    <row r="18" spans="2:21" ht="60" customHeight="1">
      <c r="B18" s="310" t="s">
        <v>788</v>
      </c>
      <c r="C18" s="310"/>
      <c r="D18" s="310"/>
      <c r="E18" s="310"/>
      <c r="F18" s="310"/>
      <c r="G18" s="310"/>
      <c r="H18" s="310"/>
      <c r="I18" s="310"/>
      <c r="J18" s="310"/>
      <c r="K18" s="310"/>
      <c r="L18" s="310"/>
      <c r="M18" s="310"/>
      <c r="N18" s="310"/>
      <c r="O18" s="310"/>
      <c r="P18" s="310"/>
      <c r="Q18" s="310"/>
      <c r="R18" s="310"/>
      <c r="S18" s="310"/>
      <c r="T18" s="310"/>
      <c r="U18" s="310"/>
    </row>
    <row r="19" spans="2:21" ht="60" customHeight="1">
      <c r="B19" s="310" t="s">
        <v>789</v>
      </c>
      <c r="C19" s="310"/>
      <c r="D19" s="310"/>
      <c r="E19" s="310"/>
      <c r="F19" s="310"/>
      <c r="G19" s="310"/>
      <c r="H19" s="310"/>
      <c r="I19" s="310"/>
      <c r="J19" s="310"/>
      <c r="K19" s="310"/>
      <c r="L19" s="310"/>
      <c r="M19" s="310"/>
      <c r="N19" s="310"/>
      <c r="O19" s="310"/>
      <c r="P19" s="310"/>
      <c r="Q19" s="310"/>
      <c r="R19" s="310"/>
      <c r="S19" s="310"/>
      <c r="T19" s="310"/>
      <c r="U19" s="310"/>
    </row>
    <row r="20" spans="2:21" ht="16.5" customHeight="1">
      <c r="B20" s="17"/>
      <c r="C20" s="17"/>
      <c r="D20" s="17"/>
      <c r="E20" s="17"/>
      <c r="F20" s="17"/>
      <c r="G20" s="17"/>
      <c r="H20" s="17"/>
      <c r="I20" s="17"/>
      <c r="J20" s="17"/>
      <c r="K20" s="17"/>
      <c r="L20" s="17"/>
      <c r="M20" s="17"/>
      <c r="N20" s="17"/>
      <c r="O20" s="17"/>
      <c r="P20" s="17"/>
      <c r="Q20" s="17"/>
      <c r="R20" s="17"/>
      <c r="S20" s="17"/>
      <c r="T20" s="17"/>
      <c r="U20" s="17"/>
    </row>
    <row r="21" spans="2:21" ht="21.95" customHeight="1">
      <c r="B21" s="294" t="s">
        <v>771</v>
      </c>
      <c r="C21" s="294"/>
      <c r="D21" s="294"/>
      <c r="E21" s="294"/>
      <c r="F21" s="294"/>
      <c r="G21" s="294"/>
      <c r="H21" s="294"/>
      <c r="I21" s="294"/>
      <c r="J21" s="294"/>
      <c r="K21" s="294"/>
      <c r="L21" s="294"/>
      <c r="M21" s="294"/>
      <c r="N21" s="294"/>
      <c r="O21" s="294"/>
      <c r="P21" s="294"/>
      <c r="Q21" s="294"/>
      <c r="R21" s="294"/>
      <c r="S21" s="294"/>
      <c r="T21" s="294"/>
      <c r="U21" s="294"/>
    </row>
    <row r="22" spans="2:21" ht="24.95" customHeight="1">
      <c r="B22" s="295" t="s">
        <v>774</v>
      </c>
      <c r="C22" s="295"/>
      <c r="D22" s="295"/>
      <c r="E22" s="295"/>
      <c r="F22" s="295"/>
      <c r="G22" s="295"/>
      <c r="H22" s="295"/>
      <c r="I22" s="295"/>
      <c r="J22" s="295"/>
      <c r="K22" s="295"/>
      <c r="L22" s="295"/>
      <c r="M22" s="295"/>
      <c r="N22" s="295"/>
      <c r="O22" s="295"/>
      <c r="P22" s="295"/>
      <c r="Q22" s="295"/>
      <c r="R22" s="295"/>
      <c r="S22" s="295"/>
      <c r="T22" s="295"/>
      <c r="U22" s="295"/>
    </row>
    <row r="23" spans="2:21" ht="60" customHeight="1">
      <c r="B23" s="310"/>
      <c r="C23" s="310"/>
      <c r="D23" s="310"/>
      <c r="E23" s="310"/>
      <c r="F23" s="310"/>
      <c r="G23" s="310"/>
      <c r="H23" s="310"/>
      <c r="I23" s="310"/>
      <c r="J23" s="310"/>
      <c r="K23" s="310"/>
      <c r="L23" s="310"/>
      <c r="M23" s="310"/>
      <c r="N23" s="310"/>
      <c r="O23" s="310"/>
      <c r="P23" s="310"/>
      <c r="Q23" s="310"/>
      <c r="R23" s="310"/>
      <c r="S23" s="310"/>
      <c r="T23" s="310"/>
      <c r="U23" s="310"/>
    </row>
    <row r="24" spans="2:21" ht="60" customHeight="1">
      <c r="B24" s="310"/>
      <c r="C24" s="310"/>
      <c r="D24" s="310"/>
      <c r="E24" s="310"/>
      <c r="F24" s="310"/>
      <c r="G24" s="310"/>
      <c r="H24" s="310"/>
      <c r="I24" s="310"/>
      <c r="J24" s="310"/>
      <c r="K24" s="310"/>
      <c r="L24" s="310"/>
      <c r="M24" s="310"/>
      <c r="N24" s="310"/>
      <c r="O24" s="310"/>
      <c r="P24" s="310"/>
      <c r="Q24" s="310"/>
      <c r="R24" s="310"/>
      <c r="S24" s="310"/>
      <c r="T24" s="310"/>
      <c r="U24" s="310"/>
    </row>
    <row r="25" spans="2:21" s="1" customFormat="1" ht="24.95" customHeight="1">
      <c r="B25" s="311" t="s">
        <v>775</v>
      </c>
      <c r="C25" s="311"/>
      <c r="D25" s="311"/>
      <c r="E25" s="311"/>
      <c r="F25" s="311"/>
      <c r="G25" s="311"/>
      <c r="H25" s="311"/>
      <c r="I25" s="311"/>
      <c r="J25" s="311"/>
      <c r="K25" s="311"/>
      <c r="L25" s="311"/>
      <c r="M25" s="311"/>
      <c r="N25" s="311"/>
      <c r="O25" s="311"/>
      <c r="P25" s="311"/>
      <c r="Q25" s="311"/>
      <c r="R25" s="311"/>
      <c r="S25" s="311"/>
      <c r="T25" s="311"/>
      <c r="U25" s="311"/>
    </row>
    <row r="26" spans="2:21" ht="60" customHeight="1">
      <c r="B26" s="310"/>
      <c r="C26" s="310"/>
      <c r="D26" s="310"/>
      <c r="E26" s="310"/>
      <c r="F26" s="310"/>
      <c r="G26" s="310"/>
      <c r="H26" s="310"/>
      <c r="I26" s="310"/>
      <c r="J26" s="310"/>
      <c r="K26" s="310"/>
      <c r="L26" s="310"/>
      <c r="M26" s="310"/>
      <c r="N26" s="310"/>
      <c r="O26" s="310"/>
      <c r="P26" s="310"/>
      <c r="Q26" s="310"/>
      <c r="R26" s="310"/>
      <c r="S26" s="310"/>
      <c r="T26" s="310"/>
      <c r="U26" s="310"/>
    </row>
    <row r="27" spans="2:21" ht="60" customHeight="1">
      <c r="B27" s="310"/>
      <c r="C27" s="310"/>
      <c r="D27" s="310"/>
      <c r="E27" s="310"/>
      <c r="F27" s="310"/>
      <c r="G27" s="310"/>
      <c r="H27" s="310"/>
      <c r="I27" s="310"/>
      <c r="J27" s="310"/>
      <c r="K27" s="310"/>
      <c r="L27" s="310"/>
      <c r="M27" s="310"/>
      <c r="N27" s="310"/>
      <c r="O27" s="310"/>
      <c r="P27" s="310"/>
      <c r="Q27" s="310"/>
      <c r="R27" s="310"/>
      <c r="S27" s="310"/>
      <c r="T27" s="310"/>
      <c r="U27" s="310"/>
    </row>
    <row r="28" spans="2:21" ht="60" customHeight="1">
      <c r="B28" s="310"/>
      <c r="C28" s="310"/>
      <c r="D28" s="310"/>
      <c r="E28" s="310"/>
      <c r="F28" s="310"/>
      <c r="G28" s="310"/>
      <c r="H28" s="310"/>
      <c r="I28" s="310"/>
      <c r="J28" s="310"/>
      <c r="K28" s="310"/>
      <c r="L28" s="310"/>
      <c r="M28" s="310"/>
      <c r="N28" s="310"/>
      <c r="O28" s="310"/>
      <c r="P28" s="310"/>
      <c r="Q28" s="310"/>
      <c r="R28" s="310"/>
      <c r="S28" s="310"/>
      <c r="T28" s="310"/>
      <c r="U28" s="310"/>
    </row>
    <row r="29" spans="2:21" ht="16.5" customHeight="1">
      <c r="B29" s="17"/>
      <c r="C29" s="17"/>
      <c r="D29" s="17"/>
      <c r="E29" s="17"/>
      <c r="F29" s="17"/>
      <c r="G29" s="17"/>
      <c r="H29" s="17"/>
      <c r="I29" s="17"/>
      <c r="J29" s="17"/>
      <c r="K29" s="17"/>
      <c r="L29" s="17"/>
      <c r="M29" s="17"/>
      <c r="N29" s="17"/>
      <c r="O29" s="17"/>
      <c r="P29" s="17"/>
      <c r="Q29" s="17"/>
      <c r="R29" s="17"/>
      <c r="S29" s="17"/>
      <c r="T29" s="17"/>
      <c r="U29" s="17"/>
    </row>
    <row r="30" spans="2:21" ht="21.95" customHeight="1">
      <c r="B30" s="314" t="s">
        <v>771</v>
      </c>
      <c r="C30" s="314"/>
      <c r="D30" s="314"/>
      <c r="E30" s="314"/>
      <c r="F30" s="314"/>
      <c r="G30" s="314"/>
      <c r="H30" s="314"/>
      <c r="I30" s="314"/>
      <c r="J30" s="314"/>
      <c r="K30" s="314"/>
      <c r="L30" s="314"/>
      <c r="M30" s="314"/>
      <c r="N30" s="314"/>
      <c r="O30" s="314"/>
      <c r="P30" s="314"/>
      <c r="Q30" s="314"/>
      <c r="R30" s="314"/>
      <c r="S30" s="314"/>
      <c r="T30" s="314"/>
      <c r="U30" s="314"/>
    </row>
    <row r="31" spans="2:21" ht="24.95" customHeight="1">
      <c r="B31" s="312" t="s">
        <v>774</v>
      </c>
      <c r="C31" s="313"/>
      <c r="D31" s="313"/>
      <c r="E31" s="313"/>
      <c r="F31" s="313"/>
      <c r="G31" s="313"/>
      <c r="H31" s="313"/>
      <c r="I31" s="313"/>
      <c r="J31" s="313"/>
      <c r="K31" s="313"/>
      <c r="L31" s="313"/>
      <c r="M31" s="313"/>
      <c r="N31" s="313"/>
      <c r="O31" s="313"/>
      <c r="P31" s="313"/>
      <c r="Q31" s="313"/>
      <c r="R31" s="313"/>
      <c r="S31" s="313"/>
      <c r="T31" s="313"/>
      <c r="U31" s="313"/>
    </row>
    <row r="32" spans="2:21" ht="60" customHeight="1">
      <c r="B32" s="310"/>
      <c r="C32" s="310"/>
      <c r="D32" s="310"/>
      <c r="E32" s="310"/>
      <c r="F32" s="310"/>
      <c r="G32" s="310"/>
      <c r="H32" s="310"/>
      <c r="I32" s="310"/>
      <c r="J32" s="310"/>
      <c r="K32" s="310"/>
      <c r="L32" s="310"/>
      <c r="M32" s="310"/>
      <c r="N32" s="310"/>
      <c r="O32" s="310"/>
      <c r="P32" s="310"/>
      <c r="Q32" s="310"/>
      <c r="R32" s="310"/>
      <c r="S32" s="310"/>
      <c r="T32" s="310"/>
      <c r="U32" s="310"/>
    </row>
    <row r="33" spans="2:21" ht="60" customHeight="1">
      <c r="B33" s="310"/>
      <c r="C33" s="310"/>
      <c r="D33" s="310"/>
      <c r="E33" s="310"/>
      <c r="F33" s="310"/>
      <c r="G33" s="310"/>
      <c r="H33" s="310"/>
      <c r="I33" s="310"/>
      <c r="J33" s="310"/>
      <c r="K33" s="310"/>
      <c r="L33" s="310"/>
      <c r="M33" s="310"/>
      <c r="N33" s="310"/>
      <c r="O33" s="310"/>
      <c r="P33" s="310"/>
      <c r="Q33" s="310"/>
      <c r="R33" s="310"/>
      <c r="S33" s="310"/>
      <c r="T33" s="310"/>
      <c r="U33" s="310"/>
    </row>
    <row r="34" spans="2:21" s="1" customFormat="1" ht="24.95" customHeight="1">
      <c r="B34" s="311" t="s">
        <v>775</v>
      </c>
      <c r="C34" s="311"/>
      <c r="D34" s="311"/>
      <c r="E34" s="311"/>
      <c r="F34" s="311"/>
      <c r="G34" s="311"/>
      <c r="H34" s="311"/>
      <c r="I34" s="311"/>
      <c r="J34" s="311"/>
      <c r="K34" s="311"/>
      <c r="L34" s="311"/>
      <c r="M34" s="311"/>
      <c r="N34" s="311"/>
      <c r="O34" s="311"/>
      <c r="P34" s="311"/>
      <c r="Q34" s="311"/>
      <c r="R34" s="311"/>
      <c r="S34" s="311"/>
      <c r="T34" s="311"/>
      <c r="U34" s="311"/>
    </row>
    <row r="35" spans="2:21" ht="60" customHeight="1">
      <c r="B35" s="310"/>
      <c r="C35" s="310"/>
      <c r="D35" s="310"/>
      <c r="E35" s="310"/>
      <c r="F35" s="310"/>
      <c r="G35" s="310"/>
      <c r="H35" s="310"/>
      <c r="I35" s="310"/>
      <c r="J35" s="310"/>
      <c r="K35" s="310"/>
      <c r="L35" s="310"/>
      <c r="M35" s="310"/>
      <c r="N35" s="310"/>
      <c r="O35" s="310"/>
      <c r="P35" s="310"/>
      <c r="Q35" s="310"/>
      <c r="R35" s="310"/>
      <c r="S35" s="310"/>
      <c r="T35" s="310"/>
      <c r="U35" s="310"/>
    </row>
    <row r="36" spans="2:21" ht="60" customHeight="1">
      <c r="B36" s="310"/>
      <c r="C36" s="310"/>
      <c r="D36" s="310"/>
      <c r="E36" s="310"/>
      <c r="F36" s="310"/>
      <c r="G36" s="310"/>
      <c r="H36" s="310"/>
      <c r="I36" s="310"/>
      <c r="J36" s="310"/>
      <c r="K36" s="310"/>
      <c r="L36" s="310"/>
      <c r="M36" s="310"/>
      <c r="N36" s="310"/>
      <c r="O36" s="310"/>
      <c r="P36" s="310"/>
      <c r="Q36" s="310"/>
      <c r="R36" s="310"/>
      <c r="S36" s="310"/>
      <c r="T36" s="310"/>
      <c r="U36" s="310"/>
    </row>
    <row r="37" spans="2:21" ht="60" customHeight="1">
      <c r="B37" s="310"/>
      <c r="C37" s="310"/>
      <c r="D37" s="310"/>
      <c r="E37" s="310"/>
      <c r="F37" s="310"/>
      <c r="G37" s="310"/>
      <c r="H37" s="310"/>
      <c r="I37" s="310"/>
      <c r="J37" s="310"/>
      <c r="K37" s="310"/>
      <c r="L37" s="310"/>
      <c r="M37" s="310"/>
      <c r="N37" s="310"/>
      <c r="O37" s="310"/>
      <c r="P37" s="310"/>
      <c r="Q37" s="310"/>
      <c r="R37" s="310"/>
      <c r="S37" s="310"/>
      <c r="T37" s="310"/>
      <c r="U37" s="310"/>
    </row>
    <row r="39" spans="2:21">
      <c r="B39" s="285" t="s">
        <v>771</v>
      </c>
      <c r="C39" s="285"/>
      <c r="D39" s="285"/>
      <c r="E39" s="285"/>
      <c r="F39" s="285"/>
      <c r="G39" s="285"/>
      <c r="H39" s="285"/>
      <c r="I39" s="285"/>
      <c r="J39" s="285"/>
      <c r="K39" s="285"/>
      <c r="L39" s="285"/>
      <c r="M39" s="285"/>
      <c r="N39" s="285"/>
      <c r="O39" s="285"/>
      <c r="P39" s="285"/>
      <c r="Q39" s="285"/>
      <c r="R39" s="285"/>
      <c r="S39" s="285"/>
      <c r="T39" s="285"/>
      <c r="U39" s="285"/>
    </row>
    <row r="40" spans="2:21" ht="19.5">
      <c r="B40" s="312" t="s">
        <v>774</v>
      </c>
      <c r="C40" s="313"/>
      <c r="D40" s="313"/>
      <c r="E40" s="313"/>
      <c r="F40" s="313"/>
      <c r="G40" s="313"/>
      <c r="H40" s="313"/>
      <c r="I40" s="313"/>
      <c r="J40" s="313"/>
      <c r="K40" s="313"/>
      <c r="L40" s="313"/>
      <c r="M40" s="313"/>
      <c r="N40" s="313"/>
      <c r="O40" s="313"/>
      <c r="P40" s="313"/>
      <c r="Q40" s="313"/>
      <c r="R40" s="313"/>
      <c r="S40" s="313"/>
      <c r="T40" s="313"/>
      <c r="U40" s="313"/>
    </row>
    <row r="41" spans="2:21" ht="51.75" customHeight="1">
      <c r="B41" s="310"/>
      <c r="C41" s="310"/>
      <c r="D41" s="310"/>
      <c r="E41" s="310"/>
      <c r="F41" s="310"/>
      <c r="G41" s="310"/>
      <c r="H41" s="310"/>
      <c r="I41" s="310"/>
      <c r="J41" s="310"/>
      <c r="K41" s="310"/>
      <c r="L41" s="310"/>
      <c r="M41" s="310"/>
      <c r="N41" s="310"/>
      <c r="O41" s="310"/>
      <c r="P41" s="310"/>
      <c r="Q41" s="310"/>
      <c r="R41" s="310"/>
      <c r="S41" s="310"/>
      <c r="T41" s="310"/>
      <c r="U41" s="310"/>
    </row>
    <row r="42" spans="2:21" ht="50.25" customHeight="1">
      <c r="B42" s="310"/>
      <c r="C42" s="310"/>
      <c r="D42" s="310"/>
      <c r="E42" s="310"/>
      <c r="F42" s="310"/>
      <c r="G42" s="310"/>
      <c r="H42" s="310"/>
      <c r="I42" s="310"/>
      <c r="J42" s="310"/>
      <c r="K42" s="310"/>
      <c r="L42" s="310"/>
      <c r="M42" s="310"/>
      <c r="N42" s="310"/>
      <c r="O42" s="310"/>
      <c r="P42" s="310"/>
      <c r="Q42" s="310"/>
      <c r="R42" s="310"/>
      <c r="S42" s="310"/>
      <c r="T42" s="310"/>
      <c r="U42" s="310"/>
    </row>
    <row r="43" spans="2:21" ht="19.5">
      <c r="B43" s="311" t="s">
        <v>775</v>
      </c>
      <c r="C43" s="311"/>
      <c r="D43" s="311"/>
      <c r="E43" s="311"/>
      <c r="F43" s="311"/>
      <c r="G43" s="311"/>
      <c r="H43" s="311"/>
      <c r="I43" s="311"/>
      <c r="J43" s="311"/>
      <c r="K43" s="311"/>
      <c r="L43" s="311"/>
      <c r="M43" s="311"/>
      <c r="N43" s="311"/>
      <c r="O43" s="311"/>
      <c r="P43" s="311"/>
      <c r="Q43" s="311"/>
      <c r="R43" s="311"/>
      <c r="S43" s="311"/>
      <c r="T43" s="311"/>
      <c r="U43" s="311"/>
    </row>
    <row r="44" spans="2:21" ht="69.75" customHeight="1">
      <c r="B44" s="310"/>
      <c r="C44" s="310"/>
      <c r="D44" s="310"/>
      <c r="E44" s="310"/>
      <c r="F44" s="310"/>
      <c r="G44" s="310"/>
      <c r="H44" s="310"/>
      <c r="I44" s="310"/>
      <c r="J44" s="310"/>
      <c r="K44" s="310"/>
      <c r="L44" s="310"/>
      <c r="M44" s="310"/>
      <c r="N44" s="310"/>
      <c r="O44" s="310"/>
      <c r="P44" s="310"/>
      <c r="Q44" s="310"/>
      <c r="R44" s="310"/>
      <c r="S44" s="310"/>
      <c r="T44" s="310"/>
      <c r="U44" s="310"/>
    </row>
    <row r="45" spans="2:21" ht="60" customHeight="1">
      <c r="B45" s="310"/>
      <c r="C45" s="310"/>
      <c r="D45" s="310"/>
      <c r="E45" s="310"/>
      <c r="F45" s="310"/>
      <c r="G45" s="310"/>
      <c r="H45" s="310"/>
      <c r="I45" s="310"/>
      <c r="J45" s="310"/>
      <c r="K45" s="310"/>
      <c r="L45" s="310"/>
      <c r="M45" s="310"/>
      <c r="N45" s="310"/>
      <c r="O45" s="310"/>
      <c r="P45" s="310"/>
      <c r="Q45" s="310"/>
      <c r="R45" s="310"/>
      <c r="S45" s="310"/>
      <c r="T45" s="310"/>
      <c r="U45" s="310"/>
    </row>
    <row r="46" spans="2:21" ht="59.25" customHeight="1">
      <c r="B46" s="310"/>
      <c r="C46" s="310"/>
      <c r="D46" s="310"/>
      <c r="E46" s="310"/>
      <c r="F46" s="310"/>
      <c r="G46" s="310"/>
      <c r="H46" s="310"/>
      <c r="I46" s="310"/>
      <c r="J46" s="310"/>
      <c r="K46" s="310"/>
      <c r="L46" s="310"/>
      <c r="M46" s="310"/>
      <c r="N46" s="310"/>
      <c r="O46" s="310"/>
      <c r="P46" s="310"/>
      <c r="Q46" s="310"/>
      <c r="R46" s="310"/>
      <c r="S46" s="310"/>
      <c r="T46" s="310"/>
      <c r="U46" s="310"/>
    </row>
    <row r="65495" spans="2:22">
      <c r="B65495" s="23" t="s">
        <v>69</v>
      </c>
      <c r="C65495" s="23"/>
      <c r="D65495" s="23"/>
      <c r="E65495" s="23"/>
      <c r="F65495" s="23"/>
      <c r="G65495" s="23"/>
      <c r="H65495" s="23"/>
      <c r="I65495" s="23"/>
      <c r="J65495" s="23"/>
      <c r="K65495" s="23"/>
      <c r="L65495" s="23"/>
      <c r="M65495" s="23"/>
      <c r="N65495" s="23"/>
      <c r="O65495" s="23"/>
      <c r="P65495" s="23"/>
      <c r="Q65495" s="23"/>
      <c r="R65495" s="23"/>
      <c r="S65495" s="23"/>
      <c r="T65495" s="23"/>
      <c r="U65495" s="23"/>
      <c r="V65495" s="23"/>
    </row>
    <row r="65496" spans="2:22">
      <c r="B65496" s="24" t="s">
        <v>70</v>
      </c>
      <c r="C65496" s="24"/>
      <c r="D65496" s="24"/>
      <c r="E65496" s="24"/>
      <c r="F65496" s="24"/>
      <c r="G65496" s="24"/>
      <c r="H65496" s="24"/>
      <c r="I65496" s="24"/>
      <c r="J65496" s="24"/>
      <c r="K65496" s="24"/>
      <c r="L65496" s="24"/>
      <c r="M65496" s="24"/>
      <c r="N65496" s="24"/>
      <c r="O65496" s="24"/>
      <c r="P65496" s="24"/>
      <c r="Q65496" s="24"/>
      <c r="R65496" s="24"/>
      <c r="S65496" s="24"/>
      <c r="T65496" s="24"/>
      <c r="U65496" s="24"/>
      <c r="V65496" s="24"/>
    </row>
    <row r="65497" spans="2:22">
      <c r="B65497" s="24" t="s">
        <v>71</v>
      </c>
      <c r="C65497" s="24"/>
      <c r="D65497" s="24"/>
      <c r="E65497" s="24"/>
      <c r="F65497" s="24"/>
      <c r="G65497" s="24"/>
      <c r="H65497" s="24"/>
      <c r="I65497" s="24"/>
      <c r="J65497" s="24"/>
      <c r="K65497" s="24"/>
      <c r="L65497" s="24"/>
      <c r="M65497" s="24"/>
      <c r="N65497" s="24"/>
      <c r="O65497" s="24"/>
      <c r="P65497" s="24"/>
      <c r="Q65497" s="24"/>
      <c r="R65497" s="24"/>
      <c r="S65497" s="24"/>
      <c r="T65497" s="24"/>
      <c r="U65497" s="24"/>
      <c r="V65497" s="24"/>
    </row>
  </sheetData>
  <mergeCells count="40">
    <mergeCell ref="B46:U46"/>
    <mergeCell ref="B2:B3"/>
    <mergeCell ref="G3:G9"/>
    <mergeCell ref="L3:L9"/>
    <mergeCell ref="V2:V3"/>
    <mergeCell ref="B41:U41"/>
    <mergeCell ref="B42:U42"/>
    <mergeCell ref="B43:U43"/>
    <mergeCell ref="B44:U44"/>
    <mergeCell ref="B45:U45"/>
    <mergeCell ref="B35:U35"/>
    <mergeCell ref="B36:U36"/>
    <mergeCell ref="B37:U37"/>
    <mergeCell ref="B39:U39"/>
    <mergeCell ref="B40:U40"/>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5497"/>
  <sheetViews>
    <sheetView showGridLines="0" zoomScale="70" zoomScaleNormal="70" workbookViewId="0">
      <selection activeCell="H2" sqref="H2:K2"/>
    </sheetView>
  </sheetViews>
  <sheetFormatPr baseColWidth="10" defaultColWidth="9.140625" defaultRowHeight="15"/>
  <cols>
    <col min="1" max="1" width="1.42578125" style="2" customWidth="1"/>
    <col min="2" max="2" width="38.2851562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2.140625" style="2" customWidth="1"/>
    <col min="18" max="21" width="7.7109375" style="2" customWidth="1"/>
    <col min="22" max="22" width="14.140625" style="2" customWidth="1"/>
    <col min="23" max="27" width="9.140625" style="2" customWidth="1"/>
    <col min="28" max="28" width="2" style="2" customWidth="1"/>
    <col min="29" max="33" width="9.140625" style="2" customWidth="1"/>
    <col min="34" max="34" width="1.85546875" style="2" customWidth="1"/>
    <col min="35" max="16384" width="9.140625" style="2"/>
  </cols>
  <sheetData>
    <row r="1" spans="2:22" ht="6" customHeight="1"/>
    <row r="2" spans="2:22" ht="22.5" customHeight="1">
      <c r="B2" s="298" t="s">
        <v>790</v>
      </c>
      <c r="C2" s="282" t="s">
        <v>778</v>
      </c>
      <c r="D2" s="282"/>
      <c r="E2" s="282"/>
      <c r="F2" s="282"/>
      <c r="G2" s="3"/>
      <c r="H2" s="283" t="s">
        <v>771</v>
      </c>
      <c r="I2" s="283"/>
      <c r="J2" s="283"/>
      <c r="K2" s="283"/>
      <c r="L2" s="3"/>
      <c r="M2" s="284" t="s">
        <v>771</v>
      </c>
      <c r="N2" s="284"/>
      <c r="O2" s="284"/>
      <c r="P2" s="284"/>
      <c r="Q2" s="18"/>
      <c r="R2" s="285" t="s">
        <v>791</v>
      </c>
      <c r="S2" s="285"/>
      <c r="T2" s="285"/>
      <c r="U2" s="285"/>
      <c r="V2" s="304"/>
    </row>
    <row r="3" spans="2:22" ht="24.75" customHeight="1">
      <c r="B3" s="299"/>
      <c r="C3" s="4">
        <v>1</v>
      </c>
      <c r="D3" s="4">
        <v>2</v>
      </c>
      <c r="E3" s="5">
        <v>3</v>
      </c>
      <c r="F3" s="6">
        <v>4</v>
      </c>
      <c r="G3" s="300"/>
      <c r="H3" s="4">
        <v>1</v>
      </c>
      <c r="I3" s="4">
        <v>2</v>
      </c>
      <c r="J3" s="5">
        <v>3</v>
      </c>
      <c r="K3" s="6">
        <v>4</v>
      </c>
      <c r="L3" s="302"/>
      <c r="M3" s="4">
        <v>1</v>
      </c>
      <c r="N3" s="4">
        <v>2</v>
      </c>
      <c r="O3" s="5">
        <v>3</v>
      </c>
      <c r="P3" s="6">
        <v>4</v>
      </c>
      <c r="Q3" s="19"/>
      <c r="R3" s="4">
        <v>1</v>
      </c>
      <c r="S3" s="4">
        <v>2</v>
      </c>
      <c r="T3" s="5">
        <v>3</v>
      </c>
      <c r="U3" s="6">
        <v>4</v>
      </c>
      <c r="V3" s="304"/>
    </row>
    <row r="4" spans="2:22" ht="38.1" customHeight="1">
      <c r="B4" s="25" t="s">
        <v>792</v>
      </c>
      <c r="C4" s="8" t="e">
        <f>Autoevaluación!R84/SUM(Autoevaluación!R84:R87)</f>
        <v>#VALUE!</v>
      </c>
      <c r="D4" s="9" t="e">
        <f>Autoevaluación!R85/SUM(Autoevaluación!R84:R87)</f>
        <v>#VALUE!</v>
      </c>
      <c r="E4" s="9" t="e">
        <f>Autoevaluación!R86/SUM(Autoevaluación!R84:R87)</f>
        <v>#VALUE!</v>
      </c>
      <c r="F4" s="9" t="e">
        <f>Autoevaluación!R87/SUM(Autoevaluación!R84:R87)</f>
        <v>#DIV/0!</v>
      </c>
      <c r="G4" s="301"/>
      <c r="H4" s="26">
        <f>Autoevaluación!S84/SUM(Autoevaluación!S84:S87)</f>
        <v>0</v>
      </c>
      <c r="I4" s="9">
        <f>Autoevaluación!S85/SUM(Autoevaluación!S84:S87)</f>
        <v>0</v>
      </c>
      <c r="J4" s="9">
        <f>Autoevaluación!S86/SUM(Autoevaluación!S84:S87)</f>
        <v>1</v>
      </c>
      <c r="K4" s="9">
        <f>Autoevaluación!S87/SUM(Autoevaluación!S84:S87)</f>
        <v>0</v>
      </c>
      <c r="L4" s="303"/>
      <c r="M4" s="9">
        <f>Autoevaluación!T84/SUM(Autoevaluación!T84:T87)</f>
        <v>0</v>
      </c>
      <c r="N4" s="9">
        <f>Autoevaluación!T85/SUM(Autoevaluación!T84:T87)</f>
        <v>0</v>
      </c>
      <c r="O4" s="9">
        <f>Autoevaluación!T86/SUM(Autoevaluación!T84:T87)</f>
        <v>1</v>
      </c>
      <c r="P4" s="9">
        <f>Autoevaluación!T87/SUM(Autoevaluación!T84:T87)</f>
        <v>0</v>
      </c>
      <c r="Q4" s="20"/>
      <c r="R4" s="9">
        <f>Autoevaluación!U84/SUM(Autoevaluación!U84:U87)</f>
        <v>0</v>
      </c>
      <c r="S4" s="9">
        <f>Autoevaluación!U85/SUM(Autoevaluación!U84:U87)</f>
        <v>0</v>
      </c>
      <c r="T4" s="9">
        <f>Autoevaluación!U86/SUM(Autoevaluación!U84:U87)</f>
        <v>1</v>
      </c>
      <c r="U4" s="9">
        <f>Autoevaluación!U87/SUM(Autoevaluación!U84:U87)</f>
        <v>0</v>
      </c>
    </row>
    <row r="5" spans="2:22" ht="38.1" customHeight="1">
      <c r="B5" s="27" t="s">
        <v>793</v>
      </c>
      <c r="C5" s="8" t="e">
        <f>Autoevaluación!R89/SUM(Autoevaluación!R89:R92)</f>
        <v>#VALUE!</v>
      </c>
      <c r="D5" s="9" t="e">
        <f>Autoevaluación!R90/SUM(Autoevaluación!R89:R92)</f>
        <v>#VALUE!</v>
      </c>
      <c r="E5" s="9" t="e">
        <f>Autoevaluación!R91/SUM(Autoevaluación!R89:R92)</f>
        <v>#VALUE!</v>
      </c>
      <c r="F5" s="9" t="e">
        <f>Autoevaluación!R92/SUM(Autoevaluación!R89:R92)</f>
        <v>#VALUE!</v>
      </c>
      <c r="G5" s="301"/>
      <c r="H5" s="26">
        <f>Autoevaluación!S89/SUM(Autoevaluación!S89:S92)</f>
        <v>0.7142857142857143</v>
      </c>
      <c r="I5" s="9">
        <f>Autoevaluación!S90/SUM(Autoevaluación!S89:S92)</f>
        <v>0</v>
      </c>
      <c r="J5" s="9" t="e">
        <v>#NAME?</v>
      </c>
      <c r="K5" s="9">
        <f>Autoevaluación!S92/SUM(Autoevaluación!S89:S92)</f>
        <v>0</v>
      </c>
      <c r="L5" s="303"/>
      <c r="M5" s="9">
        <f>Autoevaluación!T89/SUM(Autoevaluación!T89:T92)</f>
        <v>0.7142857142857143</v>
      </c>
      <c r="N5" s="9">
        <f>Autoevaluación!T90/SUM(Autoevaluación!T89:T92)</f>
        <v>0</v>
      </c>
      <c r="O5" s="9">
        <f>Autoevaluación!T91/SUM(Autoevaluación!T89:T92)</f>
        <v>0.2857142857142857</v>
      </c>
      <c r="P5" s="9">
        <f>Autoevaluación!T92/SUM(Autoevaluación!T89:T92)</f>
        <v>0</v>
      </c>
      <c r="Q5" s="20"/>
      <c r="R5" s="9">
        <f>Autoevaluación!U89/SUM(Autoevaluación!U89:U92)</f>
        <v>0.14285714285714285</v>
      </c>
      <c r="S5" s="9">
        <f>Autoevaluación!U90/SUM(Autoevaluación!U89:U92)</f>
        <v>0.42857142857142855</v>
      </c>
      <c r="T5" s="9">
        <f>Autoevaluación!U91/SUM(Autoevaluación!U89:U92)</f>
        <v>0.42857142857142855</v>
      </c>
      <c r="U5" s="9">
        <f>Autoevaluación!U92/SUM(Autoevaluación!U89:U92)</f>
        <v>0</v>
      </c>
      <c r="V5" s="1"/>
    </row>
    <row r="6" spans="2:22" ht="38.1" customHeight="1">
      <c r="B6" s="27" t="s">
        <v>794</v>
      </c>
      <c r="C6" s="8" t="e">
        <f>Autoevaluación!R98/SUM(Autoevaluación!R98:R101)</f>
        <v>#VALUE!</v>
      </c>
      <c r="D6" s="9" t="e">
        <f>Autoevaluación!R99/SUM(Autoevaluación!R98:R101)</f>
        <v>#VALUE!</v>
      </c>
      <c r="E6" s="9" t="e">
        <f>Autoevaluación!R100/SUM(Autoevaluación!R98:R101)</f>
        <v>#DIV/0!</v>
      </c>
      <c r="F6" s="9" t="e">
        <f>Autoevaluación!R101/SUM(Autoevaluación!R98:R101)</f>
        <v>#DIV/0!</v>
      </c>
      <c r="G6" s="301"/>
      <c r="H6" s="26">
        <f>Autoevaluación!S98/SUM(Autoevaluación!S98:S101)</f>
        <v>0</v>
      </c>
      <c r="I6" s="9">
        <f>Autoevaluación!S99/SUM(Autoevaluación!S98:S101)</f>
        <v>0.5</v>
      </c>
      <c r="J6" s="9">
        <f>Autoevaluación!S100/SUM(Autoevaluación!S98:S101)</f>
        <v>0.5</v>
      </c>
      <c r="K6" s="9">
        <f>Autoevaluación!S10/SUM(Autoevaluación!S98:S101)</f>
        <v>0.5</v>
      </c>
      <c r="L6" s="303"/>
      <c r="M6" s="9">
        <f>Autoevaluación!T98/SUM(Autoevaluación!T98:T101)</f>
        <v>0.5</v>
      </c>
      <c r="N6" s="9">
        <f>Autoevaluación!T99/SUM(Autoevaluación!T98:T101)</f>
        <v>0</v>
      </c>
      <c r="O6" s="9">
        <f>Autoevaluación!T100/SUM(Autoevaluación!T98:T101)</f>
        <v>0.5</v>
      </c>
      <c r="P6" s="9">
        <f>Autoevaluación!T101/SUM(Autoevaluación!T98:T101)</f>
        <v>0</v>
      </c>
      <c r="Q6" s="20"/>
      <c r="R6" s="9">
        <f>Autoevaluación!U98/SUM(Autoevaluación!U98:U101)</f>
        <v>0.5</v>
      </c>
      <c r="S6" s="9">
        <f>Autoevaluación!U99/SUM(Autoevaluación!U98:U101)</f>
        <v>0</v>
      </c>
      <c r="T6" s="9">
        <f>Autoevaluación!U100/SUM(Autoevaluación!U98:U101)</f>
        <v>0.5</v>
      </c>
      <c r="U6" s="9">
        <f>Autoevaluación!U101/SUM(Autoevaluación!U98:U101)</f>
        <v>0</v>
      </c>
      <c r="V6" s="21"/>
    </row>
    <row r="7" spans="2:22" ht="38.1" customHeight="1">
      <c r="B7" s="25" t="s">
        <v>795</v>
      </c>
      <c r="C7" s="8" t="e">
        <f>Autoevaluación!R102/SUM(Autoevaluación!R102:R105)</f>
        <v>#VALUE!</v>
      </c>
      <c r="D7" s="9" t="e">
        <f>Autoevaluación!R103/SUM(Autoevaluación!R102:R105)</f>
        <v>#VALUE!</v>
      </c>
      <c r="E7" s="9" t="e">
        <f>Autoevaluación!R104/SUM(Autoevaluación!R102:R105)</f>
        <v>#VALUE!</v>
      </c>
      <c r="F7" s="9" t="e">
        <f>Autoevaluación!R105/SUM(Autoevaluación!R102:R105)</f>
        <v>#VALUE!</v>
      </c>
      <c r="G7" s="301"/>
      <c r="H7" s="26">
        <f>Autoevaluación!S102/SUM(Autoevaluación!S102:S105)</f>
        <v>0.3</v>
      </c>
      <c r="I7" s="9">
        <f>Autoevaluación!S103/SUM(Autoevaluación!S102:S105)</f>
        <v>0.1</v>
      </c>
      <c r="J7" s="9">
        <f>Autoevaluación!S104/SUM(Autoevaluación!S102:S105)</f>
        <v>0.2</v>
      </c>
      <c r="K7" s="9">
        <f>Autoevaluación!S105/SUM(Autoevaluación!S102:S105)</f>
        <v>0.4</v>
      </c>
      <c r="L7" s="303"/>
      <c r="M7" s="9">
        <f>Autoevaluación!T102/SUM(Autoevaluación!T102:T105)</f>
        <v>0.3</v>
      </c>
      <c r="N7" s="9">
        <f>Autoevaluación!T103/SUM(Autoevaluación!T102:T105)</f>
        <v>0.1</v>
      </c>
      <c r="O7" s="9">
        <f>Autoevaluación!T104/SUM(Autoevaluación!T102:T105)</f>
        <v>0.2</v>
      </c>
      <c r="P7" s="9">
        <f>Autoevaluación!T105/SUM(Autoevaluación!T102:T105)</f>
        <v>0.4</v>
      </c>
      <c r="Q7" s="20"/>
      <c r="R7" s="9">
        <f>Autoevaluación!U102/SUM(Autoevaluación!U102:U105)</f>
        <v>0.3</v>
      </c>
      <c r="S7" s="9">
        <f>Autoevaluación!U103/SUM(Autoevaluación!U102:U105)</f>
        <v>0.1</v>
      </c>
      <c r="T7" s="9">
        <f>Autoevaluación!U104/SUM(Autoevaluación!U102:U105)</f>
        <v>0.2</v>
      </c>
      <c r="U7" s="9">
        <f>Autoevaluación!U105/SUM(Autoevaluación!U102:U105)</f>
        <v>0.4</v>
      </c>
    </row>
    <row r="8" spans="2:22" ht="38.1" customHeight="1">
      <c r="B8" s="25" t="s">
        <v>796</v>
      </c>
      <c r="C8" s="8" t="e">
        <f>Autoevaluación!R114/SUM(Autoevaluación!R114:R117)</f>
        <v>#VALUE!</v>
      </c>
      <c r="D8" s="9" t="e">
        <f>Autoevaluación!R115/SUM(Autoevaluación!R114:R117)</f>
        <v>#VALUE!</v>
      </c>
      <c r="E8" s="9" t="e">
        <f>Autoevaluación!R116/SUM(Autoevaluación!R114:R117)</f>
        <v>#VALUE!</v>
      </c>
      <c r="F8" s="9" t="e">
        <f>Autoevaluación!R117/SUM(Autoevaluación!R114:R117)</f>
        <v>#VALUE!</v>
      </c>
      <c r="G8" s="301"/>
      <c r="H8" s="26">
        <f>Autoevaluación!S114/SUM(Autoevaluación!S114:S117)</f>
        <v>0</v>
      </c>
      <c r="I8" s="9">
        <f>Autoevaluación!S115/SUM(Autoevaluación!S114:S117)</f>
        <v>0.25</v>
      </c>
      <c r="J8" s="9">
        <f>Autoevaluación!S116/SUM(Autoevaluación!S114:S117)</f>
        <v>0.25</v>
      </c>
      <c r="K8" s="9">
        <f>Autoevaluación!S117/SUM(Autoevaluación!S114:S117)</f>
        <v>0.5</v>
      </c>
      <c r="L8" s="303"/>
      <c r="M8" s="9">
        <f>Autoevaluación!T114/SUM(Autoevaluación!T114:T117)</f>
        <v>0</v>
      </c>
      <c r="N8" s="9">
        <f>Autoevaluación!T115/SUM(Autoevaluación!T114:T117)</f>
        <v>0.25</v>
      </c>
      <c r="O8" s="9">
        <f>Autoevaluación!T116/SUM(Autoevaluación!T114:T117)</f>
        <v>0.25</v>
      </c>
      <c r="P8" s="9">
        <f>Autoevaluación!T117/SUM(Autoevaluación!T114:T117)</f>
        <v>0.5</v>
      </c>
      <c r="Q8" s="20"/>
      <c r="R8" s="9">
        <f>Autoevaluación!U114/SUM(Autoevaluación!U114:U117)</f>
        <v>0</v>
      </c>
      <c r="S8" s="9">
        <f>Autoevaluación!U115/SUM(Autoevaluación!U114:U117)</f>
        <v>0.25</v>
      </c>
      <c r="T8" s="9">
        <f>Autoevaluación!U116/SUM(Autoevaluación!U114:U117)</f>
        <v>0.25</v>
      </c>
      <c r="U8" s="9">
        <f>Autoevaluación!U117/SUM(Autoevaluación!U114:U117)</f>
        <v>0.5</v>
      </c>
    </row>
    <row r="9" spans="2:22" ht="38.1" customHeight="1">
      <c r="B9" s="11"/>
      <c r="C9" s="9"/>
      <c r="D9" s="9"/>
      <c r="E9" s="9"/>
      <c r="F9" s="9"/>
      <c r="G9" s="301"/>
      <c r="H9" s="9"/>
      <c r="I9" s="9"/>
      <c r="J9" s="9"/>
      <c r="K9" s="9"/>
      <c r="L9" s="303"/>
      <c r="M9" s="9"/>
      <c r="N9" s="9"/>
      <c r="O9" s="9"/>
      <c r="P9" s="9"/>
      <c r="Q9" s="20"/>
      <c r="R9" s="9"/>
      <c r="S9" s="9"/>
      <c r="T9" s="9"/>
      <c r="U9" s="9"/>
    </row>
    <row r="10" spans="2:22" ht="42" customHeight="1">
      <c r="B10" s="13" t="s">
        <v>797</v>
      </c>
      <c r="C10" s="14" t="e">
        <f>AVERAGE(C4:C9)</f>
        <v>#VALUE!</v>
      </c>
      <c r="D10" s="14" t="e">
        <f>AVERAGE(D4:D9)</f>
        <v>#VALUE!</v>
      </c>
      <c r="E10" s="14" t="e">
        <f>AVERAGE(E4:E9)</f>
        <v>#VALUE!</v>
      </c>
      <c r="F10" s="14" t="e">
        <f>AVERAGE(F4:F9)</f>
        <v>#DIV/0!</v>
      </c>
      <c r="G10" s="15"/>
      <c r="H10" s="14">
        <f>AVERAGE(H4:H9)</f>
        <v>0.20285714285714285</v>
      </c>
      <c r="I10" s="14">
        <f>AVERAGE(I4:I9)</f>
        <v>0.16999999999999998</v>
      </c>
      <c r="J10" s="14" t="e">
        <f>AVERAGE(J4:J9)</f>
        <v>#NAME?</v>
      </c>
      <c r="K10" s="14">
        <f>AVERAGE(K4:K9)</f>
        <v>0.27999999999999997</v>
      </c>
      <c r="L10" s="15"/>
      <c r="M10" s="14">
        <f>AVERAGE(M4:M9)</f>
        <v>0.30285714285714288</v>
      </c>
      <c r="N10" s="14">
        <f>AVERAGE(N4:N9)</f>
        <v>6.9999999999999993E-2</v>
      </c>
      <c r="O10" s="14">
        <f>AVERAGE(O4:O9)</f>
        <v>0.44714285714285718</v>
      </c>
      <c r="P10" s="14">
        <f>AVERAGE(P4:P9)</f>
        <v>0.18</v>
      </c>
      <c r="Q10" s="22"/>
      <c r="R10" s="14">
        <f>AVERAGE(R4:R9)</f>
        <v>0.18857142857142856</v>
      </c>
      <c r="S10" s="14">
        <f>AVERAGE(S4:S9)</f>
        <v>0.15571428571428572</v>
      </c>
      <c r="T10" s="14">
        <f>AVERAGE(T4:T9)</f>
        <v>0.4757142857142857</v>
      </c>
      <c r="U10" s="14">
        <f>AVERAGE(U4:U9)</f>
        <v>0.18</v>
      </c>
    </row>
    <row r="11" spans="2:22">
      <c r="B11" s="16"/>
      <c r="C11" s="16"/>
      <c r="D11" s="16"/>
      <c r="E11" s="16"/>
      <c r="F11" s="15"/>
      <c r="G11" s="15"/>
      <c r="H11" s="15"/>
      <c r="I11" s="15"/>
      <c r="J11" s="15"/>
      <c r="K11" s="15"/>
      <c r="L11" s="15"/>
      <c r="M11" s="15"/>
      <c r="N11" s="15"/>
      <c r="O11" s="15"/>
      <c r="P11" s="15"/>
      <c r="Q11" s="15"/>
      <c r="R11" s="15"/>
      <c r="S11" s="15"/>
      <c r="T11" s="15"/>
      <c r="U11" s="15"/>
    </row>
    <row r="12" spans="2:22" ht="21.95" customHeight="1">
      <c r="B12" s="282" t="s">
        <v>778</v>
      </c>
      <c r="C12" s="282"/>
      <c r="D12" s="282"/>
      <c r="E12" s="282"/>
      <c r="F12" s="282"/>
      <c r="G12" s="282"/>
      <c r="H12" s="282"/>
      <c r="I12" s="282"/>
      <c r="J12" s="282"/>
      <c r="K12" s="282"/>
      <c r="L12" s="282"/>
      <c r="M12" s="282"/>
      <c r="N12" s="282"/>
      <c r="O12" s="282"/>
      <c r="P12" s="282"/>
      <c r="Q12" s="282"/>
      <c r="R12" s="282"/>
      <c r="S12" s="282"/>
      <c r="T12" s="282"/>
      <c r="U12" s="282"/>
    </row>
    <row r="13" spans="2:22" ht="24.95" customHeight="1">
      <c r="B13" s="309" t="s">
        <v>774</v>
      </c>
      <c r="C13" s="309"/>
      <c r="D13" s="309"/>
      <c r="E13" s="309"/>
      <c r="F13" s="309"/>
      <c r="G13" s="309"/>
      <c r="H13" s="309"/>
      <c r="I13" s="309"/>
      <c r="J13" s="309"/>
      <c r="K13" s="309"/>
      <c r="L13" s="309"/>
      <c r="M13" s="309"/>
      <c r="N13" s="309"/>
      <c r="O13" s="309"/>
      <c r="P13" s="309"/>
      <c r="Q13" s="309"/>
      <c r="R13" s="309"/>
      <c r="S13" s="309"/>
      <c r="T13" s="309"/>
      <c r="U13" s="309"/>
    </row>
    <row r="14" spans="2:22" ht="60" customHeight="1">
      <c r="B14" s="291"/>
      <c r="C14" s="291"/>
      <c r="D14" s="291"/>
      <c r="E14" s="291"/>
      <c r="F14" s="291"/>
      <c r="G14" s="291"/>
      <c r="H14" s="291"/>
      <c r="I14" s="291"/>
      <c r="J14" s="291"/>
      <c r="K14" s="291"/>
      <c r="L14" s="291"/>
      <c r="M14" s="291"/>
      <c r="N14" s="291"/>
      <c r="O14" s="291"/>
      <c r="P14" s="291"/>
      <c r="Q14" s="291"/>
      <c r="R14" s="291"/>
      <c r="S14" s="291"/>
      <c r="T14" s="291"/>
      <c r="U14" s="291"/>
    </row>
    <row r="15" spans="2:22" ht="60" customHeight="1">
      <c r="B15" s="291"/>
      <c r="C15" s="291"/>
      <c r="D15" s="291"/>
      <c r="E15" s="291"/>
      <c r="F15" s="291"/>
      <c r="G15" s="291"/>
      <c r="H15" s="291"/>
      <c r="I15" s="291"/>
      <c r="J15" s="291"/>
      <c r="K15" s="291"/>
      <c r="L15" s="291"/>
      <c r="M15" s="291"/>
      <c r="N15" s="291"/>
      <c r="O15" s="291"/>
      <c r="P15" s="291"/>
      <c r="Q15" s="291"/>
      <c r="R15" s="291"/>
      <c r="S15" s="291"/>
      <c r="T15" s="291"/>
      <c r="U15" s="291"/>
    </row>
    <row r="16" spans="2:22" s="1" customFormat="1" ht="24.95" customHeight="1">
      <c r="B16" s="311" t="s">
        <v>775</v>
      </c>
      <c r="C16" s="311"/>
      <c r="D16" s="311"/>
      <c r="E16" s="311"/>
      <c r="F16" s="311"/>
      <c r="G16" s="311"/>
      <c r="H16" s="311"/>
      <c r="I16" s="311"/>
      <c r="J16" s="311"/>
      <c r="K16" s="311"/>
      <c r="L16" s="311"/>
      <c r="M16" s="311"/>
      <c r="N16" s="311"/>
      <c r="O16" s="311"/>
      <c r="P16" s="311"/>
      <c r="Q16" s="311"/>
      <c r="R16" s="311"/>
      <c r="S16" s="311"/>
      <c r="T16" s="311"/>
      <c r="U16" s="311"/>
    </row>
    <row r="17" spans="2:21" ht="60" customHeight="1">
      <c r="B17" s="291"/>
      <c r="C17" s="291"/>
      <c r="D17" s="291"/>
      <c r="E17" s="291"/>
      <c r="F17" s="291"/>
      <c r="G17" s="291"/>
      <c r="H17" s="291"/>
      <c r="I17" s="291"/>
      <c r="J17" s="291"/>
      <c r="K17" s="291"/>
      <c r="L17" s="291"/>
      <c r="M17" s="291"/>
      <c r="N17" s="291"/>
      <c r="O17" s="291"/>
      <c r="P17" s="291"/>
      <c r="Q17" s="291"/>
      <c r="R17" s="291"/>
      <c r="S17" s="291"/>
      <c r="T17" s="291"/>
      <c r="U17" s="291"/>
    </row>
    <row r="18" spans="2:21" ht="60" customHeight="1">
      <c r="B18" s="291"/>
      <c r="C18" s="291"/>
      <c r="D18" s="291"/>
      <c r="E18" s="291"/>
      <c r="F18" s="291"/>
      <c r="G18" s="291"/>
      <c r="H18" s="291"/>
      <c r="I18" s="291"/>
      <c r="J18" s="291"/>
      <c r="K18" s="291"/>
      <c r="L18" s="291"/>
      <c r="M18" s="291"/>
      <c r="N18" s="291"/>
      <c r="O18" s="291"/>
      <c r="P18" s="291"/>
      <c r="Q18" s="291"/>
      <c r="R18" s="291"/>
      <c r="S18" s="291"/>
      <c r="T18" s="291"/>
      <c r="U18" s="291"/>
    </row>
    <row r="19" spans="2:21" ht="60" customHeight="1">
      <c r="B19" s="291"/>
      <c r="C19" s="291"/>
      <c r="D19" s="291"/>
      <c r="E19" s="291"/>
      <c r="F19" s="291"/>
      <c r="G19" s="291"/>
      <c r="H19" s="291"/>
      <c r="I19" s="291"/>
      <c r="J19" s="291"/>
      <c r="K19" s="291"/>
      <c r="L19" s="291"/>
      <c r="M19" s="291"/>
      <c r="N19" s="291"/>
      <c r="O19" s="291"/>
      <c r="P19" s="291"/>
      <c r="Q19" s="291"/>
      <c r="R19" s="291"/>
      <c r="S19" s="291"/>
      <c r="T19" s="291"/>
      <c r="U19" s="291"/>
    </row>
    <row r="20" spans="2:21" ht="16.5" customHeight="1">
      <c r="B20" s="17"/>
      <c r="C20" s="17"/>
      <c r="D20" s="17"/>
      <c r="E20" s="17"/>
      <c r="F20" s="17"/>
      <c r="G20" s="17"/>
      <c r="H20" s="17"/>
      <c r="I20" s="17"/>
      <c r="J20" s="17"/>
      <c r="K20" s="17"/>
      <c r="L20" s="17"/>
      <c r="M20" s="17"/>
      <c r="N20" s="17"/>
      <c r="O20" s="17"/>
      <c r="P20" s="17"/>
      <c r="Q20" s="17"/>
      <c r="R20" s="17"/>
      <c r="S20" s="17"/>
      <c r="T20" s="17"/>
      <c r="U20" s="17"/>
    </row>
    <row r="21" spans="2:21" ht="21.95" customHeight="1">
      <c r="B21" s="294" t="s">
        <v>771</v>
      </c>
      <c r="C21" s="294"/>
      <c r="D21" s="294"/>
      <c r="E21" s="294"/>
      <c r="F21" s="294"/>
      <c r="G21" s="294"/>
      <c r="H21" s="294"/>
      <c r="I21" s="294"/>
      <c r="J21" s="294"/>
      <c r="K21" s="294"/>
      <c r="L21" s="294"/>
      <c r="M21" s="294"/>
      <c r="N21" s="294"/>
      <c r="O21" s="294"/>
      <c r="P21" s="294"/>
      <c r="Q21" s="294"/>
      <c r="R21" s="294"/>
      <c r="S21" s="294"/>
      <c r="T21" s="294"/>
      <c r="U21" s="294"/>
    </row>
    <row r="22" spans="2:21" ht="24.95" customHeight="1">
      <c r="B22" s="312" t="s">
        <v>774</v>
      </c>
      <c r="C22" s="313"/>
      <c r="D22" s="313"/>
      <c r="E22" s="313"/>
      <c r="F22" s="313"/>
      <c r="G22" s="313"/>
      <c r="H22" s="313"/>
      <c r="I22" s="313"/>
      <c r="J22" s="313"/>
      <c r="K22" s="313"/>
      <c r="L22" s="313"/>
      <c r="M22" s="313"/>
      <c r="N22" s="313"/>
      <c r="O22" s="313"/>
      <c r="P22" s="313"/>
      <c r="Q22" s="313"/>
      <c r="R22" s="313"/>
      <c r="S22" s="313"/>
      <c r="T22" s="313"/>
      <c r="U22" s="313"/>
    </row>
    <row r="23" spans="2:21" ht="60" customHeight="1">
      <c r="B23" s="291"/>
      <c r="C23" s="291"/>
      <c r="D23" s="291"/>
      <c r="E23" s="291"/>
      <c r="F23" s="291"/>
      <c r="G23" s="291"/>
      <c r="H23" s="291"/>
      <c r="I23" s="291"/>
      <c r="J23" s="291"/>
      <c r="K23" s="291"/>
      <c r="L23" s="291"/>
      <c r="M23" s="291"/>
      <c r="N23" s="291"/>
      <c r="O23" s="291"/>
      <c r="P23" s="291"/>
      <c r="Q23" s="291"/>
      <c r="R23" s="291"/>
      <c r="S23" s="291"/>
      <c r="T23" s="291"/>
      <c r="U23" s="291"/>
    </row>
    <row r="24" spans="2:21" ht="60" customHeight="1">
      <c r="B24" s="291"/>
      <c r="C24" s="291"/>
      <c r="D24" s="291"/>
      <c r="E24" s="291"/>
      <c r="F24" s="291"/>
      <c r="G24" s="291"/>
      <c r="H24" s="291"/>
      <c r="I24" s="291"/>
      <c r="J24" s="291"/>
      <c r="K24" s="291"/>
      <c r="L24" s="291"/>
      <c r="M24" s="291"/>
      <c r="N24" s="291"/>
      <c r="O24" s="291"/>
      <c r="P24" s="291"/>
      <c r="Q24" s="291"/>
      <c r="R24" s="291"/>
      <c r="S24" s="291"/>
      <c r="T24" s="291"/>
      <c r="U24" s="291"/>
    </row>
    <row r="25" spans="2:21" s="1" customFormat="1" ht="24.95" customHeight="1">
      <c r="B25" s="311" t="s">
        <v>775</v>
      </c>
      <c r="C25" s="311"/>
      <c r="D25" s="311"/>
      <c r="E25" s="311"/>
      <c r="F25" s="311"/>
      <c r="G25" s="311"/>
      <c r="H25" s="311"/>
      <c r="I25" s="311"/>
      <c r="J25" s="311"/>
      <c r="K25" s="311"/>
      <c r="L25" s="311"/>
      <c r="M25" s="311"/>
      <c r="N25" s="311"/>
      <c r="O25" s="311"/>
      <c r="P25" s="311"/>
      <c r="Q25" s="311"/>
      <c r="R25" s="311"/>
      <c r="S25" s="311"/>
      <c r="T25" s="311"/>
      <c r="U25" s="311"/>
    </row>
    <row r="26" spans="2:21" ht="60" customHeight="1">
      <c r="B26" s="291"/>
      <c r="C26" s="291"/>
      <c r="D26" s="291"/>
      <c r="E26" s="291"/>
      <c r="F26" s="291"/>
      <c r="G26" s="291"/>
      <c r="H26" s="291"/>
      <c r="I26" s="291"/>
      <c r="J26" s="291"/>
      <c r="K26" s="291"/>
      <c r="L26" s="291"/>
      <c r="M26" s="291"/>
      <c r="N26" s="291"/>
      <c r="O26" s="291"/>
      <c r="P26" s="291"/>
      <c r="Q26" s="291"/>
      <c r="R26" s="291"/>
      <c r="S26" s="291"/>
      <c r="T26" s="291"/>
      <c r="U26" s="291"/>
    </row>
    <row r="27" spans="2:21" ht="60" customHeight="1">
      <c r="B27" s="291"/>
      <c r="C27" s="291"/>
      <c r="D27" s="291"/>
      <c r="E27" s="291"/>
      <c r="F27" s="291"/>
      <c r="G27" s="291"/>
      <c r="H27" s="291"/>
      <c r="I27" s="291"/>
      <c r="J27" s="291"/>
      <c r="K27" s="291"/>
      <c r="L27" s="291"/>
      <c r="M27" s="291"/>
      <c r="N27" s="291"/>
      <c r="O27" s="291"/>
      <c r="P27" s="291"/>
      <c r="Q27" s="291"/>
      <c r="R27" s="291"/>
      <c r="S27" s="291"/>
      <c r="T27" s="291"/>
      <c r="U27" s="291"/>
    </row>
    <row r="28" spans="2:21" ht="60" customHeight="1">
      <c r="B28" s="291"/>
      <c r="C28" s="291"/>
      <c r="D28" s="291"/>
      <c r="E28" s="291"/>
      <c r="F28" s="291"/>
      <c r="G28" s="291"/>
      <c r="H28" s="291"/>
      <c r="I28" s="291"/>
      <c r="J28" s="291"/>
      <c r="K28" s="291"/>
      <c r="L28" s="291"/>
      <c r="M28" s="291"/>
      <c r="N28" s="291"/>
      <c r="O28" s="291"/>
      <c r="P28" s="291"/>
      <c r="Q28" s="291"/>
      <c r="R28" s="291"/>
      <c r="S28" s="291"/>
      <c r="T28" s="291"/>
      <c r="U28" s="291"/>
    </row>
    <row r="29" spans="2:21" ht="16.5" customHeight="1">
      <c r="B29" s="17"/>
      <c r="C29" s="17"/>
      <c r="D29" s="17"/>
      <c r="E29" s="17"/>
      <c r="F29" s="17"/>
      <c r="G29" s="17"/>
      <c r="H29" s="17"/>
      <c r="I29" s="17"/>
      <c r="J29" s="17"/>
      <c r="K29" s="17"/>
      <c r="L29" s="17"/>
      <c r="M29" s="17"/>
      <c r="N29" s="17"/>
      <c r="O29" s="17"/>
      <c r="P29" s="17"/>
      <c r="Q29" s="17"/>
      <c r="R29" s="17"/>
      <c r="S29" s="17"/>
      <c r="T29" s="17"/>
      <c r="U29" s="17"/>
    </row>
    <row r="30" spans="2:21" ht="21.95" customHeight="1">
      <c r="B30" s="314" t="s">
        <v>771</v>
      </c>
      <c r="C30" s="314"/>
      <c r="D30" s="314"/>
      <c r="E30" s="314"/>
      <c r="F30" s="314"/>
      <c r="G30" s="314"/>
      <c r="H30" s="314"/>
      <c r="I30" s="314"/>
      <c r="J30" s="314"/>
      <c r="K30" s="314"/>
      <c r="L30" s="314"/>
      <c r="M30" s="314"/>
      <c r="N30" s="314"/>
      <c r="O30" s="314"/>
      <c r="P30" s="314"/>
      <c r="Q30" s="314"/>
      <c r="R30" s="314"/>
      <c r="S30" s="314"/>
      <c r="T30" s="314"/>
      <c r="U30" s="314"/>
    </row>
    <row r="31" spans="2:21" ht="24.95" customHeight="1">
      <c r="B31" s="295" t="s">
        <v>774</v>
      </c>
      <c r="C31" s="295"/>
      <c r="D31" s="295"/>
      <c r="E31" s="295"/>
      <c r="F31" s="295"/>
      <c r="G31" s="295"/>
      <c r="H31" s="295"/>
      <c r="I31" s="295"/>
      <c r="J31" s="295"/>
      <c r="K31" s="295"/>
      <c r="L31" s="295"/>
      <c r="M31" s="295"/>
      <c r="N31" s="295"/>
      <c r="O31" s="295"/>
      <c r="P31" s="295"/>
      <c r="Q31" s="295"/>
      <c r="R31" s="295"/>
      <c r="S31" s="295"/>
      <c r="T31" s="295"/>
      <c r="U31" s="295"/>
    </row>
    <row r="32" spans="2:21" ht="60" customHeight="1">
      <c r="B32" s="291"/>
      <c r="C32" s="291"/>
      <c r="D32" s="291"/>
      <c r="E32" s="291"/>
      <c r="F32" s="291"/>
      <c r="G32" s="291"/>
      <c r="H32" s="291"/>
      <c r="I32" s="291"/>
      <c r="J32" s="291"/>
      <c r="K32" s="291"/>
      <c r="L32" s="291"/>
      <c r="M32" s="291"/>
      <c r="N32" s="291"/>
      <c r="O32" s="291"/>
      <c r="P32" s="291"/>
      <c r="Q32" s="291"/>
      <c r="R32" s="291"/>
      <c r="S32" s="291"/>
      <c r="T32" s="291"/>
      <c r="U32" s="291"/>
    </row>
    <row r="33" spans="2:21" ht="60" customHeight="1">
      <c r="B33" s="291"/>
      <c r="C33" s="291"/>
      <c r="D33" s="291"/>
      <c r="E33" s="291"/>
      <c r="F33" s="291"/>
      <c r="G33" s="291"/>
      <c r="H33" s="291"/>
      <c r="I33" s="291"/>
      <c r="J33" s="291"/>
      <c r="K33" s="291"/>
      <c r="L33" s="291"/>
      <c r="M33" s="291"/>
      <c r="N33" s="291"/>
      <c r="O33" s="291"/>
      <c r="P33" s="291"/>
      <c r="Q33" s="291"/>
      <c r="R33" s="291"/>
      <c r="S33" s="291"/>
      <c r="T33" s="291"/>
      <c r="U33" s="291"/>
    </row>
    <row r="34" spans="2:21" s="1" customFormat="1" ht="24.95" customHeight="1">
      <c r="B34" s="311" t="s">
        <v>775</v>
      </c>
      <c r="C34" s="311"/>
      <c r="D34" s="311"/>
      <c r="E34" s="311"/>
      <c r="F34" s="311"/>
      <c r="G34" s="311"/>
      <c r="H34" s="311"/>
      <c r="I34" s="311"/>
      <c r="J34" s="311"/>
      <c r="K34" s="311"/>
      <c r="L34" s="311"/>
      <c r="M34" s="311"/>
      <c r="N34" s="311"/>
      <c r="O34" s="311"/>
      <c r="P34" s="311"/>
      <c r="Q34" s="311"/>
      <c r="R34" s="311"/>
      <c r="S34" s="311"/>
      <c r="T34" s="311"/>
      <c r="U34" s="311"/>
    </row>
    <row r="35" spans="2:21" ht="60" customHeight="1">
      <c r="B35" s="291"/>
      <c r="C35" s="291"/>
      <c r="D35" s="291"/>
      <c r="E35" s="291"/>
      <c r="F35" s="291"/>
      <c r="G35" s="291"/>
      <c r="H35" s="291"/>
      <c r="I35" s="291"/>
      <c r="J35" s="291"/>
      <c r="K35" s="291"/>
      <c r="L35" s="291"/>
      <c r="M35" s="291"/>
      <c r="N35" s="291"/>
      <c r="O35" s="291"/>
      <c r="P35" s="291"/>
      <c r="Q35" s="291"/>
      <c r="R35" s="291"/>
      <c r="S35" s="291"/>
      <c r="T35" s="291"/>
      <c r="U35" s="291"/>
    </row>
    <row r="36" spans="2:21" ht="60" customHeight="1">
      <c r="B36" s="291"/>
      <c r="C36" s="291"/>
      <c r="D36" s="291"/>
      <c r="E36" s="291"/>
      <c r="F36" s="291"/>
      <c r="G36" s="291"/>
      <c r="H36" s="291"/>
      <c r="I36" s="291"/>
      <c r="J36" s="291"/>
      <c r="K36" s="291"/>
      <c r="L36" s="291"/>
      <c r="M36" s="291"/>
      <c r="N36" s="291"/>
      <c r="O36" s="291"/>
      <c r="P36" s="291"/>
      <c r="Q36" s="291"/>
      <c r="R36" s="291"/>
      <c r="S36" s="291"/>
      <c r="T36" s="291"/>
      <c r="U36" s="291"/>
    </row>
    <row r="37" spans="2:21" ht="60" customHeight="1">
      <c r="B37" s="291"/>
      <c r="C37" s="291"/>
      <c r="D37" s="291"/>
      <c r="E37" s="291"/>
      <c r="F37" s="291"/>
      <c r="G37" s="291"/>
      <c r="H37" s="291"/>
      <c r="I37" s="291"/>
      <c r="J37" s="291"/>
      <c r="K37" s="291"/>
      <c r="L37" s="291"/>
      <c r="M37" s="291"/>
      <c r="N37" s="291"/>
      <c r="O37" s="291"/>
      <c r="P37" s="291"/>
      <c r="Q37" s="291"/>
      <c r="R37" s="291"/>
      <c r="S37" s="291"/>
      <c r="T37" s="291"/>
      <c r="U37" s="291"/>
    </row>
    <row r="39" spans="2:21">
      <c r="B39" s="285" t="s">
        <v>771</v>
      </c>
      <c r="C39" s="285"/>
      <c r="D39" s="285"/>
      <c r="E39" s="285"/>
      <c r="F39" s="285"/>
      <c r="G39" s="285"/>
      <c r="H39" s="285"/>
      <c r="I39" s="285"/>
      <c r="J39" s="285"/>
      <c r="K39" s="285"/>
      <c r="L39" s="285"/>
      <c r="M39" s="285"/>
      <c r="N39" s="285"/>
      <c r="O39" s="285"/>
      <c r="P39" s="285"/>
      <c r="Q39" s="285"/>
      <c r="R39" s="285"/>
      <c r="S39" s="285"/>
      <c r="T39" s="285"/>
      <c r="U39" s="285"/>
    </row>
    <row r="40" spans="2:21" ht="19.5">
      <c r="B40" s="295" t="s">
        <v>774</v>
      </c>
      <c r="C40" s="295"/>
      <c r="D40" s="295"/>
      <c r="E40" s="295"/>
      <c r="F40" s="295"/>
      <c r="G40" s="295"/>
      <c r="H40" s="295"/>
      <c r="I40" s="295"/>
      <c r="J40" s="295"/>
      <c r="K40" s="295"/>
      <c r="L40" s="295"/>
      <c r="M40" s="295"/>
      <c r="N40" s="295"/>
      <c r="O40" s="295"/>
      <c r="P40" s="295"/>
      <c r="Q40" s="295"/>
      <c r="R40" s="295"/>
      <c r="S40" s="295"/>
      <c r="T40" s="295"/>
      <c r="U40" s="295"/>
    </row>
    <row r="41" spans="2:21" ht="50.25" customHeight="1">
      <c r="B41" s="291"/>
      <c r="C41" s="291"/>
      <c r="D41" s="291"/>
      <c r="E41" s="291"/>
      <c r="F41" s="291"/>
      <c r="G41" s="291"/>
      <c r="H41" s="291"/>
      <c r="I41" s="291"/>
      <c r="J41" s="291"/>
      <c r="K41" s="291"/>
      <c r="L41" s="291"/>
      <c r="M41" s="291"/>
      <c r="N41" s="291"/>
      <c r="O41" s="291"/>
      <c r="P41" s="291"/>
      <c r="Q41" s="291"/>
      <c r="R41" s="291"/>
      <c r="S41" s="291"/>
      <c r="T41" s="291"/>
      <c r="U41" s="291"/>
    </row>
    <row r="42" spans="2:21" ht="51.75" customHeight="1">
      <c r="B42" s="291"/>
      <c r="C42" s="291"/>
      <c r="D42" s="291"/>
      <c r="E42" s="291"/>
      <c r="F42" s="291"/>
      <c r="G42" s="291"/>
      <c r="H42" s="291"/>
      <c r="I42" s="291"/>
      <c r="J42" s="291"/>
      <c r="K42" s="291"/>
      <c r="L42" s="291"/>
      <c r="M42" s="291"/>
      <c r="N42" s="291"/>
      <c r="O42" s="291"/>
      <c r="P42" s="291"/>
      <c r="Q42" s="291"/>
      <c r="R42" s="291"/>
      <c r="S42" s="291"/>
      <c r="T42" s="291"/>
      <c r="U42" s="291"/>
    </row>
    <row r="43" spans="2:21" ht="19.5">
      <c r="B43" s="311" t="s">
        <v>775</v>
      </c>
      <c r="C43" s="311"/>
      <c r="D43" s="311"/>
      <c r="E43" s="311"/>
      <c r="F43" s="311"/>
      <c r="G43" s="311"/>
      <c r="H43" s="311"/>
      <c r="I43" s="311"/>
      <c r="J43" s="311"/>
      <c r="K43" s="311"/>
      <c r="L43" s="311"/>
      <c r="M43" s="311"/>
      <c r="N43" s="311"/>
      <c r="O43" s="311"/>
      <c r="P43" s="311"/>
      <c r="Q43" s="311"/>
      <c r="R43" s="311"/>
      <c r="S43" s="311"/>
      <c r="T43" s="311"/>
      <c r="U43" s="311"/>
    </row>
    <row r="44" spans="2:21" ht="45" customHeight="1">
      <c r="B44" s="291"/>
      <c r="C44" s="291"/>
      <c r="D44" s="291"/>
      <c r="E44" s="291"/>
      <c r="F44" s="291"/>
      <c r="G44" s="291"/>
      <c r="H44" s="291"/>
      <c r="I44" s="291"/>
      <c r="J44" s="291"/>
      <c r="K44" s="291"/>
      <c r="L44" s="291"/>
      <c r="M44" s="291"/>
      <c r="N44" s="291"/>
      <c r="O44" s="291"/>
      <c r="P44" s="291"/>
      <c r="Q44" s="291"/>
      <c r="R44" s="291"/>
      <c r="S44" s="291"/>
      <c r="T44" s="291"/>
      <c r="U44" s="291"/>
    </row>
    <row r="45" spans="2:21" ht="52.5" customHeight="1">
      <c r="B45" s="291"/>
      <c r="C45" s="291"/>
      <c r="D45" s="291"/>
      <c r="E45" s="291"/>
      <c r="F45" s="291"/>
      <c r="G45" s="291"/>
      <c r="H45" s="291"/>
      <c r="I45" s="291"/>
      <c r="J45" s="291"/>
      <c r="K45" s="291"/>
      <c r="L45" s="291"/>
      <c r="M45" s="291"/>
      <c r="N45" s="291"/>
      <c r="O45" s="291"/>
      <c r="P45" s="291"/>
      <c r="Q45" s="291"/>
      <c r="R45" s="291"/>
      <c r="S45" s="291"/>
      <c r="T45" s="291"/>
      <c r="U45" s="291"/>
    </row>
    <row r="46" spans="2:21" ht="55.5" customHeight="1">
      <c r="B46" s="291"/>
      <c r="C46" s="291"/>
      <c r="D46" s="291"/>
      <c r="E46" s="291"/>
      <c r="F46" s="291"/>
      <c r="G46" s="291"/>
      <c r="H46" s="291"/>
      <c r="I46" s="291"/>
      <c r="J46" s="291"/>
      <c r="K46" s="291"/>
      <c r="L46" s="291"/>
      <c r="M46" s="291"/>
      <c r="N46" s="291"/>
      <c r="O46" s="291"/>
      <c r="P46" s="291"/>
      <c r="Q46" s="291"/>
      <c r="R46" s="291"/>
      <c r="S46" s="291"/>
      <c r="T46" s="291"/>
      <c r="U46" s="291"/>
    </row>
    <row r="65495" spans="2:22">
      <c r="B65495" s="23" t="s">
        <v>69</v>
      </c>
      <c r="C65495" s="23"/>
      <c r="D65495" s="23"/>
      <c r="E65495" s="23"/>
      <c r="F65495" s="23"/>
      <c r="G65495" s="23"/>
      <c r="H65495" s="23"/>
      <c r="I65495" s="23"/>
      <c r="J65495" s="23"/>
      <c r="K65495" s="23"/>
      <c r="L65495" s="23"/>
      <c r="M65495" s="23"/>
      <c r="N65495" s="23"/>
      <c r="O65495" s="23"/>
      <c r="P65495" s="23"/>
      <c r="Q65495" s="23"/>
      <c r="R65495" s="23"/>
      <c r="S65495" s="23"/>
      <c r="T65495" s="23"/>
      <c r="U65495" s="23"/>
      <c r="V65495" s="23"/>
    </row>
    <row r="65496" spans="2:22">
      <c r="B65496" s="24" t="s">
        <v>70</v>
      </c>
      <c r="C65496" s="24"/>
      <c r="D65496" s="24"/>
      <c r="E65496" s="24"/>
      <c r="F65496" s="24"/>
      <c r="G65496" s="24"/>
      <c r="H65496" s="24"/>
      <c r="I65496" s="24"/>
      <c r="J65496" s="24"/>
      <c r="K65496" s="24"/>
      <c r="L65496" s="24"/>
      <c r="M65496" s="24"/>
      <c r="N65496" s="24"/>
      <c r="O65496" s="24"/>
      <c r="P65496" s="24"/>
      <c r="Q65496" s="24"/>
      <c r="R65496" s="24"/>
      <c r="S65496" s="24"/>
      <c r="T65496" s="24"/>
      <c r="U65496" s="24"/>
      <c r="V65496" s="24"/>
    </row>
    <row r="65497" spans="2:22">
      <c r="B65497" s="24" t="s">
        <v>71</v>
      </c>
      <c r="C65497" s="24"/>
      <c r="D65497" s="24"/>
      <c r="E65497" s="24"/>
      <c r="F65497" s="24"/>
      <c r="G65497" s="24"/>
      <c r="H65497" s="24"/>
      <c r="I65497" s="24"/>
      <c r="J65497" s="24"/>
      <c r="K65497" s="24"/>
      <c r="L65497" s="24"/>
      <c r="M65497" s="24"/>
      <c r="N65497" s="24"/>
      <c r="O65497" s="24"/>
      <c r="P65497" s="24"/>
      <c r="Q65497" s="24"/>
      <c r="R65497" s="24"/>
      <c r="S65497" s="24"/>
      <c r="T65497" s="24"/>
      <c r="U65497" s="24"/>
      <c r="V65497" s="24"/>
    </row>
  </sheetData>
  <mergeCells count="40">
    <mergeCell ref="B46:U46"/>
    <mergeCell ref="B2:B3"/>
    <mergeCell ref="G3:G9"/>
    <mergeCell ref="L3:L9"/>
    <mergeCell ref="V2:V3"/>
    <mergeCell ref="B41:U41"/>
    <mergeCell ref="B42:U42"/>
    <mergeCell ref="B43:U43"/>
    <mergeCell ref="B44:U44"/>
    <mergeCell ref="B45:U45"/>
    <mergeCell ref="B35:U35"/>
    <mergeCell ref="B36:U36"/>
    <mergeCell ref="B37:U37"/>
    <mergeCell ref="B39:U39"/>
    <mergeCell ref="B40:U40"/>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5497"/>
  <sheetViews>
    <sheetView showGridLines="0" zoomScale="70" zoomScaleNormal="70" workbookViewId="0">
      <selection activeCell="B40" sqref="B40:U40"/>
    </sheetView>
  </sheetViews>
  <sheetFormatPr baseColWidth="10" defaultColWidth="9.140625" defaultRowHeight="15"/>
  <cols>
    <col min="1" max="1" width="1.42578125" style="2" customWidth="1"/>
    <col min="2" max="2" width="38.2851562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3.42578125" style="2" customWidth="1"/>
    <col min="18" max="21" width="7.7109375" style="2" customWidth="1"/>
    <col min="22" max="27" width="9.140625" style="2" customWidth="1"/>
    <col min="28" max="28" width="2" style="2" customWidth="1"/>
    <col min="29" max="33" width="9.140625" style="2" customWidth="1"/>
    <col min="34" max="34" width="1.85546875" style="2" customWidth="1"/>
    <col min="35" max="16384" width="9.140625" style="2"/>
  </cols>
  <sheetData>
    <row r="1" spans="2:22" ht="6" customHeight="1"/>
    <row r="2" spans="2:22" ht="22.5" customHeight="1">
      <c r="B2" s="298" t="s">
        <v>671</v>
      </c>
      <c r="C2" s="282" t="s">
        <v>778</v>
      </c>
      <c r="D2" s="282"/>
      <c r="E2" s="282"/>
      <c r="F2" s="282"/>
      <c r="G2" s="3"/>
      <c r="H2" s="283" t="s">
        <v>771</v>
      </c>
      <c r="I2" s="283"/>
      <c r="J2" s="283"/>
      <c r="K2" s="283"/>
      <c r="L2" s="3"/>
      <c r="M2" s="284" t="s">
        <v>771</v>
      </c>
      <c r="N2" s="284"/>
      <c r="O2" s="284"/>
      <c r="P2" s="284"/>
      <c r="Q2" s="18"/>
      <c r="R2" s="285" t="s">
        <v>771</v>
      </c>
      <c r="S2" s="285"/>
      <c r="T2" s="285"/>
      <c r="U2" s="285"/>
      <c r="V2" s="304"/>
    </row>
    <row r="3" spans="2:22" ht="24.75" customHeight="1">
      <c r="B3" s="299"/>
      <c r="C3" s="4">
        <v>1</v>
      </c>
      <c r="D3" s="4">
        <v>2</v>
      </c>
      <c r="E3" s="5">
        <v>3</v>
      </c>
      <c r="F3" s="6">
        <v>4</v>
      </c>
      <c r="G3" s="300"/>
      <c r="H3" s="4">
        <v>1</v>
      </c>
      <c r="I3" s="4">
        <v>2</v>
      </c>
      <c r="J3" s="5">
        <v>3</v>
      </c>
      <c r="K3" s="6">
        <v>4</v>
      </c>
      <c r="L3" s="302"/>
      <c r="M3" s="4">
        <v>1</v>
      </c>
      <c r="N3" s="4">
        <v>2</v>
      </c>
      <c r="O3" s="5">
        <v>3</v>
      </c>
      <c r="P3" s="6">
        <v>4</v>
      </c>
      <c r="Q3" s="19"/>
      <c r="R3" s="4">
        <v>1</v>
      </c>
      <c r="S3" s="4">
        <v>2</v>
      </c>
      <c r="T3" s="5">
        <v>3</v>
      </c>
      <c r="U3" s="6">
        <v>4</v>
      </c>
      <c r="V3" s="304"/>
    </row>
    <row r="4" spans="2:22" ht="38.1" customHeight="1">
      <c r="B4" s="7" t="s">
        <v>672</v>
      </c>
      <c r="C4" s="8" t="e">
        <f>Autoevaluación!R122/SUM(Autoevaluación!R122:R125)</f>
        <v>#VALUE!</v>
      </c>
      <c r="D4" s="9" t="e">
        <f>Autoevaluación!R123/SUM(Autoevaluación!R122:R125)</f>
        <v>#VALUE!</v>
      </c>
      <c r="E4" s="9" t="e">
        <f>Autoevaluación!R124/SUM(Autoevaluación!R122:R125)</f>
        <v>#VALUE!</v>
      </c>
      <c r="F4" s="9" t="e">
        <f>Autoevaluación!R125/SUM(Autoevaluación!R122:R125)</f>
        <v>#VALUE!</v>
      </c>
      <c r="G4" s="301"/>
      <c r="H4" s="9">
        <f>Autoevaluación!S122/SUM(Autoevaluación!S122:S125)</f>
        <v>0.25</v>
      </c>
      <c r="I4" s="9">
        <f>Autoevaluación!S123/SUM(Autoevaluación!S122:S125)</f>
        <v>0</v>
      </c>
      <c r="J4" s="9">
        <f>Autoevaluación!S124/SUM(Autoevaluación!S122:S125)</f>
        <v>0.25</v>
      </c>
      <c r="K4" s="9">
        <f>Autoevaluación!S125/SUM(Autoevaluación!S122:S125)</f>
        <v>0.5</v>
      </c>
      <c r="L4" s="303"/>
      <c r="M4" s="9">
        <f>Autoevaluación!T122/SUM(Autoevaluación!T122:T125)</f>
        <v>0</v>
      </c>
      <c r="N4" s="9">
        <f>Autoevaluación!T123/SUM(Autoevaluación!T122:T125)</f>
        <v>0.25</v>
      </c>
      <c r="O4" s="9">
        <f>Autoevaluación!T124/SUM(Autoevaluación!T122:T125)</f>
        <v>0.5</v>
      </c>
      <c r="P4" s="9">
        <f>Autoevaluación!T125/SUM(Autoevaluación!T122:T125)</f>
        <v>0.25</v>
      </c>
      <c r="Q4" s="20"/>
      <c r="R4" s="9">
        <f>Autoevaluación!U122/SUM(Autoevaluación!U122:U125)</f>
        <v>0</v>
      </c>
      <c r="S4" s="9">
        <f>Autoevaluación!U123/SUM(Autoevaluación!U122:U125)</f>
        <v>0.25</v>
      </c>
      <c r="T4" s="9">
        <f>Autoevaluación!U124/SUM(Autoevaluación!U122:U125)</f>
        <v>0.5</v>
      </c>
      <c r="U4" s="9">
        <f>Autoevaluación!U125/SUM(Autoevaluación!U122:U125)</f>
        <v>0.25</v>
      </c>
    </row>
    <row r="5" spans="2:22" ht="38.1" customHeight="1">
      <c r="B5" s="10" t="s">
        <v>702</v>
      </c>
      <c r="C5" s="8" t="e">
        <f>Autoevaluación!R128/SUM(Autoevaluación!R128:R131)</f>
        <v>#VALUE!</v>
      </c>
      <c r="D5" s="9" t="e">
        <f>Autoevaluación!R129/SUM(Autoevaluación!R128:R131)</f>
        <v>#VALUE!</v>
      </c>
      <c r="E5" s="9" t="e">
        <f>Autoevaluación!R130/SUM(Autoevaluación!R128:R131)</f>
        <v>#VALUE!</v>
      </c>
      <c r="F5" s="9" t="e">
        <f>Autoevaluación!R131/SUM(Autoevaluación!R128:R131)</f>
        <v>#DIV/0!</v>
      </c>
      <c r="G5" s="301"/>
      <c r="H5" s="9">
        <f>Autoevaluación!S128/SUM(Autoevaluación!S128:S131)</f>
        <v>0.25</v>
      </c>
      <c r="I5" s="9">
        <f>Autoevaluación!S129/SUM(Autoevaluación!S128:S131)</f>
        <v>0.25</v>
      </c>
      <c r="J5" s="9">
        <f>Autoevaluación!S130/SUM(Autoevaluación!S128:S131)</f>
        <v>0.5</v>
      </c>
      <c r="K5" s="9">
        <f>Autoevaluación!S131/SUM(Autoevaluación!S128:S131)</f>
        <v>0</v>
      </c>
      <c r="L5" s="303"/>
      <c r="M5" s="9">
        <f>Autoevaluación!T128/SUM(Autoevaluación!T128:T131)</f>
        <v>0.25</v>
      </c>
      <c r="N5" s="9">
        <f>Autoevaluación!T129/SUM(Autoevaluación!T128:T131)</f>
        <v>0.25</v>
      </c>
      <c r="O5" s="9">
        <f>Autoevaluación!T130/SUM(Autoevaluación!T128:T131)</f>
        <v>0.5</v>
      </c>
      <c r="P5" s="9">
        <f>Autoevaluación!T131/SUM(Autoevaluación!T128:T131)</f>
        <v>0</v>
      </c>
      <c r="Q5" s="20"/>
      <c r="R5" s="9">
        <f>Autoevaluación!U128/SUM(Autoevaluación!U128:U131)</f>
        <v>0.25</v>
      </c>
      <c r="S5" s="9">
        <f>Autoevaluación!U129/SUM(Autoevaluación!U128:U131)</f>
        <v>0</v>
      </c>
      <c r="T5" s="9">
        <f>Autoevaluación!U129/SUM(Autoevaluación!U128:U131)</f>
        <v>0</v>
      </c>
      <c r="U5" s="9">
        <f>Autoevaluación!U131/SUM(Autoevaluación!U128:U131)</f>
        <v>0</v>
      </c>
    </row>
    <row r="6" spans="2:22" ht="38.1" customHeight="1">
      <c r="B6" s="10" t="s">
        <v>728</v>
      </c>
      <c r="C6" s="8" t="e">
        <f>Autoevaluación!R134/SUM(Autoevaluación!R134:R137)</f>
        <v>#VALUE!</v>
      </c>
      <c r="D6" s="9" t="e">
        <f>Autoevaluación!R135/SUM(Autoevaluación!R134:R137)</f>
        <v>#VALUE!</v>
      </c>
      <c r="E6" s="9" t="e">
        <f>Autoevaluación!R136/SUM(Autoevaluación!R134:R137)</f>
        <v>#VALUE!</v>
      </c>
      <c r="F6" s="9" t="e">
        <f>Autoevaluación!R137/SUM(Autoevaluación!R134:R137)</f>
        <v>#DIV/0!</v>
      </c>
      <c r="G6" s="301"/>
      <c r="H6" s="9">
        <f>Autoevaluación!S134/SUM(Autoevaluación!S134:S137)</f>
        <v>0</v>
      </c>
      <c r="I6" s="9">
        <f>Autoevaluación!S135/SUM(Autoevaluación!S134:S137)</f>
        <v>0.33333333333333331</v>
      </c>
      <c r="J6" s="9">
        <f>Autoevaluación!S136/SUM(Autoevaluación!S134:S137)</f>
        <v>0.66666666666666663</v>
      </c>
      <c r="K6" s="9">
        <f>Autoevaluación!S137/SUM(Autoevaluación!S134:S137)</f>
        <v>0</v>
      </c>
      <c r="L6" s="303"/>
      <c r="M6" s="9">
        <f>Autoevaluación!T134/SUM(Autoevaluación!T134:T137)</f>
        <v>0</v>
      </c>
      <c r="N6" s="9">
        <f>Autoevaluación!T135/SUM(Autoevaluación!T134:T137)</f>
        <v>0.33333333333333331</v>
      </c>
      <c r="O6" s="9">
        <f>Autoevaluación!T136/SUM(Autoevaluación!T134:T137)</f>
        <v>0.66666666666666663</v>
      </c>
      <c r="P6" s="9">
        <f>Autoevaluación!T137/SUM(Autoevaluación!T134:T137)</f>
        <v>0</v>
      </c>
      <c r="Q6" s="20"/>
      <c r="R6" s="9">
        <f>Autoevaluación!U134/SUM(Autoevaluación!U134:U137)</f>
        <v>0</v>
      </c>
      <c r="S6" s="9">
        <f>Autoevaluación!U135/SUM(Autoevaluación!U134:U137)</f>
        <v>0.33333333333333331</v>
      </c>
      <c r="T6" s="9">
        <f>Autoevaluación!U136/SUM(Autoevaluación!U134:U137)</f>
        <v>0.66666666666666663</v>
      </c>
      <c r="U6" s="9">
        <f>Autoevaluación!U137/SUM(Autoevaluación!U134:U137)</f>
        <v>0</v>
      </c>
      <c r="V6" s="21"/>
    </row>
    <row r="7" spans="2:22" ht="38.1" customHeight="1">
      <c r="B7" s="7" t="s">
        <v>751</v>
      </c>
      <c r="C7" s="8" t="e">
        <f>Autoevaluación!R139/SUM(Autoevaluación!R139:R142)</f>
        <v>#VALUE!</v>
      </c>
      <c r="D7" s="9" t="e">
        <f>Autoevaluación!R140/SUM(Autoevaluación!R139:R142)</f>
        <v>#VALUE!</v>
      </c>
      <c r="E7" s="9" t="e">
        <f>Autoevaluación!R141/SUM(Autoevaluación!R139:R142)</f>
        <v>#VALUE!</v>
      </c>
      <c r="F7" s="9" t="e">
        <f>Autoevaluación!R142/SUM(Autoevaluación!R139:R142)</f>
        <v>#DIV/0!</v>
      </c>
      <c r="G7" s="301"/>
      <c r="H7" s="9">
        <f>Autoevaluación!S139/SUM(Autoevaluación!S139:S142)</f>
        <v>0</v>
      </c>
      <c r="I7" s="9">
        <f>Autoevaluación!S140/SUM(Autoevaluación!S139:S142)</f>
        <v>0</v>
      </c>
      <c r="J7" s="9">
        <f>Autoevaluación!S141/SUM(Autoevaluación!S139:S142)</f>
        <v>1</v>
      </c>
      <c r="K7" s="9">
        <f>Autoevaluación!S142/SUM(Autoevaluación!S139:S142)</f>
        <v>0</v>
      </c>
      <c r="L7" s="303"/>
      <c r="M7" s="9">
        <f>Autoevaluación!T139/SUM(Autoevaluación!T139:T142)</f>
        <v>0</v>
      </c>
      <c r="N7" s="9">
        <f>Autoevaluación!T140/SUM(Autoevaluación!T139:T142)</f>
        <v>0</v>
      </c>
      <c r="O7" s="9">
        <f>Autoevaluación!T141/SUM(Autoevaluación!T139:T142)</f>
        <v>1</v>
      </c>
      <c r="P7" s="9">
        <f>Autoevaluación!T142/SUM(Autoevaluación!T139:T142)</f>
        <v>0</v>
      </c>
      <c r="Q7" s="20"/>
      <c r="R7" s="9">
        <f>Autoevaluación!U139/SUM(Autoevaluación!U139:U142)</f>
        <v>0</v>
      </c>
      <c r="S7" s="9">
        <f>Autoevaluación!U140/SUM(Autoevaluación!U139:U142)</f>
        <v>0</v>
      </c>
      <c r="T7" s="9">
        <f>Autoevaluación!U141/SUM(Autoevaluación!U139:U142)</f>
        <v>1</v>
      </c>
      <c r="U7" s="9">
        <f>Autoevaluación!U142/SUM(Autoevaluación!U139:U142)</f>
        <v>0</v>
      </c>
    </row>
    <row r="8" spans="2:22" ht="38.1" customHeight="1">
      <c r="B8" s="11"/>
      <c r="C8" s="9"/>
      <c r="D8" s="9"/>
      <c r="E8" s="9"/>
      <c r="F8" s="9"/>
      <c r="G8" s="301"/>
      <c r="H8" s="9"/>
      <c r="I8" s="9"/>
      <c r="J8" s="9"/>
      <c r="K8" s="9"/>
      <c r="L8" s="303"/>
      <c r="M8" s="9"/>
      <c r="N8" s="9"/>
      <c r="O8" s="9"/>
      <c r="P8" s="9"/>
      <c r="Q8" s="20"/>
      <c r="R8" s="9"/>
      <c r="S8" s="9"/>
      <c r="T8" s="9"/>
      <c r="U8" s="9"/>
    </row>
    <row r="9" spans="2:22" ht="38.1" customHeight="1">
      <c r="B9" s="12"/>
      <c r="C9" s="9"/>
      <c r="D9" s="9"/>
      <c r="E9" s="9"/>
      <c r="F9" s="9"/>
      <c r="G9" s="301"/>
      <c r="H9" s="9"/>
      <c r="I9" s="9"/>
      <c r="J9" s="9"/>
      <c r="K9" s="9"/>
      <c r="L9" s="303"/>
      <c r="M9" s="9"/>
      <c r="N9" s="9"/>
      <c r="O9" s="9"/>
      <c r="P9" s="9"/>
      <c r="Q9" s="20"/>
      <c r="R9" s="9"/>
      <c r="S9" s="9"/>
      <c r="T9" s="9"/>
      <c r="U9" s="9"/>
    </row>
    <row r="10" spans="2:22" ht="42" customHeight="1">
      <c r="B10" s="13" t="s">
        <v>798</v>
      </c>
      <c r="C10" s="14" t="e">
        <f>AVERAGE(C4:C9)</f>
        <v>#VALUE!</v>
      </c>
      <c r="D10" s="14" t="e">
        <f>AVERAGE(D4:D9)</f>
        <v>#VALUE!</v>
      </c>
      <c r="E10" s="14" t="e">
        <f>AVERAGE(E4:E9)</f>
        <v>#VALUE!</v>
      </c>
      <c r="F10" s="14" t="e">
        <f>AVERAGE(F4:F9)</f>
        <v>#VALUE!</v>
      </c>
      <c r="G10" s="15"/>
      <c r="H10" s="14">
        <f>AVERAGE(H4:H9)</f>
        <v>0.125</v>
      </c>
      <c r="I10" s="14">
        <f>AVERAGE(I4:I9)</f>
        <v>0.14583333333333331</v>
      </c>
      <c r="J10" s="14">
        <f>AVERAGE(J4:J9)</f>
        <v>0.60416666666666663</v>
      </c>
      <c r="K10" s="14">
        <f>AVERAGE(K4:K9)</f>
        <v>0.125</v>
      </c>
      <c r="L10" s="15"/>
      <c r="M10" s="14">
        <f>AVERAGE(M4:M9)</f>
        <v>6.25E-2</v>
      </c>
      <c r="N10" s="14">
        <f>AVERAGE(N4:N9)</f>
        <v>0.20833333333333331</v>
      </c>
      <c r="O10" s="14">
        <f>AVERAGE(O4:O9)</f>
        <v>0.66666666666666663</v>
      </c>
      <c r="P10" s="14">
        <f>AVERAGE(P4:P9)</f>
        <v>6.25E-2</v>
      </c>
      <c r="Q10" s="22"/>
      <c r="R10" s="14">
        <f>AVERAGE(R4:R9)</f>
        <v>6.25E-2</v>
      </c>
      <c r="S10" s="14">
        <f>AVERAGE(S4:S9)</f>
        <v>0.14583333333333331</v>
      </c>
      <c r="T10" s="14">
        <f>AVERAGE(T4:T9)</f>
        <v>0.54166666666666663</v>
      </c>
      <c r="U10" s="14">
        <f>AVERAGE(U4:U9)</f>
        <v>6.25E-2</v>
      </c>
    </row>
    <row r="11" spans="2:22">
      <c r="B11" s="16"/>
      <c r="C11" s="16"/>
      <c r="D11" s="16"/>
      <c r="E11" s="16"/>
      <c r="F11" s="15"/>
      <c r="G11" s="15"/>
      <c r="H11" s="15"/>
      <c r="I11" s="15"/>
      <c r="J11" s="15"/>
      <c r="K11" s="15"/>
      <c r="L11" s="15"/>
      <c r="M11" s="15"/>
      <c r="N11" s="15"/>
      <c r="O11" s="15"/>
      <c r="P11" s="15"/>
      <c r="Q11" s="15"/>
      <c r="R11" s="15"/>
      <c r="S11" s="15"/>
      <c r="T11" s="15"/>
      <c r="U11" s="15"/>
    </row>
    <row r="12" spans="2:22" ht="21.95" customHeight="1">
      <c r="B12" s="282" t="s">
        <v>778</v>
      </c>
      <c r="C12" s="282"/>
      <c r="D12" s="282"/>
      <c r="E12" s="282"/>
      <c r="F12" s="282"/>
      <c r="G12" s="282"/>
      <c r="H12" s="282"/>
      <c r="I12" s="282"/>
      <c r="J12" s="282"/>
      <c r="K12" s="282"/>
      <c r="L12" s="282"/>
      <c r="M12" s="282"/>
      <c r="N12" s="282"/>
      <c r="O12" s="282"/>
      <c r="P12" s="282"/>
      <c r="Q12" s="282"/>
      <c r="R12" s="282"/>
      <c r="S12" s="282"/>
      <c r="T12" s="282"/>
      <c r="U12" s="282"/>
    </row>
    <row r="13" spans="2:22" ht="24.95" customHeight="1">
      <c r="B13" s="309" t="s">
        <v>774</v>
      </c>
      <c r="C13" s="309"/>
      <c r="D13" s="309"/>
      <c r="E13" s="309"/>
      <c r="F13" s="309"/>
      <c r="G13" s="309"/>
      <c r="H13" s="309"/>
      <c r="I13" s="309"/>
      <c r="J13" s="309"/>
      <c r="K13" s="309"/>
      <c r="L13" s="309"/>
      <c r="M13" s="309"/>
      <c r="N13" s="309"/>
      <c r="O13" s="309"/>
      <c r="P13" s="309"/>
      <c r="Q13" s="309"/>
      <c r="R13" s="309"/>
      <c r="S13" s="309"/>
      <c r="T13" s="309"/>
      <c r="U13" s="309"/>
    </row>
    <row r="14" spans="2:22" ht="60" customHeight="1">
      <c r="B14" s="291"/>
      <c r="C14" s="291"/>
      <c r="D14" s="291"/>
      <c r="E14" s="291"/>
      <c r="F14" s="291"/>
      <c r="G14" s="291"/>
      <c r="H14" s="291"/>
      <c r="I14" s="291"/>
      <c r="J14" s="291"/>
      <c r="K14" s="291"/>
      <c r="L14" s="291"/>
      <c r="M14" s="291"/>
      <c r="N14" s="291"/>
      <c r="O14" s="291"/>
      <c r="P14" s="291"/>
      <c r="Q14" s="291"/>
      <c r="R14" s="291"/>
      <c r="S14" s="291"/>
      <c r="T14" s="291"/>
      <c r="U14" s="291"/>
    </row>
    <row r="15" spans="2:22" ht="60" customHeight="1">
      <c r="B15" s="291"/>
      <c r="C15" s="291"/>
      <c r="D15" s="291"/>
      <c r="E15" s="291"/>
      <c r="F15" s="291"/>
      <c r="G15" s="291"/>
      <c r="H15" s="291"/>
      <c r="I15" s="291"/>
      <c r="J15" s="291"/>
      <c r="K15" s="291"/>
      <c r="L15" s="291"/>
      <c r="M15" s="291"/>
      <c r="N15" s="291"/>
      <c r="O15" s="291"/>
      <c r="P15" s="291"/>
      <c r="Q15" s="291"/>
      <c r="R15" s="291"/>
      <c r="S15" s="291"/>
      <c r="T15" s="291"/>
      <c r="U15" s="291"/>
    </row>
    <row r="16" spans="2:22" s="1" customFormat="1" ht="24.95" customHeight="1">
      <c r="B16" s="311" t="s">
        <v>775</v>
      </c>
      <c r="C16" s="311"/>
      <c r="D16" s="311"/>
      <c r="E16" s="311"/>
      <c r="F16" s="311"/>
      <c r="G16" s="311"/>
      <c r="H16" s="311"/>
      <c r="I16" s="311"/>
      <c r="J16" s="311"/>
      <c r="K16" s="311"/>
      <c r="L16" s="311"/>
      <c r="M16" s="311"/>
      <c r="N16" s="311"/>
      <c r="O16" s="311"/>
      <c r="P16" s="311"/>
      <c r="Q16" s="311"/>
      <c r="R16" s="311"/>
      <c r="S16" s="311"/>
      <c r="T16" s="311"/>
      <c r="U16" s="311"/>
    </row>
    <row r="17" spans="2:21" ht="60" customHeight="1">
      <c r="B17" s="291"/>
      <c r="C17" s="291"/>
      <c r="D17" s="291"/>
      <c r="E17" s="291"/>
      <c r="F17" s="291"/>
      <c r="G17" s="291"/>
      <c r="H17" s="291"/>
      <c r="I17" s="291"/>
      <c r="J17" s="291"/>
      <c r="K17" s="291"/>
      <c r="L17" s="291"/>
      <c r="M17" s="291"/>
      <c r="N17" s="291"/>
      <c r="O17" s="291"/>
      <c r="P17" s="291"/>
      <c r="Q17" s="291"/>
      <c r="R17" s="291"/>
      <c r="S17" s="291"/>
      <c r="T17" s="291"/>
      <c r="U17" s="291"/>
    </row>
    <row r="18" spans="2:21" ht="60" customHeight="1">
      <c r="B18" s="291"/>
      <c r="C18" s="291"/>
      <c r="D18" s="291"/>
      <c r="E18" s="291"/>
      <c r="F18" s="291"/>
      <c r="G18" s="291"/>
      <c r="H18" s="291"/>
      <c r="I18" s="291"/>
      <c r="J18" s="291"/>
      <c r="K18" s="291"/>
      <c r="L18" s="291"/>
      <c r="M18" s="291"/>
      <c r="N18" s="291"/>
      <c r="O18" s="291"/>
      <c r="P18" s="291"/>
      <c r="Q18" s="291"/>
      <c r="R18" s="291"/>
      <c r="S18" s="291"/>
      <c r="T18" s="291"/>
      <c r="U18" s="291"/>
    </row>
    <row r="19" spans="2:21" ht="60" customHeight="1">
      <c r="B19" s="291"/>
      <c r="C19" s="291"/>
      <c r="D19" s="291"/>
      <c r="E19" s="291"/>
      <c r="F19" s="291"/>
      <c r="G19" s="291"/>
      <c r="H19" s="291"/>
      <c r="I19" s="291"/>
      <c r="J19" s="291"/>
      <c r="K19" s="291"/>
      <c r="L19" s="291"/>
      <c r="M19" s="291"/>
      <c r="N19" s="291"/>
      <c r="O19" s="291"/>
      <c r="P19" s="291"/>
      <c r="Q19" s="291"/>
      <c r="R19" s="291"/>
      <c r="S19" s="291"/>
      <c r="T19" s="291"/>
      <c r="U19" s="291"/>
    </row>
    <row r="20" spans="2:21" ht="16.5" customHeight="1">
      <c r="B20" s="17"/>
      <c r="C20" s="17"/>
      <c r="D20" s="17"/>
      <c r="E20" s="17"/>
      <c r="F20" s="17"/>
      <c r="G20" s="17"/>
      <c r="H20" s="17"/>
      <c r="I20" s="17"/>
      <c r="J20" s="17"/>
      <c r="K20" s="17"/>
      <c r="L20" s="17"/>
      <c r="M20" s="17"/>
      <c r="N20" s="17"/>
      <c r="O20" s="17"/>
      <c r="P20" s="17"/>
      <c r="Q20" s="17"/>
      <c r="R20" s="17"/>
      <c r="S20" s="17"/>
      <c r="T20" s="17"/>
      <c r="U20" s="17"/>
    </row>
    <row r="21" spans="2:21" ht="21.95" customHeight="1">
      <c r="B21" s="294" t="s">
        <v>771</v>
      </c>
      <c r="C21" s="294"/>
      <c r="D21" s="294"/>
      <c r="E21" s="294"/>
      <c r="F21" s="294"/>
      <c r="G21" s="294"/>
      <c r="H21" s="294"/>
      <c r="I21" s="294"/>
      <c r="J21" s="294"/>
      <c r="K21" s="294"/>
      <c r="L21" s="294"/>
      <c r="M21" s="294"/>
      <c r="N21" s="294"/>
      <c r="O21" s="294"/>
      <c r="P21" s="294"/>
      <c r="Q21" s="294"/>
      <c r="R21" s="294"/>
      <c r="S21" s="294"/>
      <c r="T21" s="294"/>
      <c r="U21" s="294"/>
    </row>
    <row r="22" spans="2:21" ht="24.95" customHeight="1">
      <c r="B22" s="295" t="s">
        <v>774</v>
      </c>
      <c r="C22" s="295"/>
      <c r="D22" s="295"/>
      <c r="E22" s="295"/>
      <c r="F22" s="295"/>
      <c r="G22" s="295"/>
      <c r="H22" s="295"/>
      <c r="I22" s="295"/>
      <c r="J22" s="295"/>
      <c r="K22" s="295"/>
      <c r="L22" s="295"/>
      <c r="M22" s="295"/>
      <c r="N22" s="295"/>
      <c r="O22" s="295"/>
      <c r="P22" s="295"/>
      <c r="Q22" s="295"/>
      <c r="R22" s="295"/>
      <c r="S22" s="295"/>
      <c r="T22" s="295"/>
      <c r="U22" s="295"/>
    </row>
    <row r="23" spans="2:21" ht="60" customHeight="1">
      <c r="B23" s="291"/>
      <c r="C23" s="291"/>
      <c r="D23" s="291"/>
      <c r="E23" s="291"/>
      <c r="F23" s="291"/>
      <c r="G23" s="291"/>
      <c r="H23" s="291"/>
      <c r="I23" s="291"/>
      <c r="J23" s="291"/>
      <c r="K23" s="291"/>
      <c r="L23" s="291"/>
      <c r="M23" s="291"/>
      <c r="N23" s="291"/>
      <c r="O23" s="291"/>
      <c r="P23" s="291"/>
      <c r="Q23" s="291"/>
      <c r="R23" s="291"/>
      <c r="S23" s="291"/>
      <c r="T23" s="291"/>
      <c r="U23" s="291"/>
    </row>
    <row r="24" spans="2:21" ht="60" customHeight="1">
      <c r="B24" s="291"/>
      <c r="C24" s="291"/>
      <c r="D24" s="291"/>
      <c r="E24" s="291"/>
      <c r="F24" s="291"/>
      <c r="G24" s="291"/>
      <c r="H24" s="291"/>
      <c r="I24" s="291"/>
      <c r="J24" s="291"/>
      <c r="K24" s="291"/>
      <c r="L24" s="291"/>
      <c r="M24" s="291"/>
      <c r="N24" s="291"/>
      <c r="O24" s="291"/>
      <c r="P24" s="291"/>
      <c r="Q24" s="291"/>
      <c r="R24" s="291"/>
      <c r="S24" s="291"/>
      <c r="T24" s="291"/>
      <c r="U24" s="291"/>
    </row>
    <row r="25" spans="2:21" s="1" customFormat="1" ht="24.95" customHeight="1">
      <c r="B25" s="311" t="s">
        <v>775</v>
      </c>
      <c r="C25" s="311"/>
      <c r="D25" s="311"/>
      <c r="E25" s="311"/>
      <c r="F25" s="311"/>
      <c r="G25" s="311"/>
      <c r="H25" s="311"/>
      <c r="I25" s="311"/>
      <c r="J25" s="311"/>
      <c r="K25" s="311"/>
      <c r="L25" s="311"/>
      <c r="M25" s="311"/>
      <c r="N25" s="311"/>
      <c r="O25" s="311"/>
      <c r="P25" s="311"/>
      <c r="Q25" s="311"/>
      <c r="R25" s="311"/>
      <c r="S25" s="311"/>
      <c r="T25" s="311"/>
      <c r="U25" s="311"/>
    </row>
    <row r="26" spans="2:21" ht="60" customHeight="1">
      <c r="B26" s="291"/>
      <c r="C26" s="291"/>
      <c r="D26" s="291"/>
      <c r="E26" s="291"/>
      <c r="F26" s="291"/>
      <c r="G26" s="291"/>
      <c r="H26" s="291"/>
      <c r="I26" s="291"/>
      <c r="J26" s="291"/>
      <c r="K26" s="291"/>
      <c r="L26" s="291"/>
      <c r="M26" s="291"/>
      <c r="N26" s="291"/>
      <c r="O26" s="291"/>
      <c r="P26" s="291"/>
      <c r="Q26" s="291"/>
      <c r="R26" s="291"/>
      <c r="S26" s="291"/>
      <c r="T26" s="291"/>
      <c r="U26" s="291"/>
    </row>
    <row r="27" spans="2:21" ht="60" customHeight="1">
      <c r="B27" s="291"/>
      <c r="C27" s="291"/>
      <c r="D27" s="291"/>
      <c r="E27" s="291"/>
      <c r="F27" s="291"/>
      <c r="G27" s="291"/>
      <c r="H27" s="291"/>
      <c r="I27" s="291"/>
      <c r="J27" s="291"/>
      <c r="K27" s="291"/>
      <c r="L27" s="291"/>
      <c r="M27" s="291"/>
      <c r="N27" s="291"/>
      <c r="O27" s="291"/>
      <c r="P27" s="291"/>
      <c r="Q27" s="291"/>
      <c r="R27" s="291"/>
      <c r="S27" s="291"/>
      <c r="T27" s="291"/>
      <c r="U27" s="291"/>
    </row>
    <row r="28" spans="2:21" ht="60" customHeight="1">
      <c r="B28" s="291"/>
      <c r="C28" s="291"/>
      <c r="D28" s="291"/>
      <c r="E28" s="291"/>
      <c r="F28" s="291"/>
      <c r="G28" s="291"/>
      <c r="H28" s="291"/>
      <c r="I28" s="291"/>
      <c r="J28" s="291"/>
      <c r="K28" s="291"/>
      <c r="L28" s="291"/>
      <c r="M28" s="291"/>
      <c r="N28" s="291"/>
      <c r="O28" s="291"/>
      <c r="P28" s="291"/>
      <c r="Q28" s="291"/>
      <c r="R28" s="291"/>
      <c r="S28" s="291"/>
      <c r="T28" s="291"/>
      <c r="U28" s="291"/>
    </row>
    <row r="29" spans="2:21" ht="16.5" customHeight="1">
      <c r="B29" s="17"/>
      <c r="C29" s="17"/>
      <c r="D29" s="17"/>
      <c r="E29" s="17"/>
      <c r="F29" s="17"/>
      <c r="G29" s="17"/>
      <c r="H29" s="17"/>
      <c r="I29" s="17"/>
      <c r="J29" s="17"/>
      <c r="K29" s="17"/>
      <c r="L29" s="17"/>
      <c r="M29" s="17"/>
      <c r="N29" s="17"/>
      <c r="O29" s="17"/>
      <c r="P29" s="17"/>
      <c r="Q29" s="17"/>
      <c r="R29" s="17"/>
      <c r="S29" s="17"/>
      <c r="T29" s="17"/>
      <c r="U29" s="17"/>
    </row>
    <row r="30" spans="2:21" ht="21.95" customHeight="1">
      <c r="B30" s="314" t="s">
        <v>771</v>
      </c>
      <c r="C30" s="314"/>
      <c r="D30" s="314"/>
      <c r="E30" s="314"/>
      <c r="F30" s="314"/>
      <c r="G30" s="314"/>
      <c r="H30" s="314"/>
      <c r="I30" s="314"/>
      <c r="J30" s="314"/>
      <c r="K30" s="314"/>
      <c r="L30" s="314"/>
      <c r="M30" s="314"/>
      <c r="N30" s="314"/>
      <c r="O30" s="314"/>
      <c r="P30" s="314"/>
      <c r="Q30" s="314"/>
      <c r="R30" s="314"/>
      <c r="S30" s="314"/>
      <c r="T30" s="314"/>
      <c r="U30" s="314"/>
    </row>
    <row r="31" spans="2:21" ht="24.95" customHeight="1">
      <c r="B31" s="312" t="s">
        <v>774</v>
      </c>
      <c r="C31" s="313"/>
      <c r="D31" s="313"/>
      <c r="E31" s="313"/>
      <c r="F31" s="313"/>
      <c r="G31" s="313"/>
      <c r="H31" s="313"/>
      <c r="I31" s="313"/>
      <c r="J31" s="313"/>
      <c r="K31" s="313"/>
      <c r="L31" s="313"/>
      <c r="M31" s="313"/>
      <c r="N31" s="313"/>
      <c r="O31" s="313"/>
      <c r="P31" s="313"/>
      <c r="Q31" s="313"/>
      <c r="R31" s="313"/>
      <c r="S31" s="313"/>
      <c r="T31" s="313"/>
      <c r="U31" s="313"/>
    </row>
    <row r="32" spans="2:21" ht="60" customHeight="1">
      <c r="B32" s="291"/>
      <c r="C32" s="291"/>
      <c r="D32" s="291"/>
      <c r="E32" s="291"/>
      <c r="F32" s="291"/>
      <c r="G32" s="291"/>
      <c r="H32" s="291"/>
      <c r="I32" s="291"/>
      <c r="J32" s="291"/>
      <c r="K32" s="291"/>
      <c r="L32" s="291"/>
      <c r="M32" s="291"/>
      <c r="N32" s="291"/>
      <c r="O32" s="291"/>
      <c r="P32" s="291"/>
      <c r="Q32" s="291"/>
      <c r="R32" s="291"/>
      <c r="S32" s="291"/>
      <c r="T32" s="291"/>
      <c r="U32" s="291"/>
    </row>
    <row r="33" spans="2:21" ht="60" customHeight="1">
      <c r="B33" s="291"/>
      <c r="C33" s="291"/>
      <c r="D33" s="291"/>
      <c r="E33" s="291"/>
      <c r="F33" s="291"/>
      <c r="G33" s="291"/>
      <c r="H33" s="291"/>
      <c r="I33" s="291"/>
      <c r="J33" s="291"/>
      <c r="K33" s="291"/>
      <c r="L33" s="291"/>
      <c r="M33" s="291"/>
      <c r="N33" s="291"/>
      <c r="O33" s="291"/>
      <c r="P33" s="291"/>
      <c r="Q33" s="291"/>
      <c r="R33" s="291"/>
      <c r="S33" s="291"/>
      <c r="T33" s="291"/>
      <c r="U33" s="291"/>
    </row>
    <row r="34" spans="2:21" s="1" customFormat="1" ht="24.95" customHeight="1">
      <c r="B34" s="311" t="s">
        <v>775</v>
      </c>
      <c r="C34" s="311"/>
      <c r="D34" s="311"/>
      <c r="E34" s="311"/>
      <c r="F34" s="311"/>
      <c r="G34" s="311"/>
      <c r="H34" s="311"/>
      <c r="I34" s="311"/>
      <c r="J34" s="311"/>
      <c r="K34" s="311"/>
      <c r="L34" s="311"/>
      <c r="M34" s="311"/>
      <c r="N34" s="311"/>
      <c r="O34" s="311"/>
      <c r="P34" s="311"/>
      <c r="Q34" s="311"/>
      <c r="R34" s="311"/>
      <c r="S34" s="311"/>
      <c r="T34" s="311"/>
      <c r="U34" s="311"/>
    </row>
    <row r="35" spans="2:21" ht="60" customHeight="1">
      <c r="B35" s="291"/>
      <c r="C35" s="291"/>
      <c r="D35" s="291"/>
      <c r="E35" s="291"/>
      <c r="F35" s="291"/>
      <c r="G35" s="291"/>
      <c r="H35" s="291"/>
      <c r="I35" s="291"/>
      <c r="J35" s="291"/>
      <c r="K35" s="291"/>
      <c r="L35" s="291"/>
      <c r="M35" s="291"/>
      <c r="N35" s="291"/>
      <c r="O35" s="291"/>
      <c r="P35" s="291"/>
      <c r="Q35" s="291"/>
      <c r="R35" s="291"/>
      <c r="S35" s="291"/>
      <c r="T35" s="291"/>
      <c r="U35" s="291"/>
    </row>
    <row r="36" spans="2:21" ht="60" customHeight="1">
      <c r="B36" s="291"/>
      <c r="C36" s="291"/>
      <c r="D36" s="291"/>
      <c r="E36" s="291"/>
      <c r="F36" s="291"/>
      <c r="G36" s="291"/>
      <c r="H36" s="291"/>
      <c r="I36" s="291"/>
      <c r="J36" s="291"/>
      <c r="K36" s="291"/>
      <c r="L36" s="291"/>
      <c r="M36" s="291"/>
      <c r="N36" s="291"/>
      <c r="O36" s="291"/>
      <c r="P36" s="291"/>
      <c r="Q36" s="291"/>
      <c r="R36" s="291"/>
      <c r="S36" s="291"/>
      <c r="T36" s="291"/>
      <c r="U36" s="291"/>
    </row>
    <row r="37" spans="2:21" ht="60" customHeight="1">
      <c r="B37" s="291"/>
      <c r="C37" s="291"/>
      <c r="D37" s="291"/>
      <c r="E37" s="291"/>
      <c r="F37" s="291"/>
      <c r="G37" s="291"/>
      <c r="H37" s="291"/>
      <c r="I37" s="291"/>
      <c r="J37" s="291"/>
      <c r="K37" s="291"/>
      <c r="L37" s="291"/>
      <c r="M37" s="291"/>
      <c r="N37" s="291"/>
      <c r="O37" s="291"/>
      <c r="P37" s="291"/>
      <c r="Q37" s="291"/>
      <c r="R37" s="291"/>
      <c r="S37" s="291"/>
      <c r="T37" s="291"/>
      <c r="U37" s="291"/>
    </row>
    <row r="40" spans="2:21">
      <c r="B40" s="285" t="s">
        <v>771</v>
      </c>
      <c r="C40" s="285"/>
      <c r="D40" s="285"/>
      <c r="E40" s="285"/>
      <c r="F40" s="285"/>
      <c r="G40" s="285"/>
      <c r="H40" s="285"/>
      <c r="I40" s="285"/>
      <c r="J40" s="285"/>
      <c r="K40" s="285"/>
      <c r="L40" s="285"/>
      <c r="M40" s="285"/>
      <c r="N40" s="285"/>
      <c r="O40" s="285"/>
      <c r="P40" s="285"/>
      <c r="Q40" s="285"/>
      <c r="R40" s="285"/>
      <c r="S40" s="285"/>
      <c r="T40" s="285"/>
      <c r="U40" s="285"/>
    </row>
    <row r="41" spans="2:21" ht="19.5">
      <c r="B41" s="312" t="s">
        <v>774</v>
      </c>
      <c r="C41" s="313"/>
      <c r="D41" s="313"/>
      <c r="E41" s="313"/>
      <c r="F41" s="313"/>
      <c r="G41" s="313"/>
      <c r="H41" s="313"/>
      <c r="I41" s="313"/>
      <c r="J41" s="313"/>
      <c r="K41" s="313"/>
      <c r="L41" s="313"/>
      <c r="M41" s="313"/>
      <c r="N41" s="313"/>
      <c r="O41" s="313"/>
      <c r="P41" s="313"/>
      <c r="Q41" s="313"/>
      <c r="R41" s="313"/>
      <c r="S41" s="313"/>
      <c r="T41" s="313"/>
      <c r="U41" s="313"/>
    </row>
    <row r="42" spans="2:21" ht="62.25" customHeight="1">
      <c r="B42" s="291"/>
      <c r="C42" s="291"/>
      <c r="D42" s="291"/>
      <c r="E42" s="291"/>
      <c r="F42" s="291"/>
      <c r="G42" s="291"/>
      <c r="H42" s="291"/>
      <c r="I42" s="291"/>
      <c r="J42" s="291"/>
      <c r="K42" s="291"/>
      <c r="L42" s="291"/>
      <c r="M42" s="291"/>
      <c r="N42" s="291"/>
      <c r="O42" s="291"/>
      <c r="P42" s="291"/>
      <c r="Q42" s="291"/>
      <c r="R42" s="291"/>
      <c r="S42" s="291"/>
      <c r="T42" s="291"/>
      <c r="U42" s="291"/>
    </row>
    <row r="43" spans="2:21" ht="64.5" customHeight="1">
      <c r="B43" s="291"/>
      <c r="C43" s="291"/>
      <c r="D43" s="291"/>
      <c r="E43" s="291"/>
      <c r="F43" s="291"/>
      <c r="G43" s="291"/>
      <c r="H43" s="291"/>
      <c r="I43" s="291"/>
      <c r="J43" s="291"/>
      <c r="K43" s="291"/>
      <c r="L43" s="291"/>
      <c r="M43" s="291"/>
      <c r="N43" s="291"/>
      <c r="O43" s="291"/>
      <c r="P43" s="291"/>
      <c r="Q43" s="291"/>
      <c r="R43" s="291"/>
      <c r="S43" s="291"/>
      <c r="T43" s="291"/>
      <c r="U43" s="291"/>
    </row>
    <row r="44" spans="2:21" ht="19.5">
      <c r="B44" s="311" t="s">
        <v>775</v>
      </c>
      <c r="C44" s="311"/>
      <c r="D44" s="311"/>
      <c r="E44" s="311"/>
      <c r="F44" s="311"/>
      <c r="G44" s="311"/>
      <c r="H44" s="311"/>
      <c r="I44" s="311"/>
      <c r="J44" s="311"/>
      <c r="K44" s="311"/>
      <c r="L44" s="311"/>
      <c r="M44" s="311"/>
      <c r="N44" s="311"/>
      <c r="O44" s="311"/>
      <c r="P44" s="311"/>
      <c r="Q44" s="311"/>
      <c r="R44" s="311"/>
      <c r="S44" s="311"/>
      <c r="T44" s="311"/>
      <c r="U44" s="311"/>
    </row>
    <row r="45" spans="2:21" ht="54.75" customHeight="1">
      <c r="B45" s="291"/>
      <c r="C45" s="291"/>
      <c r="D45" s="291"/>
      <c r="E45" s="291"/>
      <c r="F45" s="291"/>
      <c r="G45" s="291"/>
      <c r="H45" s="291"/>
      <c r="I45" s="291"/>
      <c r="J45" s="291"/>
      <c r="K45" s="291"/>
      <c r="L45" s="291"/>
      <c r="M45" s="291"/>
      <c r="N45" s="291"/>
      <c r="O45" s="291"/>
      <c r="P45" s="291"/>
      <c r="Q45" s="291"/>
      <c r="R45" s="291"/>
      <c r="S45" s="291"/>
      <c r="T45" s="291"/>
      <c r="U45" s="291"/>
    </row>
    <row r="46" spans="2:21" ht="61.5" customHeight="1">
      <c r="B46" s="291"/>
      <c r="C46" s="291"/>
      <c r="D46" s="291"/>
      <c r="E46" s="291"/>
      <c r="F46" s="291"/>
      <c r="G46" s="291"/>
      <c r="H46" s="291"/>
      <c r="I46" s="291"/>
      <c r="J46" s="291"/>
      <c r="K46" s="291"/>
      <c r="L46" s="291"/>
      <c r="M46" s="291"/>
      <c r="N46" s="291"/>
      <c r="O46" s="291"/>
      <c r="P46" s="291"/>
      <c r="Q46" s="291"/>
      <c r="R46" s="291"/>
      <c r="S46" s="291"/>
      <c r="T46" s="291"/>
      <c r="U46" s="291"/>
    </row>
    <row r="47" spans="2:21" ht="64.5" customHeight="1">
      <c r="B47" s="291"/>
      <c r="C47" s="291"/>
      <c r="D47" s="291"/>
      <c r="E47" s="291"/>
      <c r="F47" s="291"/>
      <c r="G47" s="291"/>
      <c r="H47" s="291"/>
      <c r="I47" s="291"/>
      <c r="J47" s="291"/>
      <c r="K47" s="291"/>
      <c r="L47" s="291"/>
      <c r="M47" s="291"/>
      <c r="N47" s="291"/>
      <c r="O47" s="291"/>
      <c r="P47" s="291"/>
      <c r="Q47" s="291"/>
      <c r="R47" s="291"/>
      <c r="S47" s="291"/>
      <c r="T47" s="291"/>
      <c r="U47" s="291"/>
    </row>
    <row r="65495" spans="2:22">
      <c r="B65495" s="23" t="s">
        <v>69</v>
      </c>
      <c r="C65495" s="23"/>
      <c r="D65495" s="23"/>
      <c r="E65495" s="23"/>
      <c r="F65495" s="23"/>
      <c r="G65495" s="23"/>
      <c r="H65495" s="23"/>
      <c r="I65495" s="23"/>
      <c r="J65495" s="23"/>
      <c r="K65495" s="23"/>
      <c r="L65495" s="23"/>
      <c r="M65495" s="23"/>
      <c r="N65495" s="23"/>
      <c r="O65495" s="23"/>
      <c r="P65495" s="23"/>
      <c r="Q65495" s="23"/>
      <c r="R65495" s="23"/>
      <c r="S65495" s="23"/>
      <c r="T65495" s="23"/>
      <c r="U65495" s="23"/>
      <c r="V65495" s="23"/>
    </row>
    <row r="65496" spans="2:22">
      <c r="B65496" s="24" t="s">
        <v>70</v>
      </c>
      <c r="C65496" s="24"/>
      <c r="D65496" s="24"/>
      <c r="E65496" s="24"/>
      <c r="F65496" s="24"/>
      <c r="G65496" s="24"/>
      <c r="H65496" s="24"/>
      <c r="I65496" s="24"/>
      <c r="J65496" s="24"/>
      <c r="K65496" s="24"/>
      <c r="L65496" s="24"/>
      <c r="M65496" s="24"/>
      <c r="N65496" s="24"/>
      <c r="O65496" s="24"/>
      <c r="P65496" s="24"/>
      <c r="Q65496" s="24"/>
      <c r="R65496" s="24"/>
      <c r="S65496" s="24"/>
      <c r="T65496" s="24"/>
      <c r="U65496" s="24"/>
      <c r="V65496" s="24"/>
    </row>
    <row r="65497" spans="2:22">
      <c r="B65497" s="24" t="s">
        <v>71</v>
      </c>
      <c r="C65497" s="24"/>
      <c r="D65497" s="24"/>
      <c r="E65497" s="24"/>
      <c r="F65497" s="24"/>
      <c r="G65497" s="24"/>
      <c r="H65497" s="24"/>
      <c r="I65497" s="24"/>
      <c r="J65497" s="24"/>
      <c r="K65497" s="24"/>
      <c r="L65497" s="24"/>
      <c r="M65497" s="24"/>
      <c r="N65497" s="24"/>
      <c r="O65497" s="24"/>
      <c r="P65497" s="24"/>
      <c r="Q65497" s="24"/>
      <c r="R65497" s="24"/>
      <c r="S65497" s="24"/>
      <c r="T65497" s="24"/>
      <c r="U65497" s="24"/>
      <c r="V65497" s="24"/>
    </row>
  </sheetData>
  <mergeCells count="40">
    <mergeCell ref="B47:U47"/>
    <mergeCell ref="B2:B3"/>
    <mergeCell ref="G3:G9"/>
    <mergeCell ref="L3:L9"/>
    <mergeCell ref="V2:V3"/>
    <mergeCell ref="B42:U42"/>
    <mergeCell ref="B43:U43"/>
    <mergeCell ref="B44:U44"/>
    <mergeCell ref="B45:U45"/>
    <mergeCell ref="B46:U46"/>
    <mergeCell ref="B35:U35"/>
    <mergeCell ref="B36:U36"/>
    <mergeCell ref="B37:U37"/>
    <mergeCell ref="B40:U40"/>
    <mergeCell ref="B41:U41"/>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CER La Primavera</cp:lastModifiedBy>
  <cp:lastPrinted>2011-10-07T14:16:00Z</cp:lastPrinted>
  <dcterms:created xsi:type="dcterms:W3CDTF">2010-02-23T19:10:00Z</dcterms:created>
  <dcterms:modified xsi:type="dcterms:W3CDTF">2024-02-23T17:12:50Z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2058-11.2.0.11417</vt:lpwstr>
  </property>
  <property fmtid="{D5CDD505-2E9C-101B-9397-08002B2CF9AE}" pid="3" name="ICV">
    <vt:lpwstr>A71BFEA3221A4B9E8BBA4B62F3C2934F</vt:lpwstr>
  </property>
</Properties>
</file>