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4000" windowHeight="9630"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<sst xmlns="http://schemas.openxmlformats.org/spreadsheetml/2006/main" count="686" uniqueCount="447">
  <si>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</si>
  <si>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</si>
  <si>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</si>
  <si>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</si>
  <si>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</si>
  <si>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</si>
  <si>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</si>
  <si>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</si>
  <si>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</si>
  <si>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</si>
  <si>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</si>
  <si>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</si>
  <si>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</si>
  <si>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</si>
  <si>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</si>
  <si>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</si>
  <si>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</si>
  <si>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</si>
  <si>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</si>
  <si>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</si>
  <si>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</si>
  <si>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</si>
  <si>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</si>
  <si>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</si>
  <si>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</si>
  <si>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</si>
  <si>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</si>
  <si>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</si>
  <si>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</si>
  <si>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</si>
  <si>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</si>
  <si>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</si>
  <si>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</si>
  <si>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</si>
  <si>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</si>
  <si>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</si>
  <si>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</si>
  <si>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</si>
  <si>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</si>
  <si>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</si>
  <si>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</si>
  <si>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</si>
  <si>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</si>
  <si>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</si>
  <si>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</si>
  <si>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</si>
  <si>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</si>
  <si>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</si>
  <si>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</si>
  <si>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</si>
  <si>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</si>
  <si>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</si>
  <si>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</si>
  <si>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</si>
  <si>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</si>
  <si>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</si>
  <si>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</si>
  <si>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</si>
  <si>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</si>
  <si>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</si>
  <si>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</si>
  <si>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</si>
  <si>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</si>
  <si>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</si>
  <si>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</si>
  <si>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</si>
  <si>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</si>
  <si>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</si>
  <si>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</si>
  <si>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</si>
  <si>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</si>
  <si>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</si>
  <si>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</si>
  <si>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</si>
  <si>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</si>
  <si>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</si>
  <si>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</si>
  <si>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</si>
  <si>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</si>
  <si>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</si>
  <si>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</si>
  <si>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</si>
  <si>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</si>
  <si>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</si>
  <si>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</si>
  <si>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</si>
  <si>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</si>
  <si>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</si>
  <si>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</si>
  <si>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</si>
  <si>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</si>
  <si>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</si>
  <si>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</si>
  <si>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</si>
  <si>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</si>
  <si>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</si>
  <si>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</si>
  <si>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</si>
  <si>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</si>
  <si>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</si>
  <si>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</si>
  <si>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</si>
  <si>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</si>
  <si>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</si>
  <si>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</si>
  <si>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</si>
  <si>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</si>
  <si>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</si>
  <si>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</si>
  <si>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</si>
  <si>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</si>
  <si>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</si>
  <si>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</si>
  <si>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</si>
  <si>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</si>
  <si>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</si>
  <si>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</si>
  <si>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</si>
  <si>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</si>
  <si>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</si>
  <si>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</si>
  <si>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</si>
  <si>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</si>
  <si>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</si>
  <si>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</si>
  <si>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</si>
  <si>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</si>
  <si>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</si>
  <si>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</si>
  <si>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</si>
  <si>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</si>
  <si>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</si>
  <si>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</si>
  <si>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</si>
  <si>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</si>
  <si>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</si>
  <si>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</si>
  <si>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</si>
  <si>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</si>
  <si>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</si>
  <si>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</si>
  <si>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</si>
  <si>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</si>
  <si>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</si>
  <si>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</si>
  <si>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</si>
  <si>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</si>
  <si>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</si>
  <si>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</si>
  <si>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</si>
  <si>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</si>
  <si>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</si>
  <si>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</si>
  <si>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</si>
  <si>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</si>
  <si>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</si>
  <si>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</si>
  <si>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</si>
  <si>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</si>
  <si>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</si>
  <si>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</si>
  <si>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</si>
  <si>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</si>
  <si>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</si>
  <si>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</si>
  <si>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</si>
  <si>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</si>
  <si>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</si>
  <si>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</si>
  <si>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</si>
  <si>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</si>
  <si>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</si>
  <si>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</si>
  <si>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</si>
  <si>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</si>
  <si>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</si>
  <si>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</si>
  <si>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</si>
  <si>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</si>
  <si>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</si>
  <si>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</si>
  <si>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</si>
  <si>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</si>
  <si>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</si>
  <si>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</si>
  <si>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</si>
  <si>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</si>
  <si>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</si>
  <si>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</si>
  <si>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</si>
  <si>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</si>
  <si>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</si>
  <si>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</si>
  <si>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</si>
  <si>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</si>
  <si>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</si>
  <si>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</si>
  <si>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</si>
  <si>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</si>
  <si>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</si>
  <si>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</si>
  <si>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</si>
  <si>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</si>
  <si>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</si>
  <si>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</si>
  <si>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</si>
  <si>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</si>
  <si>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</si>
  <si>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</si>
  <si>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</si>
  <si>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</si>
  <si>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</si>
  <si>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</si>
  <si>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</si>
  <si>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</si>
  <si>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</si>
  <si>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</si>
  <si>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</si>
  <si>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</si>
  <si>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LOURDES</t>
  </si>
  <si>
    <t>CENTRO EDUCATIVO RURAL LA PRIMAVERA</t>
  </si>
  <si>
    <t>ANA CELIA MEZA RODRIGEZ</t>
  </si>
  <si>
    <t>No se cuenta con internet en todas las sedes educativas, ademàs el centro educativo no posee pagina web, ni redes sociales.</t>
  </si>
  <si>
    <t>Que  la comunidad reconozca la importancia de la Rendiciòn de cuentas.</t>
  </si>
  <si>
    <t>Analizar y sensibilizar a la comunidad de la importancia de la Rendiciòn de cuentas.</t>
  </si>
  <si>
    <t>Que toda la comunidad educativa reconozca la importancia de la participaciòn en la rendicion de cuentas de nuestro centro</t>
  </si>
  <si>
    <t>Participaciòn de la comunidad educativa en un 100%</t>
  </si>
  <si>
    <t>Describir las causas  que ocasionan la baja participaciòn de la comunidad educativa</t>
  </si>
  <si>
    <t>Identificar los medios por los cuales se motive a la comunidad educativa.</t>
  </si>
  <si>
    <t>Examinar las actividades realizadas y las respuestas obtenidas a la convoncatoria</t>
  </si>
  <si>
    <t>Participaciòn al 100% de la comunidad educativa</t>
  </si>
  <si>
    <t>Sensibilizar y motivar a la comunidad educativa en la participaciòn activa en la rendicion de cuentas.</t>
  </si>
  <si>
    <t>Convocar a la comunidad educativa y capacitarla sobre el tema de la rendiciòn de cuentas.</t>
  </si>
  <si>
    <t>internet, materiales tecnologicos</t>
  </si>
  <si>
    <t>Aporte al 100% de la comunidad educativa</t>
  </si>
  <si>
    <t>Analisis de las debilidades y fortalezas de los procesos anteriores de rendicion de cuentas</t>
  </si>
  <si>
    <t>Analizar con la comunidad educativa las evaluaciones de los eventos anteriores de rendicion de cuentas.</t>
  </si>
  <si>
    <t>evaluaciones de rendicion e cuentas de años anteriores</t>
  </si>
  <si>
    <t>Directora y cuerpo  docente</t>
  </si>
  <si>
    <t>Directora y cuerpo docente</t>
  </si>
  <si>
    <t>Publicaciòn del evento</t>
  </si>
  <si>
    <t>Medios para publicaciòn del evento</t>
  </si>
  <si>
    <t>Examinar los medios por los cuales se puede motivar a la comunidad educativa en su participaciòn</t>
  </si>
  <si>
    <t>Radio, redes sociales, Aviso parroquial</t>
  </si>
  <si>
    <t>Directora, cuerpo docente</t>
  </si>
  <si>
    <t>Analisis de los procesos de rendicion de cuentas</t>
  </si>
  <si>
    <t>Analisis y socializacion proceso de rendicion de cuentas</t>
  </si>
  <si>
    <t>Anàlisis FODA</t>
  </si>
  <si>
    <t>Carteleras, diapositivas</t>
  </si>
  <si>
    <t>directora, cuerpo docente</t>
  </si>
  <si>
    <t>Establecer temas</t>
  </si>
  <si>
    <t>Seleccionar temas a tratar en la RC</t>
  </si>
  <si>
    <t>Segùn el resultado de las evaluaciones de las rendiciones anteriores seleccionar temas a tratar en las proximas</t>
  </si>
  <si>
    <t>Eleccion del equipò de trabajo</t>
  </si>
  <si>
    <t>Lideres de las gestiones</t>
  </si>
  <si>
    <t>Seleccionar a los lìderes de cada gestion para conformar el equipo de trabajo para el proceso de planeacion y ejecucion</t>
  </si>
  <si>
    <t>Gestiones</t>
  </si>
  <si>
    <t>Analizar PMI</t>
  </si>
  <si>
    <t>Metas y actividades</t>
  </si>
  <si>
    <t>Tomar conciencia de las metas y actividades formuladas en el PMI para el desarrollo del proceso de rendicion de cuentas</t>
  </si>
  <si>
    <t>PMI</t>
  </si>
  <si>
    <t>Espacios de participacion para dialogos con la comunidad educativa</t>
  </si>
  <si>
    <t>mecanismos de dialogo</t>
  </si>
  <si>
    <t>Usar las actividades permanentes como espacios de dialogo frente al proceso de rendicion de cuentas</t>
  </si>
  <si>
    <t>Carteleras,presentaciones en porwe point, videos</t>
  </si>
  <si>
    <t>mecansmos virtuales</t>
  </si>
  <si>
    <t>usar mecanismos virtuales</t>
  </si>
  <si>
    <t>Crear redes sociales para el centro educativo y asi conectar con la poblacion</t>
  </si>
  <si>
    <t>Lìderes de las gestiones</t>
  </si>
  <si>
    <t>Escoger interlocutores</t>
  </si>
  <si>
    <t>Interlocutores seleccionados</t>
  </si>
  <si>
    <t>Tener en cuenta los lìderes de las gestiones y el presidente de la asociacion de padres de familia.</t>
  </si>
  <si>
    <t>Votacion</t>
  </si>
  <si>
    <t>directora y cuerpo docente</t>
  </si>
  <si>
    <t>Formulacion del plan de accion</t>
  </si>
  <si>
    <t>Plan de accion</t>
  </si>
  <si>
    <t>Como institucion verificar los objetivos, metas e indicadores planteados</t>
  </si>
  <si>
    <t>computador e internet</t>
  </si>
  <si>
    <t>Defincion de presupuesto</t>
  </si>
  <si>
    <t>presupuesto, diapositivas</t>
  </si>
  <si>
    <t>contadora, pagador y directora</t>
  </si>
  <si>
    <t>Cronograma de actividades</t>
  </si>
  <si>
    <t>Establecer el cronograma</t>
  </si>
  <si>
    <t>El cuerpo docente junto con la directora del establecimiento educativo realizan el cronograma de actividades para el desarrollo de la rendicion de cuentas.</t>
  </si>
  <si>
    <t>Cronograma</t>
  </si>
  <si>
    <t>Crear canales virtuales</t>
  </si>
  <si>
    <t>Creaciòn de mìnimo un canal virtual</t>
  </si>
  <si>
    <t>internet, redes sociales</t>
  </si>
  <si>
    <t>definir roles</t>
  </si>
  <si>
    <t>repartir responsabilidades</t>
  </si>
  <si>
    <t>De acuerdo a las diferentes gestiones se reparte el trabajo</t>
  </si>
  <si>
    <t>recurso humano</t>
  </si>
  <si>
    <t>Definir el componente de comunicaciones</t>
  </si>
  <si>
    <t>Componente de comunicaciones</t>
  </si>
  <si>
    <t>Se debe definir un componente de comunicaciones para implementar la estrategia de rendicion de cuentas</t>
  </si>
  <si>
    <t xml:space="preserve">Definir formatos </t>
  </si>
  <si>
    <t>formatos proceso rendicion de cuentas</t>
  </si>
  <si>
    <t>Realizar formatos para el proceso de rendicion de cuentas y se deben repartir en todas las sedes educativas.</t>
  </si>
  <si>
    <t>impresiones.</t>
  </si>
  <si>
    <t>conocer el Presupuesto</t>
  </si>
  <si>
    <t>Presupuesto del CER</t>
  </si>
  <si>
    <t>El pagador junto a la contadora deben preparar la informacion de carácter presupuestal, verificando por el comité de calidad de la institucion</t>
  </si>
  <si>
    <t>presupuesto</t>
  </si>
  <si>
    <t>comité de calidad, pagador, contadora.</t>
  </si>
  <si>
    <t>Temas de interes priorizados</t>
  </si>
  <si>
    <t>Ananlizar la informaciòn recolectada con la comunidad educativa para definir los temas de interes a tratar en la RC</t>
  </si>
  <si>
    <t>Evaluaciones y propuestas</t>
  </si>
  <si>
    <t>directora, docentes y representante de  los padres de familia.</t>
  </si>
  <si>
    <t>Metas del PMI</t>
  </si>
  <si>
    <t>cumplimiento al 100% de las metas del PMI</t>
  </si>
  <si>
    <t>Analizar las metas y preparar la informaciòn del cumplimiento de dichas, las cuales etan consagradas en el PMI</t>
  </si>
  <si>
    <t>DIRECTORA Y CUERPO DOCENTE</t>
  </si>
  <si>
    <t>informes de àreas de gestiòn</t>
  </si>
  <si>
    <t xml:space="preserve">Informes de gestiones </t>
  </si>
  <si>
    <t>Cada gestiòn debe preparar la informacion a socializar</t>
  </si>
  <si>
    <t>Plan de acciòn</t>
  </si>
  <si>
    <t>directora y grupos de gestiones</t>
  </si>
  <si>
    <t>Procesos de contratacion</t>
  </si>
  <si>
    <t>Conocer la informacion de procesos de contratacion</t>
  </si>
  <si>
    <t>La contadora y el pagador, junto a la directora deben dar a conocer el proceso de contratacion a los miembros de la comunidad educativa</t>
  </si>
  <si>
    <t>informe del proceso de contratacion</t>
  </si>
  <si>
    <t>directora, pagador y contadora</t>
  </si>
  <si>
    <t>Planes de mejora</t>
  </si>
  <si>
    <t>planes de mejora</t>
  </si>
  <si>
    <t xml:space="preserve"> analizar la informacion de las acciones de mejoramiento del centro educativo</t>
  </si>
  <si>
    <t>Analizar quejas, reclamos, peticiones o denuncias</t>
  </si>
  <si>
    <t>preparar infoprmacion</t>
  </si>
  <si>
    <t>Analizar las quejas,  los reclamos,las  peticiones o denuncias realizadas por la comunidad educativa</t>
  </si>
  <si>
    <t>formatos</t>
  </si>
  <si>
    <t>Actualizaciòn de la informacion, plataforma enjambre</t>
  </si>
  <si>
    <t>actualizar al 100% la informacion en la plataforma enjambre</t>
  </si>
  <si>
    <t xml:space="preserve">se debe actualizar toda la 3informacion </t>
  </si>
  <si>
    <t>PLATAFORMA ENJAMBRE</t>
  </si>
  <si>
    <t>creaqr minimo un canal virtual</t>
  </si>
  <si>
    <t>Analizar y crear un  canal virtual para el centro educativo</t>
  </si>
  <si>
    <t>internet y redes sociales</t>
  </si>
  <si>
    <t>Difundir la invitacion a la rendicion de cuentas</t>
  </si>
  <si>
    <t xml:space="preserve">difundir la invitacion </t>
  </si>
  <si>
    <t>analizar los medios por los cuales se puede realizar difusion masiva mde la invitacion a la rendicion de cuentas</t>
  </si>
  <si>
    <t>medios de difusion masiva en el municipio</t>
  </si>
  <si>
    <t>Analizar rendicion de cuentas de vigencias anteriores</t>
  </si>
  <si>
    <t>Identificar y analizar la rendicion de cuentas de vigencias anteriores</t>
  </si>
  <si>
    <t>Evaluacion de rendicion de cuentas vigencias anteriores</t>
  </si>
  <si>
    <t>Definir espacios de dialogo</t>
  </si>
  <si>
    <t>Dialogar con los grupos de interès</t>
  </si>
  <si>
    <t>Cada gestiòn deberà  tomar un grupo de interès y un tema priorizado, buscar un espacio para el dialogo respectivo</t>
  </si>
  <si>
    <t>aulas</t>
  </si>
  <si>
    <t>Metologia para procipiciar el dialogo</t>
  </si>
  <si>
    <t>fdefinir metodologia</t>
  </si>
  <si>
    <t>Definir la metodologìa</t>
  </si>
  <si>
    <t>Convocar a traves de medios tradicionales</t>
  </si>
  <si>
    <t>convocar a la rendicion de cuentas</t>
  </si>
  <si>
    <t>Invitar a toda la comunidad, para esto se debe convocar a traves de los diferentes medios</t>
  </si>
  <si>
    <t>carteleras, perifoneo, reuniones de padres de familia.</t>
  </si>
  <si>
    <t>Reuniones preparatorias</t>
  </si>
  <si>
    <t>reunirse para la debida formulacion de mecanismos para el dialogo</t>
  </si>
  <si>
    <t>directora, lideres de gestion</t>
  </si>
  <si>
    <t>Convocar por medios electronicos</t>
  </si>
  <si>
    <t>convocar por lo minimo en 2 medios electronicos</t>
  </si>
  <si>
    <t>Definir los medios electronicos por losw cuales se realizarà la invitacion en general</t>
  </si>
  <si>
    <t>medios electronicos</t>
  </si>
  <si>
    <t>Publicacion de la convocatoria</t>
  </si>
  <si>
    <t>Publicacion con 30 dias de anticipacion</t>
  </si>
  <si>
    <t>Definir la fecha para la debida publicacion, teniendo en cuenta el tiempo de anticipacion.</t>
  </si>
  <si>
    <t>invitaciones</t>
  </si>
  <si>
    <t>Suministrar informacion a la comunidad</t>
  </si>
  <si>
    <t>que el 90% de la ciudadania conozca la informacion previa</t>
  </si>
  <si>
    <t>realizar seguimiento a la difusion de la informacion previa</t>
  </si>
  <si>
    <t>informacion</t>
  </si>
  <si>
    <t>mecanismos virtuales de dialogo</t>
  </si>
  <si>
    <t>implementar los mecanismos virtuales para el dialogo</t>
  </si>
  <si>
    <t>Implementar los mecanismos virtuales para complemenmtar las acciones de dialogo</t>
  </si>
  <si>
    <t>mecaniswmos virtuales</t>
  </si>
  <si>
    <t>definir los momentos de intervencios</t>
  </si>
  <si>
    <t>organizar los momentos de intervencion</t>
  </si>
  <si>
    <t>se debe planificar los momentos de intervencion de los invitados para la exposicion de sus puntos, teniendo en cuenta los temas de interes</t>
  </si>
  <si>
    <t>planificacion</t>
  </si>
  <si>
    <t>Publicacion del cornograma</t>
  </si>
  <si>
    <t>Inscripcion de propuestas</t>
  </si>
  <si>
    <t>publicar el cronograma para la respectiva inscripcion de propuestas</t>
  </si>
  <si>
    <t>mecanismos de comunicación</t>
  </si>
  <si>
    <t>Anàlisis de propuestas</t>
  </si>
  <si>
    <t>recepcion de propuestas</t>
  </si>
  <si>
    <t>Recibir y a anlizar las propuestas de la comunidad, los ciudadanos y grupos de interès.</t>
  </si>
  <si>
    <t>propuestas</t>
  </si>
  <si>
    <t>Participacion de la comunidad educativa, los ciudadanos y grupos de interès</t>
  </si>
  <si>
    <t>participaciòn al 100%</t>
  </si>
  <si>
    <t>Dar espacios para las debidas intervenciones</t>
  </si>
  <si>
    <t>Espacios de dialogo</t>
  </si>
  <si>
    <t>Abrir espacios de dialogos</t>
  </si>
  <si>
    <t>Realizar reuniones con la comunidad educativa y los grupos de valor convocados para la evaluacion y los resultados</t>
  </si>
  <si>
    <t>registrar asistencias</t>
  </si>
  <si>
    <t>registrara el 100% de los asistentes</t>
  </si>
  <si>
    <t>Dos docentes se encargaràn del registro de asistencia</t>
  </si>
  <si>
    <t>Formatos de asistencia</t>
  </si>
  <si>
    <t>Docentes: Rosa Sanabria, Gladis Omaira Diaz</t>
  </si>
  <si>
    <t>Diligenciar formatos</t>
  </si>
  <si>
    <t>Diligenciar el 100% de los formatos ninternos</t>
  </si>
  <si>
    <t>Se delegaran docentes para diligenciar el formato interno de los resultados obtenidos</t>
  </si>
  <si>
    <t>Formato interno</t>
  </si>
  <si>
    <t>Docentes: Baudilio Abril, Rosa Sanabria</t>
  </si>
  <si>
    <t>Publicacion del informe y las evidencias</t>
  </si>
  <si>
    <t>Publicar las evidencias</t>
  </si>
  <si>
    <t>Se delegaran docentes para publicar las evidencias en la plataforma enjambre</t>
  </si>
  <si>
    <t>informe ejecutivo, fotos</t>
  </si>
  <si>
    <t>docentes: Baudilio Abril, Paulo Heredia.</t>
  </si>
  <si>
    <t>Otorgar respuestas a las preguntas formuladas por los ciudadanos</t>
  </si>
  <si>
    <t>publicar las respuestas en el termino de 15 dias</t>
  </si>
  <si>
    <t>Ananlizar las preguntas y otorgar respuestas a los  ciudadanos en el proceso de rendicion de cuentas y publicarlas</t>
  </si>
  <si>
    <t>docentes Encargados: Baudilio Abril. Rosa Sanabria, Samuel Peñaranda</t>
  </si>
  <si>
    <t>Aplicar evaluacion</t>
  </si>
  <si>
    <t>Aplicar el 100% de la evaluacion</t>
  </si>
  <si>
    <t>Evaluar la estrategia de rendicion de cuentas</t>
  </si>
  <si>
    <t>Evaluacion</t>
  </si>
  <si>
    <t>directora y docentes</t>
  </si>
  <si>
    <t>Analizar evaluaciones, recomendaciones u objecciones</t>
  </si>
  <si>
    <t>Analisis al 100%</t>
  </si>
  <si>
    <t>Analizar las evaluaciones y demàs recibidas en los espacios de dialogo del proceso de rendicion de cuentas</t>
  </si>
  <si>
    <t>evaluaciones</t>
  </si>
  <si>
    <t>Formatos internos</t>
  </si>
  <si>
    <t>Publicacion de resultados</t>
  </si>
  <si>
    <t>Publicar el 100% de los resultados</t>
  </si>
  <si>
    <t>Medios de convocatoria</t>
  </si>
  <si>
    <t>Docentes: Baudilio Abril, Paulo Heredia, Wilmer Parra</t>
  </si>
  <si>
    <t>Recopilacion de recomendaciones y sugerencias</t>
  </si>
  <si>
    <t>Recopilaciòn y analisis al 100%</t>
  </si>
  <si>
    <t>buzon de recomendaciones y sugerencias</t>
  </si>
  <si>
    <t>Analizar recomendaciones de los organos de control</t>
  </si>
  <si>
    <t>Analizar y establecer correptibosd</t>
  </si>
  <si>
    <t>Buzon de recomendaciones y sugerencias</t>
  </si>
  <si>
    <t>Evaluar y verificar resultados en base a la estrategia</t>
  </si>
  <si>
    <t>implementacion de estrategia</t>
  </si>
  <si>
    <t>Formatos de evaluacion</t>
  </si>
  <si>
    <t>Tener en cuenta los informes, los resultados</t>
  </si>
  <si>
    <t>Informes</t>
  </si>
  <si>
    <t>Evaluacion y verificacion</t>
  </si>
  <si>
    <t>Verificacion 100%</t>
  </si>
  <si>
    <t>formatos evaluacion</t>
  </si>
  <si>
    <t>Oficina control interno</t>
  </si>
  <si>
    <t>Elaborar pland e accion</t>
  </si>
  <si>
    <t>Formato plan de accion</t>
  </si>
  <si>
    <t>Directora y cuerpo de docentes</t>
  </si>
  <si>
    <t>Aplicación de mecanismos de mejora</t>
  </si>
  <si>
    <t>Mecanismos de mejora</t>
  </si>
  <si>
    <t>Tener en cuenta las buenas practicas y tenerlas en cuenta para formulacion de nuevas estrategias</t>
  </si>
  <si>
    <t>documentar y sistematizar</t>
  </si>
  <si>
    <t>formatos para documentar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</si>
</sst>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 xfId="0" applyBorder="1" applyAlignment="1" applyProtection="1">
      <alignment vertical="center" wrapText="1"/>
      <protection locked="0" hidden="1"/>
    </xf>
    <xf numFmtId="0" fontId="0" fillId="0" borderId="0" xfId="0" applyProtection="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7.6229508196721314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6.8190476190476188</c:v>
                </c:pt>
                <c:pt idx="1">
                  <c:v>7.6428571428571432</c:v>
                </c:pt>
                <c:pt idx="2">
                  <c:v>8.2222222222222214</c:v>
                </c:pt>
                <c:pt idx="3">
                  <c:v>9.1999999999999993</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c:v>
                </c:pt>
                <c:pt idx="1">
                  <c:v>6.666666666666667</c:v>
                </c:pt>
                <c:pt idx="2">
                  <c:v>6.5</c:v>
                </c:pt>
                <c:pt idx="3">
                  <c:v>6.5</c:v>
                </c:pt>
                <c:pt idx="4">
                  <c:v>7.4285714285714288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c:v>
                </c:pt>
                <c:pt idx="1">
                  <c:v>6.666666666666667</c:v>
                </c:pt>
                <c:pt idx="2">
                  <c:v>7.666666666666667</c:v>
                </c:pt>
                <c:pt idx="3">
                  <c:v>7</c:v>
                </c:pt>
                <c:pt idx="4" formatCode="0.00">
                  <c:v>7.833333333333333</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8.2222222222222214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9.1999999999999993</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election activeCell="D40" sqref="D40:M4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44" zoomScaleNormal="100" workbookViewId="0">
      <selection activeCell="J43" sqref="J43"/>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44598</v>
      </c>
      <c r="I5" s="256" t="s">
        <v>88</v>
      </c>
      <c r="J5" s="256"/>
    </row>
    <row r="6" spans="1:10" s="8" customFormat="1" ht="30.75" customHeight="1" x14ac:dyDescent="0.25">
      <c r="A6" s="50"/>
      <c r="B6" s="225" t="s">
        <v>120</v>
      </c>
      <c r="C6" s="225"/>
      <c r="D6" s="225"/>
      <c r="E6" s="29">
        <v>254418000041</v>
      </c>
      <c r="F6" s="29"/>
      <c r="G6" s="73" t="s">
        <v>62</v>
      </c>
      <c r="H6" s="29" t="s">
        <v>220</v>
      </c>
      <c r="I6" s="224">
        <f>IF(SUM(I9:I69)=0,"",AVERAGE(I9:I69))</f>
        <v>7.6229508196721314</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57" t="s">
        <v>4</v>
      </c>
      <c r="C9" s="66" t="s">
        <v>4</v>
      </c>
      <c r="D9" s="229">
        <f>IF(SUM(G9:G27)=0,"",AVERAGE(G9:G27))</f>
        <v>6.8190476190476188</v>
      </c>
      <c r="E9" s="33" t="s">
        <v>6</v>
      </c>
      <c r="F9" s="69" t="s">
        <v>6</v>
      </c>
      <c r="G9" s="30">
        <f>IF(SUM(I9:I9)=0,"",AVERAGE(I9:I9))</f>
        <v>7</v>
      </c>
      <c r="H9" s="38" t="s">
        <v>92</v>
      </c>
      <c r="I9" s="31">
        <v>7</v>
      </c>
      <c r="J9" s="32"/>
    </row>
    <row r="10" spans="1:10" s="8" customFormat="1" ht="51" customHeight="1" x14ac:dyDescent="0.25">
      <c r="A10" s="65">
        <f>IF(I10&lt;61,MAX($A$8:A9)+1,"")</f>
        <v>2</v>
      </c>
      <c r="B10" s="258"/>
      <c r="C10" s="66" t="s">
        <v>4</v>
      </c>
      <c r="D10" s="230"/>
      <c r="E10" s="260" t="s">
        <v>43</v>
      </c>
      <c r="F10" s="70" t="s">
        <v>43</v>
      </c>
      <c r="G10" s="255">
        <f>IF(SUM(I10:I12)=0,"",AVERAGE(I10:I12))</f>
        <v>6.666666666666667</v>
      </c>
      <c r="H10" s="38" t="s">
        <v>89</v>
      </c>
      <c r="I10" s="31">
        <v>7</v>
      </c>
      <c r="J10" s="32"/>
    </row>
    <row r="11" spans="1:10" s="8" customFormat="1" ht="93" customHeight="1" x14ac:dyDescent="0.25">
      <c r="A11" s="65">
        <f>IF(I11&lt;61,MAX($A$8:A10)+1,"")</f>
        <v>3</v>
      </c>
      <c r="B11" s="258"/>
      <c r="C11" s="66" t="s">
        <v>4</v>
      </c>
      <c r="D11" s="230"/>
      <c r="E11" s="260"/>
      <c r="F11" s="70" t="s">
        <v>43</v>
      </c>
      <c r="G11" s="253"/>
      <c r="H11" s="38" t="s">
        <v>44</v>
      </c>
      <c r="I11" s="31">
        <v>7</v>
      </c>
      <c r="J11" s="32"/>
    </row>
    <row r="12" spans="1:10" s="8" customFormat="1" ht="32.25" customHeight="1" x14ac:dyDescent="0.25">
      <c r="A12" s="65">
        <f>IF(I12&lt;61,MAX($A$8:A11)+1,"")</f>
        <v>4</v>
      </c>
      <c r="B12" s="258"/>
      <c r="C12" s="66" t="s">
        <v>4</v>
      </c>
      <c r="D12" s="230"/>
      <c r="E12" s="260"/>
      <c r="F12" s="70" t="s">
        <v>43</v>
      </c>
      <c r="G12" s="254"/>
      <c r="H12" s="38" t="s">
        <v>90</v>
      </c>
      <c r="I12" s="31">
        <v>6</v>
      </c>
      <c r="J12" s="32"/>
    </row>
    <row r="13" spans="1:10" s="8" customFormat="1" ht="45" customHeight="1" x14ac:dyDescent="0.25">
      <c r="A13" s="65">
        <f>IF(I13&lt;61,MAX($A$8:A12)+1,"")</f>
        <v>5</v>
      </c>
      <c r="B13" s="258"/>
      <c r="C13" s="66" t="s">
        <v>4</v>
      </c>
      <c r="D13" s="230"/>
      <c r="E13" s="260" t="s">
        <v>45</v>
      </c>
      <c r="F13" s="70" t="s">
        <v>45</v>
      </c>
      <c r="G13" s="255">
        <f>IF(SUM(I13:I14)=0,"",AVERAGE(I13:I14))</f>
        <v>6.5</v>
      </c>
      <c r="H13" s="38" t="s">
        <v>10</v>
      </c>
      <c r="I13" s="31">
        <v>7</v>
      </c>
      <c r="J13" s="32"/>
    </row>
    <row r="14" spans="1:10" s="8" customFormat="1" ht="30.75" customHeight="1" x14ac:dyDescent="0.25">
      <c r="A14" s="65">
        <f>IF(I14&lt;61,MAX($A$8:A13)+1,"")</f>
        <v>6</v>
      </c>
      <c r="B14" s="258"/>
      <c r="C14" s="66" t="s">
        <v>4</v>
      </c>
      <c r="D14" s="230"/>
      <c r="E14" s="260"/>
      <c r="F14" s="70" t="s">
        <v>45</v>
      </c>
      <c r="G14" s="254"/>
      <c r="H14" s="38" t="s">
        <v>93</v>
      </c>
      <c r="I14" s="31">
        <v>6</v>
      </c>
      <c r="J14" s="32"/>
    </row>
    <row r="15" spans="1:10" s="8" customFormat="1" ht="48" customHeight="1" x14ac:dyDescent="0.25">
      <c r="A15" s="65">
        <f>IF(I15&lt;61,MAX($A$8:A14)+1,"")</f>
        <v>7</v>
      </c>
      <c r="B15" s="258"/>
      <c r="C15" s="66" t="s">
        <v>4</v>
      </c>
      <c r="D15" s="230"/>
      <c r="E15" s="260" t="s">
        <v>46</v>
      </c>
      <c r="F15" s="70" t="s">
        <v>46</v>
      </c>
      <c r="G15" s="219">
        <f>IF(SUM(I15:I20)=0,"",AVERAGE(I15:I20))</f>
        <v>6.5</v>
      </c>
      <c r="H15" s="38" t="s">
        <v>47</v>
      </c>
      <c r="I15" s="31">
        <v>7</v>
      </c>
      <c r="J15" s="32"/>
    </row>
    <row r="16" spans="1:10" s="8" customFormat="1" ht="44.25" customHeight="1" x14ac:dyDescent="0.25">
      <c r="A16" s="65">
        <f>IF(I16&lt;61,MAX($A$8:A15)+1,"")</f>
        <v>8</v>
      </c>
      <c r="B16" s="258"/>
      <c r="C16" s="66" t="s">
        <v>4</v>
      </c>
      <c r="D16" s="230"/>
      <c r="E16" s="260"/>
      <c r="F16" s="70" t="s">
        <v>46</v>
      </c>
      <c r="G16" s="253"/>
      <c r="H16" s="38" t="s">
        <v>7</v>
      </c>
      <c r="I16" s="31">
        <v>6</v>
      </c>
      <c r="J16" s="32"/>
    </row>
    <row r="17" spans="1:10" s="8" customFormat="1" ht="45" customHeight="1" x14ac:dyDescent="0.25">
      <c r="A17" s="65">
        <f>IF(I17&lt;61,MAX($A$8:A16)+1,"")</f>
        <v>9</v>
      </c>
      <c r="B17" s="258"/>
      <c r="C17" s="66" t="s">
        <v>4</v>
      </c>
      <c r="D17" s="230"/>
      <c r="E17" s="260"/>
      <c r="F17" s="70" t="s">
        <v>46</v>
      </c>
      <c r="G17" s="253"/>
      <c r="H17" s="39" t="s">
        <v>94</v>
      </c>
      <c r="I17" s="31">
        <v>6</v>
      </c>
      <c r="J17" s="32"/>
    </row>
    <row r="18" spans="1:10" s="8" customFormat="1" ht="60" customHeight="1" x14ac:dyDescent="0.25">
      <c r="A18" s="65">
        <f>IF(I18&lt;61,MAX($A$8:A17)+1,"")</f>
        <v>10</v>
      </c>
      <c r="B18" s="258"/>
      <c r="C18" s="66" t="s">
        <v>4</v>
      </c>
      <c r="D18" s="230"/>
      <c r="E18" s="260"/>
      <c r="F18" s="70" t="s">
        <v>46</v>
      </c>
      <c r="G18" s="253"/>
      <c r="H18" s="38" t="s">
        <v>91</v>
      </c>
      <c r="I18" s="31">
        <v>6</v>
      </c>
      <c r="J18" s="32"/>
    </row>
    <row r="19" spans="1:10" s="8" customFormat="1" ht="48" customHeight="1" x14ac:dyDescent="0.25">
      <c r="A19" s="65">
        <f>IF(I19&lt;61,MAX($A$8:A18)+1,"")</f>
        <v>11</v>
      </c>
      <c r="B19" s="258"/>
      <c r="C19" s="66" t="s">
        <v>4</v>
      </c>
      <c r="D19" s="230"/>
      <c r="E19" s="260"/>
      <c r="F19" s="70" t="s">
        <v>46</v>
      </c>
      <c r="G19" s="253"/>
      <c r="H19" s="38" t="s">
        <v>95</v>
      </c>
      <c r="I19" s="31">
        <v>7</v>
      </c>
      <c r="J19" s="32"/>
    </row>
    <row r="20" spans="1:10" s="8" customFormat="1" ht="30" customHeight="1" x14ac:dyDescent="0.25">
      <c r="A20" s="65">
        <f>IF(I20&lt;61,MAX($A$8:A19)+1,"")</f>
        <v>12</v>
      </c>
      <c r="B20" s="258"/>
      <c r="C20" s="66" t="s">
        <v>4</v>
      </c>
      <c r="D20" s="230"/>
      <c r="E20" s="260"/>
      <c r="F20" s="70" t="s">
        <v>46</v>
      </c>
      <c r="G20" s="254"/>
      <c r="H20" s="38" t="s">
        <v>11</v>
      </c>
      <c r="I20" s="31">
        <v>7</v>
      </c>
      <c r="J20" s="32"/>
    </row>
    <row r="21" spans="1:10" s="8" customFormat="1" ht="31.5" customHeight="1" x14ac:dyDescent="0.25">
      <c r="A21" s="65">
        <f>IF(I21&lt;61,MAX($A$8:A20)+1,"")</f>
        <v>13</v>
      </c>
      <c r="B21" s="258"/>
      <c r="C21" s="66" t="s">
        <v>4</v>
      </c>
      <c r="D21" s="230"/>
      <c r="E21" s="260" t="s">
        <v>48</v>
      </c>
      <c r="F21" s="70" t="s">
        <v>48</v>
      </c>
      <c r="G21" s="219">
        <f>IF(SUM(I21:I27)=0,"",AVERAGE(I21:I27))</f>
        <v>7.4285714285714288</v>
      </c>
      <c r="H21" s="38" t="s">
        <v>12</v>
      </c>
      <c r="I21" s="31">
        <v>7</v>
      </c>
      <c r="J21" s="32"/>
    </row>
    <row r="22" spans="1:10" s="8" customFormat="1" ht="41.25" customHeight="1" x14ac:dyDescent="0.25">
      <c r="A22" s="65">
        <f>IF(I22&lt;61,MAX($A$8:A21)+1,"")</f>
        <v>14</v>
      </c>
      <c r="B22" s="258"/>
      <c r="C22" s="66" t="s">
        <v>4</v>
      </c>
      <c r="D22" s="230"/>
      <c r="E22" s="260"/>
      <c r="F22" s="70" t="s">
        <v>48</v>
      </c>
      <c r="G22" s="219"/>
      <c r="H22" s="38" t="s">
        <v>96</v>
      </c>
      <c r="I22" s="31">
        <v>10</v>
      </c>
      <c r="J22" s="32"/>
    </row>
    <row r="23" spans="1:10" s="8" customFormat="1" ht="59.25" customHeight="1" x14ac:dyDescent="0.25">
      <c r="A23" s="65">
        <f>IF(I23&lt;61,MAX($A$8:A22)+1,"")</f>
        <v>15</v>
      </c>
      <c r="B23" s="258"/>
      <c r="C23" s="66" t="s">
        <v>4</v>
      </c>
      <c r="D23" s="230"/>
      <c r="E23" s="260"/>
      <c r="F23" s="70" t="s">
        <v>48</v>
      </c>
      <c r="G23" s="219"/>
      <c r="H23" s="38" t="s">
        <v>14</v>
      </c>
      <c r="I23" s="31">
        <v>8</v>
      </c>
      <c r="J23" s="32"/>
    </row>
    <row r="24" spans="1:10" s="8" customFormat="1" ht="44.25" customHeight="1" x14ac:dyDescent="0.25">
      <c r="A24" s="65">
        <f>IF(I24&lt;61,MAX($A$8:A23)+1,"")</f>
        <v>16</v>
      </c>
      <c r="B24" s="258"/>
      <c r="C24" s="66" t="s">
        <v>4</v>
      </c>
      <c r="D24" s="230"/>
      <c r="E24" s="260"/>
      <c r="F24" s="70" t="s">
        <v>48</v>
      </c>
      <c r="G24" s="219"/>
      <c r="H24" s="38" t="s">
        <v>8</v>
      </c>
      <c r="I24" s="31">
        <v>6</v>
      </c>
      <c r="J24" s="32"/>
    </row>
    <row r="25" spans="1:10" s="8" customFormat="1" ht="33.75" customHeight="1" x14ac:dyDescent="0.25">
      <c r="A25" s="65">
        <f>IF(I25&lt;61,MAX($A$8:A24)+1,"")</f>
        <v>17</v>
      </c>
      <c r="B25" s="258"/>
      <c r="C25" s="66" t="s">
        <v>4</v>
      </c>
      <c r="D25" s="230"/>
      <c r="E25" s="260"/>
      <c r="F25" s="70" t="s">
        <v>48</v>
      </c>
      <c r="G25" s="219"/>
      <c r="H25" s="38" t="s">
        <v>13</v>
      </c>
      <c r="I25" s="31">
        <v>6</v>
      </c>
      <c r="J25" s="32"/>
    </row>
    <row r="26" spans="1:10" s="8" customFormat="1" ht="35.25" customHeight="1" x14ac:dyDescent="0.25">
      <c r="A26" s="65">
        <f>IF(I26&lt;61,MAX($A$8:A25)+1,"")</f>
        <v>18</v>
      </c>
      <c r="B26" s="258"/>
      <c r="C26" s="66" t="s">
        <v>4</v>
      </c>
      <c r="D26" s="230"/>
      <c r="E26" s="260"/>
      <c r="F26" s="70" t="s">
        <v>48</v>
      </c>
      <c r="G26" s="219"/>
      <c r="H26" s="38" t="s">
        <v>49</v>
      </c>
      <c r="I26" s="31">
        <v>7</v>
      </c>
      <c r="J26" s="32"/>
    </row>
    <row r="27" spans="1:10" s="8" customFormat="1" ht="75" customHeight="1" x14ac:dyDescent="0.25">
      <c r="A27" s="65">
        <f>IF(I27&lt;61,MAX($A$8:A26)+1,"")</f>
        <v>19</v>
      </c>
      <c r="B27" s="259"/>
      <c r="C27" s="66" t="s">
        <v>4</v>
      </c>
      <c r="D27" s="231"/>
      <c r="E27" s="260"/>
      <c r="F27" s="70" t="s">
        <v>48</v>
      </c>
      <c r="G27" s="219"/>
      <c r="H27" s="38" t="s">
        <v>15</v>
      </c>
      <c r="I27" s="31">
        <v>8</v>
      </c>
      <c r="J27" s="32"/>
    </row>
    <row r="28" spans="1:10" s="8" customFormat="1" ht="31.5" customHeight="1" x14ac:dyDescent="0.25">
      <c r="A28" s="65">
        <f>IF(I28&lt;61,MAX($A$8:A27)+1,"")</f>
        <v>20</v>
      </c>
      <c r="B28" s="242" t="s">
        <v>5</v>
      </c>
      <c r="C28" s="67" t="s">
        <v>5</v>
      </c>
      <c r="D28" s="235">
        <f>IF(SUM(I28:I54)=0,"",AVERAGE(I28:I55))</f>
        <v>7.6428571428571432</v>
      </c>
      <c r="E28" s="238" t="s">
        <v>50</v>
      </c>
      <c r="F28" s="71" t="s">
        <v>50</v>
      </c>
      <c r="G28" s="219">
        <f>IF(SUM(I28:I34)=0,"",AVERAGE(I28:I34))</f>
        <v>8</v>
      </c>
      <c r="H28" s="38" t="s">
        <v>42</v>
      </c>
      <c r="I28" s="31">
        <v>10</v>
      </c>
      <c r="J28" s="32"/>
    </row>
    <row r="29" spans="1:10" s="8" customFormat="1" ht="33.75" customHeight="1" x14ac:dyDescent="0.25">
      <c r="A29" s="65">
        <f>IF(I29&lt;61,MAX($A$8:A28)+1,"")</f>
        <v>21</v>
      </c>
      <c r="B29" s="243"/>
      <c r="C29" s="67" t="s">
        <v>5</v>
      </c>
      <c r="D29" s="222"/>
      <c r="E29" s="239"/>
      <c r="F29" s="71" t="s">
        <v>50</v>
      </c>
      <c r="G29" s="219"/>
      <c r="H29" s="38" t="s">
        <v>16</v>
      </c>
      <c r="I29" s="31">
        <v>7</v>
      </c>
      <c r="J29" s="32"/>
    </row>
    <row r="30" spans="1:10" s="8" customFormat="1" ht="45.75" customHeight="1" x14ac:dyDescent="0.25">
      <c r="A30" s="65">
        <f>IF(I30&lt;61,MAX($A$8:A29)+1,"")</f>
        <v>22</v>
      </c>
      <c r="B30" s="243"/>
      <c r="C30" s="67" t="s">
        <v>5</v>
      </c>
      <c r="D30" s="222"/>
      <c r="E30" s="239"/>
      <c r="F30" s="71" t="s">
        <v>50</v>
      </c>
      <c r="G30" s="219"/>
      <c r="H30" s="38" t="s">
        <v>97</v>
      </c>
      <c r="I30" s="31">
        <v>7</v>
      </c>
      <c r="J30" s="32"/>
    </row>
    <row r="31" spans="1:10" s="8" customFormat="1" ht="39" customHeight="1" x14ac:dyDescent="0.25">
      <c r="A31" s="65">
        <f>IF(I31&lt;61,MAX($A$8:A30)+1,"")</f>
        <v>23</v>
      </c>
      <c r="B31" s="243"/>
      <c r="C31" s="67" t="s">
        <v>5</v>
      </c>
      <c r="D31" s="222"/>
      <c r="E31" s="239"/>
      <c r="F31" s="71" t="s">
        <v>50</v>
      </c>
      <c r="G31" s="219"/>
      <c r="H31" s="38" t="s">
        <v>17</v>
      </c>
      <c r="I31" s="31">
        <v>8</v>
      </c>
      <c r="J31" s="32"/>
    </row>
    <row r="32" spans="1:10" s="8" customFormat="1" ht="47.25" customHeight="1" x14ac:dyDescent="0.25">
      <c r="A32" s="65">
        <f>IF(I32&lt;61,MAX($A$8:A31)+1,"")</f>
        <v>24</v>
      </c>
      <c r="B32" s="243"/>
      <c r="C32" s="67" t="s">
        <v>5</v>
      </c>
      <c r="D32" s="222"/>
      <c r="E32" s="239"/>
      <c r="F32" s="71" t="s">
        <v>50</v>
      </c>
      <c r="G32" s="219"/>
      <c r="H32" s="38" t="s">
        <v>18</v>
      </c>
      <c r="I32" s="31">
        <v>10</v>
      </c>
      <c r="J32" s="32"/>
    </row>
    <row r="33" spans="1:10" s="8" customFormat="1" ht="50.25" customHeight="1" x14ac:dyDescent="0.25">
      <c r="A33" s="65">
        <f>IF(I33&lt;61,MAX($A$8:A32)+1,"")</f>
        <v>25</v>
      </c>
      <c r="B33" s="243"/>
      <c r="C33" s="67" t="s">
        <v>5</v>
      </c>
      <c r="D33" s="222"/>
      <c r="E33" s="239"/>
      <c r="F33" s="71" t="s">
        <v>50</v>
      </c>
      <c r="G33" s="219"/>
      <c r="H33" s="38" t="s">
        <v>52</v>
      </c>
      <c r="I33" s="31">
        <v>7</v>
      </c>
      <c r="J33" s="32"/>
    </row>
    <row r="34" spans="1:10" s="8" customFormat="1" ht="45" customHeight="1" x14ac:dyDescent="0.25">
      <c r="A34" s="65">
        <f>IF(I34&lt;61,MAX($A$8:A33)+1,"")</f>
        <v>26</v>
      </c>
      <c r="B34" s="243"/>
      <c r="C34" s="67" t="s">
        <v>5</v>
      </c>
      <c r="D34" s="222"/>
      <c r="E34" s="240"/>
      <c r="F34" s="71" t="s">
        <v>50</v>
      </c>
      <c r="G34" s="219"/>
      <c r="H34" s="38" t="s">
        <v>19</v>
      </c>
      <c r="I34" s="31">
        <v>7</v>
      </c>
      <c r="J34" s="32"/>
    </row>
    <row r="35" spans="1:10" s="8" customFormat="1" ht="25.5" customHeight="1" x14ac:dyDescent="0.25">
      <c r="A35" s="65">
        <f>IF(I35&lt;61,MAX($A$8:A34)+1,"")</f>
        <v>27</v>
      </c>
      <c r="B35" s="243"/>
      <c r="C35" s="67" t="s">
        <v>5</v>
      </c>
      <c r="D35" s="222"/>
      <c r="E35" s="238" t="s">
        <v>51</v>
      </c>
      <c r="F35" s="71" t="s">
        <v>51</v>
      </c>
      <c r="G35" s="219">
        <f>IF(SUM(I35,I37)=0,"",AVERAGE(I35:I37))</f>
        <v>6.666666666666667</v>
      </c>
      <c r="H35" s="38" t="s">
        <v>20</v>
      </c>
      <c r="I35" s="31">
        <v>7</v>
      </c>
      <c r="J35" s="32"/>
    </row>
    <row r="36" spans="1:10" s="8" customFormat="1" ht="46.5" customHeight="1" x14ac:dyDescent="0.25">
      <c r="A36" s="65">
        <f>IF(I36&lt;61,MAX($A$8:A35)+1,"")</f>
        <v>28</v>
      </c>
      <c r="B36" s="243"/>
      <c r="C36" s="67" t="s">
        <v>5</v>
      </c>
      <c r="D36" s="222"/>
      <c r="E36" s="239"/>
      <c r="F36" s="71" t="s">
        <v>51</v>
      </c>
      <c r="G36" s="219"/>
      <c r="H36" s="38" t="s">
        <v>53</v>
      </c>
      <c r="I36" s="31">
        <v>7</v>
      </c>
      <c r="J36" s="32"/>
    </row>
    <row r="37" spans="1:10" s="8" customFormat="1" ht="40.5" customHeight="1" x14ac:dyDescent="0.25">
      <c r="A37" s="65">
        <f>IF(I37&lt;61,MAX($A$8:A36)+1,"")</f>
        <v>29</v>
      </c>
      <c r="B37" s="243"/>
      <c r="C37" s="67" t="s">
        <v>5</v>
      </c>
      <c r="D37" s="222"/>
      <c r="E37" s="240"/>
      <c r="F37" s="71" t="s">
        <v>51</v>
      </c>
      <c r="G37" s="219"/>
      <c r="H37" s="38" t="s">
        <v>98</v>
      </c>
      <c r="I37" s="31">
        <v>6</v>
      </c>
      <c r="J37" s="32"/>
    </row>
    <row r="38" spans="1:10" s="8" customFormat="1" ht="37.5" customHeight="1" x14ac:dyDescent="0.25">
      <c r="A38" s="65">
        <f>IF(I38&lt;61,MAX($A$8:A37)+1,"")</f>
        <v>30</v>
      </c>
      <c r="B38" s="243"/>
      <c r="C38" s="67" t="s">
        <v>5</v>
      </c>
      <c r="D38" s="222"/>
      <c r="E38" s="238" t="s">
        <v>54</v>
      </c>
      <c r="F38" s="71" t="s">
        <v>54</v>
      </c>
      <c r="G38" s="219">
        <f>IF(SUM(I38:I40)=0,"",AVERAGE(I38:I40))</f>
        <v>7.666666666666667</v>
      </c>
      <c r="H38" s="38" t="s">
        <v>21</v>
      </c>
      <c r="I38" s="31">
        <v>9</v>
      </c>
      <c r="J38" s="32"/>
    </row>
    <row r="39" spans="1:10" s="8" customFormat="1" ht="36" customHeight="1" x14ac:dyDescent="0.25">
      <c r="A39" s="65">
        <f>IF(I39&lt;61,MAX($A$8:A38)+1,"")</f>
        <v>31</v>
      </c>
      <c r="B39" s="243"/>
      <c r="C39" s="67" t="s">
        <v>5</v>
      </c>
      <c r="D39" s="222"/>
      <c r="E39" s="239"/>
      <c r="F39" s="71" t="s">
        <v>54</v>
      </c>
      <c r="G39" s="219"/>
      <c r="H39" s="38" t="s">
        <v>9</v>
      </c>
      <c r="I39" s="31">
        <v>7</v>
      </c>
      <c r="J39" s="32"/>
    </row>
    <row r="40" spans="1:10" s="8" customFormat="1" ht="51" customHeight="1" x14ac:dyDescent="0.25">
      <c r="A40" s="65">
        <f>IF(I40&lt;61,MAX($A$8:A39)+1,"")</f>
        <v>32</v>
      </c>
      <c r="B40" s="243"/>
      <c r="C40" s="67" t="s">
        <v>5</v>
      </c>
      <c r="D40" s="222"/>
      <c r="E40" s="240"/>
      <c r="F40" s="71" t="s">
        <v>54</v>
      </c>
      <c r="G40" s="219"/>
      <c r="H40" s="38" t="s">
        <v>22</v>
      </c>
      <c r="I40" s="31">
        <v>7</v>
      </c>
      <c r="J40" s="32"/>
    </row>
    <row r="41" spans="1:10" s="8" customFormat="1" ht="57.75" customHeight="1" x14ac:dyDescent="0.25">
      <c r="A41" s="65">
        <f>IF(I41&lt;61,MAX($A$8:A40)+1,"")</f>
        <v>33</v>
      </c>
      <c r="B41" s="243"/>
      <c r="C41" s="67" t="s">
        <v>5</v>
      </c>
      <c r="D41" s="222"/>
      <c r="E41" s="238" t="s">
        <v>55</v>
      </c>
      <c r="F41" s="71" t="s">
        <v>55</v>
      </c>
      <c r="G41" s="219">
        <f>IF(SUM(I41:I43)=0,"",AVERAGE(I41:I43))</f>
        <v>7</v>
      </c>
      <c r="H41" s="38" t="s">
        <v>99</v>
      </c>
      <c r="I41" s="31">
        <v>10</v>
      </c>
      <c r="J41" s="32"/>
    </row>
    <row r="42" spans="1:10" s="8" customFormat="1" ht="48.75" customHeight="1" x14ac:dyDescent="0.25">
      <c r="A42" s="65">
        <f>IF(I42&lt;61,MAX($A$8:A41)+1,"")</f>
        <v>34</v>
      </c>
      <c r="B42" s="243"/>
      <c r="C42" s="67" t="s">
        <v>5</v>
      </c>
      <c r="D42" s="222"/>
      <c r="E42" s="239"/>
      <c r="F42" s="71" t="s">
        <v>55</v>
      </c>
      <c r="G42" s="219"/>
      <c r="H42" s="38" t="s">
        <v>23</v>
      </c>
      <c r="I42" s="31">
        <v>6</v>
      </c>
      <c r="J42" s="32"/>
    </row>
    <row r="43" spans="1:10" s="8" customFormat="1" ht="50.25" customHeight="1" x14ac:dyDescent="0.25">
      <c r="A43" s="65">
        <f>IF(I43&lt;61,MAX($A$8:A42)+1,"")</f>
        <v>35</v>
      </c>
      <c r="B43" s="243"/>
      <c r="C43" s="67" t="s">
        <v>5</v>
      </c>
      <c r="D43" s="222"/>
      <c r="E43" s="240"/>
      <c r="F43" s="71" t="s">
        <v>55</v>
      </c>
      <c r="G43" s="219"/>
      <c r="H43" s="38" t="s">
        <v>24</v>
      </c>
      <c r="I43" s="31">
        <v>5</v>
      </c>
      <c r="J43" s="32" t="s">
        <v>222</v>
      </c>
    </row>
    <row r="44" spans="1:10" s="8" customFormat="1" ht="30.75" customHeight="1" x14ac:dyDescent="0.25">
      <c r="A44" s="65">
        <f>IF(I44&lt;61,MAX($A$8:A43)+1,"")</f>
        <v>36</v>
      </c>
      <c r="B44" s="243"/>
      <c r="C44" s="67" t="s">
        <v>5</v>
      </c>
      <c r="D44" s="222"/>
      <c r="E44" s="232" t="s">
        <v>56</v>
      </c>
      <c r="F44" s="72" t="s">
        <v>56</v>
      </c>
      <c r="G44" s="219">
        <f>IF(SUM(I44:I54)=0,"",AVERAGE(I44:I55))</f>
        <v>7.833333333333333</v>
      </c>
      <c r="H44" s="38" t="s">
        <v>100</v>
      </c>
      <c r="I44" s="31">
        <v>7</v>
      </c>
      <c r="J44" s="34"/>
    </row>
    <row r="45" spans="1:10" s="8" customFormat="1" ht="60.75" customHeight="1" x14ac:dyDescent="0.25">
      <c r="A45" s="65">
        <f>IF(I45&lt;61,MAX($A$8:A44)+1,"")</f>
        <v>37</v>
      </c>
      <c r="B45" s="243"/>
      <c r="C45" s="67" t="s">
        <v>5</v>
      </c>
      <c r="D45" s="222"/>
      <c r="E45" s="233"/>
      <c r="F45" s="72" t="s">
        <v>56</v>
      </c>
      <c r="G45" s="219"/>
      <c r="H45" s="38" t="s">
        <v>27</v>
      </c>
      <c r="I45" s="31">
        <v>6</v>
      </c>
      <c r="J45" s="34"/>
    </row>
    <row r="46" spans="1:10" s="8" customFormat="1" ht="47.25" customHeight="1" x14ac:dyDescent="0.25">
      <c r="A46" s="65">
        <f>IF(I46&lt;61,MAX($A$8:A45)+1,"")</f>
        <v>38</v>
      </c>
      <c r="B46" s="243"/>
      <c r="C46" s="67" t="s">
        <v>5</v>
      </c>
      <c r="D46" s="222"/>
      <c r="E46" s="233"/>
      <c r="F46" s="72" t="s">
        <v>56</v>
      </c>
      <c r="G46" s="219"/>
      <c r="H46" s="38" t="s">
        <v>25</v>
      </c>
      <c r="I46" s="31">
        <v>6</v>
      </c>
      <c r="J46" s="34"/>
    </row>
    <row r="47" spans="1:10" s="8" customFormat="1" ht="57.75" customHeight="1" x14ac:dyDescent="0.25">
      <c r="A47" s="65">
        <f>IF(I47&lt;61,MAX($A$8:A46)+1,"")</f>
        <v>39</v>
      </c>
      <c r="B47" s="243"/>
      <c r="C47" s="67" t="s">
        <v>5</v>
      </c>
      <c r="D47" s="222"/>
      <c r="E47" s="233"/>
      <c r="F47" s="72" t="s">
        <v>56</v>
      </c>
      <c r="G47" s="219"/>
      <c r="H47" s="38" t="s">
        <v>28</v>
      </c>
      <c r="I47" s="31">
        <v>10</v>
      </c>
      <c r="J47" s="34"/>
    </row>
    <row r="48" spans="1:10" s="8" customFormat="1" ht="45.75" customHeight="1" x14ac:dyDescent="0.25">
      <c r="A48" s="65">
        <f>IF(I48&lt;61,MAX($A$8:A47)+1,"")</f>
        <v>40</v>
      </c>
      <c r="B48" s="243"/>
      <c r="C48" s="67" t="s">
        <v>5</v>
      </c>
      <c r="D48" s="222"/>
      <c r="E48" s="233"/>
      <c r="F48" s="72" t="s">
        <v>56</v>
      </c>
      <c r="G48" s="219"/>
      <c r="H48" s="38" t="s">
        <v>101</v>
      </c>
      <c r="I48" s="31">
        <v>6</v>
      </c>
      <c r="J48" s="34"/>
    </row>
    <row r="49" spans="1:10" s="8" customFormat="1" ht="34.5" customHeight="1" x14ac:dyDescent="0.25">
      <c r="A49" s="65">
        <f>IF(I49&lt;61,MAX($A$8:A48)+1,"")</f>
        <v>41</v>
      </c>
      <c r="B49" s="243"/>
      <c r="C49" s="67" t="s">
        <v>5</v>
      </c>
      <c r="D49" s="222"/>
      <c r="E49" s="233"/>
      <c r="F49" s="72" t="s">
        <v>56</v>
      </c>
      <c r="G49" s="219"/>
      <c r="H49" s="38" t="s">
        <v>102</v>
      </c>
      <c r="I49" s="31">
        <v>6</v>
      </c>
      <c r="J49" s="34"/>
    </row>
    <row r="50" spans="1:10" s="8" customFormat="1" ht="36" customHeight="1" x14ac:dyDescent="0.25">
      <c r="A50" s="65">
        <f>IF(I50&lt;61,MAX($A$8:A49)+1,"")</f>
        <v>42</v>
      </c>
      <c r="B50" s="243"/>
      <c r="C50" s="67" t="s">
        <v>5</v>
      </c>
      <c r="D50" s="222"/>
      <c r="E50" s="233"/>
      <c r="F50" s="72" t="s">
        <v>56</v>
      </c>
      <c r="G50" s="219"/>
      <c r="H50" s="38" t="s">
        <v>32</v>
      </c>
      <c r="I50" s="31">
        <v>10</v>
      </c>
      <c r="J50" s="34"/>
    </row>
    <row r="51" spans="1:10" s="8" customFormat="1" ht="55.5" customHeight="1" x14ac:dyDescent="0.25">
      <c r="A51" s="65">
        <f>IF(I51&lt;61,MAX($A$8:A50)+1,"")</f>
        <v>43</v>
      </c>
      <c r="B51" s="243"/>
      <c r="C51" s="67" t="s">
        <v>5</v>
      </c>
      <c r="D51" s="222"/>
      <c r="E51" s="233"/>
      <c r="F51" s="72" t="s">
        <v>56</v>
      </c>
      <c r="G51" s="219"/>
      <c r="H51" s="38" t="s">
        <v>29</v>
      </c>
      <c r="I51" s="31">
        <v>7</v>
      </c>
      <c r="J51" s="34"/>
    </row>
    <row r="52" spans="1:10" s="8" customFormat="1" ht="21" customHeight="1" x14ac:dyDescent="0.25">
      <c r="A52" s="65">
        <f>IF(I52&lt;61,MAX($A$8:A51)+1,"")</f>
        <v>44</v>
      </c>
      <c r="B52" s="243"/>
      <c r="C52" s="67" t="s">
        <v>5</v>
      </c>
      <c r="D52" s="222"/>
      <c r="E52" s="233"/>
      <c r="F52" s="72" t="s">
        <v>56</v>
      </c>
      <c r="G52" s="219"/>
      <c r="H52" s="38" t="s">
        <v>31</v>
      </c>
      <c r="I52" s="31">
        <v>10</v>
      </c>
      <c r="J52" s="34"/>
    </row>
    <row r="53" spans="1:10" s="8" customFormat="1" ht="31.5" customHeight="1" x14ac:dyDescent="0.25">
      <c r="A53" s="65">
        <f>IF(I53&lt;61,MAX($A$8:A52)+1,"")</f>
        <v>45</v>
      </c>
      <c r="B53" s="243"/>
      <c r="C53" s="67" t="s">
        <v>5</v>
      </c>
      <c r="D53" s="222"/>
      <c r="E53" s="233"/>
      <c r="F53" s="72" t="s">
        <v>56</v>
      </c>
      <c r="G53" s="219"/>
      <c r="H53" s="38" t="s">
        <v>103</v>
      </c>
      <c r="I53" s="31">
        <v>10</v>
      </c>
      <c r="J53" s="34"/>
    </row>
    <row r="54" spans="1:10" s="8" customFormat="1" ht="28.5" customHeight="1" x14ac:dyDescent="0.25">
      <c r="A54" s="65">
        <f>IF(I54&lt;61,MAX($A$8:A53)+1,"")</f>
        <v>46</v>
      </c>
      <c r="B54" s="243"/>
      <c r="C54" s="67" t="s">
        <v>5</v>
      </c>
      <c r="D54" s="222"/>
      <c r="E54" s="233"/>
      <c r="F54" s="72" t="s">
        <v>56</v>
      </c>
      <c r="G54" s="219"/>
      <c r="H54" s="38" t="s">
        <v>30</v>
      </c>
      <c r="I54" s="31">
        <v>10</v>
      </c>
      <c r="J54" s="34"/>
    </row>
    <row r="55" spans="1:10" s="8" customFormat="1" ht="58.5" customHeight="1" x14ac:dyDescent="0.25">
      <c r="A55" s="65">
        <f>IF(I55&lt;61,MAX($A$8:A54)+1,"")</f>
        <v>47</v>
      </c>
      <c r="B55" s="244"/>
      <c r="C55" s="67" t="s">
        <v>5</v>
      </c>
      <c r="D55" s="236"/>
      <c r="E55" s="234"/>
      <c r="F55" s="72" t="s">
        <v>56</v>
      </c>
      <c r="G55" s="219"/>
      <c r="H55" s="38" t="s">
        <v>59</v>
      </c>
      <c r="I55" s="31">
        <v>6</v>
      </c>
      <c r="J55" s="34"/>
    </row>
    <row r="56" spans="1:10" s="8" customFormat="1" ht="23.25" customHeight="1" x14ac:dyDescent="0.25">
      <c r="A56" s="65">
        <f>IF(I56&lt;61,MAX($A$8:A55)+1,"")</f>
        <v>48</v>
      </c>
      <c r="B56" s="216" t="s">
        <v>58</v>
      </c>
      <c r="C56" s="68" t="s">
        <v>58</v>
      </c>
      <c r="D56" s="237">
        <f>IF(SUM(I56:I61)=0,"",AVERAGE(I56:I64))</f>
        <v>8.2222222222222214</v>
      </c>
      <c r="E56" s="238" t="s">
        <v>60</v>
      </c>
      <c r="F56" s="71" t="s">
        <v>60</v>
      </c>
      <c r="G56" s="219">
        <f>IF(SUM(I56:I61)=0,"",AVERAGE(I56:I64))</f>
        <v>8.2222222222222214</v>
      </c>
      <c r="H56" s="38" t="s">
        <v>41</v>
      </c>
      <c r="I56" s="31">
        <v>9</v>
      </c>
      <c r="J56" s="32"/>
    </row>
    <row r="57" spans="1:10" s="8" customFormat="1" ht="34.5" customHeight="1" x14ac:dyDescent="0.25">
      <c r="A57" s="65">
        <f>IF(I57&lt;61,MAX($A$8:A56)+1,"")</f>
        <v>49</v>
      </c>
      <c r="B57" s="217"/>
      <c r="C57" s="68" t="s">
        <v>58</v>
      </c>
      <c r="D57" s="230"/>
      <c r="E57" s="239"/>
      <c r="F57" s="71" t="s">
        <v>60</v>
      </c>
      <c r="G57" s="219"/>
      <c r="H57" s="38" t="s">
        <v>26</v>
      </c>
      <c r="I57" s="31">
        <v>9</v>
      </c>
      <c r="J57" s="32"/>
    </row>
    <row r="58" spans="1:10" s="8" customFormat="1" ht="141" customHeight="1" x14ac:dyDescent="0.25">
      <c r="A58" s="65">
        <f>IF(I58&lt;61,MAX($A$8:A57)+1,"")</f>
        <v>50</v>
      </c>
      <c r="B58" s="217"/>
      <c r="C58" s="68" t="s">
        <v>58</v>
      </c>
      <c r="D58" s="230"/>
      <c r="E58" s="239"/>
      <c r="F58" s="71" t="s">
        <v>60</v>
      </c>
      <c r="G58" s="219"/>
      <c r="H58" s="38" t="s">
        <v>104</v>
      </c>
      <c r="I58" s="31">
        <v>9</v>
      </c>
      <c r="J58" s="32"/>
    </row>
    <row r="59" spans="1:10" s="8" customFormat="1" ht="42" customHeight="1" x14ac:dyDescent="0.25">
      <c r="A59" s="65">
        <f>IF(I59&lt;61,MAX($A$8:A58)+1,"")</f>
        <v>51</v>
      </c>
      <c r="B59" s="217"/>
      <c r="C59" s="68" t="s">
        <v>58</v>
      </c>
      <c r="D59" s="230"/>
      <c r="E59" s="239"/>
      <c r="F59" s="71" t="s">
        <v>60</v>
      </c>
      <c r="G59" s="219"/>
      <c r="H59" s="38" t="s">
        <v>33</v>
      </c>
      <c r="I59" s="31">
        <v>7</v>
      </c>
      <c r="J59" s="32"/>
    </row>
    <row r="60" spans="1:10" s="8" customFormat="1" ht="64.5" customHeight="1" x14ac:dyDescent="0.25">
      <c r="A60" s="65">
        <f>IF(I60&lt;61,MAX($A$8:A59)+1,"")</f>
        <v>52</v>
      </c>
      <c r="B60" s="217"/>
      <c r="C60" s="68" t="s">
        <v>58</v>
      </c>
      <c r="D60" s="230"/>
      <c r="E60" s="239"/>
      <c r="F60" s="71" t="s">
        <v>60</v>
      </c>
      <c r="G60" s="219"/>
      <c r="H60" s="38" t="s">
        <v>34</v>
      </c>
      <c r="I60" s="31">
        <v>8</v>
      </c>
      <c r="J60" s="32"/>
    </row>
    <row r="61" spans="1:10" s="8" customFormat="1" ht="40.5" customHeight="1" x14ac:dyDescent="0.25">
      <c r="A61" s="65">
        <f>IF(I61&lt;61,MAX($A$8:A60)+1,"")</f>
        <v>53</v>
      </c>
      <c r="B61" s="217"/>
      <c r="C61" s="68" t="s">
        <v>58</v>
      </c>
      <c r="D61" s="230"/>
      <c r="E61" s="239"/>
      <c r="F61" s="71" t="s">
        <v>60</v>
      </c>
      <c r="G61" s="219"/>
      <c r="H61" s="38" t="s">
        <v>35</v>
      </c>
      <c r="I61" s="31">
        <v>8</v>
      </c>
      <c r="J61" s="32"/>
    </row>
    <row r="62" spans="1:10" s="8" customFormat="1" ht="53.25" customHeight="1" x14ac:dyDescent="0.25">
      <c r="A62" s="65">
        <f>IF(I62&lt;61,MAX($A$8:A61)+1,"")</f>
        <v>54</v>
      </c>
      <c r="B62" s="217"/>
      <c r="C62" s="68" t="s">
        <v>58</v>
      </c>
      <c r="D62" s="230"/>
      <c r="E62" s="239"/>
      <c r="F62" s="71" t="s">
        <v>60</v>
      </c>
      <c r="G62" s="219"/>
      <c r="H62" s="39" t="s">
        <v>36</v>
      </c>
      <c r="I62" s="31">
        <v>8</v>
      </c>
      <c r="J62" s="32"/>
    </row>
    <row r="63" spans="1:10" s="8" customFormat="1" ht="40.5" customHeight="1" x14ac:dyDescent="0.25">
      <c r="A63" s="65">
        <f>IF(I63&lt;61,MAX($A$8:A62)+1,"")</f>
        <v>55</v>
      </c>
      <c r="B63" s="217"/>
      <c r="C63" s="68" t="s">
        <v>58</v>
      </c>
      <c r="D63" s="230"/>
      <c r="E63" s="239"/>
      <c r="F63" s="71" t="s">
        <v>60</v>
      </c>
      <c r="G63" s="219"/>
      <c r="H63" s="38" t="s">
        <v>38</v>
      </c>
      <c r="I63" s="31">
        <v>8</v>
      </c>
      <c r="J63" s="32"/>
    </row>
    <row r="64" spans="1:10" s="8" customFormat="1" ht="40.5" customHeight="1" x14ac:dyDescent="0.25">
      <c r="A64" s="65">
        <f>IF(I64&lt;61,MAX($A$8:A63)+1,"")</f>
        <v>56</v>
      </c>
      <c r="B64" s="218"/>
      <c r="C64" s="68" t="s">
        <v>58</v>
      </c>
      <c r="D64" s="231"/>
      <c r="E64" s="240"/>
      <c r="F64" s="71" t="s">
        <v>60</v>
      </c>
      <c r="G64" s="219"/>
      <c r="H64" s="38" t="s">
        <v>40</v>
      </c>
      <c r="I64" s="31">
        <v>8</v>
      </c>
      <c r="J64" s="32"/>
    </row>
    <row r="65" spans="1:10" s="8" customFormat="1" ht="54" customHeight="1" x14ac:dyDescent="0.25">
      <c r="A65" s="65">
        <f>IF(I65&lt;61,MAX($A$8:A64)+1,"")</f>
        <v>57</v>
      </c>
      <c r="B65" s="216" t="s">
        <v>57</v>
      </c>
      <c r="C65" s="68" t="s">
        <v>57</v>
      </c>
      <c r="D65" s="221">
        <f>IF(SUM(I65:I69)=0,"",AVERAGE(I65:I69))</f>
        <v>9.1999999999999993</v>
      </c>
      <c r="E65" s="238" t="s">
        <v>76</v>
      </c>
      <c r="F65" s="71" t="s">
        <v>76</v>
      </c>
      <c r="G65" s="219">
        <f>IF(SUM(I65:I69)=0,"",AVERAGE(I65:I69))</f>
        <v>9.1999999999999993</v>
      </c>
      <c r="H65" s="38" t="s">
        <v>37</v>
      </c>
      <c r="I65" s="31">
        <v>9</v>
      </c>
      <c r="J65" s="32"/>
    </row>
    <row r="66" spans="1:10" s="8" customFormat="1" ht="45" customHeight="1" x14ac:dyDescent="0.25">
      <c r="A66" s="65">
        <f>IF(I66&lt;61,MAX($A$8:A65)+1,"")</f>
        <v>58</v>
      </c>
      <c r="B66" s="217"/>
      <c r="C66" s="68" t="s">
        <v>57</v>
      </c>
      <c r="D66" s="222"/>
      <c r="E66" s="239"/>
      <c r="F66" s="71" t="s">
        <v>76</v>
      </c>
      <c r="G66" s="219"/>
      <c r="H66" s="39" t="s">
        <v>39</v>
      </c>
      <c r="I66" s="31">
        <v>8</v>
      </c>
      <c r="J66" s="32"/>
    </row>
    <row r="67" spans="1:10" s="8" customFormat="1" ht="41.25" customHeight="1" x14ac:dyDescent="0.25">
      <c r="A67" s="65">
        <f>IF(I67&lt;61,MAX($A$8:A66)+1,"")</f>
        <v>59</v>
      </c>
      <c r="B67" s="217"/>
      <c r="C67" s="68" t="s">
        <v>57</v>
      </c>
      <c r="D67" s="222"/>
      <c r="E67" s="239"/>
      <c r="F67" s="71" t="s">
        <v>76</v>
      </c>
      <c r="G67" s="219"/>
      <c r="H67" s="39" t="s">
        <v>79</v>
      </c>
      <c r="I67" s="31">
        <v>10</v>
      </c>
      <c r="J67" s="32"/>
    </row>
    <row r="68" spans="1:10" s="8" customFormat="1" ht="45.75" customHeight="1" x14ac:dyDescent="0.25">
      <c r="A68" s="65">
        <f>IF(I68&lt;61,MAX($A$8:A67)+1,"")</f>
        <v>60</v>
      </c>
      <c r="B68" s="217"/>
      <c r="C68" s="68" t="s">
        <v>57</v>
      </c>
      <c r="D68" s="222"/>
      <c r="E68" s="239"/>
      <c r="F68" s="71" t="s">
        <v>76</v>
      </c>
      <c r="G68" s="219"/>
      <c r="H68" s="39" t="s">
        <v>78</v>
      </c>
      <c r="I68" s="31">
        <v>9</v>
      </c>
      <c r="J68" s="32"/>
    </row>
    <row r="69" spans="1:10" s="8" customFormat="1" ht="57" customHeight="1" thickBot="1" x14ac:dyDescent="0.3">
      <c r="A69" s="65">
        <f>IF(I69&lt;61,MAX($A$8:A68)+1,"")</f>
        <v>61</v>
      </c>
      <c r="B69" s="218"/>
      <c r="C69" s="68" t="s">
        <v>57</v>
      </c>
      <c r="D69" s="223"/>
      <c r="E69" s="241"/>
      <c r="F69" s="71" t="s">
        <v>76</v>
      </c>
      <c r="G69" s="220"/>
      <c r="H69" s="40" t="s">
        <v>105</v>
      </c>
      <c r="I69" s="31">
        <v>10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60"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7.6229508196721314</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6.8190476190476188</v>
      </c>
      <c r="G35" s="56"/>
      <c r="H35" s="56"/>
      <c r="I35" s="56"/>
      <c r="J35" s="56"/>
      <c r="K35" s="56"/>
      <c r="L35" s="56"/>
      <c r="M35" s="55"/>
    </row>
    <row r="36" spans="1:13" s="8" customFormat="1" x14ac:dyDescent="0.25">
      <c r="A36" s="50"/>
      <c r="B36" s="54"/>
      <c r="C36" s="56"/>
      <c r="D36" s="56" t="str">
        <f>AUTODIAGNÓSTICO!B28</f>
        <v>EJECUTAR</v>
      </c>
      <c r="E36" s="56">
        <v>100</v>
      </c>
      <c r="F36" s="56">
        <f>AUTODIAGNÓSTICO!D28</f>
        <v>7.6428571428571432</v>
      </c>
      <c r="G36" s="56"/>
      <c r="H36" s="56"/>
      <c r="I36" s="56"/>
      <c r="J36" s="56"/>
      <c r="K36" s="56"/>
      <c r="L36" s="56"/>
      <c r="M36" s="55"/>
    </row>
    <row r="37" spans="1:13" s="8" customFormat="1" x14ac:dyDescent="0.25">
      <c r="A37" s="50"/>
      <c r="B37" s="54"/>
      <c r="C37" s="56"/>
      <c r="D37" s="56" t="str">
        <f>AUTODIAGNÓSTICO!B56</f>
        <v>VERIFICAR</v>
      </c>
      <c r="E37" s="56">
        <v>100</v>
      </c>
      <c r="F37" s="56">
        <f>AUTODIAGNÓSTICO!D56</f>
        <v>8.2222222222222214</v>
      </c>
      <c r="G37" s="56"/>
      <c r="H37" s="56"/>
      <c r="I37" s="56"/>
      <c r="J37" s="56"/>
      <c r="K37" s="56"/>
      <c r="L37" s="56"/>
      <c r="M37" s="55"/>
    </row>
    <row r="38" spans="1:13" s="8" customFormat="1" x14ac:dyDescent="0.25">
      <c r="A38" s="50"/>
      <c r="B38" s="54"/>
      <c r="C38" s="56"/>
      <c r="D38" s="56" t="str">
        <f>AUTODIAGNÓSTICO!B65</f>
        <v>ACTUAR</v>
      </c>
      <c r="E38" s="56">
        <v>100</v>
      </c>
      <c r="F38" s="56">
        <f>AUTODIAGNÓSTICO!D65</f>
        <v>9.1999999999999993</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6.666666666666667</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7.4285714285714288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6.666666666666667</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7.666666666666667</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7.833333333333333</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8.2222222222222214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9.1999999999999993</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254418000041</v>
      </c>
      <c r="D11" s="273"/>
      <c r="E11" s="22">
        <f>AUTODIAGNÓSTICO!I6</f>
        <v>7.6229508196721314</v>
      </c>
      <c r="F11" s="23"/>
    </row>
    <row r="12" spans="2:6" s="8" customFormat="1" ht="45" customHeight="1" thickBot="1" x14ac:dyDescent="0.3">
      <c r="B12" s="12"/>
      <c r="C12" s="274"/>
      <c r="D12" s="275"/>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G66" workbookViewId="0">
      <selection activeCell="K49" sqref="K4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223</v>
      </c>
      <c r="B9" s="281"/>
      <c r="C9" s="282"/>
      <c r="D9" s="301" t="s">
        <v>224</v>
      </c>
      <c r="E9" s="301"/>
      <c r="F9" s="289" t="s">
        <v>225</v>
      </c>
      <c r="G9" s="290"/>
      <c r="H9" s="290" t="s">
        <v>226</v>
      </c>
      <c r="I9" s="295" t="s">
        <v>227</v>
      </c>
      <c r="J9" s="296"/>
      <c r="K9" s="305">
        <v>2022</v>
      </c>
      <c r="L9" s="304">
        <v>2023</v>
      </c>
      <c r="M9" s="80"/>
      <c r="N9">
        <v>2028</v>
      </c>
      <c r="O9">
        <v>2028</v>
      </c>
    </row>
    <row r="10" spans="1:15" x14ac:dyDescent="0.25">
      <c r="A10" s="283"/>
      <c r="B10" s="284"/>
      <c r="C10" s="285"/>
      <c r="D10" s="302"/>
      <c r="E10" s="302"/>
      <c r="F10" s="291"/>
      <c r="G10" s="292"/>
      <c r="H10" s="292"/>
      <c r="I10" s="297" t="s">
        <v>228</v>
      </c>
      <c r="J10" s="298"/>
      <c r="K10" s="305"/>
      <c r="L10" s="305"/>
      <c r="M10" s="80"/>
      <c r="N10">
        <v>2029</v>
      </c>
      <c r="O10">
        <v>2029</v>
      </c>
    </row>
    <row r="11" spans="1:15" x14ac:dyDescent="0.25">
      <c r="A11" s="283"/>
      <c r="B11" s="284"/>
      <c r="C11" s="285"/>
      <c r="D11" s="302"/>
      <c r="E11" s="302"/>
      <c r="F11" s="291"/>
      <c r="G11" s="292"/>
      <c r="H11" s="292"/>
      <c r="I11" s="297" t="s">
        <v>229</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7</v>
      </c>
      <c r="F16" s="46" t="s">
        <v>230</v>
      </c>
      <c r="G16" s="46" t="s">
        <v>231</v>
      </c>
      <c r="H16" s="46" t="s">
        <v>232</v>
      </c>
      <c r="I16" s="46" t="s">
        <v>233</v>
      </c>
      <c r="J16" s="46" t="s">
        <v>238</v>
      </c>
      <c r="K16" s="47">
        <v>44572</v>
      </c>
      <c r="L16" s="47">
        <v>44586</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7</v>
      </c>
      <c r="F17" s="46" t="s">
        <v>234</v>
      </c>
      <c r="G17" s="46" t="s">
        <v>235</v>
      </c>
      <c r="H17" s="46" t="s">
        <v>236</v>
      </c>
      <c r="I17" s="46" t="s">
        <v>237</v>
      </c>
      <c r="J17" s="46" t="s">
        <v>239</v>
      </c>
      <c r="K17" s="47">
        <v>44573</v>
      </c>
      <c r="L17" s="47">
        <v>44575</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7</v>
      </c>
      <c r="F18" s="46" t="s">
        <v>240</v>
      </c>
      <c r="G18" s="46" t="s">
        <v>241</v>
      </c>
      <c r="H18" s="46" t="s">
        <v>242</v>
      </c>
      <c r="I18" s="46" t="s">
        <v>243</v>
      </c>
      <c r="J18" s="46" t="s">
        <v>244</v>
      </c>
      <c r="K18" s="47">
        <v>44578</v>
      </c>
      <c r="L18" s="47">
        <v>44580</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6</v>
      </c>
      <c r="F19" s="46" t="s">
        <v>245</v>
      </c>
      <c r="G19" s="46" t="s">
        <v>246</v>
      </c>
      <c r="H19" s="46" t="s">
        <v>247</v>
      </c>
      <c r="I19" s="46" t="s">
        <v>248</v>
      </c>
      <c r="J19" s="46" t="s">
        <v>249</v>
      </c>
      <c r="K19" s="47">
        <v>44580</v>
      </c>
      <c r="L19" s="47">
        <v>44582</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7</v>
      </c>
      <c r="F20" s="46" t="s">
        <v>250</v>
      </c>
      <c r="G20" s="46" t="s">
        <v>251</v>
      </c>
      <c r="H20" s="46" t="s">
        <v>252</v>
      </c>
      <c r="I20" s="46" t="s">
        <v>237</v>
      </c>
      <c r="J20" s="46" t="s">
        <v>249</v>
      </c>
      <c r="K20" s="47">
        <v>44585</v>
      </c>
      <c r="L20" s="47">
        <v>44587</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6</v>
      </c>
      <c r="F21" s="46" t="s">
        <v>253</v>
      </c>
      <c r="G21" s="46" t="s">
        <v>254</v>
      </c>
      <c r="H21" s="46" t="s">
        <v>255</v>
      </c>
      <c r="I21" s="46" t="s">
        <v>256</v>
      </c>
      <c r="J21" s="46" t="s">
        <v>249</v>
      </c>
      <c r="K21" s="47">
        <v>44587</v>
      </c>
      <c r="L21" s="47">
        <v>44589</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7</v>
      </c>
      <c r="F22" s="46" t="s">
        <v>257</v>
      </c>
      <c r="G22" s="46" t="s">
        <v>258</v>
      </c>
      <c r="H22" s="46" t="s">
        <v>259</v>
      </c>
      <c r="I22" s="46" t="s">
        <v>260</v>
      </c>
      <c r="J22" s="46" t="s">
        <v>249</v>
      </c>
      <c r="K22" s="47">
        <v>44592</v>
      </c>
      <c r="L22" s="47">
        <v>44594</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6</v>
      </c>
      <c r="F23" s="46" t="s">
        <v>261</v>
      </c>
      <c r="G23" s="46" t="s">
        <v>262</v>
      </c>
      <c r="H23" s="46" t="s">
        <v>263</v>
      </c>
      <c r="I23" s="46" t="s">
        <v>264</v>
      </c>
      <c r="J23" s="46" t="s">
        <v>249</v>
      </c>
      <c r="K23" s="47">
        <v>44594</v>
      </c>
      <c r="L23" s="47">
        <v>44596</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6</v>
      </c>
      <c r="F24" s="46" t="s">
        <v>261</v>
      </c>
      <c r="G24" s="46" t="s">
        <v>262</v>
      </c>
      <c r="H24" s="46" t="s">
        <v>263</v>
      </c>
      <c r="I24" s="46" t="s">
        <v>264</v>
      </c>
      <c r="J24" s="46" t="s">
        <v>249</v>
      </c>
      <c r="K24" s="47">
        <v>44595</v>
      </c>
      <c r="L24" s="47">
        <v>44597</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6</v>
      </c>
      <c r="F25" s="46" t="s">
        <v>265</v>
      </c>
      <c r="G25" s="46" t="s">
        <v>266</v>
      </c>
      <c r="H25" s="46" t="s">
        <v>267</v>
      </c>
      <c r="I25" s="46"/>
      <c r="J25" s="46" t="s">
        <v>268</v>
      </c>
      <c r="K25" s="47">
        <v>44596</v>
      </c>
      <c r="L25" s="47">
        <v>44598</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7</v>
      </c>
      <c r="F26" s="46" t="s">
        <v>269</v>
      </c>
      <c r="G26" s="46" t="s">
        <v>270</v>
      </c>
      <c r="H26" s="46" t="s">
        <v>271</v>
      </c>
      <c r="I26" s="46" t="s">
        <v>272</v>
      </c>
      <c r="J26" s="46" t="s">
        <v>273</v>
      </c>
      <c r="K26" s="47">
        <v>44573</v>
      </c>
      <c r="L26" s="47">
        <v>44575</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7</v>
      </c>
      <c r="F27" s="46" t="s">
        <v>274</v>
      </c>
      <c r="G27" s="46" t="s">
        <v>275</v>
      </c>
      <c r="H27" s="46" t="s">
        <v>276</v>
      </c>
      <c r="I27" s="46" t="s">
        <v>277</v>
      </c>
      <c r="J27" s="46" t="s">
        <v>273</v>
      </c>
      <c r="K27" s="47">
        <v>44578</v>
      </c>
      <c r="L27" s="47">
        <v>44580</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7</v>
      </c>
      <c r="F28" s="46"/>
      <c r="G28" s="46"/>
      <c r="H28" s="311" t="s">
        <v>12</v>
      </c>
      <c r="I28" s="46"/>
      <c r="J28" s="46"/>
      <c r="K28" s="47">
        <v>44580</v>
      </c>
      <c r="L28" s="47">
        <v>44582</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10</v>
      </c>
      <c r="F29" s="46" t="s">
        <v>278</v>
      </c>
      <c r="G29" s="46" t="s">
        <v>278</v>
      </c>
      <c r="H29" s="311"/>
      <c r="I29" s="46" t="s">
        <v>279</v>
      </c>
      <c r="J29" s="46" t="s">
        <v>280</v>
      </c>
      <c r="K29" s="47">
        <v>44585</v>
      </c>
      <c r="L29" s="47">
        <v>44587</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8</v>
      </c>
      <c r="F30" s="46" t="s">
        <v>281</v>
      </c>
      <c r="G30" s="46" t="s">
        <v>282</v>
      </c>
      <c r="H30" s="46" t="s">
        <v>283</v>
      </c>
      <c r="I30" s="46" t="s">
        <v>284</v>
      </c>
      <c r="J30" s="46" t="s">
        <v>273</v>
      </c>
      <c r="K30" s="47">
        <v>44595</v>
      </c>
      <c r="L30" s="47">
        <v>44597</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6</v>
      </c>
      <c r="F31" s="46" t="s">
        <v>285</v>
      </c>
      <c r="G31" s="46" t="s">
        <v>286</v>
      </c>
      <c r="H31" s="46" t="s">
        <v>267</v>
      </c>
      <c r="I31" s="46" t="s">
        <v>287</v>
      </c>
      <c r="J31" s="46" t="s">
        <v>244</v>
      </c>
      <c r="K31" s="47">
        <v>44587</v>
      </c>
      <c r="L31" s="47">
        <v>44589</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6</v>
      </c>
      <c r="F32" s="46" t="s">
        <v>288</v>
      </c>
      <c r="G32" s="46" t="s">
        <v>289</v>
      </c>
      <c r="H32" s="46" t="s">
        <v>290</v>
      </c>
      <c r="I32" s="46" t="s">
        <v>291</v>
      </c>
      <c r="J32" s="46" t="s">
        <v>244</v>
      </c>
      <c r="K32" s="47">
        <v>44592</v>
      </c>
      <c r="L32" s="47">
        <v>44594</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7</v>
      </c>
      <c r="F33" s="46" t="s">
        <v>292</v>
      </c>
      <c r="G33" s="46" t="s">
        <v>293</v>
      </c>
      <c r="H33" s="46" t="s">
        <v>294</v>
      </c>
      <c r="I33" s="46" t="s">
        <v>291</v>
      </c>
      <c r="J33" s="46" t="s">
        <v>244</v>
      </c>
      <c r="K33" s="47">
        <v>44594</v>
      </c>
      <c r="L33" s="47">
        <v>44596</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8</v>
      </c>
      <c r="F34" s="46" t="s">
        <v>295</v>
      </c>
      <c r="G34" s="46" t="s">
        <v>296</v>
      </c>
      <c r="H34" s="46" t="s">
        <v>297</v>
      </c>
      <c r="I34" s="46" t="s">
        <v>298</v>
      </c>
      <c r="J34" s="46" t="s">
        <v>244</v>
      </c>
      <c r="K34" s="47">
        <v>44597</v>
      </c>
      <c r="L34" s="47">
        <v>44598</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10</v>
      </c>
      <c r="F35" s="46" t="s">
        <v>299</v>
      </c>
      <c r="G35" s="46" t="s">
        <v>300</v>
      </c>
      <c r="H35" s="46" t="s">
        <v>301</v>
      </c>
      <c r="I35" s="46" t="s">
        <v>302</v>
      </c>
      <c r="J35" s="46" t="s">
        <v>303</v>
      </c>
      <c r="K35" s="47">
        <v>44597</v>
      </c>
      <c r="L35" s="47">
        <v>44598</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7</v>
      </c>
      <c r="F36" s="46" t="s">
        <v>304</v>
      </c>
      <c r="G36" s="46" t="s">
        <v>304</v>
      </c>
      <c r="H36" s="46" t="s">
        <v>305</v>
      </c>
      <c r="I36" s="46" t="s">
        <v>306</v>
      </c>
      <c r="J36" s="46" t="s">
        <v>307</v>
      </c>
      <c r="K36" s="47">
        <v>44599</v>
      </c>
      <c r="L36" s="47">
        <v>44603</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7</v>
      </c>
      <c r="F37" s="46" t="s">
        <v>308</v>
      </c>
      <c r="G37" s="46" t="s">
        <v>309</v>
      </c>
      <c r="H37" s="46" t="s">
        <v>310</v>
      </c>
      <c r="I37" s="46" t="s">
        <v>260</v>
      </c>
      <c r="J37" s="46" t="s">
        <v>311</v>
      </c>
      <c r="K37" s="47">
        <v>44600</v>
      </c>
      <c r="L37" s="47">
        <v>44604</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8</v>
      </c>
      <c r="F38" s="46" t="s">
        <v>312</v>
      </c>
      <c r="G38" s="46" t="s">
        <v>313</v>
      </c>
      <c r="H38" s="46" t="s">
        <v>314</v>
      </c>
      <c r="I38" s="46" t="s">
        <v>315</v>
      </c>
      <c r="J38" s="46" t="s">
        <v>316</v>
      </c>
      <c r="K38" s="47">
        <v>44597</v>
      </c>
      <c r="L38" s="47">
        <v>44598</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10</v>
      </c>
      <c r="F39" s="46" t="s">
        <v>317</v>
      </c>
      <c r="G39" s="46" t="s">
        <v>318</v>
      </c>
      <c r="H39" s="46" t="s">
        <v>319</v>
      </c>
      <c r="I39" s="46" t="s">
        <v>320</v>
      </c>
      <c r="J39" s="46" t="s">
        <v>321</v>
      </c>
      <c r="K39" s="47">
        <v>44600</v>
      </c>
      <c r="L39" s="312"/>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7</v>
      </c>
      <c r="F40" s="46" t="s">
        <v>322</v>
      </c>
      <c r="G40" s="46" t="s">
        <v>323</v>
      </c>
      <c r="H40" s="46" t="s">
        <v>324</v>
      </c>
      <c r="I40" s="46" t="s">
        <v>323</v>
      </c>
      <c r="J40" s="46" t="s">
        <v>249</v>
      </c>
      <c r="K40" s="47">
        <v>44600</v>
      </c>
      <c r="L40" s="47">
        <v>44604</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7</v>
      </c>
      <c r="F41" s="46" t="s">
        <v>325</v>
      </c>
      <c r="G41" s="46" t="s">
        <v>326</v>
      </c>
      <c r="H41" s="46" t="s">
        <v>327</v>
      </c>
      <c r="I41" s="46" t="s">
        <v>328</v>
      </c>
      <c r="J41" s="46" t="s">
        <v>249</v>
      </c>
      <c r="K41" s="47">
        <v>44600</v>
      </c>
      <c r="L41" s="47">
        <v>44604</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7</v>
      </c>
      <c r="F42" s="46" t="s">
        <v>329</v>
      </c>
      <c r="G42" s="46" t="s">
        <v>330</v>
      </c>
      <c r="H42" s="46" t="s">
        <v>331</v>
      </c>
      <c r="I42" s="46" t="s">
        <v>332</v>
      </c>
      <c r="J42" s="46" t="s">
        <v>249</v>
      </c>
      <c r="K42" s="47">
        <v>44606</v>
      </c>
      <c r="L42" s="47">
        <v>44608</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7</v>
      </c>
      <c r="F43" s="46" t="s">
        <v>285</v>
      </c>
      <c r="G43" s="46" t="s">
        <v>333</v>
      </c>
      <c r="H43" s="46" t="s">
        <v>334</v>
      </c>
      <c r="I43" s="46" t="s">
        <v>335</v>
      </c>
      <c r="J43" s="46" t="s">
        <v>249</v>
      </c>
      <c r="K43" s="47">
        <v>44606</v>
      </c>
      <c r="L43" s="47">
        <v>44608</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6</v>
      </c>
      <c r="F44" s="46" t="s">
        <v>336</v>
      </c>
      <c r="G44" s="46" t="s">
        <v>337</v>
      </c>
      <c r="H44" s="46" t="s">
        <v>338</v>
      </c>
      <c r="I44" s="46" t="s">
        <v>339</v>
      </c>
      <c r="J44" s="46" t="s">
        <v>249</v>
      </c>
      <c r="K44" s="47">
        <v>44597</v>
      </c>
      <c r="L44" s="47">
        <v>44598</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9</v>
      </c>
      <c r="F45" s="46" t="s">
        <v>340</v>
      </c>
      <c r="G45" s="46" t="s">
        <v>340</v>
      </c>
      <c r="H45" s="46" t="s">
        <v>341</v>
      </c>
      <c r="I45" s="46" t="s">
        <v>342</v>
      </c>
      <c r="J45" s="46" t="s">
        <v>249</v>
      </c>
      <c r="K45" s="47">
        <v>44606</v>
      </c>
      <c r="L45" s="47">
        <v>44608</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7</v>
      </c>
      <c r="F46" s="46" t="s">
        <v>343</v>
      </c>
      <c r="G46" s="46" t="s">
        <v>344</v>
      </c>
      <c r="H46" s="46" t="s">
        <v>345</v>
      </c>
      <c r="I46" s="46" t="s">
        <v>346</v>
      </c>
      <c r="J46" s="46" t="s">
        <v>249</v>
      </c>
      <c r="K46" s="47">
        <v>44597</v>
      </c>
      <c r="L46" s="47">
        <v>44598</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7</v>
      </c>
      <c r="F47" s="46" t="s">
        <v>347</v>
      </c>
      <c r="G47" s="46" t="s">
        <v>348</v>
      </c>
      <c r="H47" s="46" t="s">
        <v>349</v>
      </c>
      <c r="I47" s="46" t="s">
        <v>328</v>
      </c>
      <c r="J47" s="46" t="s">
        <v>249</v>
      </c>
      <c r="K47" s="47">
        <v>44597</v>
      </c>
      <c r="L47" s="47">
        <v>44598</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10</v>
      </c>
      <c r="F48" s="46" t="s">
        <v>350</v>
      </c>
      <c r="G48" s="46" t="s">
        <v>351</v>
      </c>
      <c r="H48" s="46" t="s">
        <v>352</v>
      </c>
      <c r="I48" s="46" t="s">
        <v>353</v>
      </c>
      <c r="J48" s="46" t="s">
        <v>249</v>
      </c>
      <c r="K48" s="47">
        <v>44592</v>
      </c>
      <c r="L48" s="47">
        <v>44595</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6</v>
      </c>
      <c r="F49" s="311" t="s">
        <v>354</v>
      </c>
      <c r="G49" s="311" t="s">
        <v>354</v>
      </c>
      <c r="H49" s="311" t="s">
        <v>355</v>
      </c>
      <c r="I49" s="311" t="s">
        <v>346</v>
      </c>
      <c r="J49" s="46" t="s">
        <v>356</v>
      </c>
      <c r="K49" s="47">
        <v>44606</v>
      </c>
      <c r="L49" s="47">
        <v>44608</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5</v>
      </c>
      <c r="F50" s="311" t="s">
        <v>357</v>
      </c>
      <c r="G50" s="311" t="s">
        <v>358</v>
      </c>
      <c r="H50" s="311" t="s">
        <v>359</v>
      </c>
      <c r="I50" s="311" t="s">
        <v>360</v>
      </c>
      <c r="J50" s="46" t="s">
        <v>273</v>
      </c>
      <c r="K50" s="47"/>
      <c r="L50" s="47"/>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7</v>
      </c>
      <c r="F51" s="311" t="s">
        <v>361</v>
      </c>
      <c r="G51" s="311" t="s">
        <v>362</v>
      </c>
      <c r="H51" s="311" t="s">
        <v>363</v>
      </c>
      <c r="I51" s="311" t="s">
        <v>364</v>
      </c>
      <c r="J51" s="46" t="s">
        <v>273</v>
      </c>
      <c r="K51" s="47"/>
      <c r="L51" s="47"/>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6</v>
      </c>
      <c r="F52" s="311" t="s">
        <v>365</v>
      </c>
      <c r="G52" s="311" t="s">
        <v>366</v>
      </c>
      <c r="H52" s="311" t="s">
        <v>367</v>
      </c>
      <c r="I52" s="311" t="s">
        <v>368</v>
      </c>
      <c r="J52" s="46" t="s">
        <v>273</v>
      </c>
      <c r="K52" s="47"/>
      <c r="L52" s="47"/>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6</v>
      </c>
      <c r="F53" s="311" t="s">
        <v>369</v>
      </c>
      <c r="G53" s="311" t="s">
        <v>370</v>
      </c>
      <c r="H53" s="311" t="s">
        <v>371</v>
      </c>
      <c r="I53" s="311" t="s">
        <v>372</v>
      </c>
      <c r="J53" s="46" t="s">
        <v>273</v>
      </c>
      <c r="K53" s="47"/>
      <c r="L53" s="47"/>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10</v>
      </c>
      <c r="F54" s="46" t="s">
        <v>373</v>
      </c>
      <c r="G54" s="46" t="s">
        <v>374</v>
      </c>
      <c r="H54" s="46" t="s">
        <v>375</v>
      </c>
      <c r="I54" s="46" t="s">
        <v>376</v>
      </c>
      <c r="J54" s="46" t="s">
        <v>273</v>
      </c>
      <c r="K54" s="47"/>
      <c r="L54" s="47"/>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6</v>
      </c>
      <c r="F55" s="46" t="s">
        <v>377</v>
      </c>
      <c r="G55" s="46" t="s">
        <v>378</v>
      </c>
      <c r="H55" s="46" t="s">
        <v>379</v>
      </c>
      <c r="I55" s="46" t="s">
        <v>380</v>
      </c>
      <c r="J55" s="46" t="s">
        <v>273</v>
      </c>
      <c r="K55" s="47"/>
      <c r="L55" s="47"/>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6</v>
      </c>
      <c r="F56" s="46" t="s">
        <v>381</v>
      </c>
      <c r="G56" s="46" t="s">
        <v>382</v>
      </c>
      <c r="H56" s="46" t="s">
        <v>383</v>
      </c>
      <c r="I56" s="46" t="s">
        <v>384</v>
      </c>
      <c r="J56" s="46" t="s">
        <v>273</v>
      </c>
      <c r="K56" s="47"/>
      <c r="L56" s="47"/>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10</v>
      </c>
      <c r="F57" s="46" t="s">
        <v>385</v>
      </c>
      <c r="G57" s="46" t="s">
        <v>386</v>
      </c>
      <c r="H57" s="46" t="s">
        <v>387</v>
      </c>
      <c r="I57" s="46" t="s">
        <v>291</v>
      </c>
      <c r="J57" s="46" t="s">
        <v>273</v>
      </c>
      <c r="K57" s="47"/>
      <c r="L57" s="47"/>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7</v>
      </c>
      <c r="F58" s="46" t="s">
        <v>388</v>
      </c>
      <c r="G58" s="46" t="s">
        <v>389</v>
      </c>
      <c r="H58" s="46" t="s">
        <v>390</v>
      </c>
      <c r="I58" s="46" t="s">
        <v>328</v>
      </c>
      <c r="J58" s="46" t="s">
        <v>273</v>
      </c>
      <c r="K58" s="47"/>
      <c r="L58" s="47"/>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10</v>
      </c>
      <c r="F59" s="46" t="s">
        <v>391</v>
      </c>
      <c r="G59" s="46" t="s">
        <v>392</v>
      </c>
      <c r="H59" s="46" t="s">
        <v>393</v>
      </c>
      <c r="I59" s="46" t="s">
        <v>394</v>
      </c>
      <c r="J59" s="46" t="s">
        <v>395</v>
      </c>
      <c r="K59" s="47"/>
      <c r="L59" s="47"/>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10</v>
      </c>
      <c r="F60" s="46" t="s">
        <v>396</v>
      </c>
      <c r="G60" s="46" t="s">
        <v>397</v>
      </c>
      <c r="H60" s="46" t="s">
        <v>403</v>
      </c>
      <c r="I60" s="46" t="s">
        <v>399</v>
      </c>
      <c r="J60" s="46" t="s">
        <v>400</v>
      </c>
      <c r="K60" s="47"/>
      <c r="L60" s="47"/>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10</v>
      </c>
      <c r="F61" s="46" t="s">
        <v>401</v>
      </c>
      <c r="G61" s="46" t="s">
        <v>402</v>
      </c>
      <c r="H61" s="46" t="s">
        <v>398</v>
      </c>
      <c r="I61" s="46" t="s">
        <v>404</v>
      </c>
      <c r="J61" s="46" t="s">
        <v>405</v>
      </c>
      <c r="K61" s="47"/>
      <c r="L61" s="47"/>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6</v>
      </c>
      <c r="F62" s="46" t="s">
        <v>406</v>
      </c>
      <c r="G62" s="46" t="s">
        <v>407</v>
      </c>
      <c r="H62" s="46" t="s">
        <v>408</v>
      </c>
      <c r="I62" s="46" t="s">
        <v>360</v>
      </c>
      <c r="J62" s="46" t="s">
        <v>409</v>
      </c>
      <c r="K62" s="47"/>
      <c r="L62" s="47"/>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9</v>
      </c>
      <c r="F63" s="46" t="s">
        <v>410</v>
      </c>
      <c r="G63" s="46" t="s">
        <v>411</v>
      </c>
      <c r="H63" s="46" t="s">
        <v>412</v>
      </c>
      <c r="I63" s="46" t="s">
        <v>413</v>
      </c>
      <c r="J63" s="46" t="s">
        <v>414</v>
      </c>
      <c r="K63" s="47"/>
      <c r="L63" s="47"/>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9</v>
      </c>
      <c r="F64" s="46" t="s">
        <v>415</v>
      </c>
      <c r="G64" s="46" t="s">
        <v>416</v>
      </c>
      <c r="H64" s="46" t="s">
        <v>417</v>
      </c>
      <c r="I64" s="46" t="s">
        <v>418</v>
      </c>
      <c r="J64" s="46" t="s">
        <v>414</v>
      </c>
      <c r="K64" s="47"/>
      <c r="L64" s="47"/>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9</v>
      </c>
      <c r="F65" s="46" t="s">
        <v>415</v>
      </c>
      <c r="G65" s="46" t="s">
        <v>416</v>
      </c>
      <c r="H65" s="311" t="s">
        <v>104</v>
      </c>
      <c r="I65" s="46" t="s">
        <v>419</v>
      </c>
      <c r="J65" s="46" t="s">
        <v>414</v>
      </c>
      <c r="K65" s="47"/>
      <c r="L65" s="47"/>
    </row>
    <row r="66" spans="1:12" ht="10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7</v>
      </c>
      <c r="F66" s="46"/>
      <c r="G66" s="46"/>
      <c r="H66" s="46"/>
      <c r="I66" s="46"/>
      <c r="J66" s="46"/>
      <c r="K66" s="47"/>
      <c r="L66" s="47"/>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8</v>
      </c>
      <c r="F67" s="46" t="s">
        <v>420</v>
      </c>
      <c r="G67" s="46" t="s">
        <v>421</v>
      </c>
      <c r="H67" s="311" t="s">
        <v>34</v>
      </c>
      <c r="I67" s="46" t="s">
        <v>422</v>
      </c>
      <c r="J67" s="46" t="s">
        <v>423</v>
      </c>
      <c r="K67" s="47"/>
      <c r="L67" s="47"/>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8</v>
      </c>
      <c r="F68" s="46" t="s">
        <v>424</v>
      </c>
      <c r="G68" s="46" t="s">
        <v>425</v>
      </c>
      <c r="H68" s="311" t="s">
        <v>35</v>
      </c>
      <c r="I68" s="46" t="s">
        <v>426</v>
      </c>
      <c r="J68" s="46" t="s">
        <v>239</v>
      </c>
      <c r="K68" s="47"/>
      <c r="L68" s="47"/>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8</v>
      </c>
      <c r="F69" s="46" t="s">
        <v>427</v>
      </c>
      <c r="G69" s="46" t="s">
        <v>428</v>
      </c>
      <c r="H69" s="311" t="s">
        <v>36</v>
      </c>
      <c r="I69" s="46" t="s">
        <v>429</v>
      </c>
      <c r="J69" s="46" t="s">
        <v>239</v>
      </c>
      <c r="K69" s="47"/>
      <c r="L69" s="47"/>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8</v>
      </c>
      <c r="F70" s="46" t="s">
        <v>427</v>
      </c>
      <c r="G70" s="46" t="s">
        <v>428</v>
      </c>
      <c r="H70" s="311" t="s">
        <v>38</v>
      </c>
      <c r="I70" s="46" t="s">
        <v>429</v>
      </c>
      <c r="J70" s="46" t="s">
        <v>239</v>
      </c>
      <c r="K70" s="47"/>
      <c r="L70" s="47"/>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8</v>
      </c>
      <c r="F71" s="46" t="s">
        <v>430</v>
      </c>
      <c r="G71" s="46" t="s">
        <v>431</v>
      </c>
      <c r="H71" s="311" t="s">
        <v>40</v>
      </c>
      <c r="I71" s="46" t="s">
        <v>432</v>
      </c>
      <c r="J71" s="46" t="s">
        <v>239</v>
      </c>
      <c r="K71" s="47"/>
      <c r="L71" s="47"/>
    </row>
    <row r="72" spans="1:12" ht="90"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9</v>
      </c>
      <c r="F72" s="46" t="s">
        <v>433</v>
      </c>
      <c r="G72" s="46"/>
      <c r="H72" s="311" t="s">
        <v>37</v>
      </c>
      <c r="I72" s="46" t="s">
        <v>434</v>
      </c>
      <c r="J72" s="46" t="s">
        <v>239</v>
      </c>
      <c r="K72" s="47"/>
      <c r="L72" s="47"/>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8</v>
      </c>
      <c r="F73" s="46" t="s">
        <v>435</v>
      </c>
      <c r="G73" s="46" t="s">
        <v>436</v>
      </c>
      <c r="H73" s="311" t="s">
        <v>39</v>
      </c>
      <c r="I73" s="46" t="s">
        <v>437</v>
      </c>
      <c r="J73" s="46" t="s">
        <v>438</v>
      </c>
      <c r="K73" s="47"/>
      <c r="L73" s="47"/>
    </row>
    <row r="74" spans="1:12" ht="9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10</v>
      </c>
      <c r="F74" s="46" t="s">
        <v>439</v>
      </c>
      <c r="G74" s="46" t="s">
        <v>275</v>
      </c>
      <c r="H74" s="311" t="s">
        <v>79</v>
      </c>
      <c r="I74" s="46" t="s">
        <v>440</v>
      </c>
      <c r="J74" s="46" t="s">
        <v>441</v>
      </c>
      <c r="K74" s="47"/>
      <c r="L74" s="47"/>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9</v>
      </c>
      <c r="F75" s="46" t="s">
        <v>442</v>
      </c>
      <c r="G75" s="46" t="s">
        <v>443</v>
      </c>
      <c r="H75" s="311" t="s">
        <v>78</v>
      </c>
      <c r="I75" s="46" t="s">
        <v>360</v>
      </c>
      <c r="J75" s="46" t="s">
        <v>441</v>
      </c>
      <c r="K75" s="47"/>
      <c r="L75" s="47"/>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10</v>
      </c>
      <c r="F76" s="46" t="s">
        <v>444</v>
      </c>
      <c r="G76" s="46" t="s">
        <v>445</v>
      </c>
      <c r="H76" s="311" t="s">
        <v>105</v>
      </c>
      <c r="I76" s="46" t="s">
        <v>446</v>
      </c>
      <c r="J76" s="46" t="s">
        <v>441</v>
      </c>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K76 L40:L76 L16:L38">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2022-02-12T22:09:09Z</dcterms:modified>
</cp:coreProperties>
</file>