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C:\Users\FERNANDO\Desktop\"/>
    </mc:Choice>
  </mc:AlternateContent>
  <xr:revisionPtr revIDLastSave="0" documentId="13_ncr:1_{9C41F854-9A7F-4886-96F7-155164904316}" xr6:coauthVersionLast="47" xr6:coauthVersionMax="47" xr10:uidLastSave="{00000000-0000-0000-0000-000000000000}"/>
  <bookViews>
    <workbookView xWindow="-120" yWindow="-120" windowWidth="20730" windowHeight="11160" activeTab="1" xr2:uid="{00000000-000D-0000-FFFF-FFFF00000000}"/>
  </bookViews>
  <sheets>
    <sheet name="Institución" sheetId="58" r:id="rId1"/>
    <sheet name="Autoevaluación" sheetId="1" r:id="rId2"/>
    <sheet name="Directiva" sheetId="2" r:id="rId3"/>
    <sheet name="Academica" sheetId="4" r:id="rId4"/>
    <sheet name="Admon" sheetId="6" r:id="rId5"/>
    <sheet name="Comunidad" sheetId="5" r:id="rId6"/>
  </sheets>
  <calcPr calcId="181029"/>
</workbook>
</file>

<file path=xl/calcChain.xml><?xml version="1.0" encoding="utf-8"?>
<calcChain xmlns="http://schemas.openxmlformats.org/spreadsheetml/2006/main">
  <c r="U100" i="1" l="1"/>
  <c r="U98" i="1"/>
  <c r="U99" i="1"/>
  <c r="U101" i="1"/>
  <c r="T6" i="6"/>
  <c r="U87" i="1"/>
  <c r="U92" i="1"/>
  <c r="U89" i="1"/>
  <c r="U90" i="1"/>
  <c r="U91" i="1"/>
  <c r="U5" i="6"/>
  <c r="R7" i="1"/>
  <c r="R8" i="1"/>
  <c r="R9" i="1"/>
  <c r="R10" i="1"/>
  <c r="S7" i="1"/>
  <c r="T7" i="1"/>
  <c r="T8" i="1"/>
  <c r="T9" i="1"/>
  <c r="T10" i="1"/>
  <c r="M4" i="2"/>
  <c r="M10" i="2"/>
  <c r="U7" i="1"/>
  <c r="S8" i="1"/>
  <c r="P4" i="2"/>
  <c r="P10" i="2"/>
  <c r="U8" i="1"/>
  <c r="U9" i="1"/>
  <c r="U10" i="1"/>
  <c r="S4" i="2"/>
  <c r="S9" i="1"/>
  <c r="T4" i="2"/>
  <c r="S10" i="1"/>
  <c r="S98" i="1"/>
  <c r="S99" i="1"/>
  <c r="S100" i="1"/>
  <c r="S101" i="1"/>
  <c r="K6" i="6"/>
  <c r="U4" i="2"/>
  <c r="Q11" i="1"/>
  <c r="R11" i="1"/>
  <c r="S11" i="1"/>
  <c r="R13" i="1"/>
  <c r="S13" i="1"/>
  <c r="T13" i="1"/>
  <c r="U13" i="1"/>
  <c r="R14" i="1"/>
  <c r="S14" i="1"/>
  <c r="T14" i="1"/>
  <c r="T15" i="1"/>
  <c r="T16" i="1"/>
  <c r="N5" i="2"/>
  <c r="U14" i="1"/>
  <c r="U15" i="1"/>
  <c r="U16" i="1"/>
  <c r="R5" i="2"/>
  <c r="R15" i="1"/>
  <c r="S15" i="1"/>
  <c r="S16" i="1"/>
  <c r="I5" i="2"/>
  <c r="S5" i="2"/>
  <c r="R16" i="1"/>
  <c r="M5" i="2"/>
  <c r="U5" i="2"/>
  <c r="R20" i="1"/>
  <c r="C6" i="2" s="1"/>
  <c r="S20" i="1"/>
  <c r="T20" i="1"/>
  <c r="U20" i="1"/>
  <c r="R21" i="1"/>
  <c r="D6" i="2" s="1"/>
  <c r="S21" i="1"/>
  <c r="S22" i="1"/>
  <c r="S23" i="1"/>
  <c r="I6" i="2"/>
  <c r="T21" i="1"/>
  <c r="T22" i="1"/>
  <c r="T23" i="1"/>
  <c r="M6" i="2"/>
  <c r="U21" i="1"/>
  <c r="R22" i="1"/>
  <c r="R23" i="1"/>
  <c r="E6" i="2" s="1"/>
  <c r="O6" i="2"/>
  <c r="U22" i="1"/>
  <c r="U23" i="1"/>
  <c r="T6" i="2"/>
  <c r="R30" i="1"/>
  <c r="R31" i="1"/>
  <c r="R32" i="1"/>
  <c r="R33" i="1"/>
  <c r="C7" i="2" s="1"/>
  <c r="S30" i="1"/>
  <c r="T30" i="1"/>
  <c r="T31" i="1"/>
  <c r="T32" i="1"/>
  <c r="T33" i="1"/>
  <c r="M7" i="2"/>
  <c r="U30" i="1"/>
  <c r="U31" i="1"/>
  <c r="U32" i="1"/>
  <c r="U33" i="1"/>
  <c r="R7" i="2"/>
  <c r="S31" i="1"/>
  <c r="S32" i="1"/>
  <c r="S33" i="1"/>
  <c r="I7" i="2"/>
  <c r="N7" i="2"/>
  <c r="S7" i="2"/>
  <c r="O7" i="2"/>
  <c r="K7" i="2"/>
  <c r="P7" i="2"/>
  <c r="U7" i="2"/>
  <c r="R36" i="1"/>
  <c r="R37" i="1"/>
  <c r="R38" i="1"/>
  <c r="R39" i="1"/>
  <c r="S36" i="1"/>
  <c r="T36" i="1"/>
  <c r="T37" i="1"/>
  <c r="T38" i="1"/>
  <c r="T39" i="1"/>
  <c r="N8" i="2"/>
  <c r="U36" i="1"/>
  <c r="S37" i="1"/>
  <c r="U37" i="1"/>
  <c r="U38" i="1"/>
  <c r="U39" i="1"/>
  <c r="S8" i="2"/>
  <c r="S38" i="1"/>
  <c r="S39" i="1"/>
  <c r="K8" i="2"/>
  <c r="U8" i="2"/>
  <c r="R47" i="1"/>
  <c r="R48" i="1"/>
  <c r="D9" i="2" s="1"/>
  <c r="R49" i="1"/>
  <c r="E9" i="2" s="1"/>
  <c r="R50" i="1"/>
  <c r="S47" i="1"/>
  <c r="S48" i="1"/>
  <c r="S49" i="1"/>
  <c r="S50" i="1"/>
  <c r="H9" i="2"/>
  <c r="T47" i="1"/>
  <c r="T48" i="1"/>
  <c r="T49" i="1"/>
  <c r="T50" i="1"/>
  <c r="M9" i="2"/>
  <c r="U47" i="1"/>
  <c r="I9" i="2"/>
  <c r="N9" i="2"/>
  <c r="U48" i="1"/>
  <c r="J9" i="2"/>
  <c r="O9" i="2"/>
  <c r="U49" i="1"/>
  <c r="U50" i="1"/>
  <c r="T9" i="2"/>
  <c r="K9" i="2"/>
  <c r="P9" i="2"/>
  <c r="U9" i="2"/>
  <c r="R55" i="1"/>
  <c r="R56" i="1"/>
  <c r="R57" i="1"/>
  <c r="R58" i="1"/>
  <c r="S55" i="1"/>
  <c r="S56" i="1"/>
  <c r="S57" i="1"/>
  <c r="S58" i="1"/>
  <c r="H4" i="4"/>
  <c r="H10" i="4"/>
  <c r="T55" i="1"/>
  <c r="U55" i="1"/>
  <c r="U56" i="1"/>
  <c r="U57" i="1"/>
  <c r="U58" i="1"/>
  <c r="S4" i="4"/>
  <c r="S10" i="4"/>
  <c r="I4" i="4"/>
  <c r="I10" i="4"/>
  <c r="T56" i="1"/>
  <c r="J4" i="4"/>
  <c r="J10" i="4"/>
  <c r="T57" i="1"/>
  <c r="T58" i="1"/>
  <c r="O4" i="4"/>
  <c r="O10" i="4"/>
  <c r="T4" i="4"/>
  <c r="T10" i="4"/>
  <c r="K4" i="4"/>
  <c r="K10" i="4"/>
  <c r="R62" i="1"/>
  <c r="S62" i="1"/>
  <c r="S63" i="1"/>
  <c r="S64" i="1"/>
  <c r="S65" i="1"/>
  <c r="I5" i="4"/>
  <c r="T62" i="1"/>
  <c r="T63" i="1"/>
  <c r="T64" i="1"/>
  <c r="T65" i="1"/>
  <c r="M5" i="4"/>
  <c r="U62" i="1"/>
  <c r="R63" i="1"/>
  <c r="R64" i="1"/>
  <c r="R65" i="1"/>
  <c r="N5" i="4"/>
  <c r="U63" i="1"/>
  <c r="U64" i="1"/>
  <c r="U65" i="1"/>
  <c r="S5" i="4"/>
  <c r="K5" i="4"/>
  <c r="P5" i="4"/>
  <c r="U5" i="4"/>
  <c r="R68" i="1"/>
  <c r="S68" i="1"/>
  <c r="S69" i="1"/>
  <c r="S70" i="1"/>
  <c r="S71" i="1"/>
  <c r="I6" i="4"/>
  <c r="T68" i="1"/>
  <c r="T69" i="1"/>
  <c r="T70" i="1"/>
  <c r="T71" i="1"/>
  <c r="M6" i="4"/>
  <c r="U68" i="1"/>
  <c r="U69" i="1"/>
  <c r="U70" i="1"/>
  <c r="U71" i="1"/>
  <c r="R6" i="4"/>
  <c r="R69" i="1"/>
  <c r="N6" i="4"/>
  <c r="R70" i="1"/>
  <c r="R71" i="1"/>
  <c r="J6" i="4"/>
  <c r="O6" i="4"/>
  <c r="P6" i="4"/>
  <c r="R74" i="1"/>
  <c r="R76" i="1"/>
  <c r="R75" i="1"/>
  <c r="R77" i="1"/>
  <c r="S74" i="1"/>
  <c r="S75" i="1"/>
  <c r="S76" i="1"/>
  <c r="S77" i="1"/>
  <c r="H7" i="4"/>
  <c r="T74" i="1"/>
  <c r="U74" i="1"/>
  <c r="U75" i="1"/>
  <c r="U76" i="1"/>
  <c r="U77" i="1"/>
  <c r="R7" i="4"/>
  <c r="I7" i="4"/>
  <c r="T75" i="1"/>
  <c r="S7" i="4"/>
  <c r="T76" i="1"/>
  <c r="T77" i="1"/>
  <c r="N7" i="4"/>
  <c r="K7" i="4"/>
  <c r="P7" i="4"/>
  <c r="R84" i="1"/>
  <c r="E4" i="6" s="1"/>
  <c r="R85" i="1"/>
  <c r="D4" i="6" s="1"/>
  <c r="R86" i="1"/>
  <c r="R87" i="1"/>
  <c r="S84" i="1"/>
  <c r="T84" i="1"/>
  <c r="T85" i="1"/>
  <c r="T86" i="1"/>
  <c r="T87" i="1"/>
  <c r="M4" i="6"/>
  <c r="M10" i="6"/>
  <c r="U84" i="1"/>
  <c r="S85" i="1"/>
  <c r="S86" i="1"/>
  <c r="S87" i="1"/>
  <c r="J4" i="6"/>
  <c r="J10" i="6"/>
  <c r="U85" i="1"/>
  <c r="U86" i="1"/>
  <c r="T4" i="6"/>
  <c r="T10" i="6"/>
  <c r="P4" i="6"/>
  <c r="P10" i="6"/>
  <c r="R89" i="1"/>
  <c r="S89" i="1"/>
  <c r="S90" i="1"/>
  <c r="S91" i="1"/>
  <c r="S92" i="1"/>
  <c r="H5" i="6"/>
  <c r="T89" i="1"/>
  <c r="T90" i="1"/>
  <c r="T91" i="1"/>
  <c r="T92" i="1"/>
  <c r="M5" i="6"/>
  <c r="R90" i="1"/>
  <c r="I5" i="6"/>
  <c r="N5" i="6"/>
  <c r="R91" i="1"/>
  <c r="J5" i="6"/>
  <c r="O5" i="6"/>
  <c r="R92" i="1"/>
  <c r="K5" i="6"/>
  <c r="P5" i="6"/>
  <c r="R98" i="1"/>
  <c r="R99" i="1"/>
  <c r="R100" i="1"/>
  <c r="F6" i="6" s="1"/>
  <c r="R101" i="1"/>
  <c r="T98" i="1"/>
  <c r="T101" i="1"/>
  <c r="T99" i="1"/>
  <c r="T100" i="1"/>
  <c r="P6" i="6"/>
  <c r="S6" i="6"/>
  <c r="R6" i="6"/>
  <c r="H6" i="6"/>
  <c r="E6" i="6"/>
  <c r="O6" i="6"/>
  <c r="U6" i="6"/>
  <c r="R102" i="1"/>
  <c r="R103" i="1"/>
  <c r="R104" i="1"/>
  <c r="R105" i="1"/>
  <c r="F7" i="6" s="1"/>
  <c r="S102" i="1"/>
  <c r="T102" i="1"/>
  <c r="T103" i="1"/>
  <c r="T104" i="1"/>
  <c r="T105" i="1"/>
  <c r="M7" i="6"/>
  <c r="U102" i="1"/>
  <c r="S103" i="1"/>
  <c r="S104" i="1"/>
  <c r="S105" i="1"/>
  <c r="I7" i="6"/>
  <c r="U103" i="1"/>
  <c r="U104" i="1"/>
  <c r="U105" i="1"/>
  <c r="R7" i="6"/>
  <c r="J7" i="6"/>
  <c r="K7" i="6"/>
  <c r="P7" i="6"/>
  <c r="U7" i="6"/>
  <c r="R114" i="1"/>
  <c r="R115" i="1"/>
  <c r="R116" i="1"/>
  <c r="R117" i="1"/>
  <c r="S114" i="1"/>
  <c r="S115" i="1"/>
  <c r="S116" i="1"/>
  <c r="S117" i="1"/>
  <c r="H8" i="6"/>
  <c r="T114" i="1"/>
  <c r="U114" i="1"/>
  <c r="T115" i="1"/>
  <c r="T116" i="1"/>
  <c r="T117" i="1"/>
  <c r="M8" i="6"/>
  <c r="U115" i="1"/>
  <c r="U116" i="1"/>
  <c r="U117" i="1"/>
  <c r="S8" i="6"/>
  <c r="T8" i="6"/>
  <c r="P8" i="6"/>
  <c r="U8" i="6"/>
  <c r="R122" i="1"/>
  <c r="S122" i="1"/>
  <c r="T122" i="1"/>
  <c r="T123" i="1"/>
  <c r="T124" i="1"/>
  <c r="T125" i="1"/>
  <c r="M4" i="5"/>
  <c r="M10" i="5"/>
  <c r="U122" i="1"/>
  <c r="U125" i="1"/>
  <c r="U123" i="1"/>
  <c r="U124" i="1"/>
  <c r="U4" i="5"/>
  <c r="U10" i="5"/>
  <c r="R123" i="1"/>
  <c r="S123" i="1"/>
  <c r="S124" i="1"/>
  <c r="S125" i="1"/>
  <c r="I4" i="5"/>
  <c r="I10" i="5"/>
  <c r="N4" i="5"/>
  <c r="N10" i="5"/>
  <c r="R124" i="1"/>
  <c r="J4" i="5"/>
  <c r="J10" i="5"/>
  <c r="O4" i="5"/>
  <c r="O10" i="5"/>
  <c r="T4" i="5"/>
  <c r="T10" i="5"/>
  <c r="R125" i="1"/>
  <c r="K4" i="5"/>
  <c r="K10" i="5"/>
  <c r="P4" i="5"/>
  <c r="P10" i="5"/>
  <c r="R128" i="1"/>
  <c r="R129" i="1"/>
  <c r="R130" i="1"/>
  <c r="R131" i="1"/>
  <c r="S128" i="1"/>
  <c r="S130" i="1"/>
  <c r="S129" i="1"/>
  <c r="S131" i="1"/>
  <c r="J5" i="5"/>
  <c r="T128" i="1"/>
  <c r="U128" i="1"/>
  <c r="K5" i="5"/>
  <c r="T129" i="1"/>
  <c r="T130" i="1"/>
  <c r="T131" i="1"/>
  <c r="N5" i="5"/>
  <c r="U129" i="1"/>
  <c r="U130" i="1"/>
  <c r="U131" i="1"/>
  <c r="T5" i="5"/>
  <c r="O5" i="5"/>
  <c r="P5" i="5"/>
  <c r="R134" i="1"/>
  <c r="S134" i="1"/>
  <c r="S135" i="1"/>
  <c r="S136" i="1"/>
  <c r="S137" i="1"/>
  <c r="H6" i="5"/>
  <c r="T134" i="1"/>
  <c r="T135" i="1"/>
  <c r="T136" i="1"/>
  <c r="T137" i="1"/>
  <c r="M6" i="5"/>
  <c r="U134" i="1"/>
  <c r="R135" i="1"/>
  <c r="R136" i="1"/>
  <c r="R137" i="1"/>
  <c r="C6" i="5" s="1"/>
  <c r="N6" i="5"/>
  <c r="U135" i="1"/>
  <c r="J6" i="5"/>
  <c r="O6" i="5"/>
  <c r="U136" i="1"/>
  <c r="U6" i="5"/>
  <c r="K6" i="5"/>
  <c r="P6" i="5"/>
  <c r="R139" i="1"/>
  <c r="R140" i="1"/>
  <c r="R141" i="1"/>
  <c r="R142" i="1"/>
  <c r="S139" i="1"/>
  <c r="S140" i="1"/>
  <c r="S141" i="1"/>
  <c r="S142" i="1"/>
  <c r="H7" i="5"/>
  <c r="T139" i="1"/>
  <c r="U139" i="1"/>
  <c r="I7" i="5"/>
  <c r="T140" i="1"/>
  <c r="U140" i="1"/>
  <c r="T141" i="1"/>
  <c r="T142" i="1"/>
  <c r="N7" i="5"/>
  <c r="U141" i="1"/>
  <c r="T7" i="5"/>
  <c r="K7" i="5"/>
  <c r="S5" i="6"/>
  <c r="R8" i="2"/>
  <c r="R8" i="6"/>
  <c r="R7" i="5"/>
  <c r="S4" i="5"/>
  <c r="S10" i="5"/>
  <c r="R4" i="5"/>
  <c r="R10" i="5"/>
  <c r="R5" i="6"/>
  <c r="T5" i="6"/>
  <c r="S6" i="4"/>
  <c r="T8" i="2"/>
  <c r="T5" i="2"/>
  <c r="T5" i="4"/>
  <c r="T7" i="2"/>
  <c r="U6" i="2"/>
  <c r="R6" i="5"/>
  <c r="R4" i="4"/>
  <c r="R10" i="4"/>
  <c r="H7" i="6"/>
  <c r="S5" i="5"/>
  <c r="O7" i="4"/>
  <c r="P5" i="2"/>
  <c r="I5" i="5"/>
  <c r="J8" i="2"/>
  <c r="P8" i="2"/>
  <c r="I6" i="5"/>
  <c r="J5" i="4"/>
  <c r="S7" i="5"/>
  <c r="U7" i="5"/>
  <c r="T7" i="6"/>
  <c r="S7" i="6"/>
  <c r="I4" i="6"/>
  <c r="I10" i="6"/>
  <c r="U4" i="4"/>
  <c r="U10" i="4"/>
  <c r="J7" i="2"/>
  <c r="H7" i="2"/>
  <c r="H4" i="5"/>
  <c r="H10" i="5"/>
  <c r="J6" i="6"/>
  <c r="K6" i="4"/>
  <c r="O5" i="4"/>
  <c r="O8" i="2"/>
  <c r="H6" i="2"/>
  <c r="J6" i="2"/>
  <c r="K6" i="2"/>
  <c r="M7" i="4"/>
  <c r="T6" i="4"/>
  <c r="I8" i="2"/>
  <c r="H8" i="2"/>
  <c r="S6" i="2"/>
  <c r="K5" i="2"/>
  <c r="R6" i="2"/>
  <c r="J5" i="2"/>
  <c r="J7" i="5"/>
  <c r="P7" i="5"/>
  <c r="O7" i="5"/>
  <c r="I6" i="6"/>
  <c r="M5" i="5"/>
  <c r="K8" i="6"/>
  <c r="P4" i="4"/>
  <c r="P10" i="4"/>
  <c r="F6" i="2"/>
  <c r="I8" i="6"/>
  <c r="M7" i="5"/>
  <c r="N8" i="6"/>
  <c r="U4" i="6"/>
  <c r="U10" i="6"/>
  <c r="S4" i="6"/>
  <c r="S10" i="6"/>
  <c r="H4" i="6"/>
  <c r="H10" i="6"/>
  <c r="J8" i="6"/>
  <c r="U6" i="4"/>
  <c r="J7" i="4"/>
  <c r="O8" i="6"/>
  <c r="H5" i="4"/>
  <c r="U5" i="5"/>
  <c r="O5" i="2"/>
  <c r="O4" i="6"/>
  <c r="O10" i="6"/>
  <c r="K4" i="6"/>
  <c r="K10" i="6"/>
  <c r="H5" i="2"/>
  <c r="N4" i="6"/>
  <c r="N10" i="6"/>
  <c r="M6" i="6"/>
  <c r="N6" i="6"/>
  <c r="U7" i="4"/>
  <c r="R4" i="6"/>
  <c r="R10" i="6"/>
  <c r="R5" i="4"/>
  <c r="N4" i="4"/>
  <c r="N10" i="4"/>
  <c r="N7" i="6"/>
  <c r="P6" i="2"/>
  <c r="N6" i="2"/>
  <c r="T7" i="4"/>
  <c r="O7" i="6"/>
  <c r="T6" i="5"/>
  <c r="H6" i="4"/>
  <c r="M8" i="2"/>
  <c r="H5" i="5"/>
  <c r="R5" i="5"/>
  <c r="R9" i="2"/>
  <c r="M4" i="4"/>
  <c r="M10" i="4"/>
  <c r="S6" i="5"/>
  <c r="S9" i="2"/>
  <c r="J4" i="2"/>
  <c r="J10" i="2"/>
  <c r="E5" i="2"/>
  <c r="U10" i="2"/>
  <c r="S10" i="2"/>
  <c r="T10" i="2"/>
  <c r="F5" i="2"/>
  <c r="C5" i="2"/>
  <c r="D5" i="2"/>
  <c r="R4" i="2"/>
  <c r="R10" i="2"/>
  <c r="O4" i="2"/>
  <c r="O10" i="2"/>
  <c r="N4" i="2"/>
  <c r="N10" i="2"/>
  <c r="H4" i="2"/>
  <c r="H10" i="2"/>
  <c r="K4" i="2"/>
  <c r="K10" i="2"/>
  <c r="I4" i="2"/>
  <c r="I10" i="2"/>
  <c r="F5" i="5" l="1"/>
  <c r="F4" i="5"/>
  <c r="D8" i="2"/>
  <c r="F4" i="2"/>
  <c r="F5" i="6"/>
  <c r="F9" i="2"/>
  <c r="C9" i="2"/>
  <c r="F8" i="2"/>
  <c r="E8" i="2"/>
  <c r="C8" i="2"/>
  <c r="E7" i="2"/>
  <c r="F7" i="2"/>
  <c r="D7" i="2"/>
  <c r="F10" i="2"/>
  <c r="C4" i="2"/>
  <c r="D4" i="2"/>
  <c r="D10" i="2" s="1"/>
  <c r="E4" i="2"/>
  <c r="E10" i="2" s="1"/>
  <c r="E7" i="5"/>
  <c r="D7" i="5"/>
  <c r="F7" i="5"/>
  <c r="C7" i="5"/>
  <c r="F6" i="5"/>
  <c r="D6" i="5"/>
  <c r="E6" i="5"/>
  <c r="C5" i="5"/>
  <c r="E5" i="5"/>
  <c r="D5" i="5"/>
  <c r="D4" i="5"/>
  <c r="C4" i="5"/>
  <c r="E4" i="5"/>
  <c r="F8" i="6"/>
  <c r="C8" i="6"/>
  <c r="E8" i="6"/>
  <c r="D8" i="6"/>
  <c r="C7" i="6"/>
  <c r="D7" i="6"/>
  <c r="E7" i="6"/>
  <c r="D6" i="6"/>
  <c r="C6" i="6"/>
  <c r="D5" i="6"/>
  <c r="E5" i="6"/>
  <c r="C5" i="6"/>
  <c r="F4" i="6"/>
  <c r="F10" i="6" s="1"/>
  <c r="C4" i="6"/>
  <c r="C7" i="4"/>
  <c r="D7" i="4"/>
  <c r="E7" i="4"/>
  <c r="F7" i="4"/>
  <c r="C6" i="4"/>
  <c r="E6" i="4"/>
  <c r="F6" i="4"/>
  <c r="D6" i="4"/>
  <c r="D5" i="4"/>
  <c r="F5" i="4"/>
  <c r="E5" i="4"/>
  <c r="C5" i="4"/>
  <c r="D4" i="4"/>
  <c r="F4" i="4"/>
  <c r="E4" i="4"/>
  <c r="C4" i="4"/>
  <c r="F10" i="5" l="1"/>
  <c r="C10" i="2"/>
  <c r="C10" i="5"/>
  <c r="D10" i="5"/>
  <c r="E10" i="5"/>
  <c r="E10" i="6"/>
  <c r="D10" i="6"/>
  <c r="C10" i="6"/>
  <c r="E10" i="4"/>
  <c r="D10" i="4"/>
  <c r="C10" i="4"/>
  <c r="F10" i="4"/>
</calcChain>
</file>

<file path=xl/sharedStrings.xml><?xml version="1.0" encoding="utf-8"?>
<sst xmlns="http://schemas.openxmlformats.org/spreadsheetml/2006/main" count="548" uniqueCount="388">
  <si>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</si>
  <si>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</si>
  <si>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</si>
  <si>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</si>
  <si>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</si>
  <si>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</si>
  <si>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</si>
  <si>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</si>
  <si>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</si>
  <si>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</si>
  <si>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</si>
  <si>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</si>
  <si>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</si>
  <si>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</si>
  <si>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</si>
  <si>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</si>
  <si>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</si>
  <si>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</si>
  <si>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</si>
  <si>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</si>
  <si>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</si>
  <si>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</si>
  <si>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</si>
  <si>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</si>
  <si>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</si>
  <si>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</si>
  <si>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</si>
  <si>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</si>
  <si>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</si>
  <si>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</si>
  <si>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</si>
  <si>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</si>
  <si>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</si>
  <si>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</si>
  <si>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</si>
  <si>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</si>
  <si>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</si>
  <si>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</si>
  <si>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</si>
  <si>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</si>
  <si>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</si>
  <si>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</si>
  <si>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</si>
  <si>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</si>
  <si>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</si>
  <si>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</si>
  <si>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</si>
  <si>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</si>
  <si>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</si>
  <si>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</si>
  <si>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</si>
  <si>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</si>
  <si>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</si>
  <si>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</si>
  <si>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</si>
  <si>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</si>
  <si>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</si>
  <si>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</si>
  <si>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</si>
  <si>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</si>
  <si>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</si>
  <si>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</si>
  <si>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</si>
  <si>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</si>
  <si>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</si>
  <si>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</si>
  <si>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</si>
  <si>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</si>
  <si>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</si>
  <si>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</si>
  <si>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</si>
  <si>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</si>
  <si>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</si>
  <si>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</si>
  <si>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</si>
  <si>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</si>
  <si>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</si>
  <si>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</si>
  <si>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</si>
  <si>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</si>
  <si>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</si>
  <si>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</si>
  <si>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</si>
  <si>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</si>
  <si>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</si>
  <si>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</si>
  <si>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</si>
  <si>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</si>
  <si>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</si>
  <si>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</si>
  <si>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</si>
  <si>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</si>
  <si>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</si>
  <si>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</si>
  <si>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</si>
  <si>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</si>
  <si>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</si>
  <si>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</si>
  <si>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</si>
  <si>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</si>
  <si>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</si>
  <si>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</si>
  <si>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</si>
  <si>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</si>
  <si>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</si>
  <si>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</si>
  <si>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</si>
  <si>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</si>
  <si>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</si>
  <si>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</si>
  <si>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</si>
  <si>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</si>
  <si>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</si>
  <si>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</si>
  <si>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</si>
  <si>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</si>
  <si>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</si>
  <si>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</si>
  <si>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</si>
  <si>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</si>
  <si>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</si>
  <si>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</si>
  <si>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</si>
  <si>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</si>
  <si>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</si>
  <si>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</si>
  <si>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</si>
  <si>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</si>
  <si>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</si>
  <si>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</si>
  <si>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</si>
  <si>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</si>
  <si>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</si>
  <si>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</si>
  <si>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</si>
  <si>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</si>
  <si>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</si>
  <si>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</si>
  <si>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</si>
  <si>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</si>
  <si>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</si>
  <si>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</si>
  <si>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</si>
  <si>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</si>
  <si>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</si>
  <si>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</si>
  <si>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</si>
  <si>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</si>
  <si>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</si>
  <si>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</si>
  <si>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</si>
  <si>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</si>
  <si>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</si>
  <si>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</si>
  <si>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</si>
  <si>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</si>
  <si>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</si>
  <si>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</si>
  <si>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</si>
  <si>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</si>
  <si>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</si>
  <si>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</si>
  <si>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</si>
  <si>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</si>
  <si>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</si>
  <si>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</si>
  <si>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</si>
  <si>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</si>
  <si>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</si>
  <si>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</si>
  <si>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</si>
  <si>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</si>
  <si>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</si>
  <si>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</si>
  <si>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</si>
  <si>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</si>
  <si>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2015</t>
  </si>
  <si>
    <t>AÑO 2016</t>
  </si>
  <si>
    <t>AÑO 2017</t>
  </si>
  <si>
    <t>AÑO  2015</t>
  </si>
  <si>
    <t>AÑO 2023</t>
  </si>
  <si>
    <t>AÑO 2024</t>
  </si>
  <si>
    <t>AÑO 2025</t>
  </si>
  <si>
    <t>AÑO 2026</t>
  </si>
  <si>
    <t>EL CER CUENTA CON UN PLAN DE ESTUDIOS ACORDE ALAS POLITICAS DEL PEI,REFERENTES DE CALIDAD.</t>
  </si>
  <si>
    <t>LAS PRACTICAS PEDAGOGICAS DE LOS DOCENTES DEL CER ES COHERENTE CON EL ENFOQUE METODOLOGICO PROPUESTO EN EL PEI.</t>
  </si>
  <si>
    <t>EXISTE UNA POLITICA DE DOTACION USO Y MANTENIMIENTO PARA EL APRENDIZAJE QUE FORTALECE EL TRABAJO ACADEMICO DE DOCENTES Y ESTUDIANTE.</t>
  </si>
  <si>
    <t>EL CER CUENTA CON MECANISMOS CLAROS PARA HACER SEGUIMIENTO DE LA JORNDA ESCOLAR EN CADA UNA DE LAS SEDES.</t>
  </si>
  <si>
    <t>LA POLÍTICA DE EVALUACIÓN IMPLEMENTADA EN EL CER ESTA FUNDAMENTADA EN LOS LINEAMIENTOS CURRICULARES, REFERENTES Y DECRETOS.</t>
  </si>
  <si>
    <t>LAS PRACTICAS PEDAGÓGICAS IMPLEMENTADAS POR LOS DOCENTES DEL CER SON ACORDES AL PEI Y AL PLN DE ESTUDIOS.</t>
  </si>
  <si>
    <t>EL CER CUENTA CON UNA POLÍTICA CLARA SOBRE LA INTENCIÓN DE LAS TAREAS ESCOLARES, LO QUE PERMITE EL AFIANZAMIENTO DE LOS APRENDIZAJES DE LOS ESTUDIANTES.</t>
  </si>
  <si>
    <t>EL CER CUENTA CON UNA POLÍTICA  SOBRE EL USO DE LOS RECURSOS PARA EL APRENDIZAJE PARA FORTALECER LAS PRACTICAS PEDAGÓGICAS..</t>
  </si>
  <si>
    <t>EN EL CER SE IMPLEMENTA UNA POLÍTICA SOBRE EL USO DE LOS TIEMPOS DESTINADOS PARA LOS APRENDIZAJES ACORDE A LS CARACTERÍSTICAS Y NECESIDADES DE LOS ESTUDIANTES.</t>
  </si>
  <si>
    <t xml:space="preserve">LAS PRACTICAS PEDAGÓGICAS IMPLEMENTADAS SON PERTINENTES A LAS NECESIDADES  LOA ESTUDIANTE </t>
  </si>
  <si>
    <t>EXISTE UNA ESTRATEGIA INSTITUCIONAL PARA LA PLANEACION DE CLASEQUE TIENE EN CUENTA REFERENTES DE CALIDAD ,RECURSO DIDACTICO Y PROCESOS EVALUATIVOS PARA MIMIZAR BARRERAS AL APRENDIZAJE Y ACORDES AL ENFOQUE PEDAGOGICO</t>
  </si>
  <si>
    <t>LOS ESTILOS PEDAGOGICOS DE AULA IMPLEMENTADOS POR LOS DOCENTES FAVORECEN EL DESARROLLO DE COMPETENCIA DE LOS ESTUDIANTES Y TIENEN EN CUENTA LAS NECESIDADES DE LOS MISMOS</t>
  </si>
  <si>
    <t>EL SISTEMA DE EVALUACION DEL RENDIMIENTO ACADEMICO SE APLICA PERMANENTEMENTE SE HACE SEGUIMIENTO PERMANENTE A LOS ESTUDIANTES.</t>
  </si>
  <si>
    <t>EXISTE UN SEGUIMIENTO SISTEMÁTICO A LOS RESULTADOS ACADÉMICOS, LO QUE PERMITE LA RETROALIMENTACIÓN DE PRACTICAS DOCENTES.</t>
  </si>
  <si>
    <t>LOS ANÁLISIS DE LAS PRUEBAS EXTERNAS SN FUENTE DE EVALUACIÓN PARA ELABORACIÓN DE PLANES DE FORTALECIMIENTO ACADÉMICO.</t>
  </si>
  <si>
    <t>EEXISTE UNA POLÍTICA INSTITUCIONAL DE ANÁLISIS Y TRATAMIENTO AL AUSENTISMO POR PADRES, DOCENTES Y ESTUDIANTES.</t>
  </si>
  <si>
    <t>LOS DOCENTES ELABORAN PLANES DE APOYO PEDAGÓGICO PARA CASOS DE BAJP RENDIMIENTO ACADÉMICO.</t>
  </si>
  <si>
    <t>LOS DOCENTES IMPLEMENTAN DE FORMA PERMANENTE ACTIVIDADES DE RECUPERACIÓN PARA OFRECER APOYO AL DESARROLLO DE LAS COMPETENCIAS.</t>
  </si>
  <si>
    <t>SE HACE SEGUIMIENTO ESPORÁDICO A SUS EGRESAOS Y NO SE CUENTA CON INFORMACIÓN SISTEMATIZADA.</t>
  </si>
  <si>
    <t>PEI</t>
  </si>
  <si>
    <t>PEI, SIEE</t>
  </si>
  <si>
    <t>SIEE</t>
  </si>
  <si>
    <t>EXISTE UN DISEÑO PEDAGOGICO ARTICULADO Y COHERENTE A LAS NECESIDADES Y DIVERSIDAD DE ESTUDIANTES ATENDIDOS EN EL CER.</t>
  </si>
  <si>
    <t>LOS DOCENTES REALIZAN UN SEGUIMIENTO PERMANENTE A LOS RESULTADOS ACADEMICOS A LOS RESULTADOS EXTERNOS E INTERNOS PARA DISEÑAR ACCIONES QUE PERMITAN FORTALECER LAS COMPETENCIAS DE LOS ESTUDIANTES.</t>
  </si>
  <si>
    <t xml:space="preserve">FALTA DE APROPIACION DE ALGUNOS DOCENTES PARA REALIZAR SEGUIMIENTO A ESTUDIANTES QUE PRESENTAN CONDIONES ESPECIALES DE APRENDIZAJE PARA BRINDAR EDUCACION INCLUSIVA Y DE CALIDAD.  </t>
  </si>
  <si>
    <t>NO SE HACE UN SEGUIMIENTO PERMANENTE A LA IMPLEMENTACION  DE PROYECTOS PEDAGOGICOS TRANSVERSALES EN CADA UNA DE LAS SEDES.</t>
  </si>
  <si>
    <t>NO HAY SEGUIMIENTO SISTEMATIZADO DE LOS EGRESADOS DEL CER.</t>
  </si>
  <si>
    <t>CENTRO EDUCATIVO RURAL EL GUAMAL</t>
  </si>
  <si>
    <t>01 DE DICIEMBRE DE 2023</t>
  </si>
  <si>
    <t>CORREGIMIENTO EL GUAMAL</t>
  </si>
  <si>
    <t>profeluis01@hotmail.com</t>
  </si>
  <si>
    <t>ONVENCIÓN</t>
  </si>
  <si>
    <t>LUIS FERNANDO ROJAS RINCÓN</t>
  </si>
  <si>
    <t>ELIANA PATRICIA PAEZ PEREZ</t>
  </si>
  <si>
    <t>DOCENTE</t>
  </si>
  <si>
    <t>DIRECTIVA</t>
  </si>
  <si>
    <t>MARIA DEL ROSARIO SANGUINO PATIÑO</t>
  </si>
  <si>
    <t>ADMINISTRATIVA Y FINANCIERA</t>
  </si>
  <si>
    <t>YOSELE CONTRERAS TRUJILLO</t>
  </si>
  <si>
    <t>MAIDELEIDE PACHECO NAVARRO</t>
  </si>
  <si>
    <t>DOCENTE - GESTIÓN DIRECTIVA</t>
  </si>
  <si>
    <t>DOCENTE - GESTIÓN ACADÉMICA</t>
  </si>
  <si>
    <t>DOCENTE - GESTIÓN COMUNITARIA</t>
  </si>
  <si>
    <t>DOCENTE - GESTIÓN ADMINISTRATIVA</t>
  </si>
  <si>
    <t>DIANA CAROLINA SANTIAGO CASTRO</t>
  </si>
  <si>
    <t>ISRAEL CORONEL VILLAMIZAR</t>
  </si>
  <si>
    <t>JULIET TERESA PALLARES RAMIREZ</t>
  </si>
  <si>
    <t>LUCY ELENA SOLANO QUINTERO</t>
  </si>
  <si>
    <t>DIRECTOR CER</t>
  </si>
  <si>
    <t xml:space="preserve">COMUNITARIA </t>
  </si>
  <si>
    <t>ACADÉMICA</t>
  </si>
  <si>
    <t>tika2070@hotmail.com</t>
  </si>
  <si>
    <t>mariarosariosanguino@hotmail.com</t>
  </si>
  <si>
    <t>yocontru95@hotmail.com</t>
  </si>
  <si>
    <t>maidep86@gmail.com</t>
  </si>
  <si>
    <t>Se cuenta con un programa de adecuación, accebilidad y embellecimiento de la planta fisica para cada una de las sedes.</t>
  </si>
  <si>
    <t>El CER tiene una estrategia organizada para la inducción y acojida del personal nuevo, que incluye el analisis del PEI y del PMI. Realiza la reinducción en lo relacionado con aspectos institucionales, pedagogicos y administrativos y de convivencia.</t>
  </si>
  <si>
    <t>falta apropiacion por parte de ls miembros de la comunidad educativa del plan escolar de riesgos fisicos</t>
  </si>
  <si>
    <t>El programa de riesgos psicosociales debe tener el apoyo de otras entidades gubernamentales y no gubernamentales.</t>
  </si>
  <si>
    <t>PEI, ACTAS, DOCUMETOS DE ESCUEL DE PADRES Y EVIDENCIAS FOTOGRAFICAS</t>
  </si>
  <si>
    <t>DOCUMENTOS DE SERVICIO SOCIAL ESTUDIANIL Y EVIDENCIAS FOTOGRAFICAS</t>
  </si>
  <si>
    <t>PEI, ACTAS Y EVIDENCIAS FOTOGRAFICAS</t>
  </si>
  <si>
    <t>MANUAL DE CONVIVENCIA, PEI</t>
  </si>
  <si>
    <t>DOCUMENTOS, PROGRAMA DE PREVENCION Y EVIDENCIAS FOTOGRAFICAS</t>
  </si>
  <si>
    <t>DOCUMENTOS, ACTAS Y EVIDENCIAS FOGRAFICAS</t>
  </si>
  <si>
    <t>PEI Y EVIDENCIAS FOTGRAFICAS</t>
  </si>
  <si>
    <t>LA ESCUELA DE PADRES ESTA ACTIVA CON LA COMUNIDAD EDUCATIVA,VINCULACIÓN PERMANENTE DURANTE TODO EL AÑO,DIFERENTES PROGRAMAS DE EXTENCIÓN A LA COMINIDAD QUE DESAROLLA LA INSTITUCIÓN.</t>
  </si>
  <si>
    <t>MANEJO DE RELACIONES PERMANENTES CON ENTIDADES GUBERNAMENTALES Y NO GUBERNAMENTALES EXISTENTES EN LA REGIÓN COMO ALCALDIAS,PERSONERIA,ASOCIACIONES,CORPORACIONES Y COMITES,EXCELENTES RELACIONES INTERPERSONALES ENTRE DOCENTE Y PADRES DE FAMILIA</t>
  </si>
  <si>
    <t xml:space="preserve">SOCIALIZAR DOCENTES,PADRES DE FAMILIA,FAMILIA,ESTUDIANTES,LAS ACCIONES PARA PREVENIR RIESGOS,TODOS LOS MIEMBROS DE LA COMUNIDADA EDUCATIVA NO CONOCEN EL PLA DE RISGOS FISICO INSTITUCIONALLOS </t>
  </si>
  <si>
    <t>LOS PADRES DE FAMILIA NOCONOCEN LOS DIFERENTES RIESGOS PSICOSOCIALES QUE EXISTEN EN LA REGION QUE AFECTAN A SUS HIJOS</t>
  </si>
  <si>
    <t>DESCONOCIMIENTO DE LOS PADRES DE FAMILIA DE LOS DIFERENTES RIESGOS SOCIALES QUE A DIARIO ESTÁN EXPUESTOS SUS HIJOS</t>
  </si>
  <si>
    <t xml:space="preserve">SE CUENTA CON LA FORMULACION DE LA MISIÓN, VISIÓN Y LOS PRINCIPIOS QUE ASEGURAN LA INCLUSIÓN Y LA CALIDAD EDUCATIVA EN EL CENTRO EDUCATIVO RURAL EL GUAMAL. </t>
  </si>
  <si>
    <t>PEI, MANUAL DE CONVIVENCIA  Y ACTAS</t>
  </si>
  <si>
    <t>LAS METAS INSTITUCIONALES ESTABLECIDAS RESPONDENAL DIRECCIONAMIENTO ESTRATEGICO PARA BRINDAR EDUCACION INCLUSIVA Y DE CALIDAD.</t>
  </si>
  <si>
    <t xml:space="preserve">PEI </t>
  </si>
  <si>
    <t>SE CUENTA CON UNA ESTRATEGIA PARA  DIVULGACION Y APROPIACION DEL DIRECCIONAMIENTO ESTRATEGICO QUE FUE ACTUALIZADO TENIENDO EN CUENTA LOS LINEAMIENTOS REQUERIDOS PARA ESTE PROCESO PERO NO SE HA DADO A CONOCER CON LAS NUEVAS DIRECTRICES A TODA LA COMUNIDAD EDUCATIVA.</t>
  </si>
  <si>
    <t xml:space="preserve">PEI, FOLLETOS, FORMATO DE SEGUIMIENTO Y EVIDENCIAS FOTOGRAFICAS </t>
  </si>
  <si>
    <t>SE CUENTA CON UNA ESTRATEGIA ARTICULADA PARA PROMOVER LA INCLUSION DE PERSONAS DE DIFERENTES GRUPOS POBLACIONALES EN EL CER LA CUAL ESTA INCLUIDA EN EL PEI PARA EL APOYO DE LOS TALENTOS DE LA COMUNIDAD EDUCATIVA Y PROMOVIENDO LA ATENCION INTEGRAL DE ESTAS POBLACIONES.</t>
  </si>
  <si>
    <t>PEI Y ACTAS, FORMATOS YACTAS DE CAPACITACION A DOCENTES.</t>
  </si>
  <si>
    <t>EXISTEN CRITERIOS ESTABLECIDOS PARA EL MANEJO DE LOS PROCESOS INSTITUCIONALES QUE PERMITEN LA PARTICIPACION Y EL TRABAJO EN EQUIPO DE LOS DIFERENTES ENTES  QUE CONFORMAN LA COMUNIDAD EDUCATIVA.</t>
  </si>
  <si>
    <t>PEI Y ACTAS DE CONFORMACION DE EQUIPOS DE TRABAJO.</t>
  </si>
  <si>
    <t>LOS PLANES Y PROYECTOS QUE SE DESARROLLAN EN EL CER ESTAN REGIDOS POR PRINCIPIOS DE CORRESPONSABILIDAD, PARTICIPACION Y EQUIDAD. SE TRABAJA EN EQUIPO PARA DESARROLLAR TODAS LAS ACCIONES Y PROGRAMAS.</t>
  </si>
  <si>
    <t xml:space="preserve">PEI Y ACTAS </t>
  </si>
  <si>
    <t>LA ESTRATEGIA PEDAGÓGICA ES COHERENTE CON LA MISIÓN, VISIÓN Y LOS PRINCIPIOS INSTITUCIONALES Y ES APLICADA DE MANERA  ARTICULADA EN LAS DIFERENTES SEDES, NIVELES Y GRADOS</t>
  </si>
  <si>
    <t>SE UTILIZA LA INFORMACION DE LOS RESULTADOS DE LA AUTOEVALUACION, EVALUACIONES INTERNAS Y EXTERNAS PARA DISEÑAR PLANES DE MEJORAMIENTO INSTITUCIONAL.</t>
  </si>
  <si>
    <t>PMI,PLANES DE FORTALECIMIENTO ACADEMICO Y PEDOGOGICO.</t>
  </si>
  <si>
    <t>LA INSTITUCION CUENTA CON UN PROCESO DE AUTOEVALUACION INTEGRAL QUE ABARCA LAS DIFERENTES SEDES EMPELEANDO INSTRUMENTOS Y PROCEDIMIENTOS CLAROS INVOLUCRANDO LA COMUNIDAD EDUCATIVA.</t>
  </si>
  <si>
    <t>RESULTADOS PRUEBAS SABER Y EVALUACIONES INTERNAS.</t>
  </si>
  <si>
    <t>EL CONSEJO DIRECTIVO ESTA CONFORMADO DE MANERA PARTICIPATIVA Y SE REUNE PERIODICAMENTE PARA REVISAR LAS ACCIONES INSTITUCIONALES.</t>
  </si>
  <si>
    <t>ACTAS Y EVIDENCIAS FOTOGRAFICAS</t>
  </si>
  <si>
    <t>EL CONSEJO ACADEMICO SE REUNE PERIODICAMENTE Y CUENTA CON EL  APORTE ACTIVO DE TODOS SUS MIEMBROS.</t>
  </si>
  <si>
    <t xml:space="preserve">LA COMISIÓN DE EVALUACIÓN SE REUNE PERIODICAMENTE PARA TOMAR DECISIONES PERTINENTES A POLITICAS INSTITUCIONALES DE EVALIUACIÓN. </t>
  </si>
  <si>
    <t>SE CUENTA CON UN COMITÉ DE CONVIVENCIA PARTICIPATIVO POR VARIOS MIEMBROS DE LA COMUNIDAD Y SE REUNEN PERIODICAMENTE PARA ANALIZAR Y RESPONDER LAS SITUACIONES QUE AFECTAN LA CONVIVENCIA ESCOLAR.</t>
  </si>
  <si>
    <t>EL CONSEJO ESTUDIANTIL ESTA CONFORMADO MEDIANTE ELECCION DEMOCRATICA Y PARTICIPA EN LA TOMA DE DESICIONES INSTITUCIONALES.</t>
  </si>
  <si>
    <t xml:space="preserve">ACTAS DE ELECCION </t>
  </si>
  <si>
    <t>EL PERSONERO ES ELEGIDO DEMOCRATICAMENTE Y LIDERA PROGRAMAS QUE BENEFICIAN  A LOS ESTUDIANTES.</t>
  </si>
  <si>
    <t xml:space="preserve">ACTAS DE ELECCION Y EVIDENCIAS FOTOGRAFICAS </t>
  </si>
  <si>
    <t>LA ASAMBLEA DE PADRES DE FAMILIA ES RECONOCIDA COMO LA INSTANCIA DE REPRESENTACION Y TOMA DE DESICIONES SOBRE LOS TEMAS DE SU COMPETENCIA</t>
  </si>
  <si>
    <t>EL CONSEJO DE PADRES DE FAMILIA ES ELEGIDO POR UN PADRE RESPRESENTANTE DE CADA GRADO, SE REUNE PERIODICAMENTE Y CUENTA CON LA PARTICIPACION ACTIVA DE SUS MIEMBROS.</t>
  </si>
  <si>
    <t xml:space="preserve">LA INSTITUCION CUENTA CON MECANISMOS DE COMUNICACIÓN PARA INFORMAR A CADA UNO DE LOS ESTAMENTOS DE LA COMUNIDAD EDUCATIVA  </t>
  </si>
  <si>
    <t xml:space="preserve">El CER  DESARROLLA SUS DIFERENTES PROYECTOS ENFOCADOS EN EL TRABAJO EN EQUIPO GENERANDO UN AMBIENTE DE COMUNICACIÓN EN EL QUE PUEDAN EXPRESARSE LIBREMENTE. </t>
  </si>
  <si>
    <t>SE CUENTA CON UN SISTEMA DE ESTIMULOS DE LOGROS DE DOCENTES Y ESTUDIANTES QUE ES RECONOCIDO POR LA COMUNIDAD EDUCATIVA.</t>
  </si>
  <si>
    <t>LA INSTITUCION HA IMPLEMENTADO POLITICAS PARA IDENTIFICAR, DIVULGAR Y DOCUMENTAR LAS BUENAS PRACTICAS PEDAGOGICAS, ADMINISTRATIVAS Y CULTURALES.</t>
  </si>
  <si>
    <t>LOS ESTUDIANTES PARTICIPAN ACTIVAMENTE EN ACTIVIDADES INTERNAS Y EXTERNAS EN REPRESENTACIÓN DEL CER EL GUAMAL.</t>
  </si>
  <si>
    <t xml:space="preserve">LA MAYORIA DEL CER POSEEN ESPACIOS ADECUADOS PARA REALIZARLAS LABORES ACADÉMICAS, ADMINISTRATIVAS Y RECREATIVAS.  </t>
  </si>
  <si>
    <t xml:space="preserve">EVIDENCIA FOTOGRAFICAS </t>
  </si>
  <si>
    <t xml:space="preserve">SE CUENTA CON ACCIONES DE INDUCCIÓN Y ACOGIDA A TODO LOS ESTUDIANTES NUEVOS Y SUS FAMILIAS. </t>
  </si>
  <si>
    <t>EN LA MAYORIA DE ESTUDIANTES SE OBSERVAN ACTITUDES POSITIVAS HACIA EL APRENDIZAJE QUE SE VEN REFLEJADOS EN EL ACTUAR Y EL COMPROMISO DE TODA LA COMUNIDAD EDUCATIVA.</t>
  </si>
  <si>
    <t>DIARIO DE CAMPO Y PLANES DE AULA</t>
  </si>
  <si>
    <t>EL MANUAL DE CONVIVENCIA SE UTILIZA PARA ORIENTAR LOS PRINCIPIOS Y VALORES QUE FAVORECEN EL CLIMA  ORGANIZACIONAL ENTRE LOS DIFERENTES INTEGRANTES DE LA COMUNIDAD EDUCATIVA, FOMENTANDO EL RESPETO Y LA VALORACION  DIVERSIDAD.</t>
  </si>
  <si>
    <t>DOCUMENTO DE MANUAL DE CONVIVENCIA</t>
  </si>
  <si>
    <t>EL CER DESARROLLA ACTIVIDADES EXTRACURRICULARES PARA COMPLEMENTAR LA FORMACION DE LOS ESTUDIANTES EN LOS ASPECTOS SOCIALES, ARTISTICOS, EMOCINALES, ETICOS, DEPORTIVOS, ETC.</t>
  </si>
  <si>
    <t>LA INSTITUCION CUENTA CON PROGRAMA ADECUADO PARA PROMOVER EL BIENESTAR DEL ALUMNADO, ENFATIZANDO HACIA AQUELLOS QUE PRSENTAN NECESIDADES ESPECIFICAS.</t>
  </si>
  <si>
    <t>SE IMPLEMENTAN ACTIVIDADES PARA FORTALECER LA CONVIVENCIA ESCOLAR, EL COMITÉ DE CONVIVENCIA EJERCE EL PAPEL DE MEDIADOR DE LOS CONFLICTOS QUE SE PRESENTAN EN EL CER Y SE CUENTA CON FORMATOS DE SEGUMIENTOS DE CASOS ESPECIFICOS DE CONVIVENCIA ESCOLAR DENTRO DEL CER.</t>
  </si>
  <si>
    <t xml:space="preserve">LA INSTITUCION IMPLEMENTAN  MECANISMOS PARA   PREVENIR SITUACIONES DE RIESGOS Y MANEJO DE CASOS DIFICILES HACIENDO USO DE RECURSOS INTERNOS Y EXTERNOS, ADEMÁS SE HACE SEGUIMIENTO PERIODICO A LOS MISMOS. </t>
  </si>
  <si>
    <t xml:space="preserve">SE CUENTA CON UNA POLITICA DE COMUNICACIÓN E INTERACCIÓN DONDE EXISTE UN INTERCAMBIO FLUIDO DE INFORMACION CON LAS FAMILIAS Y ACUDIENTES, LO QUE FACILITA LA SOLUCIÓN OPORTUNA DE LOS  PROBLEMAS. </t>
  </si>
  <si>
    <t>SE REALIZA INTERCAMBIOS DE INFORMACIÓN CON LAS AUTORIDADES EDUCATIVAS EN EL MARCO DE LA POLITICA EDUCATIVA FACILITANDO LA EJECUCION DE LAS ACTIVIDADES Y SOLUCION DE PROBLEMAS.</t>
  </si>
  <si>
    <t>SE CUENTA CON UNA POLITICA DE ALIANZAS Y ACUERDOS CON DIFRENTES ENTIDADES PARA APOYAR LA EJECUCIÓN DE LOS PROYECTOS INSTITUCIONALES ADEMAS SE CUENTA CON LA PARTICIPACION DE LOS DIFERENTES ESTAMENTOS DE LA COMUNIDAD EDUCATIVA Y SECTORES DE LA COMUNIDAD EN GENARL.</t>
  </si>
  <si>
    <t>SE HAN ESTABLECIDO ALIANZAS CON EL SECTOR PRODUCTIVO PARA APOYAR EL DESARROLLO DE COMPETENCIAS EN LOS ESTUDIANTES.</t>
  </si>
  <si>
    <t>SE CUENTA CON LA FORMULACION DE LA MISIÓN, VISIÓN Y LOS PRINCIPIOS QUE ASEGURAN LA INCLUSIÓN Y LA CALIDAD EDUCATIVA EN EL CENTRO EDUCATIVO RURAL.</t>
  </si>
  <si>
    <t>DAR A CONOCER LAS NUEVAS DIRECTRICES DEL DIRECCIONAMIENTO ESTRATEGICO QUE FUE ACTUALIZADO A TODA LA COMUNIDAD EDUCATIVA.</t>
  </si>
  <si>
    <t>IMPLEMENTAR  MECANISMOS PARA   PREVENIR SITUACIONES DE RIESGOS Y MANEJO DE CASOS DIFICILES HACIENDO USO DE RECURSOS INTERNOS Y EXTERNOS TENIENDO EN CUENTA LAS NUEVAS DIRECTICES INCLUIDAS EN EL MANUAL DE CONVIVENCIA.</t>
  </si>
  <si>
    <t>PEI, PLANES DE ÁREA.</t>
  </si>
  <si>
    <t>PEI, PLANES DE ÁREA Y DE AULA.</t>
  </si>
  <si>
    <t xml:space="preserve"> PLANES DE ÁREA Y DE AULA.</t>
  </si>
  <si>
    <t>SIEE, PLANES DE APOYO</t>
  </si>
  <si>
    <t>SIEE,  RESULTADOS PRUEBA SABER.</t>
  </si>
  <si>
    <t>PLAN DE AULA.</t>
  </si>
  <si>
    <t>PLAN DE AULA- PLANES DE APOYO</t>
  </si>
  <si>
    <t>NO SE LLEVA UN REGISTRO.</t>
  </si>
  <si>
    <t>SE CUENTA CON UN PROCESO DE MATRICULA AGIL Y OPORTUNO, ACORDE A LAS EXIGENCIAS DE LA SED.</t>
  </si>
  <si>
    <t>SE CUENTA CON UN SISTEMA DE ARCHIVO QUE RESPONDE A  LOS PROCESOS DADOS EN EL CER.</t>
  </si>
  <si>
    <t>EXISTEN LOS FORMATOS INTERNOS Y SE ENTREGAN DE MANERA OPORTUNA.</t>
  </si>
  <si>
    <t>LA INSTITUCIÓN ASEGURA LO RECURSOSS PARA EL MANTENIMIENTO DE LA PLANTA FISICA.</t>
  </si>
  <si>
    <t>EL PROGRAMA DE EMBELLCIMIENTO Y ADECUACIÓN ES ACORDE A LAS NECESIDADES POR SEDE.</t>
  </si>
  <si>
    <t>EL CER EL GUAMAL TIENE LA DISPONIBILIDAD OPORTUNA DE LOS RECURSOS PARA LAS NECESIDADES DE LAS SEDES.</t>
  </si>
  <si>
    <t>EN EL DESARROLLO PARA DECIDIR LAS NECESIDADES DE INSUMOS ,RECURSOS Y MANTENIMIENTO SEGÚN SEA NECESARIO</t>
  </si>
  <si>
    <t>EXISTE UN PANORAMA DE RIESGOS FISICOS DE CADA UNA DE LAS SEDES.</t>
  </si>
  <si>
    <t>SE CUENTA CON UN PROGRAMA DE ADECUACIÓN, ACCEBILIDAD Y EMBELLECIMIENTO DE LA PLANTA FISICA PARA CADA UNA DE LAS SEDES</t>
  </si>
  <si>
    <t>EL  PROGRAMA DE MANTENIMIENTO CORRECTIVO Y PREVENTIVO DE LOS EQUIPOS PARA EL APRENDIZAJE SE CUMPLE ADECUADAMENTE CON ELLO SE GARANTIZA SU ESTADO ÓPTIMO</t>
  </si>
  <si>
    <t>EL CER  CUENTA CON PROGRAMA DE RESTAURANTE A TRAVES DE LA ESTRATEGIA DEL PAE CON EL APOYO DE LA GOBERNACIÓN.</t>
  </si>
  <si>
    <t>LA ESTRATEGIA PARA APOYAR  A LOS ESTUDIANTES QUE PRESENTAN BAJO DESEMPEÑO ACADÉMICO O CON DIFICULTAD DE INTERACCIÓN ES APROVECHADO  POR TODAS LAS SEDES</t>
  </si>
  <si>
    <t>LOS PERFILES CON QUE CUENTA  LA INSTITUCIÓN SE USA PARA LA TOMA DE DESICIONES Y SON COHERENTES CON LA ESTRUCTURA ORGANIZACIONAL DEL CER.</t>
  </si>
  <si>
    <t>EL CER TIENE UNA ESTRATEGIA ORGANIZADA PARA LA INDUCCIÓN Y ACOGIDA DEL PERSONAL NUEVO, QUE INCLUYE EL ANÁLISIS DEL PEI Y DEL PMI. REALIZA LA REINDUCCIÓN DE LA ANTIGUA A LO RELACIONADO CON ASPECTOS INSTITUCIONALES, PEDAGÓGICOS Y DISCIPLINARES.</t>
  </si>
  <si>
    <t>SE TIENE UN PROGRAMA DE FORMACIÓN QUE RESPONDE A PROBLEMAS IDENTIFICADOS DENTRO DEL CER.</t>
  </si>
  <si>
    <t>SE CUENTA CON PROCESOS EXPLÍCITOS PARA  ELABORAR LOS HORARIOS Y LA ASIGNACIÓN ACADÉMICA DE LOS DOCENTES</t>
  </si>
  <si>
    <t>EL PERSONAL VINCULADO ESTÁ IDENTIFICADO CON LA FILOSOFÍA, PRINCIPIOS Y VALORES INSTITUCIONALES EN ARAS DE CUALIFICAR SU LABOR.</t>
  </si>
  <si>
    <t>EL PROCESO DE EVALUACIÓN DE LOS DOCENTES PERMITE LA IMPLEMENTACIÓN DE ACCIONES DE MEJORAMIENTO Y DESARROLLO PROFESIONAL.</t>
  </si>
  <si>
    <t>SE APLICAN DIFERENTES ESTRATEGIAS DE RECONOCIMIENTO AL PERSONAL VINCULADO Y ES PARTE DE LA CULTURA INSTITUCIONAL.</t>
  </si>
  <si>
    <t>EL CER CUENTA CON UNA POLÍTICA  DE APOYO DE INVESTIGACIÓN DE  QUE INCLUYE TODAS LAS SEDES.</t>
  </si>
  <si>
    <t>SE HAN DEFINIDO ESTRATEGIAS PARA LA MEDIACIÓN DE CONFLICTOS PARA FORTALECER EL CLIMA LABORAL</t>
  </si>
  <si>
    <t>EL CER REALIZA ESPORÁDICAMENTE ALGUNAS ACTIVIDADES ORIENTADAS A LA INTEGRACIÓN Y BIENESTAR DEL PERSONAL VINCULADO</t>
  </si>
  <si>
    <t>LA ELABORACIÓN DEL PRESUPUESTO ANUAL SE HACE EN BASE DE LAS NECESIDADES DE LAS SEDES Y TOMA COMO REFERENCIA EL PLAN DE MEJORAMIENTO Y LA NORMATIVIDAD VIGENTE</t>
  </si>
  <si>
    <t>LA CONTABILIDAD DE LA INSTITUCIÓN SE REALIZA DE ACUERDO A LOS REQUISITOS REGLAMENTARIOS Y DE FORMA OPORTUNA. Y  LOS INFORMES FINANCIEROS PERMITEN REALIZAR UN CONTROL EFECTIVO DEL PRESUPUESTO Y DEL PLAN DE INGRESOS Y GASTOS</t>
  </si>
  <si>
    <t>SE CUENTA CON UN PROCESO PARA EL RECAUDO DE INGRESO Y REVISIÓN DE LOS GASTOS</t>
  </si>
  <si>
    <t>EL CER PRESENTA LOS INFORMES FINANCIEROS A LAS AUTORIDADES PERTINENTE DE MANERA ADECUADA Y OPORTUNA</t>
  </si>
  <si>
    <t>LOS MODELO PEDAGÓGICOS DISEÑADOS  PARA LA ATENCIÓN A LA POBLACIÓN EN EL APRENDIZAJE Y LA PARTICIPACIÓN DE ESTE SEGUIMIENTO SON EVALUADOS PARA MEJORAR LA CALIDAD DEL SERVICIO PRESTADO</t>
  </si>
  <si>
    <t>SE DISEÑAN ESTRATEGIAS PEDAGOGICAS PARA LA ATENCIÓN A LA POBLACIÓN PARA LA ATENCIÓN A GRUPOS POBLACIONALES QUE EXPERIMENTAN BARRERAS A LOS APRENDIZAJES</t>
  </si>
  <si>
    <t>EXISTEN MECANISMOS CLAROS PARA CONOCER LAS NECESIDADES Y EXPECTATIVAS DE LOS ESTUDIANTES EN CONCORDANCIA CON EL PEI</t>
  </si>
  <si>
    <t>SE IMPLEMENTAN ESTRATEGIAS PARA APOYAR A LOS ESTUDIANTES EN LOS PROYECTOS DE VIDA</t>
  </si>
  <si>
    <t>LOS PROGRAMAS DE ESCUELA DE PADRES SE EVALÚAN DE FORMA REGULAR, SU MEJORAMIENTO SE HACE TENIENDO LAS NECESIDADES DE LA COMUNIDAD</t>
  </si>
  <si>
    <t>SE IMPLEMENTAN ESTRATEGIAS DE INTERACCIÓN CON LA COMUNIDAD PARA DAR RESPUESTAS A PROBLEMÁTICAS Y NECESIDADES</t>
  </si>
  <si>
    <t>LA COMUNIDAD EDUCATIVA CONOCE EL PROGRAMA DE USO DE RECURSOS DE LA INSTITUCIÓN</t>
  </si>
  <si>
    <t>SERVICIO SOCIAL ESTUDIANTIL ESTÁ DISEÑADO TENIENDO EN CUENTA LAS NECESIDADES Y EXPECTATIVAS DE LA COMUNIDAD EDUCATIVA</t>
  </si>
  <si>
    <t>LA INSTITUCIÓN POSEE MECANISMOS PARA EVALUAR LAS FORMAS DE PARTICIPACIÓN DEL ESTUDIANTADO; Y CREA ESPACIOS PARA PROMOVER ALTERNATIVAS DE SOLUCIÓN</t>
  </si>
  <si>
    <t>EXISTEN CANALES DE COMUNICACIÓN CLAROS QUE SON UTILIZADOS PERMANENTEMENTE POR LOS PADRES DE FAMILIA</t>
  </si>
  <si>
    <t xml:space="preserve">LAS FAMILIAS PERTENECIENTES AL CER PARTICIPAN ACTIVAMENTE EN LAS DIFERENTES ACTIVIDADES </t>
  </si>
  <si>
    <t>EXISTEN MECANISMOS Y PROGRAMAS DE PARTICIPACIÓN ACORDES AL PEI</t>
  </si>
  <si>
    <t>FOLIOS DE MATRÍCULA - SIMAT</t>
  </si>
  <si>
    <t>ARCHIVO INSTITUCIONAL</t>
  </si>
  <si>
    <t>FORMATOS INTERNOS, REGISTROS DE NOTAS</t>
  </si>
  <si>
    <t>PMI Y DIAGNÓSTICO DE NECESIDADES</t>
  </si>
  <si>
    <t>NO HAY REGITRO ALGUNO</t>
  </si>
  <si>
    <t>PLAN DE OMPRAS E INFORMES FINANCIEROS</t>
  </si>
  <si>
    <t>ESTRATEGIA PAE EN EL SIMAT</t>
  </si>
  <si>
    <t>PEI Y PAQUETE DE ESTRATEGIAS ASIGNADAS.</t>
  </si>
  <si>
    <t>PEI - INFORMES DE PLANTA DE PERSONAL</t>
  </si>
  <si>
    <t>ACTAS JORNADAS DE ACTUALIZACIÓN PEDAGÓGICA</t>
  </si>
  <si>
    <t>RESOLUCIÓN ASIGNACIÓN ACADÉMICA</t>
  </si>
  <si>
    <t>ACTAS Y PLATAFORMA SED</t>
  </si>
  <si>
    <t>SIEE Y ACTAS DE CLAUSURA</t>
  </si>
  <si>
    <t xml:space="preserve">INFORMES PROYECTO ONDAS </t>
  </si>
  <si>
    <t>MANUAL DE CONVIVENCIA</t>
  </si>
  <si>
    <t>PRESUPUESTO Y PLAN DE COMPRAS 2023</t>
  </si>
  <si>
    <t>INFORMES CONTABLES Y ACTA RENDICIÓNDE CUENTAS</t>
  </si>
  <si>
    <t>PEI Y REGITRO DE ACTIVIDADES REALIZADAS</t>
  </si>
  <si>
    <t xml:space="preserve">PEI Y ACTA JORNADA DE ACTUALIZACIÓN PEDAGÓGICA </t>
  </si>
  <si>
    <t>ACTAS DE CONFORMACION Y SEGUIMIENTO</t>
  </si>
  <si>
    <t>ACTAS DE REUNIONES</t>
  </si>
  <si>
    <t>PEI Y ACTAS Y RESOLUCIONES DE LOS DIFERENTES ORGANOS INSSTITUCIONALES</t>
  </si>
  <si>
    <t>PEI  Y ACTAS VARIAS</t>
  </si>
  <si>
    <t xml:space="preserve">PEI Y ACTAS PTA </t>
  </si>
  <si>
    <t>ACTAS SGUIMIENTO PTA</t>
  </si>
  <si>
    <t xml:space="preserve"> MANUAL DE CONVIVENCIA</t>
  </si>
  <si>
    <t>ACTAS REUNIONES PADRES DE FAMILIA, SE LLEVA REGISTRO</t>
  </si>
  <si>
    <t>PEI Y ACTAS DE CONVENIO CON LA ESCUELA NORMAL</t>
  </si>
  <si>
    <t>PPT</t>
  </si>
  <si>
    <t>PLAN DE COMPRAS Y PRESUPUESTO 2023</t>
  </si>
  <si>
    <t>PEI Y RESOLCUIÓN JORNADA ACADÉMICA</t>
  </si>
  <si>
    <t>PE, MODELOS FLEXIBLES IMPARTIDOS POR EL CER</t>
  </si>
  <si>
    <t>PEI, REGISTROS DE ASISTENCIA</t>
  </si>
  <si>
    <t>PEI, MANUAL PROYECTO DE VIDA</t>
  </si>
  <si>
    <t>PEI, ACTAS DE TALLERES REALIZADOS.</t>
  </si>
  <si>
    <t>NO HAY REGISTROS.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</si>
</sst>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4"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12"/>
      <color theme="1"/>
      <name val="Verdana"/>
    </font>
    <font>
      <sz val="9"/>
      <color rgb="FF000000"/>
      <name val="Arial"/>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s>
  <borders count="23">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s>
  <cellStyleXfs count="7">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cellStyleXfs>
  <cellXfs count="339">
    <xf numFmtId="0" fontId="0" fillId="0" borderId="0" xfId="0"/>
    <xf numFmtId="0" fontId="29" fillId="0" borderId="0" xfId="0" applyFont="1"/>
    <xf numFmtId="0" fontId="4" fillId="0" borderId="0" xfId="0" applyFont="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Alignment="1">
      <alignment horizontal="left" vertical="top"/>
    </xf>
    <xf numFmtId="0" fontId="31" fillId="0" borderId="0" xfId="0" applyFont="1"/>
    <xf numFmtId="0" fontId="6" fillId="9" borderId="2" xfId="0" applyFont="1" applyFill="1" applyBorder="1" applyAlignment="1">
      <alignment horizontal="center" vertical="center" wrapText="1"/>
    </xf>
    <xf numFmtId="9" fontId="29" fillId="0" borderId="0" xfId="0" applyNumberFormat="1" applyFont="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8" fillId="0" borderId="0" xfId="0" applyFont="1" applyAlignment="1">
      <alignment horizontal="center" vertical="center"/>
    </xf>
    <xf numFmtId="0" fontId="33" fillId="0" borderId="0" xfId="2" applyFont="1" applyFill="1" applyAlignment="1" applyProtection="1">
      <alignment vertical="center"/>
    </xf>
    <xf numFmtId="0" fontId="13" fillId="0" borderId="0" xfId="0" applyFont="1" applyAlignment="1">
      <alignment horizontal="left" vertical="center" wrapText="1"/>
    </xf>
    <xf numFmtId="0" fontId="32" fillId="0" borderId="0" xfId="0" applyFont="1" applyAlignment="1">
      <alignment vertical="center" wrapText="1"/>
    </xf>
    <xf numFmtId="0" fontId="32" fillId="0" borderId="0" xfId="0" applyFont="1" applyAlignment="1">
      <alignment vertical="center"/>
    </xf>
    <xf numFmtId="0" fontId="13" fillId="0" borderId="0" xfId="0" applyFont="1" applyAlignment="1">
      <alignment wrapText="1"/>
    </xf>
    <xf numFmtId="0" fontId="34" fillId="10" borderId="3" xfId="0" applyFont="1" applyFill="1" applyBorder="1" applyAlignment="1" applyProtection="1">
      <alignment horizontal="center" vertical="center"/>
      <protection locked="0"/>
    </xf>
    <xf numFmtId="0" fontId="32" fillId="10" borderId="3" xfId="0" applyFont="1" applyFill="1" applyBorder="1" applyAlignment="1" applyProtection="1">
      <alignment horizontal="center" vertical="center"/>
      <protection locked="0"/>
    </xf>
    <xf numFmtId="0" fontId="32" fillId="11" borderId="3" xfId="0" applyFont="1" applyFill="1" applyBorder="1" applyAlignment="1" applyProtection="1">
      <alignment horizontal="center" vertical="center"/>
      <protection locked="0"/>
    </xf>
    <xf numFmtId="0" fontId="32" fillId="12"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top" wrapText="1"/>
      <protection locked="0"/>
    </xf>
    <xf numFmtId="0" fontId="35" fillId="13" borderId="2" xfId="0" applyFont="1" applyFill="1" applyBorder="1" applyAlignment="1" applyProtection="1">
      <alignment horizontal="left" vertical="top" wrapText="1"/>
      <protection locked="0"/>
    </xf>
    <xf numFmtId="0" fontId="35" fillId="14" borderId="3" xfId="0" applyFont="1" applyFill="1" applyBorder="1" applyAlignment="1" applyProtection="1">
      <alignment horizontal="left" vertical="top" wrapText="1"/>
      <protection locked="0"/>
    </xf>
    <xf numFmtId="0" fontId="35" fillId="14" borderId="2" xfId="0" applyFont="1" applyFill="1" applyBorder="1" applyAlignment="1" applyProtection="1">
      <alignment horizontal="left" vertical="top" wrapText="1"/>
      <protection locked="0"/>
    </xf>
    <xf numFmtId="0" fontId="35" fillId="15" borderId="3" xfId="0" applyFont="1" applyFill="1" applyBorder="1" applyAlignment="1" applyProtection="1">
      <alignment horizontal="left" vertical="top" wrapText="1"/>
      <protection locked="0"/>
    </xf>
    <xf numFmtId="0" fontId="35" fillId="15" borderId="2" xfId="0" applyFont="1" applyFill="1" applyBorder="1" applyAlignment="1" applyProtection="1">
      <alignment horizontal="left" vertical="top" wrapText="1"/>
      <protection locked="0"/>
    </xf>
    <xf numFmtId="9" fontId="29"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5" fillId="17" borderId="3" xfId="0" applyFont="1" applyFill="1" applyBorder="1" applyAlignment="1" applyProtection="1">
      <alignment horizontal="left" vertical="top" wrapText="1"/>
      <protection locked="0"/>
    </xf>
    <xf numFmtId="0" fontId="35" fillId="17"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9" fontId="29" fillId="0" borderId="0" xfId="0" applyNumberFormat="1" applyFont="1" applyAlignment="1">
      <alignment horizontal="center" vertical="center"/>
    </xf>
    <xf numFmtId="9" fontId="6" fillId="0" borderId="0" xfId="0" applyNumberFormat="1" applyFont="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Alignment="1">
      <alignment vertical="center"/>
    </xf>
    <xf numFmtId="0" fontId="13" fillId="19" borderId="0" xfId="0" applyFont="1" applyFill="1" applyAlignment="1">
      <alignment horizontal="left" vertical="center" wrapText="1"/>
    </xf>
    <xf numFmtId="0" fontId="35" fillId="13"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6" fillId="15" borderId="12" xfId="0" applyFont="1" applyFill="1" applyBorder="1" applyAlignment="1" applyProtection="1">
      <alignment horizontal="left" vertical="justify" wrapText="1"/>
      <protection locked="0"/>
    </xf>
    <xf numFmtId="0" fontId="36" fillId="15" borderId="2" xfId="0" applyFont="1" applyFill="1" applyBorder="1" applyAlignment="1" applyProtection="1">
      <alignment horizontal="left" vertical="justify" wrapText="1"/>
      <protection locked="0"/>
    </xf>
    <xf numFmtId="0" fontId="36" fillId="17" borderId="12" xfId="0" applyFont="1" applyFill="1" applyBorder="1" applyAlignment="1" applyProtection="1">
      <alignment horizontal="left" vertical="justify" wrapText="1"/>
      <protection locked="0"/>
    </xf>
    <xf numFmtId="0" fontId="36" fillId="17" borderId="2"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6" fillId="15" borderId="6" xfId="0" applyFont="1" applyFill="1" applyBorder="1" applyAlignment="1" applyProtection="1">
      <alignment horizontal="left" vertical="justify" wrapText="1"/>
      <protection locked="0"/>
    </xf>
    <xf numFmtId="0" fontId="36" fillId="17" borderId="6" xfId="0" applyFont="1" applyFill="1" applyBorder="1" applyAlignment="1" applyProtection="1">
      <alignment horizontal="left" vertical="justify" wrapText="1"/>
      <protection locked="0"/>
    </xf>
    <xf numFmtId="0" fontId="32" fillId="13" borderId="3" xfId="0" applyFont="1" applyFill="1" applyBorder="1" applyAlignment="1" applyProtection="1">
      <alignment horizontal="left" vertical="justify" wrapText="1"/>
      <protection locked="0"/>
    </xf>
    <xf numFmtId="0" fontId="32" fillId="15" borderId="3"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3"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5" borderId="3"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3"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wrapText="1"/>
      <protection locked="0"/>
    </xf>
    <xf numFmtId="0" fontId="32" fillId="13" borderId="2" xfId="0" applyFont="1" applyFill="1" applyBorder="1" applyAlignment="1" applyProtection="1">
      <alignment horizontal="left" vertical="justify" wrapText="1"/>
      <protection locked="0"/>
    </xf>
    <xf numFmtId="0" fontId="34"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4" fillId="18" borderId="3" xfId="0" applyFont="1" applyFill="1" applyBorder="1" applyAlignment="1" applyProtection="1">
      <alignment horizontal="center" vertical="center" wrapText="1"/>
      <protection locked="0"/>
    </xf>
    <xf numFmtId="0" fontId="32" fillId="18" borderId="3" xfId="0" applyFont="1" applyFill="1" applyBorder="1" applyAlignment="1" applyProtection="1">
      <alignment horizontal="center" vertical="center" wrapText="1"/>
      <protection locked="0"/>
    </xf>
    <xf numFmtId="0" fontId="32" fillId="0" borderId="0" xfId="0" applyFont="1" applyProtection="1">
      <protection locked="0"/>
    </xf>
    <xf numFmtId="0" fontId="37" fillId="0" borderId="0" xfId="0" applyFont="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8"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2" fillId="0" borderId="3" xfId="0" applyFont="1" applyBorder="1" applyAlignment="1" applyProtection="1">
      <alignment wrapText="1"/>
      <protection locked="0"/>
    </xf>
    <xf numFmtId="0" fontId="32" fillId="0" borderId="2" xfId="0" applyFont="1" applyBorder="1" applyProtection="1">
      <protection locked="0"/>
    </xf>
    <xf numFmtId="0" fontId="32" fillId="0" borderId="2" xfId="0" applyFont="1" applyBorder="1" applyAlignment="1" applyProtection="1">
      <alignment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38"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2" fillId="0" borderId="3" xfId="0" applyFont="1" applyBorder="1" applyProtection="1">
      <protection locked="0"/>
    </xf>
    <xf numFmtId="0" fontId="32" fillId="0" borderId="13" xfId="0" applyFont="1" applyBorder="1" applyProtection="1">
      <protection locked="0"/>
    </xf>
    <xf numFmtId="0" fontId="32" fillId="0" borderId="4" xfId="0" applyFont="1" applyBorder="1" applyProtection="1">
      <protection locked="0"/>
    </xf>
    <xf numFmtId="0" fontId="38"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2" fillId="6" borderId="14" xfId="0" applyFont="1" applyFill="1" applyBorder="1" applyProtection="1">
      <protection locked="0"/>
    </xf>
    <xf numFmtId="0" fontId="39" fillId="6" borderId="2" xfId="0" applyFont="1" applyFill="1" applyBorder="1" applyAlignment="1" applyProtection="1">
      <alignment horizontal="left" vertical="center"/>
      <protection locked="0"/>
    </xf>
    <xf numFmtId="0" fontId="39" fillId="6" borderId="0" xfId="0" applyFont="1" applyFill="1" applyAlignment="1" applyProtection="1">
      <alignment horizontal="left" vertical="center"/>
      <protection locked="0"/>
    </xf>
    <xf numFmtId="0" fontId="32" fillId="6" borderId="8" xfId="0" applyFont="1" applyFill="1" applyBorder="1" applyProtection="1">
      <protection locked="0"/>
    </xf>
    <xf numFmtId="0" fontId="32" fillId="6" borderId="3" xfId="0" applyFont="1" applyFill="1" applyBorder="1" applyProtection="1">
      <protection locked="0"/>
    </xf>
    <xf numFmtId="2" fontId="32" fillId="0" borderId="15" xfId="0" applyNumberFormat="1" applyFont="1" applyBorder="1" applyAlignment="1" applyProtection="1">
      <alignment vertical="center"/>
      <protection locked="0"/>
    </xf>
    <xf numFmtId="0" fontId="32" fillId="0" borderId="15"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6" borderId="8" xfId="0" applyFont="1" applyFill="1" applyBorder="1" applyAlignment="1" applyProtection="1">
      <alignment vertical="center"/>
      <protection locked="0"/>
    </xf>
    <xf numFmtId="0" fontId="40" fillId="6" borderId="0" xfId="0" applyFont="1" applyFill="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6" borderId="2" xfId="0" applyFont="1" applyFill="1" applyBorder="1" applyProtection="1">
      <protection locked="0"/>
    </xf>
    <xf numFmtId="0" fontId="41" fillId="6" borderId="2" xfId="0" applyFont="1" applyFill="1" applyBorder="1" applyAlignment="1" applyProtection="1">
      <alignment horizontal="left" vertical="center"/>
      <protection locked="0"/>
    </xf>
    <xf numFmtId="0" fontId="41" fillId="6" borderId="0" xfId="0" applyFont="1" applyFill="1" applyAlignment="1" applyProtection="1">
      <alignment horizontal="left" vertical="center"/>
      <protection locked="0"/>
    </xf>
    <xf numFmtId="0" fontId="40" fillId="6" borderId="2" xfId="0" applyFont="1" applyFill="1" applyBorder="1" applyProtection="1">
      <protection locked="0"/>
    </xf>
    <xf numFmtId="0" fontId="32" fillId="6" borderId="2" xfId="0" applyFont="1" applyFill="1" applyBorder="1" applyAlignment="1" applyProtection="1">
      <alignment vertical="center"/>
      <protection locked="0"/>
    </xf>
    <xf numFmtId="0" fontId="38" fillId="6" borderId="0" xfId="0" applyFont="1" applyFill="1" applyAlignment="1" applyProtection="1">
      <alignment horizontal="left" vertical="center"/>
      <protection locked="0"/>
    </xf>
    <xf numFmtId="0" fontId="32" fillId="6" borderId="0" xfId="0" applyFont="1" applyFill="1" applyProtection="1">
      <protection locked="0"/>
    </xf>
    <xf numFmtId="0" fontId="32" fillId="6" borderId="3" xfId="0" applyFont="1" applyFill="1" applyBorder="1" applyAlignment="1" applyProtection="1">
      <alignment vertical="center"/>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10" fillId="9" borderId="0" xfId="0" applyFont="1" applyFill="1" applyAlignment="1" applyProtection="1">
      <alignment horizontal="center" vertical="center" wrapText="1"/>
      <protection locked="0"/>
    </xf>
    <xf numFmtId="0" fontId="11" fillId="0" borderId="3" xfId="0" applyFont="1" applyBorder="1" applyAlignment="1" applyProtection="1">
      <alignment wrapText="1"/>
      <protection locked="0"/>
    </xf>
    <xf numFmtId="0" fontId="32" fillId="0" borderId="0" xfId="0" applyFont="1" applyAlignment="1" applyProtection="1">
      <alignment vertical="justify" wrapText="1"/>
      <protection locked="0"/>
    </xf>
    <xf numFmtId="0" fontId="32" fillId="0" borderId="0" xfId="0" applyFont="1" applyAlignment="1" applyProtection="1">
      <alignment vertical="center"/>
      <protection locked="0"/>
    </xf>
    <xf numFmtId="0" fontId="33" fillId="0" borderId="0" xfId="2" applyFont="1" applyBorder="1" applyAlignment="1" applyProtection="1">
      <alignment horizontal="center"/>
      <protection locked="0"/>
    </xf>
    <xf numFmtId="0" fontId="29" fillId="0" borderId="0" xfId="0" applyFont="1" applyProtection="1">
      <protection locked="0"/>
    </xf>
    <xf numFmtId="0" fontId="4" fillId="0" borderId="0" xfId="0" applyFont="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9" fontId="29" fillId="0" borderId="2" xfId="0" applyNumberFormat="1" applyFont="1" applyBorder="1" applyAlignment="1" applyProtection="1">
      <alignment horizontal="center" vertical="center"/>
      <protection locked="0"/>
    </xf>
    <xf numFmtId="9" fontId="29" fillId="0" borderId="0" xfId="0" applyNumberFormat="1" applyFont="1" applyAlignment="1" applyProtection="1">
      <alignment horizontal="center" vertical="center"/>
      <protection locked="0"/>
    </xf>
    <xf numFmtId="9" fontId="29" fillId="0" borderId="0" xfId="0" applyNumberFormat="1" applyFont="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9" fillId="0" borderId="0" xfId="0" applyNumberFormat="1" applyFont="1" applyProtection="1">
      <protection locked="0"/>
    </xf>
    <xf numFmtId="9" fontId="6" fillId="0" borderId="0" xfId="0" applyNumberFormat="1" applyFont="1" applyAlignment="1" applyProtection="1">
      <alignment horizontal="center" vertical="center"/>
      <protection locked="0"/>
    </xf>
    <xf numFmtId="0" fontId="6" fillId="0" borderId="0" xfId="0" applyFont="1" applyAlignment="1" applyProtection="1">
      <alignment horizontal="center"/>
      <protection locked="0"/>
    </xf>
    <xf numFmtId="0" fontId="31" fillId="0" borderId="0" xfId="0" applyFont="1" applyProtection="1">
      <protection locked="0"/>
    </xf>
    <xf numFmtId="0" fontId="29" fillId="0" borderId="0" xfId="0" applyFont="1" applyAlignment="1" applyProtection="1">
      <alignment horizontal="left" vertical="top"/>
      <protection locked="0"/>
    </xf>
    <xf numFmtId="0" fontId="6" fillId="0" borderId="0" xfId="0" applyFont="1" applyProtection="1">
      <protection locked="0"/>
    </xf>
    <xf numFmtId="0" fontId="30" fillId="0" borderId="0" xfId="2" applyFont="1" applyAlignment="1" applyProtection="1">
      <protection locked="0"/>
    </xf>
    <xf numFmtId="0" fontId="26" fillId="0" borderId="14" xfId="3" applyFont="1" applyBorder="1" applyAlignment="1">
      <alignment horizontal="center"/>
    </xf>
    <xf numFmtId="0" fontId="26" fillId="0" borderId="18" xfId="3" applyFont="1" applyBorder="1" applyAlignment="1">
      <alignment horizontal="center"/>
    </xf>
    <xf numFmtId="0" fontId="26" fillId="0" borderId="11" xfId="3" applyFont="1" applyBorder="1" applyAlignment="1">
      <alignment horizontal="center"/>
    </xf>
    <xf numFmtId="0" fontId="26" fillId="0" borderId="19"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2" borderId="11" xfId="0" applyFont="1" applyFill="1" applyBorder="1" applyAlignment="1">
      <alignment horizontal="center" vertical="center" wrapText="1"/>
    </xf>
    <xf numFmtId="0" fontId="32" fillId="2" borderId="0" xfId="0" applyFont="1" applyFill="1" applyAlignment="1">
      <alignment horizontal="center" vertical="center" wrapText="1"/>
    </xf>
    <xf numFmtId="164" fontId="32" fillId="0" borderId="2"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center" vertical="center"/>
      <protection locked="0"/>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0" borderId="7"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2" fillId="3" borderId="2"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32" fillId="19" borderId="0" xfId="0" applyFont="1" applyFill="1" applyAlignment="1">
      <alignment vertical="center" wrapText="1"/>
    </xf>
    <xf numFmtId="0" fontId="32" fillId="19" borderId="0" xfId="0" applyFont="1" applyFill="1" applyAlignment="1">
      <alignment vertical="center"/>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Alignment="1">
      <alignment vertical="center" wrapText="1"/>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1" fontId="32" fillId="0" borderId="4"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7"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38" fillId="6" borderId="2" xfId="0" applyFont="1" applyFill="1" applyBorder="1" applyAlignment="1" applyProtection="1">
      <alignment horizontal="left" vertical="center"/>
      <protection locked="0"/>
    </xf>
    <xf numFmtId="0" fontId="38" fillId="6" borderId="4" xfId="0" applyFont="1" applyFill="1" applyBorder="1" applyAlignment="1" applyProtection="1">
      <alignment horizontal="left" vertic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12" fillId="18" borderId="2" xfId="0" applyFont="1" applyFill="1" applyBorder="1" applyAlignment="1" applyProtection="1">
      <alignment horizontal="center" vertical="center"/>
      <protection locked="0"/>
    </xf>
    <xf numFmtId="0" fontId="12" fillId="18" borderId="6" xfId="0" applyFont="1" applyFill="1" applyBorder="1" applyAlignment="1" applyProtection="1">
      <alignment horizontal="center" vertical="center"/>
      <protection locked="0"/>
    </xf>
    <xf numFmtId="0" fontId="12" fillId="18" borderId="7" xfId="0" applyFont="1" applyFill="1" applyBorder="1" applyAlignment="1" applyProtection="1">
      <alignment horizontal="center" vertical="center"/>
      <protection locked="0"/>
    </xf>
    <xf numFmtId="0" fontId="12" fillId="18" borderId="4" xfId="0" applyFont="1" applyFill="1" applyBorder="1" applyAlignment="1" applyProtection="1">
      <alignment horizontal="center" vertical="center"/>
      <protection locked="0"/>
    </xf>
    <xf numFmtId="0" fontId="38" fillId="6" borderId="15" xfId="0" applyFont="1" applyFill="1" applyBorder="1" applyAlignment="1" applyProtection="1">
      <alignment horizontal="left" vertical="center"/>
      <protection locked="0"/>
    </xf>
    <xf numFmtId="0" fontId="38" fillId="6" borderId="6"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protection locked="0"/>
    </xf>
    <xf numFmtId="0" fontId="38" fillId="6" borderId="18" xfId="0" applyFont="1" applyFill="1" applyBorder="1" applyAlignment="1" applyProtection="1">
      <alignment horizontal="left" vertic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16" fillId="9" borderId="2"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4" fillId="21"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protection locked="0"/>
    </xf>
    <xf numFmtId="0" fontId="24" fillId="9" borderId="18"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8"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32" fillId="6" borderId="14"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12" fillId="0" borderId="14" xfId="0" applyFont="1" applyBorder="1" applyAlignment="1">
      <alignment horizontal="center"/>
    </xf>
    <xf numFmtId="0" fontId="12" fillId="0" borderId="20" xfId="0" applyFont="1" applyBorder="1" applyAlignment="1">
      <alignment horizontal="center"/>
    </xf>
    <xf numFmtId="0" fontId="12" fillId="0" borderId="18" xfId="0" applyFont="1" applyBorder="1" applyAlignment="1">
      <alignment horizontal="center"/>
    </xf>
    <xf numFmtId="0" fontId="12" fillId="20" borderId="6"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2" fillId="20" borderId="4"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12" fillId="15" borderId="7"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32" fillId="6" borderId="8"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33" fillId="0" borderId="0" xfId="2"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12" fillId="15" borderId="2" xfId="0" applyFont="1" applyFill="1" applyBorder="1" applyAlignment="1" applyProtection="1">
      <alignment horizontal="center" vertical="center"/>
      <protection locked="0"/>
    </xf>
    <xf numFmtId="0" fontId="16" fillId="9" borderId="8" xfId="0" applyFont="1" applyFill="1" applyBorder="1" applyAlignment="1" applyProtection="1">
      <alignment horizontal="center" vertical="center" wrapText="1"/>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25" fillId="9" borderId="19"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32" fillId="0" borderId="19" xfId="0" applyFont="1" applyBorder="1" applyAlignment="1" applyProtection="1">
      <alignment horizontal="center"/>
      <protection locked="0"/>
    </xf>
    <xf numFmtId="0" fontId="29" fillId="0" borderId="2" xfId="0" applyFont="1" applyBorder="1" applyAlignment="1" applyProtection="1">
      <alignment horizontal="center" vertical="top" wrapText="1"/>
      <protection locked="0"/>
    </xf>
    <xf numFmtId="0" fontId="3" fillId="18" borderId="11" xfId="0" applyFont="1" applyFill="1" applyBorder="1" applyAlignment="1" applyProtection="1">
      <alignment horizontal="center" vertical="center"/>
      <protection locked="0"/>
    </xf>
    <xf numFmtId="0" fontId="3" fillId="18" borderId="0" xfId="0" applyFont="1" applyFill="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Alignment="1" applyProtection="1">
      <alignment horizontal="center" vertical="center"/>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Alignment="1" applyProtection="1">
      <alignment horizontal="center" vertical="center"/>
      <protection locked="0"/>
    </xf>
    <xf numFmtId="0" fontId="29" fillId="0" borderId="22" xfId="0" applyFont="1" applyBorder="1" applyAlignment="1" applyProtection="1">
      <alignment horizontal="center" vertical="center" wrapText="1"/>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29" fillId="0" borderId="11" xfId="0" applyFont="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protection locked="0"/>
    </xf>
    <xf numFmtId="0" fontId="3" fillId="18"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xf numFmtId="0" fontId="7" fillId="22" borderId="2" xfId="0" applyFont="1" applyFill="1" applyBorder="1" applyAlignment="1">
      <alignment horizontal="center" vertical="center"/>
    </xf>
    <xf numFmtId="0" fontId="3" fillId="15" borderId="2" xfId="0" applyFont="1" applyFill="1" applyBorder="1" applyAlignment="1">
      <alignment horizontal="center" vertical="center"/>
    </xf>
    <xf numFmtId="0" fontId="29" fillId="0" borderId="11" xfId="0" applyFont="1" applyBorder="1" applyAlignment="1">
      <alignment horizont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0" borderId="19" xfId="0" applyFont="1" applyBorder="1" applyAlignment="1">
      <alignment horizontal="center"/>
    </xf>
    <xf numFmtId="0" fontId="3" fillId="0" borderId="8" xfId="0" applyFont="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xf numFmtId="0" fontId="42" fillId="0" borderId="22" xfId="0" applyFont="1" applyBorder="1" applyAlignment="1" applyProtection="1">
      <alignment horizontal="center" vertical="top" wrapText="1"/>
      <protection locked="0"/>
    </xf>
    <xf numFmtId="0" fontId="29" fillId="0" borderId="22" xfId="0" applyFont="1" applyBorder="1" applyAlignment="1" applyProtection="1">
      <alignment horizontal="center" vertical="top" wrapText="1"/>
      <protection locked="0"/>
    </xf>
    <xf numFmtId="0" fontId="43" fillId="13" borderId="2" xfId="0" applyFont="1" applyFill="1" applyBorder="1" applyAlignment="1" applyProtection="1">
      <alignment horizontal="left" vertical="justify" wrapText="1"/>
      <protection locked="0"/>
    </xf>
    <xf numFmtId="0" fontId="43" fillId="13" borderId="3" xfId="0" applyFont="1" applyFill="1" applyBorder="1" applyAlignment="1" applyProtection="1">
      <alignment horizontal="left" vertical="center" wrapText="1"/>
      <protection locked="0"/>
    </xf>
    <xf numFmtId="0" fontId="43" fillId="13" borderId="2" xfId="0" applyFont="1" applyFill="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43" fillId="14" borderId="3" xfId="0" applyFont="1" applyFill="1" applyBorder="1" applyAlignment="1" applyProtection="1">
      <alignment horizontal="left" vertical="center" wrapText="1"/>
      <protection locked="0"/>
    </xf>
    <xf numFmtId="0" fontId="0" fillId="14" borderId="2" xfId="0" applyFont="1" applyFill="1" applyBorder="1" applyAlignment="1" applyProtection="1">
      <alignment horizontal="left" vertical="center" wrapText="1"/>
      <protection locked="0"/>
    </xf>
    <xf numFmtId="0" fontId="43" fillId="14" borderId="2" xfId="0" applyFont="1" applyFill="1" applyBorder="1" applyAlignment="1" applyProtection="1">
      <alignment horizontal="left" vertical="center" wrapText="1"/>
      <protection locked="0"/>
    </xf>
    <xf numFmtId="0" fontId="0" fillId="13" borderId="3" xfId="0" applyFont="1" applyFill="1" applyBorder="1" applyAlignment="1" applyProtection="1">
      <alignment horizontal="left" vertical="center" wrapText="1"/>
      <protection locked="0"/>
    </xf>
    <xf numFmtId="0" fontId="43" fillId="13" borderId="3" xfId="0" applyFont="1" applyFill="1" applyBorder="1" applyAlignment="1" applyProtection="1">
      <alignment horizontal="left" vertical="justify" wrapText="1"/>
      <protection locked="0"/>
    </xf>
  </cellXfs>
  <cellStyles count="7">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 name="Porcentual 2" xfId="6" xr:uid="{00000000-0005-0000-0000-000006000000}"/>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8FE-4644-A30B-7F251180E151}"/>
              </c:ext>
            </c:extLst>
          </c:dPt>
          <c:dPt>
            <c:idx val="1"/>
            <c:invertIfNegative val="0"/>
            <c:bubble3D val="0"/>
            <c:spPr>
              <a:solidFill>
                <a:srgbClr val="C00000"/>
              </a:solidFill>
            </c:spPr>
            <c:extLst>
              <c:ext xmlns:c16="http://schemas.microsoft.com/office/drawing/2014/chart" uri="{C3380CC4-5D6E-409C-BE32-E72D297353CC}">
                <c16:uniqueId val="{00000001-98FE-4644-A30B-7F251180E1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8FE-4644-A30B-7F251180E1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8FE-4644-A30B-7F251180E1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98FE-4644-A30B-7F251180E151}"/>
            </c:ext>
          </c:extLst>
        </c:ser>
        <c:dLbls>
          <c:showLegendKey val="0"/>
          <c:showVal val="0"/>
          <c:showCatName val="0"/>
          <c:showSerName val="0"/>
          <c:showPercent val="0"/>
          <c:showBubbleSize val="0"/>
        </c:dLbls>
        <c:gapWidth val="150"/>
        <c:shape val="box"/>
        <c:axId val="108495503"/>
        <c:axId val="1"/>
        <c:axId val="0"/>
      </c:bar3DChart>
      <c:catAx>
        <c:axId val="1084955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550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B8-4E7D-8C10-37303EC8E289}"/>
              </c:ext>
            </c:extLst>
          </c:dPt>
          <c:dPt>
            <c:idx val="1"/>
            <c:invertIfNegative val="0"/>
            <c:bubble3D val="0"/>
            <c:spPr>
              <a:solidFill>
                <a:srgbClr val="C00000"/>
              </a:solidFill>
            </c:spPr>
            <c:extLst>
              <c:ext xmlns:c16="http://schemas.microsoft.com/office/drawing/2014/chart" uri="{C3380CC4-5D6E-409C-BE32-E72D297353CC}">
                <c16:uniqueId val="{00000001-3DB8-4E7D-8C10-37303EC8E28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B8-4E7D-8C10-37303EC8E28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B8-4E7D-8C10-37303EC8E28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3DB8-4E7D-8C10-37303EC8E289}"/>
            </c:ext>
          </c:extLst>
        </c:ser>
        <c:dLbls>
          <c:showLegendKey val="0"/>
          <c:showVal val="0"/>
          <c:showCatName val="0"/>
          <c:showSerName val="0"/>
          <c:showPercent val="0"/>
          <c:showBubbleSize val="0"/>
        </c:dLbls>
        <c:gapWidth val="150"/>
        <c:shape val="box"/>
        <c:axId val="108498383"/>
        <c:axId val="1"/>
        <c:axId val="0"/>
      </c:bar3DChart>
      <c:catAx>
        <c:axId val="1084983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83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726-48BB-BEAC-519AB96BF3C6}"/>
              </c:ext>
            </c:extLst>
          </c:dPt>
          <c:dPt>
            <c:idx val="1"/>
            <c:invertIfNegative val="0"/>
            <c:bubble3D val="0"/>
            <c:spPr>
              <a:solidFill>
                <a:srgbClr val="C00000"/>
              </a:solidFill>
            </c:spPr>
            <c:extLst>
              <c:ext xmlns:c16="http://schemas.microsoft.com/office/drawing/2014/chart" uri="{C3380CC4-5D6E-409C-BE32-E72D297353CC}">
                <c16:uniqueId val="{00000001-B726-48BB-BEAC-519AB96BF3C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726-48BB-BEAC-519AB96BF3C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726-48BB-BEAC-519AB96BF3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B726-48BB-BEAC-519AB96BF3C6}"/>
            </c:ext>
          </c:extLst>
        </c:ser>
        <c:dLbls>
          <c:showLegendKey val="0"/>
          <c:showVal val="0"/>
          <c:showCatName val="0"/>
          <c:showSerName val="0"/>
          <c:showPercent val="0"/>
          <c:showBubbleSize val="0"/>
        </c:dLbls>
        <c:gapWidth val="150"/>
        <c:shape val="box"/>
        <c:axId val="108498863"/>
        <c:axId val="1"/>
        <c:axId val="0"/>
      </c:bar3DChart>
      <c:catAx>
        <c:axId val="1084988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886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967-4FB3-B60F-78BFC9DF68E9}"/>
              </c:ext>
            </c:extLst>
          </c:dPt>
          <c:dPt>
            <c:idx val="1"/>
            <c:invertIfNegative val="0"/>
            <c:bubble3D val="0"/>
            <c:spPr>
              <a:solidFill>
                <a:srgbClr val="C00000"/>
              </a:solidFill>
            </c:spPr>
            <c:extLst>
              <c:ext xmlns:c16="http://schemas.microsoft.com/office/drawing/2014/chart" uri="{C3380CC4-5D6E-409C-BE32-E72D297353CC}">
                <c16:uniqueId val="{00000001-1967-4FB3-B60F-78BFC9DF68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967-4FB3-B60F-78BFC9DF68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967-4FB3-B60F-78BFC9DF68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1967-4FB3-B60F-78BFC9DF68E9}"/>
            </c:ext>
          </c:extLst>
        </c:ser>
        <c:dLbls>
          <c:showLegendKey val="0"/>
          <c:showVal val="0"/>
          <c:showCatName val="0"/>
          <c:showSerName val="0"/>
          <c:showPercent val="0"/>
          <c:showBubbleSize val="0"/>
        </c:dLbls>
        <c:gapWidth val="150"/>
        <c:shape val="box"/>
        <c:axId val="108499343"/>
        <c:axId val="1"/>
        <c:axId val="0"/>
      </c:bar3DChart>
      <c:catAx>
        <c:axId val="1084993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93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22-4033-A8BC-833FA2E1F05C}"/>
              </c:ext>
            </c:extLst>
          </c:dPt>
          <c:dPt>
            <c:idx val="1"/>
            <c:invertIfNegative val="0"/>
            <c:bubble3D val="0"/>
            <c:spPr>
              <a:solidFill>
                <a:srgbClr val="C00000"/>
              </a:solidFill>
            </c:spPr>
            <c:extLst>
              <c:ext xmlns:c16="http://schemas.microsoft.com/office/drawing/2014/chart" uri="{C3380CC4-5D6E-409C-BE32-E72D297353CC}">
                <c16:uniqueId val="{00000001-2B22-4033-A8BC-833FA2E1F0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22-4033-A8BC-833FA2E1F0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22-4033-A8BC-833FA2E1F0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2B22-4033-A8BC-833FA2E1F05C}"/>
            </c:ext>
          </c:extLst>
        </c:ser>
        <c:dLbls>
          <c:showLegendKey val="0"/>
          <c:showVal val="0"/>
          <c:showCatName val="0"/>
          <c:showSerName val="0"/>
          <c:showPercent val="0"/>
          <c:showBubbleSize val="0"/>
        </c:dLbls>
        <c:gapWidth val="150"/>
        <c:shape val="box"/>
        <c:axId val="108497423"/>
        <c:axId val="1"/>
        <c:axId val="0"/>
      </c:bar3DChart>
      <c:catAx>
        <c:axId val="108497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742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19F-428B-9344-AF44DE26F110}"/>
              </c:ext>
            </c:extLst>
          </c:dPt>
          <c:dPt>
            <c:idx val="1"/>
            <c:invertIfNegative val="0"/>
            <c:bubble3D val="0"/>
            <c:spPr>
              <a:solidFill>
                <a:srgbClr val="C00000"/>
              </a:solidFill>
            </c:spPr>
            <c:extLst>
              <c:ext xmlns:c16="http://schemas.microsoft.com/office/drawing/2014/chart" uri="{C3380CC4-5D6E-409C-BE32-E72D297353CC}">
                <c16:uniqueId val="{00000001-619F-428B-9344-AF44DE26F11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19F-428B-9344-AF44DE26F11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19F-428B-9344-AF44DE26F11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619F-428B-9344-AF44DE26F110}"/>
            </c:ext>
          </c:extLst>
        </c:ser>
        <c:dLbls>
          <c:showLegendKey val="0"/>
          <c:showVal val="0"/>
          <c:showCatName val="0"/>
          <c:showSerName val="0"/>
          <c:showPercent val="0"/>
          <c:showBubbleSize val="0"/>
        </c:dLbls>
        <c:gapWidth val="150"/>
        <c:shape val="box"/>
        <c:axId val="108501743"/>
        <c:axId val="1"/>
        <c:axId val="0"/>
      </c:bar3DChart>
      <c:catAx>
        <c:axId val="1085017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50174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23C-49FA-87DB-DF6E14DF19BE}"/>
              </c:ext>
            </c:extLst>
          </c:dPt>
          <c:dPt>
            <c:idx val="1"/>
            <c:invertIfNegative val="0"/>
            <c:bubble3D val="0"/>
            <c:spPr>
              <a:solidFill>
                <a:srgbClr val="C00000"/>
              </a:solidFill>
            </c:spPr>
            <c:extLst>
              <c:ext xmlns:c16="http://schemas.microsoft.com/office/drawing/2014/chart" uri="{C3380CC4-5D6E-409C-BE32-E72D297353CC}">
                <c16:uniqueId val="{00000001-023C-49FA-87DB-DF6E14DF19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23C-49FA-87DB-DF6E14DF19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23C-49FA-87DB-DF6E14DF19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023C-49FA-87DB-DF6E14DF19BE}"/>
            </c:ext>
          </c:extLst>
        </c:ser>
        <c:dLbls>
          <c:showLegendKey val="0"/>
          <c:showVal val="0"/>
          <c:showCatName val="0"/>
          <c:showSerName val="0"/>
          <c:showPercent val="0"/>
          <c:showBubbleSize val="0"/>
        </c:dLbls>
        <c:gapWidth val="150"/>
        <c:shape val="box"/>
        <c:axId val="108502223"/>
        <c:axId val="1"/>
        <c:axId val="0"/>
      </c:bar3DChart>
      <c:catAx>
        <c:axId val="1085022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50222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6A-48EC-952F-78B9D0F85AFE}"/>
              </c:ext>
            </c:extLst>
          </c:dPt>
          <c:dPt>
            <c:idx val="1"/>
            <c:invertIfNegative val="0"/>
            <c:bubble3D val="0"/>
            <c:spPr>
              <a:solidFill>
                <a:srgbClr val="C00000"/>
              </a:solidFill>
            </c:spPr>
            <c:extLst>
              <c:ext xmlns:c16="http://schemas.microsoft.com/office/drawing/2014/chart" uri="{C3380CC4-5D6E-409C-BE32-E72D297353CC}">
                <c16:uniqueId val="{00000001-CE6A-48EC-952F-78B9D0F85AF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6A-48EC-952F-78B9D0F85AF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6A-48EC-952F-78B9D0F85A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CE6A-48EC-952F-78B9D0F85AFE}"/>
            </c:ext>
          </c:extLst>
        </c:ser>
        <c:dLbls>
          <c:showLegendKey val="0"/>
          <c:showVal val="0"/>
          <c:showCatName val="0"/>
          <c:showSerName val="0"/>
          <c:showPercent val="0"/>
          <c:showBubbleSize val="0"/>
        </c:dLbls>
        <c:gapWidth val="150"/>
        <c:shape val="box"/>
        <c:axId val="108493583"/>
        <c:axId val="1"/>
        <c:axId val="0"/>
      </c:bar3DChart>
      <c:catAx>
        <c:axId val="1084935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35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9-4C29-98F3-88BFAF9C627A}"/>
              </c:ext>
            </c:extLst>
          </c:dPt>
          <c:dPt>
            <c:idx val="1"/>
            <c:invertIfNegative val="0"/>
            <c:bubble3D val="0"/>
            <c:spPr>
              <a:solidFill>
                <a:srgbClr val="C00000"/>
              </a:solidFill>
            </c:spPr>
            <c:extLst>
              <c:ext xmlns:c16="http://schemas.microsoft.com/office/drawing/2014/chart" uri="{C3380CC4-5D6E-409C-BE32-E72D297353CC}">
                <c16:uniqueId val="{00000001-9509-4C29-98F3-88BFAF9C62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9-4C29-98F3-88BFAF9C62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9-4C29-98F3-88BFAF9C62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9-4C29-98F3-88BFAF9C627A}"/>
            </c:ext>
          </c:extLst>
        </c:ser>
        <c:dLbls>
          <c:showLegendKey val="0"/>
          <c:showVal val="0"/>
          <c:showCatName val="0"/>
          <c:showSerName val="0"/>
          <c:showPercent val="0"/>
          <c:showBubbleSize val="0"/>
        </c:dLbls>
        <c:gapWidth val="150"/>
        <c:shape val="box"/>
        <c:axId val="108494063"/>
        <c:axId val="1"/>
        <c:axId val="0"/>
      </c:bar3DChart>
      <c:catAx>
        <c:axId val="1084940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406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C0-4DF3-9B91-E327FE55CADF}"/>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C0-4DF3-9B91-E327FE55CAD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3-1DC0-4DF3-9B91-E327FE55CADF}"/>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5-1DC0-4DF3-9B91-E327FE55CADF}"/>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C0-4DF3-9B91-E327FE55CADF}"/>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C0-4DF3-9B91-E327FE55CADF}"/>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C0-4DF3-9B91-E327FE55CADF}"/>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1DC0-4DF3-9B91-E327FE55CADF}"/>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C0-4DF3-9B91-E327FE55CADF}"/>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C0-4DF3-9B91-E327FE55CADF}"/>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E-1DC0-4DF3-9B91-E327FE55CADF}"/>
            </c:ext>
          </c:extLst>
        </c:ser>
        <c:dLbls>
          <c:showLegendKey val="0"/>
          <c:showVal val="0"/>
          <c:showCatName val="0"/>
          <c:showSerName val="0"/>
          <c:showPercent val="0"/>
          <c:showBubbleSize val="0"/>
        </c:dLbls>
        <c:smooth val="0"/>
        <c:axId val="108486863"/>
        <c:axId val="1"/>
      </c:lineChart>
      <c:catAx>
        <c:axId val="108486863"/>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86863"/>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F3E9-414C-A282-C7906299BB7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3E9-414C-A282-C7906299BB7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3E9-414C-A282-C7906299BB7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3E9-414C-A282-C7906299BB7C}"/>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3E9-414C-A282-C7906299BB7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3E9-414C-A282-C7906299BB7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3E9-414C-A282-C7906299BB7C}"/>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E9-414C-A282-C7906299BB7C}"/>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E9-414C-A282-C7906299BB7C}"/>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E9-414C-A282-C7906299BB7C}"/>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3E9-414C-A282-C7906299BB7C}"/>
            </c:ext>
          </c:extLst>
        </c:ser>
        <c:dLbls>
          <c:showLegendKey val="0"/>
          <c:showVal val="0"/>
          <c:showCatName val="0"/>
          <c:showSerName val="0"/>
          <c:showPercent val="0"/>
          <c:showBubbleSize val="0"/>
        </c:dLbls>
        <c:smooth val="0"/>
        <c:axId val="108491183"/>
        <c:axId val="1"/>
      </c:lineChart>
      <c:catAx>
        <c:axId val="10849118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118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11-4578-A4F1-EBBCA5673EB0}"/>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CA11-4578-A4F1-EBBCA5673EB0}"/>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578-A4F1-EBBCA5673EB0}"/>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578-A4F1-EBBCA5673EB0}"/>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11-4578-A4F1-EBBCA5673EB0}"/>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CA11-4578-A4F1-EBBCA5673EB0}"/>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11-4578-A4F1-EBBCA5673EB0}"/>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11-4578-A4F1-EBBCA5673EB0}"/>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11-4578-A4F1-EBBCA5673EB0}"/>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11-4578-A4F1-EBBCA5673EB0}"/>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11-4578-A4F1-EBBCA5673EB0}"/>
            </c:ext>
          </c:extLst>
        </c:ser>
        <c:dLbls>
          <c:showLegendKey val="0"/>
          <c:showVal val="0"/>
          <c:showCatName val="0"/>
          <c:showSerName val="0"/>
          <c:showPercent val="0"/>
          <c:showBubbleSize val="0"/>
        </c:dLbls>
        <c:smooth val="0"/>
        <c:axId val="131866223"/>
        <c:axId val="1"/>
      </c:lineChart>
      <c:catAx>
        <c:axId val="13186622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622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7E3-471B-95DA-6E0219924290}"/>
              </c:ext>
            </c:extLst>
          </c:dPt>
          <c:dPt>
            <c:idx val="1"/>
            <c:invertIfNegative val="0"/>
            <c:bubble3D val="0"/>
            <c:spPr>
              <a:solidFill>
                <a:srgbClr val="C00000"/>
              </a:solidFill>
            </c:spPr>
            <c:extLst>
              <c:ext xmlns:c16="http://schemas.microsoft.com/office/drawing/2014/chart" uri="{C3380CC4-5D6E-409C-BE32-E72D297353CC}">
                <c16:uniqueId val="{00000001-47E3-471B-95DA-6E02199242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7E3-471B-95DA-6E02199242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7E3-471B-95DA-6E02199242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c:ext xmlns:c16="http://schemas.microsoft.com/office/drawing/2014/chart" uri="{C3380CC4-5D6E-409C-BE32-E72D297353CC}">
              <c16:uniqueId val="{00000004-47E3-471B-95DA-6E0219924290}"/>
            </c:ext>
          </c:extLst>
        </c:ser>
        <c:dLbls>
          <c:showLegendKey val="0"/>
          <c:showVal val="0"/>
          <c:showCatName val="0"/>
          <c:showSerName val="0"/>
          <c:showPercent val="0"/>
          <c:showBubbleSize val="0"/>
        </c:dLbls>
        <c:gapWidth val="150"/>
        <c:shape val="box"/>
        <c:axId val="131859983"/>
        <c:axId val="1"/>
        <c:axId val="0"/>
      </c:bar3DChart>
      <c:catAx>
        <c:axId val="1318599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5998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27B-4181-8A6B-D9B3FAC4152A}"/>
              </c:ext>
            </c:extLst>
          </c:dPt>
          <c:dPt>
            <c:idx val="1"/>
            <c:invertIfNegative val="0"/>
            <c:bubble3D val="0"/>
            <c:spPr>
              <a:solidFill>
                <a:srgbClr val="C00000"/>
              </a:solidFill>
            </c:spPr>
            <c:extLst>
              <c:ext xmlns:c16="http://schemas.microsoft.com/office/drawing/2014/chart" uri="{C3380CC4-5D6E-409C-BE32-E72D297353CC}">
                <c16:uniqueId val="{00000001-A27B-4181-8A6B-D9B3FAC4152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27B-4181-8A6B-D9B3FAC4152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27B-4181-8A6B-D9B3FAC4152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A27B-4181-8A6B-D9B3FAC4152A}"/>
            </c:ext>
          </c:extLst>
        </c:ser>
        <c:dLbls>
          <c:showLegendKey val="0"/>
          <c:showVal val="0"/>
          <c:showCatName val="0"/>
          <c:showSerName val="0"/>
          <c:showPercent val="0"/>
          <c:showBubbleSize val="0"/>
        </c:dLbls>
        <c:gapWidth val="150"/>
        <c:shape val="box"/>
        <c:axId val="131864783"/>
        <c:axId val="1"/>
        <c:axId val="0"/>
      </c:bar3DChart>
      <c:catAx>
        <c:axId val="1318647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47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3DC-473B-82E6-5E9767D0E4F2}"/>
              </c:ext>
            </c:extLst>
          </c:dPt>
          <c:dPt>
            <c:idx val="1"/>
            <c:invertIfNegative val="0"/>
            <c:bubble3D val="0"/>
            <c:spPr>
              <a:solidFill>
                <a:srgbClr val="C00000"/>
              </a:solidFill>
            </c:spPr>
            <c:extLst>
              <c:ext xmlns:c16="http://schemas.microsoft.com/office/drawing/2014/chart" uri="{C3380CC4-5D6E-409C-BE32-E72D297353CC}">
                <c16:uniqueId val="{00000001-23DC-473B-82E6-5E9767D0E4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DC-473B-82E6-5E9767D0E4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DC-473B-82E6-5E9767D0E4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3DC-473B-82E6-5E9767D0E4F2}"/>
            </c:ext>
          </c:extLst>
        </c:ser>
        <c:dLbls>
          <c:showLegendKey val="0"/>
          <c:showVal val="0"/>
          <c:showCatName val="0"/>
          <c:showSerName val="0"/>
          <c:showPercent val="0"/>
          <c:showBubbleSize val="0"/>
        </c:dLbls>
        <c:gapWidth val="150"/>
        <c:shape val="box"/>
        <c:axId val="131873423"/>
        <c:axId val="1"/>
        <c:axId val="0"/>
      </c:bar3DChart>
      <c:catAx>
        <c:axId val="131873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342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E9-4CA5-99CD-184DBED5100C}"/>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2FE9-4CA5-99CD-184DBED5100C}"/>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E9-4CA5-99CD-184DBED5100C}"/>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E9-4CA5-99CD-184DBED5100C}"/>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E9-4CA5-99CD-184DBED5100C}"/>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2FE9-4CA5-99CD-184DBED5100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E9-4CA5-99CD-184DBED5100C}"/>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E9-4CA5-99CD-184DBED5100C}"/>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E9-4CA5-99CD-184DBED5100C}"/>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FE9-4CA5-99CD-184DBED5100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2FE9-4CA5-99CD-184DBED5100C}"/>
            </c:ext>
          </c:extLst>
        </c:ser>
        <c:dLbls>
          <c:showLegendKey val="0"/>
          <c:showVal val="0"/>
          <c:showCatName val="0"/>
          <c:showSerName val="0"/>
          <c:showPercent val="0"/>
          <c:showBubbleSize val="0"/>
        </c:dLbls>
        <c:smooth val="0"/>
        <c:axId val="131872463"/>
        <c:axId val="1"/>
      </c:lineChart>
      <c:catAx>
        <c:axId val="13187246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246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031496063"/>
          <c:y val="2.834385063569181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69C-42DF-A23E-572967D90A75}"/>
              </c:ext>
            </c:extLst>
          </c:dPt>
          <c:dPt>
            <c:idx val="1"/>
            <c:invertIfNegative val="0"/>
            <c:bubble3D val="0"/>
            <c:spPr>
              <a:solidFill>
                <a:srgbClr val="C00000"/>
              </a:solidFill>
            </c:spPr>
            <c:extLst>
              <c:ext xmlns:c16="http://schemas.microsoft.com/office/drawing/2014/chart" uri="{C3380CC4-5D6E-409C-BE32-E72D297353CC}">
                <c16:uniqueId val="{00000001-669C-42DF-A23E-572967D90A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69C-42DF-A23E-572967D90A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69C-42DF-A23E-572967D90A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4-669C-42DF-A23E-572967D90A75}"/>
            </c:ext>
          </c:extLst>
        </c:ser>
        <c:dLbls>
          <c:showLegendKey val="0"/>
          <c:showVal val="0"/>
          <c:showCatName val="0"/>
          <c:showSerName val="0"/>
          <c:showPercent val="0"/>
          <c:showBubbleSize val="0"/>
        </c:dLbls>
        <c:gapWidth val="150"/>
        <c:shape val="box"/>
        <c:axId val="131870543"/>
        <c:axId val="1"/>
        <c:axId val="0"/>
      </c:bar3DChart>
      <c:catAx>
        <c:axId val="1318705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05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34B-4172-9317-3689A5A963BE}"/>
              </c:ext>
            </c:extLst>
          </c:dPt>
          <c:dPt>
            <c:idx val="1"/>
            <c:invertIfNegative val="0"/>
            <c:bubble3D val="0"/>
            <c:spPr>
              <a:solidFill>
                <a:srgbClr val="C00000"/>
              </a:solidFill>
            </c:spPr>
            <c:extLst>
              <c:ext xmlns:c16="http://schemas.microsoft.com/office/drawing/2014/chart" uri="{C3380CC4-5D6E-409C-BE32-E72D297353CC}">
                <c16:uniqueId val="{00000001-834B-4172-9317-3689A5A963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34B-4172-9317-3689A5A963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34B-4172-9317-3689A5A963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extLst>
            <c:ext xmlns:c16="http://schemas.microsoft.com/office/drawing/2014/chart" uri="{C3380CC4-5D6E-409C-BE32-E72D297353CC}">
              <c16:uniqueId val="{00000004-834B-4172-9317-3689A5A963BE}"/>
            </c:ext>
          </c:extLst>
        </c:ser>
        <c:dLbls>
          <c:showLegendKey val="0"/>
          <c:showVal val="0"/>
          <c:showCatName val="0"/>
          <c:showSerName val="0"/>
          <c:showPercent val="0"/>
          <c:showBubbleSize val="0"/>
        </c:dLbls>
        <c:gapWidth val="150"/>
        <c:shape val="box"/>
        <c:axId val="131861423"/>
        <c:axId val="1"/>
        <c:axId val="0"/>
      </c:bar3DChart>
      <c:catAx>
        <c:axId val="131861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142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71-4484-81B9-AD8219116F29}"/>
              </c:ext>
            </c:extLst>
          </c:dPt>
          <c:dPt>
            <c:idx val="1"/>
            <c:invertIfNegative val="0"/>
            <c:bubble3D val="0"/>
            <c:spPr>
              <a:solidFill>
                <a:srgbClr val="C00000"/>
              </a:solidFill>
            </c:spPr>
            <c:extLst>
              <c:ext xmlns:c16="http://schemas.microsoft.com/office/drawing/2014/chart" uri="{C3380CC4-5D6E-409C-BE32-E72D297353CC}">
                <c16:uniqueId val="{00000001-2B71-4484-81B9-AD8219116F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71-4484-81B9-AD8219116F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71-4484-81B9-AD8219116F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2B71-4484-81B9-AD8219116F29}"/>
            </c:ext>
          </c:extLst>
        </c:ser>
        <c:dLbls>
          <c:showLegendKey val="0"/>
          <c:showVal val="0"/>
          <c:showCatName val="0"/>
          <c:showSerName val="0"/>
          <c:showPercent val="0"/>
          <c:showBubbleSize val="0"/>
        </c:dLbls>
        <c:gapWidth val="150"/>
        <c:shape val="box"/>
        <c:axId val="131868623"/>
        <c:axId val="1"/>
        <c:axId val="0"/>
      </c:bar3DChart>
      <c:catAx>
        <c:axId val="1318686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862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2-7E0F-451F-9DBE-6A5D3F8B33A9}"/>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E0F-451F-9DBE-6A5D3F8B33A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E0F-451F-9DBE-6A5D3F8B33A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7E0F-451F-9DBE-6A5D3F8B33A9}"/>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E0F-451F-9DBE-6A5D3F8B33A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7E0F-451F-9DBE-6A5D3F8B33A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E0F-451F-9DBE-6A5D3F8B33A9}"/>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7E0F-451F-9DBE-6A5D3F8B33A9}"/>
            </c:ext>
          </c:extLst>
        </c:ser>
        <c:dLbls>
          <c:showLegendKey val="0"/>
          <c:showVal val="0"/>
          <c:showCatName val="0"/>
          <c:showSerName val="0"/>
          <c:showPercent val="0"/>
          <c:showBubbleSize val="0"/>
        </c:dLbls>
        <c:smooth val="0"/>
        <c:axId val="131864303"/>
        <c:axId val="1"/>
      </c:lineChart>
      <c:catAx>
        <c:axId val="13186430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430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0B-469E-81E6-8D3174383C32}"/>
              </c:ext>
            </c:extLst>
          </c:dPt>
          <c:dPt>
            <c:idx val="1"/>
            <c:invertIfNegative val="0"/>
            <c:bubble3D val="0"/>
            <c:spPr>
              <a:solidFill>
                <a:srgbClr val="C00000"/>
              </a:solidFill>
            </c:spPr>
            <c:extLst>
              <c:ext xmlns:c16="http://schemas.microsoft.com/office/drawing/2014/chart" uri="{C3380CC4-5D6E-409C-BE32-E72D297353CC}">
                <c16:uniqueId val="{00000001-CE0B-469E-81E6-8D3174383C3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0B-469E-81E6-8D3174383C3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0B-469E-81E6-8D3174383C3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CE0B-469E-81E6-8D3174383C32}"/>
            </c:ext>
          </c:extLst>
        </c:ser>
        <c:dLbls>
          <c:showLegendKey val="0"/>
          <c:showVal val="0"/>
          <c:showCatName val="0"/>
          <c:showSerName val="0"/>
          <c:showPercent val="0"/>
          <c:showBubbleSize val="0"/>
        </c:dLbls>
        <c:gapWidth val="150"/>
        <c:shape val="box"/>
        <c:axId val="131868143"/>
        <c:axId val="1"/>
        <c:axId val="0"/>
      </c:bar3DChart>
      <c:catAx>
        <c:axId val="1318681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81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E14-4067-9166-C41D04A6FA29}"/>
              </c:ext>
            </c:extLst>
          </c:dPt>
          <c:dPt>
            <c:idx val="1"/>
            <c:invertIfNegative val="0"/>
            <c:bubble3D val="0"/>
            <c:spPr>
              <a:solidFill>
                <a:srgbClr val="C00000"/>
              </a:solidFill>
            </c:spPr>
            <c:extLst>
              <c:ext xmlns:c16="http://schemas.microsoft.com/office/drawing/2014/chart" uri="{C3380CC4-5D6E-409C-BE32-E72D297353CC}">
                <c16:uniqueId val="{00000001-0E14-4067-9166-C41D04A6FA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E14-4067-9166-C41D04A6FA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E14-4067-9166-C41D04A6FA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c:v>
                </c:pt>
                <c:pt idx="2">
                  <c:v>0</c:v>
                </c:pt>
                <c:pt idx="3">
                  <c:v>0</c:v>
                </c:pt>
              </c:numCache>
            </c:numRef>
          </c:val>
          <c:extLst>
            <c:ext xmlns:c16="http://schemas.microsoft.com/office/drawing/2014/chart" uri="{C3380CC4-5D6E-409C-BE32-E72D297353CC}">
              <c16:uniqueId val="{00000004-0E14-4067-9166-C41D04A6FA29}"/>
            </c:ext>
          </c:extLst>
        </c:ser>
        <c:dLbls>
          <c:showLegendKey val="0"/>
          <c:showVal val="0"/>
          <c:showCatName val="0"/>
          <c:showSerName val="0"/>
          <c:showPercent val="0"/>
          <c:showBubbleSize val="0"/>
        </c:dLbls>
        <c:gapWidth val="150"/>
        <c:shape val="box"/>
        <c:axId val="131867183"/>
        <c:axId val="1"/>
        <c:axId val="0"/>
      </c:bar3DChart>
      <c:catAx>
        <c:axId val="1318671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71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D4D-484E-A25C-CC7A2A6C4ADE}"/>
              </c:ext>
            </c:extLst>
          </c:dPt>
          <c:dPt>
            <c:idx val="1"/>
            <c:invertIfNegative val="0"/>
            <c:bubble3D val="0"/>
            <c:spPr>
              <a:solidFill>
                <a:srgbClr val="C00000"/>
              </a:solidFill>
            </c:spPr>
            <c:extLst>
              <c:ext xmlns:c16="http://schemas.microsoft.com/office/drawing/2014/chart" uri="{C3380CC4-5D6E-409C-BE32-E72D297353CC}">
                <c16:uniqueId val="{00000001-AD4D-484E-A25C-CC7A2A6C4AD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D4D-484E-A25C-CC7A2A6C4A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4D-484E-A25C-CC7A2A6C4A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AD4D-484E-A25C-CC7A2A6C4ADE}"/>
            </c:ext>
          </c:extLst>
        </c:ser>
        <c:dLbls>
          <c:showLegendKey val="0"/>
          <c:showVal val="0"/>
          <c:showCatName val="0"/>
          <c:showSerName val="0"/>
          <c:showPercent val="0"/>
          <c:showBubbleSize val="0"/>
        </c:dLbls>
        <c:gapWidth val="150"/>
        <c:shape val="box"/>
        <c:axId val="110174015"/>
        <c:axId val="1"/>
        <c:axId val="0"/>
      </c:bar3DChart>
      <c:catAx>
        <c:axId val="1101740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7401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2-FD2D-4E72-85B9-89582204C29E}"/>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D2D-4E72-85B9-89582204C29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D2D-4E72-85B9-89582204C29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D2D-4E72-85B9-89582204C29E}"/>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D2D-4E72-85B9-89582204C29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D2D-4E72-85B9-89582204C29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D2D-4E72-85B9-89582204C29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FD2D-4E72-85B9-89582204C29E}"/>
            </c:ext>
          </c:extLst>
        </c:ser>
        <c:dLbls>
          <c:showLegendKey val="0"/>
          <c:showVal val="0"/>
          <c:showCatName val="0"/>
          <c:showSerName val="0"/>
          <c:showPercent val="0"/>
          <c:showBubbleSize val="0"/>
        </c:dLbls>
        <c:smooth val="0"/>
        <c:axId val="110152415"/>
        <c:axId val="1"/>
      </c:lineChart>
      <c:catAx>
        <c:axId val="1101524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524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039-42E5-9417-D9288D22AD5E}"/>
              </c:ext>
            </c:extLst>
          </c:dPt>
          <c:dPt>
            <c:idx val="1"/>
            <c:invertIfNegative val="0"/>
            <c:bubble3D val="0"/>
            <c:spPr>
              <a:solidFill>
                <a:srgbClr val="C00000"/>
              </a:solidFill>
            </c:spPr>
            <c:extLst>
              <c:ext xmlns:c16="http://schemas.microsoft.com/office/drawing/2014/chart" uri="{C3380CC4-5D6E-409C-BE32-E72D297353CC}">
                <c16:uniqueId val="{00000001-E039-42E5-9417-D9288D22AD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039-42E5-9417-D9288D22AD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039-42E5-9417-D9288D22AD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extLst>
            <c:ext xmlns:c16="http://schemas.microsoft.com/office/drawing/2014/chart" uri="{C3380CC4-5D6E-409C-BE32-E72D297353CC}">
              <c16:uniqueId val="{00000004-E039-42E5-9417-D9288D22AD5E}"/>
            </c:ext>
          </c:extLst>
        </c:ser>
        <c:dLbls>
          <c:showLegendKey val="0"/>
          <c:showVal val="0"/>
          <c:showCatName val="0"/>
          <c:showSerName val="0"/>
          <c:showPercent val="0"/>
          <c:showBubbleSize val="0"/>
        </c:dLbls>
        <c:gapWidth val="150"/>
        <c:shape val="box"/>
        <c:axId val="110173055"/>
        <c:axId val="1"/>
        <c:axId val="0"/>
      </c:bar3DChart>
      <c:catAx>
        <c:axId val="11017305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7305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87AD-42D3-8C5D-06836DC82AAB}"/>
              </c:ext>
            </c:extLst>
          </c:dPt>
          <c:dPt>
            <c:idx val="1"/>
            <c:invertIfNegative val="0"/>
            <c:bubble3D val="0"/>
            <c:spPr>
              <a:solidFill>
                <a:srgbClr val="CC0000"/>
              </a:solidFill>
            </c:spPr>
            <c:extLst>
              <c:ext xmlns:c16="http://schemas.microsoft.com/office/drawing/2014/chart" uri="{C3380CC4-5D6E-409C-BE32-E72D297353CC}">
                <c16:uniqueId val="{00000001-87AD-42D3-8C5D-06836DC82AA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7AD-42D3-8C5D-06836DC82A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7AD-42D3-8C5D-06836DC82A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87AD-42D3-8C5D-06836DC82AAB}"/>
            </c:ext>
          </c:extLst>
        </c:ser>
        <c:dLbls>
          <c:showLegendKey val="0"/>
          <c:showVal val="0"/>
          <c:showCatName val="0"/>
          <c:showSerName val="0"/>
          <c:showPercent val="0"/>
          <c:showBubbleSize val="0"/>
        </c:dLbls>
        <c:gapWidth val="150"/>
        <c:shape val="box"/>
        <c:axId val="110151935"/>
        <c:axId val="1"/>
        <c:axId val="0"/>
      </c:bar3DChart>
      <c:catAx>
        <c:axId val="11015193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5193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3BA4-472F-B919-60DB7385B88B}"/>
              </c:ext>
            </c:extLst>
          </c:dPt>
          <c:dPt>
            <c:idx val="1"/>
            <c:invertIfNegative val="0"/>
            <c:bubble3D val="0"/>
            <c:spPr>
              <a:solidFill>
                <a:srgbClr val="CC0000"/>
              </a:solidFill>
            </c:spPr>
            <c:extLst>
              <c:ext xmlns:c16="http://schemas.microsoft.com/office/drawing/2014/chart" uri="{C3380CC4-5D6E-409C-BE32-E72D297353CC}">
                <c16:uniqueId val="{00000001-3BA4-472F-B919-60DB7385B8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BA4-472F-B919-60DB7385B8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BA4-472F-B919-60DB7385B8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3BA4-472F-B919-60DB7385B88B}"/>
            </c:ext>
          </c:extLst>
        </c:ser>
        <c:dLbls>
          <c:showLegendKey val="0"/>
          <c:showVal val="0"/>
          <c:showCatName val="0"/>
          <c:showSerName val="0"/>
          <c:showPercent val="0"/>
          <c:showBubbleSize val="0"/>
        </c:dLbls>
        <c:gapWidth val="150"/>
        <c:shape val="box"/>
        <c:axId val="110145695"/>
        <c:axId val="1"/>
        <c:axId val="0"/>
      </c:bar3DChart>
      <c:catAx>
        <c:axId val="1101456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456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49524033377"/>
          <c:y val="2.849515696658913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DA70-4712-AF7C-A046B4F80B50}"/>
              </c:ext>
            </c:extLst>
          </c:dPt>
          <c:dPt>
            <c:idx val="1"/>
            <c:invertIfNegative val="0"/>
            <c:bubble3D val="0"/>
            <c:spPr>
              <a:solidFill>
                <a:srgbClr val="CC0000"/>
              </a:solidFill>
            </c:spPr>
            <c:extLst>
              <c:ext xmlns:c16="http://schemas.microsoft.com/office/drawing/2014/chart" uri="{C3380CC4-5D6E-409C-BE32-E72D297353CC}">
                <c16:uniqueId val="{00000001-DA70-4712-AF7C-A046B4F80B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A70-4712-AF7C-A046B4F80B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A70-4712-AF7C-A046B4F80B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DA70-4712-AF7C-A046B4F80B50}"/>
            </c:ext>
          </c:extLst>
        </c:ser>
        <c:dLbls>
          <c:showLegendKey val="0"/>
          <c:showVal val="0"/>
          <c:showCatName val="0"/>
          <c:showSerName val="0"/>
          <c:showPercent val="0"/>
          <c:showBubbleSize val="0"/>
        </c:dLbls>
        <c:gapWidth val="150"/>
        <c:shape val="box"/>
        <c:axId val="110148575"/>
        <c:axId val="1"/>
        <c:axId val="0"/>
      </c:bar3DChart>
      <c:catAx>
        <c:axId val="11014857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4857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A4D-4B12-9B2F-9F8D744AC219}"/>
              </c:ext>
            </c:extLst>
          </c:dPt>
          <c:dPt>
            <c:idx val="1"/>
            <c:invertIfNegative val="0"/>
            <c:bubble3D val="0"/>
            <c:spPr>
              <a:solidFill>
                <a:srgbClr val="CC0000"/>
              </a:solidFill>
            </c:spPr>
            <c:extLst>
              <c:ext xmlns:c16="http://schemas.microsoft.com/office/drawing/2014/chart" uri="{C3380CC4-5D6E-409C-BE32-E72D297353CC}">
                <c16:uniqueId val="{00000001-1A4D-4B12-9B2F-9F8D744AC21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A4D-4B12-9B2F-9F8D744AC21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A4D-4B12-9B2F-9F8D744AC2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1A4D-4B12-9B2F-9F8D744AC219}"/>
            </c:ext>
          </c:extLst>
        </c:ser>
        <c:dLbls>
          <c:showLegendKey val="0"/>
          <c:showVal val="0"/>
          <c:showCatName val="0"/>
          <c:showSerName val="0"/>
          <c:showPercent val="0"/>
          <c:showBubbleSize val="0"/>
        </c:dLbls>
        <c:gapWidth val="150"/>
        <c:shape val="box"/>
        <c:axId val="110167295"/>
        <c:axId val="1"/>
        <c:axId val="0"/>
      </c:bar3DChart>
      <c:catAx>
        <c:axId val="1101672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67295"/>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4C22-4251-9067-FDCA56D6A48B}"/>
              </c:ext>
            </c:extLst>
          </c:dPt>
          <c:dPt>
            <c:idx val="1"/>
            <c:invertIfNegative val="0"/>
            <c:bubble3D val="0"/>
            <c:spPr>
              <a:solidFill>
                <a:srgbClr val="CC0000"/>
              </a:solidFill>
            </c:spPr>
            <c:extLst>
              <c:ext xmlns:c16="http://schemas.microsoft.com/office/drawing/2014/chart" uri="{C3380CC4-5D6E-409C-BE32-E72D297353CC}">
                <c16:uniqueId val="{00000001-4C22-4251-9067-FDCA56D6A4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C22-4251-9067-FDCA56D6A4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C22-4251-9067-FDCA56D6A4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4C22-4251-9067-FDCA56D6A48B}"/>
            </c:ext>
          </c:extLst>
        </c:ser>
        <c:dLbls>
          <c:showLegendKey val="0"/>
          <c:showVal val="0"/>
          <c:showCatName val="0"/>
          <c:showSerName val="0"/>
          <c:showPercent val="0"/>
          <c:showBubbleSize val="0"/>
        </c:dLbls>
        <c:gapWidth val="150"/>
        <c:shape val="box"/>
        <c:axId val="110164895"/>
        <c:axId val="1"/>
        <c:axId val="0"/>
      </c:bar3DChart>
      <c:catAx>
        <c:axId val="1101648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648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4A2-4EBE-A409-14046485E795}"/>
              </c:ext>
            </c:extLst>
          </c:dPt>
          <c:dPt>
            <c:idx val="1"/>
            <c:invertIfNegative val="0"/>
            <c:bubble3D val="0"/>
            <c:spPr>
              <a:solidFill>
                <a:srgbClr val="C00000"/>
              </a:solidFill>
            </c:spPr>
            <c:extLst>
              <c:ext xmlns:c16="http://schemas.microsoft.com/office/drawing/2014/chart" uri="{C3380CC4-5D6E-409C-BE32-E72D297353CC}">
                <c16:uniqueId val="{00000001-94A2-4EBE-A409-14046485E79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4A2-4EBE-A409-14046485E79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4A2-4EBE-A409-14046485E7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0.8</c:v>
                </c:pt>
                <c:pt idx="3">
                  <c:v>0.2</c:v>
                </c:pt>
              </c:numCache>
            </c:numRef>
          </c:val>
          <c:extLst>
            <c:ext xmlns:c16="http://schemas.microsoft.com/office/drawing/2014/chart" uri="{C3380CC4-5D6E-409C-BE32-E72D297353CC}">
              <c16:uniqueId val="{00000004-94A2-4EBE-A409-14046485E795}"/>
            </c:ext>
          </c:extLst>
        </c:ser>
        <c:dLbls>
          <c:showLegendKey val="0"/>
          <c:showVal val="0"/>
          <c:showCatName val="0"/>
          <c:showSerName val="0"/>
          <c:showPercent val="0"/>
          <c:showBubbleSize val="0"/>
        </c:dLbls>
        <c:gapWidth val="150"/>
        <c:shape val="box"/>
        <c:axId val="134203487"/>
        <c:axId val="1"/>
        <c:axId val="0"/>
      </c:bar3DChart>
      <c:catAx>
        <c:axId val="1342034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348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F87-46CA-86B9-4A4B08F28D09}"/>
              </c:ext>
            </c:extLst>
          </c:dPt>
          <c:dPt>
            <c:idx val="1"/>
            <c:invertIfNegative val="0"/>
            <c:bubble3D val="0"/>
            <c:spPr>
              <a:solidFill>
                <a:srgbClr val="C00000"/>
              </a:solidFill>
            </c:spPr>
            <c:extLst>
              <c:ext xmlns:c16="http://schemas.microsoft.com/office/drawing/2014/chart" uri="{C3380CC4-5D6E-409C-BE32-E72D297353CC}">
                <c16:uniqueId val="{00000001-CF87-46CA-86B9-4A4B08F28D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F87-46CA-86B9-4A4B08F28D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F87-46CA-86B9-4A4B08F28D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CF87-46CA-86B9-4A4B08F28D09}"/>
            </c:ext>
          </c:extLst>
        </c:ser>
        <c:dLbls>
          <c:showLegendKey val="0"/>
          <c:showVal val="0"/>
          <c:showCatName val="0"/>
          <c:showSerName val="0"/>
          <c:showPercent val="0"/>
          <c:showBubbleSize val="0"/>
        </c:dLbls>
        <c:gapWidth val="150"/>
        <c:shape val="box"/>
        <c:axId val="134204927"/>
        <c:axId val="1"/>
        <c:axId val="0"/>
      </c:bar3DChart>
      <c:catAx>
        <c:axId val="13420492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492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F35-47A7-A790-F8B839C7A11C}"/>
              </c:ext>
            </c:extLst>
          </c:dPt>
          <c:dPt>
            <c:idx val="1"/>
            <c:invertIfNegative val="0"/>
            <c:bubble3D val="0"/>
            <c:spPr>
              <a:solidFill>
                <a:srgbClr val="C00000"/>
              </a:solidFill>
            </c:spPr>
            <c:extLst>
              <c:ext xmlns:c16="http://schemas.microsoft.com/office/drawing/2014/chart" uri="{C3380CC4-5D6E-409C-BE32-E72D297353CC}">
                <c16:uniqueId val="{00000001-0F35-47A7-A790-F8B839C7A11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F35-47A7-A790-F8B839C7A1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F35-47A7-A790-F8B839C7A1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0F35-47A7-A790-F8B839C7A11C}"/>
            </c:ext>
          </c:extLst>
        </c:ser>
        <c:dLbls>
          <c:showLegendKey val="0"/>
          <c:showVal val="0"/>
          <c:showCatName val="0"/>
          <c:showSerName val="0"/>
          <c:showPercent val="0"/>
          <c:showBubbleSize val="0"/>
        </c:dLbls>
        <c:gapWidth val="150"/>
        <c:shape val="box"/>
        <c:axId val="134201087"/>
        <c:axId val="1"/>
        <c:axId val="0"/>
      </c:bar3DChart>
      <c:catAx>
        <c:axId val="1342010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108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4E-4410-AA33-3BAE3D8C413A}"/>
              </c:ext>
            </c:extLst>
          </c:dPt>
          <c:dPt>
            <c:idx val="1"/>
            <c:invertIfNegative val="0"/>
            <c:bubble3D val="0"/>
            <c:spPr>
              <a:solidFill>
                <a:srgbClr val="C00000"/>
              </a:solidFill>
            </c:spPr>
            <c:extLst>
              <c:ext xmlns:c16="http://schemas.microsoft.com/office/drawing/2014/chart" uri="{C3380CC4-5D6E-409C-BE32-E72D297353CC}">
                <c16:uniqueId val="{00000001-4F4E-4410-AA33-3BAE3D8C413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4E-4410-AA33-3BAE3D8C413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4E-4410-AA33-3BAE3D8C41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4F4E-4410-AA33-3BAE3D8C413A}"/>
            </c:ext>
          </c:extLst>
        </c:ser>
        <c:dLbls>
          <c:showLegendKey val="0"/>
          <c:showVal val="0"/>
          <c:showCatName val="0"/>
          <c:showSerName val="0"/>
          <c:showPercent val="0"/>
          <c:showBubbleSize val="0"/>
        </c:dLbls>
        <c:gapWidth val="150"/>
        <c:shape val="box"/>
        <c:axId val="134203007"/>
        <c:axId val="1"/>
        <c:axId val="0"/>
      </c:bar3DChart>
      <c:catAx>
        <c:axId val="1342030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300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9B9-4A45-B257-357EF4A248F1}"/>
              </c:ext>
            </c:extLst>
          </c:dPt>
          <c:dPt>
            <c:idx val="1"/>
            <c:invertIfNegative val="0"/>
            <c:bubble3D val="0"/>
            <c:spPr>
              <a:solidFill>
                <a:srgbClr val="C00000"/>
              </a:solidFill>
            </c:spPr>
            <c:extLst>
              <c:ext xmlns:c16="http://schemas.microsoft.com/office/drawing/2014/chart" uri="{C3380CC4-5D6E-409C-BE32-E72D297353CC}">
                <c16:uniqueId val="{00000001-29B9-4A45-B257-357EF4A248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9B9-4A45-B257-357EF4A248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9B9-4A45-B257-357EF4A248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29B9-4A45-B257-357EF4A248F1}"/>
            </c:ext>
          </c:extLst>
        </c:ser>
        <c:dLbls>
          <c:showLegendKey val="0"/>
          <c:showVal val="0"/>
          <c:showCatName val="0"/>
          <c:showSerName val="0"/>
          <c:showPercent val="0"/>
          <c:showBubbleSize val="0"/>
        </c:dLbls>
        <c:gapWidth val="150"/>
        <c:shape val="box"/>
        <c:axId val="134205407"/>
        <c:axId val="1"/>
        <c:axId val="0"/>
      </c:bar3DChart>
      <c:catAx>
        <c:axId val="1342054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54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7E3-48BE-81EA-1FC35582A1DD}"/>
              </c:ext>
            </c:extLst>
          </c:dPt>
          <c:dPt>
            <c:idx val="1"/>
            <c:invertIfNegative val="0"/>
            <c:bubble3D val="0"/>
            <c:spPr>
              <a:solidFill>
                <a:srgbClr val="C00000"/>
              </a:solidFill>
            </c:spPr>
            <c:extLst>
              <c:ext xmlns:c16="http://schemas.microsoft.com/office/drawing/2014/chart" uri="{C3380CC4-5D6E-409C-BE32-E72D297353CC}">
                <c16:uniqueId val="{00000001-17E3-48BE-81EA-1FC35582A1D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7E3-48BE-81EA-1FC35582A1D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7E3-48BE-81EA-1FC35582A1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7E3-48BE-81EA-1FC35582A1DD}"/>
            </c:ext>
          </c:extLst>
        </c:ser>
        <c:dLbls>
          <c:showLegendKey val="0"/>
          <c:showVal val="0"/>
          <c:showCatName val="0"/>
          <c:showSerName val="0"/>
          <c:showPercent val="0"/>
          <c:showBubbleSize val="0"/>
        </c:dLbls>
        <c:gapWidth val="150"/>
        <c:shape val="box"/>
        <c:axId val="134199647"/>
        <c:axId val="1"/>
        <c:axId val="0"/>
      </c:bar3DChart>
      <c:catAx>
        <c:axId val="13419964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19964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CD7-46A1-AA65-ABB83CAB0ABA}"/>
              </c:ext>
            </c:extLst>
          </c:dPt>
          <c:dPt>
            <c:idx val="1"/>
            <c:invertIfNegative val="0"/>
            <c:bubble3D val="0"/>
            <c:spPr>
              <a:solidFill>
                <a:srgbClr val="C00000"/>
              </a:solidFill>
            </c:spPr>
            <c:extLst>
              <c:ext xmlns:c16="http://schemas.microsoft.com/office/drawing/2014/chart" uri="{C3380CC4-5D6E-409C-BE32-E72D297353CC}">
                <c16:uniqueId val="{00000001-ECD7-46A1-AA65-ABB83CAB0A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CD7-46A1-AA65-ABB83CAB0A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CD7-46A1-AA65-ABB83CAB0A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ECD7-46A1-AA65-ABB83CAB0ABA}"/>
            </c:ext>
          </c:extLst>
        </c:ser>
        <c:dLbls>
          <c:showLegendKey val="0"/>
          <c:showVal val="0"/>
          <c:showCatName val="0"/>
          <c:showSerName val="0"/>
          <c:showPercent val="0"/>
          <c:showBubbleSize val="0"/>
        </c:dLbls>
        <c:gapWidth val="150"/>
        <c:shape val="box"/>
        <c:axId val="134693375"/>
        <c:axId val="1"/>
        <c:axId val="0"/>
      </c:bar3DChart>
      <c:catAx>
        <c:axId val="1346933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33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903-49D6-9EB9-154C6EDFB296}"/>
              </c:ext>
            </c:extLst>
          </c:dPt>
          <c:dPt>
            <c:idx val="1"/>
            <c:invertIfNegative val="0"/>
            <c:bubble3D val="0"/>
            <c:spPr>
              <a:solidFill>
                <a:srgbClr val="C00000"/>
              </a:solidFill>
            </c:spPr>
            <c:extLst>
              <c:ext xmlns:c16="http://schemas.microsoft.com/office/drawing/2014/chart" uri="{C3380CC4-5D6E-409C-BE32-E72D297353CC}">
                <c16:uniqueId val="{00000001-3903-49D6-9EB9-154C6EDFB29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903-49D6-9EB9-154C6EDFB29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903-49D6-9EB9-154C6EDFB2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3903-49D6-9EB9-154C6EDFB296}"/>
            </c:ext>
          </c:extLst>
        </c:ser>
        <c:dLbls>
          <c:showLegendKey val="0"/>
          <c:showVal val="0"/>
          <c:showCatName val="0"/>
          <c:showSerName val="0"/>
          <c:showPercent val="0"/>
          <c:showBubbleSize val="0"/>
        </c:dLbls>
        <c:gapWidth val="150"/>
        <c:shape val="box"/>
        <c:axId val="134692895"/>
        <c:axId val="1"/>
        <c:axId val="0"/>
      </c:bar3DChart>
      <c:catAx>
        <c:axId val="1346928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289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E-488D-8358-7523EE3BD10D}"/>
              </c:ext>
            </c:extLst>
          </c:dPt>
          <c:dPt>
            <c:idx val="1"/>
            <c:invertIfNegative val="0"/>
            <c:bubble3D val="0"/>
            <c:spPr>
              <a:solidFill>
                <a:srgbClr val="C00000"/>
              </a:solidFill>
            </c:spPr>
            <c:extLst>
              <c:ext xmlns:c16="http://schemas.microsoft.com/office/drawing/2014/chart" uri="{C3380CC4-5D6E-409C-BE32-E72D297353CC}">
                <c16:uniqueId val="{00000001-950E-488D-8358-7523EE3BD1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E-488D-8358-7523EE3BD1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E-488D-8358-7523EE3BD1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E-488D-8358-7523EE3BD10D}"/>
            </c:ext>
          </c:extLst>
        </c:ser>
        <c:dLbls>
          <c:showLegendKey val="0"/>
          <c:showVal val="0"/>
          <c:showCatName val="0"/>
          <c:showSerName val="0"/>
          <c:showPercent val="0"/>
          <c:showBubbleSize val="0"/>
        </c:dLbls>
        <c:gapWidth val="150"/>
        <c:shape val="box"/>
        <c:axId val="134694335"/>
        <c:axId val="1"/>
        <c:axId val="0"/>
      </c:bar3DChart>
      <c:catAx>
        <c:axId val="1346943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43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0.8</c:v>
                </c:pt>
                <c:pt idx="3">
                  <c:v>0.2</c:v>
                </c:pt>
              </c:numCache>
            </c:numRef>
          </c:val>
          <c:smooth val="0"/>
          <c:extLst>
            <c:ext xmlns:c16="http://schemas.microsoft.com/office/drawing/2014/chart" uri="{C3380CC4-5D6E-409C-BE32-E72D297353CC}">
              <c16:uniqueId val="{00000002-0E4F-4C99-91CF-3FA5732307A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E4F-4C99-91CF-3FA5732307A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E4F-4C99-91CF-3FA5732307A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0E4F-4C99-91CF-3FA5732307A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E4F-4C99-91CF-3FA5732307A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0E4F-4C99-91CF-3FA5732307A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E4F-4C99-91CF-3FA5732307A3}"/>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4F-4C99-91CF-3FA5732307A3}"/>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4F-4C99-91CF-3FA5732307A3}"/>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4F-4C99-91CF-3FA5732307A3}"/>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E4F-4C99-91CF-3FA5732307A3}"/>
            </c:ext>
          </c:extLst>
        </c:ser>
        <c:dLbls>
          <c:showLegendKey val="0"/>
          <c:showVal val="0"/>
          <c:showCatName val="0"/>
          <c:showSerName val="0"/>
          <c:showPercent val="0"/>
          <c:showBubbleSize val="0"/>
        </c:dLbls>
        <c:smooth val="0"/>
        <c:axId val="134691455"/>
        <c:axId val="1"/>
      </c:lineChart>
      <c:catAx>
        <c:axId val="1346914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14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ACE7-4EF5-925E-C3BE04A33341}"/>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CE7-4EF5-925E-C3BE04A3334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CE7-4EF5-925E-C3BE04A3334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CE7-4EF5-925E-C3BE04A33341}"/>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CE7-4EF5-925E-C3BE04A3334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CE7-4EF5-925E-C3BE04A3334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CE7-4EF5-925E-C3BE04A33341}"/>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E7-4EF5-925E-C3BE04A33341}"/>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E7-4EF5-925E-C3BE04A33341}"/>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ACE7-4EF5-925E-C3BE04A33341}"/>
            </c:ext>
          </c:extLst>
        </c:ser>
        <c:dLbls>
          <c:showLegendKey val="0"/>
          <c:showVal val="0"/>
          <c:showCatName val="0"/>
          <c:showSerName val="0"/>
          <c:showPercent val="0"/>
          <c:showBubbleSize val="0"/>
        </c:dLbls>
        <c:smooth val="0"/>
        <c:axId val="134689055"/>
        <c:axId val="1"/>
      </c:lineChart>
      <c:catAx>
        <c:axId val="1346890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890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F195-4C0A-AA92-1B5A3B5DA528}"/>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195-4C0A-AA92-1B5A3B5DA52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195-4C0A-AA92-1B5A3B5DA52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195-4C0A-AA92-1B5A3B5DA528}"/>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195-4C0A-AA92-1B5A3B5DA52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195-4C0A-AA92-1B5A3B5DA52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195-4C0A-AA92-1B5A3B5DA528}"/>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95-4C0A-AA92-1B5A3B5DA528}"/>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95-4C0A-AA92-1B5A3B5DA528}"/>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95-4C0A-AA92-1B5A3B5DA528}"/>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95-4C0A-AA92-1B5A3B5DA528}"/>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195-4C0A-AA92-1B5A3B5DA528}"/>
            </c:ext>
          </c:extLst>
        </c:ser>
        <c:dLbls>
          <c:showLegendKey val="0"/>
          <c:showVal val="0"/>
          <c:showCatName val="0"/>
          <c:showSerName val="0"/>
          <c:showPercent val="0"/>
          <c:showBubbleSize val="0"/>
        </c:dLbls>
        <c:smooth val="0"/>
        <c:axId val="135086223"/>
        <c:axId val="1"/>
      </c:lineChart>
      <c:catAx>
        <c:axId val="13508622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622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1EE-400D-82FE-92152E1D826C}"/>
              </c:ext>
            </c:extLst>
          </c:dPt>
          <c:dPt>
            <c:idx val="1"/>
            <c:invertIfNegative val="0"/>
            <c:bubble3D val="0"/>
            <c:spPr>
              <a:solidFill>
                <a:srgbClr val="C00000"/>
              </a:solidFill>
            </c:spPr>
            <c:extLst>
              <c:ext xmlns:c16="http://schemas.microsoft.com/office/drawing/2014/chart" uri="{C3380CC4-5D6E-409C-BE32-E72D297353CC}">
                <c16:uniqueId val="{00000001-A1EE-400D-82FE-92152E1D826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1EE-400D-82FE-92152E1D826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1EE-400D-82FE-92152E1D826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c:ext xmlns:c16="http://schemas.microsoft.com/office/drawing/2014/chart" uri="{C3380CC4-5D6E-409C-BE32-E72D297353CC}">
              <c16:uniqueId val="{00000004-A1EE-400D-82FE-92152E1D826C}"/>
            </c:ext>
          </c:extLst>
        </c:ser>
        <c:dLbls>
          <c:showLegendKey val="0"/>
          <c:showVal val="0"/>
          <c:showCatName val="0"/>
          <c:showSerName val="0"/>
          <c:showPercent val="0"/>
          <c:showBubbleSize val="0"/>
        </c:dLbls>
        <c:gapWidth val="150"/>
        <c:shape val="box"/>
        <c:axId val="135087663"/>
        <c:axId val="1"/>
        <c:axId val="0"/>
      </c:bar3DChart>
      <c:catAx>
        <c:axId val="1350876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766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AB9-45C9-A807-79F4D671D3D4}"/>
              </c:ext>
            </c:extLst>
          </c:dPt>
          <c:dPt>
            <c:idx val="1"/>
            <c:invertIfNegative val="0"/>
            <c:bubble3D val="0"/>
            <c:spPr>
              <a:solidFill>
                <a:srgbClr val="C00000"/>
              </a:solidFill>
            </c:spPr>
            <c:extLst>
              <c:ext xmlns:c16="http://schemas.microsoft.com/office/drawing/2014/chart" uri="{C3380CC4-5D6E-409C-BE32-E72D297353CC}">
                <c16:uniqueId val="{00000001-5AB9-45C9-A807-79F4D671D3D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AB9-45C9-A807-79F4D671D3D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AB9-45C9-A807-79F4D671D3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5AB9-45C9-A807-79F4D671D3D4}"/>
            </c:ext>
          </c:extLst>
        </c:ser>
        <c:dLbls>
          <c:showLegendKey val="0"/>
          <c:showVal val="0"/>
          <c:showCatName val="0"/>
          <c:showSerName val="0"/>
          <c:showPercent val="0"/>
          <c:showBubbleSize val="0"/>
        </c:dLbls>
        <c:gapWidth val="150"/>
        <c:shape val="box"/>
        <c:axId val="135091503"/>
        <c:axId val="1"/>
        <c:axId val="0"/>
      </c:bar3DChart>
      <c:catAx>
        <c:axId val="1350915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9150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0D5-4407-B3ED-8BF6EEFA0914}"/>
              </c:ext>
            </c:extLst>
          </c:dPt>
          <c:dPt>
            <c:idx val="1"/>
            <c:invertIfNegative val="0"/>
            <c:bubble3D val="0"/>
            <c:spPr>
              <a:solidFill>
                <a:srgbClr val="C00000"/>
              </a:solidFill>
            </c:spPr>
            <c:extLst>
              <c:ext xmlns:c16="http://schemas.microsoft.com/office/drawing/2014/chart" uri="{C3380CC4-5D6E-409C-BE32-E72D297353CC}">
                <c16:uniqueId val="{00000001-20D5-4407-B3ED-8BF6EEFA091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0D5-4407-B3ED-8BF6EEFA09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0D5-4407-B3ED-8BF6EEFA091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0D5-4407-B3ED-8BF6EEFA0914}"/>
            </c:ext>
          </c:extLst>
        </c:ser>
        <c:dLbls>
          <c:showLegendKey val="0"/>
          <c:showVal val="0"/>
          <c:showCatName val="0"/>
          <c:showSerName val="0"/>
          <c:showPercent val="0"/>
          <c:showBubbleSize val="0"/>
        </c:dLbls>
        <c:gapWidth val="150"/>
        <c:shape val="box"/>
        <c:axId val="135089583"/>
        <c:axId val="1"/>
        <c:axId val="0"/>
      </c:bar3DChart>
      <c:catAx>
        <c:axId val="1350895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958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70-4F91-B9A2-3E7B39CDA9CE}"/>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0.33333333333333331</c:v>
                </c:pt>
                <c:pt idx="1">
                  <c:v>0.33333333333333331</c:v>
                </c:pt>
                <c:pt idx="2">
                  <c:v>0.33333333333333331</c:v>
                </c:pt>
                <c:pt idx="3">
                  <c:v>0</c:v>
                </c:pt>
              </c:numCache>
            </c:numRef>
          </c:val>
          <c:smooth val="0"/>
          <c:extLst>
            <c:ext xmlns:c16="http://schemas.microsoft.com/office/drawing/2014/chart" uri="{C3380CC4-5D6E-409C-BE32-E72D297353CC}">
              <c16:uniqueId val="{00000002-CA70-4F91-B9A2-3E7B39CDA9CE}"/>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70-4F91-B9A2-3E7B39CDA9CE}"/>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70-4F91-B9A2-3E7B39CDA9CE}"/>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70-4F91-B9A2-3E7B39CDA9CE}"/>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CA70-4F91-B9A2-3E7B39CDA9CE}"/>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70-4F91-B9A2-3E7B39CDA9CE}"/>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70-4F91-B9A2-3E7B39CDA9CE}"/>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70-4F91-B9A2-3E7B39CDA9CE}"/>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70-4F91-B9A2-3E7B39CDA9C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70-4F91-B9A2-3E7B39CDA9CE}"/>
            </c:ext>
          </c:extLst>
        </c:ser>
        <c:dLbls>
          <c:showLegendKey val="0"/>
          <c:showVal val="0"/>
          <c:showCatName val="0"/>
          <c:showSerName val="0"/>
          <c:showPercent val="0"/>
          <c:showBubbleSize val="0"/>
        </c:dLbls>
        <c:smooth val="0"/>
        <c:axId val="135092943"/>
        <c:axId val="1"/>
      </c:lineChart>
      <c:catAx>
        <c:axId val="13509294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9294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D4-4F5C-998E-55BC74ADCEC8}"/>
              </c:ext>
            </c:extLst>
          </c:dPt>
          <c:dPt>
            <c:idx val="1"/>
            <c:invertIfNegative val="0"/>
            <c:bubble3D val="0"/>
            <c:spPr>
              <a:solidFill>
                <a:srgbClr val="C00000"/>
              </a:solidFill>
            </c:spPr>
            <c:extLst>
              <c:ext xmlns:c16="http://schemas.microsoft.com/office/drawing/2014/chart" uri="{C3380CC4-5D6E-409C-BE32-E72D297353CC}">
                <c16:uniqueId val="{00000001-95D4-4F5C-998E-55BC74ADCE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D4-4F5C-998E-55BC74ADCE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D4-4F5C-998E-55BC74ADCE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D4-4F5C-998E-55BC74ADCEC8}"/>
            </c:ext>
          </c:extLst>
        </c:ser>
        <c:dLbls>
          <c:showLegendKey val="0"/>
          <c:showVal val="0"/>
          <c:showCatName val="0"/>
          <c:showSerName val="0"/>
          <c:showPercent val="0"/>
          <c:showBubbleSize val="0"/>
        </c:dLbls>
        <c:gapWidth val="150"/>
        <c:shape val="box"/>
        <c:axId val="135971919"/>
        <c:axId val="1"/>
        <c:axId val="0"/>
      </c:bar3DChart>
      <c:catAx>
        <c:axId val="13597191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191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46D2-4507-AF42-5DA2871DAC2E}"/>
              </c:ext>
            </c:extLst>
          </c:dPt>
          <c:dPt>
            <c:idx val="1"/>
            <c:invertIfNegative val="0"/>
            <c:bubble3D val="0"/>
            <c:spPr>
              <a:solidFill>
                <a:srgbClr val="C00000"/>
              </a:solidFill>
            </c:spPr>
            <c:extLst>
              <c:ext xmlns:c16="http://schemas.microsoft.com/office/drawing/2014/chart" uri="{C3380CC4-5D6E-409C-BE32-E72D297353CC}">
                <c16:uniqueId val="{00000001-46D2-4507-AF42-5DA2871DAC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6D2-4507-AF42-5DA2871DAC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6D2-4507-AF42-5DA2871DAC2E}"/>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46D2-4507-AF42-5DA2871DAC2E}"/>
            </c:ext>
          </c:extLst>
        </c:ser>
        <c:dLbls>
          <c:showLegendKey val="0"/>
          <c:showVal val="0"/>
          <c:showCatName val="0"/>
          <c:showSerName val="0"/>
          <c:showPercent val="0"/>
          <c:showBubbleSize val="0"/>
        </c:dLbls>
        <c:gapWidth val="150"/>
        <c:shape val="box"/>
        <c:axId val="135974319"/>
        <c:axId val="1"/>
        <c:axId val="0"/>
      </c:bar3DChart>
      <c:catAx>
        <c:axId val="13597431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431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5E01-4448-BCB1-DE19FA29A9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5E01-4448-BCB1-DE19FA29A9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5E01-4448-BCB1-DE19FA29A9A4}"/>
            </c:ext>
          </c:extLst>
        </c:ser>
        <c:dLbls>
          <c:showLegendKey val="0"/>
          <c:showVal val="0"/>
          <c:showCatName val="0"/>
          <c:showSerName val="0"/>
          <c:showPercent val="0"/>
          <c:showBubbleSize val="0"/>
        </c:dLbls>
        <c:gapWidth val="150"/>
        <c:shape val="box"/>
        <c:axId val="135967599"/>
        <c:axId val="1"/>
        <c:axId val="0"/>
      </c:bar3DChart>
      <c:catAx>
        <c:axId val="13596759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6759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238F-467F-917B-C3F0C60D4EA7}"/>
              </c:ext>
            </c:extLst>
          </c:dPt>
          <c:dPt>
            <c:idx val="1"/>
            <c:invertIfNegative val="0"/>
            <c:bubble3D val="0"/>
            <c:spPr>
              <a:solidFill>
                <a:srgbClr val="C00000"/>
              </a:solidFill>
            </c:spPr>
            <c:extLst>
              <c:ext xmlns:c16="http://schemas.microsoft.com/office/drawing/2014/chart" uri="{C3380CC4-5D6E-409C-BE32-E72D297353CC}">
                <c16:uniqueId val="{00000001-238F-467F-917B-C3F0C60D4E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8F-467F-917B-C3F0C60D4E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8F-467F-917B-C3F0C60D4E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238F-467F-917B-C3F0C60D4EA7}"/>
            </c:ext>
          </c:extLst>
        </c:ser>
        <c:dLbls>
          <c:showLegendKey val="0"/>
          <c:showVal val="0"/>
          <c:showCatName val="0"/>
          <c:showSerName val="0"/>
          <c:showPercent val="0"/>
          <c:showBubbleSize val="0"/>
        </c:dLbls>
        <c:gapWidth val="150"/>
        <c:shape val="box"/>
        <c:axId val="135973359"/>
        <c:axId val="1"/>
        <c:axId val="0"/>
      </c:bar3DChart>
      <c:catAx>
        <c:axId val="13597335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335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5CB-4356-AD5B-ADB4E7CB7471}"/>
              </c:ext>
            </c:extLst>
          </c:dPt>
          <c:dPt>
            <c:idx val="1"/>
            <c:invertIfNegative val="0"/>
            <c:bubble3D val="0"/>
            <c:spPr>
              <a:solidFill>
                <a:srgbClr val="C00000"/>
              </a:solidFill>
            </c:spPr>
            <c:extLst>
              <c:ext xmlns:c16="http://schemas.microsoft.com/office/drawing/2014/chart" uri="{C3380CC4-5D6E-409C-BE32-E72D297353CC}">
                <c16:uniqueId val="{00000001-05CB-4356-AD5B-ADB4E7CB74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5CB-4356-AD5B-ADB4E7CB74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5CB-4356-AD5B-ADB4E7CB74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05CB-4356-AD5B-ADB4E7CB7471}"/>
            </c:ext>
          </c:extLst>
        </c:ser>
        <c:dLbls>
          <c:showLegendKey val="0"/>
          <c:showVal val="0"/>
          <c:showCatName val="0"/>
          <c:showSerName val="0"/>
          <c:showPercent val="0"/>
          <c:showBubbleSize val="0"/>
        </c:dLbls>
        <c:gapWidth val="150"/>
        <c:shape val="box"/>
        <c:axId val="135968079"/>
        <c:axId val="1"/>
        <c:axId val="0"/>
      </c:bar3DChart>
      <c:catAx>
        <c:axId val="13596807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6807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6E4-4A7B-81CC-3A4139FE4144}"/>
              </c:ext>
            </c:extLst>
          </c:dPt>
          <c:dPt>
            <c:idx val="1"/>
            <c:invertIfNegative val="0"/>
            <c:bubble3D val="0"/>
            <c:spPr>
              <a:solidFill>
                <a:srgbClr val="C00000"/>
              </a:solidFill>
            </c:spPr>
            <c:extLst>
              <c:ext xmlns:c16="http://schemas.microsoft.com/office/drawing/2014/chart" uri="{C3380CC4-5D6E-409C-BE32-E72D297353CC}">
                <c16:uniqueId val="{00000001-F6E4-4A7B-81CC-3A4139FE414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6E4-4A7B-81CC-3A4139FE414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6E4-4A7B-81CC-3A4139FE41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F6E4-4A7B-81CC-3A4139FE4144}"/>
            </c:ext>
          </c:extLst>
        </c:ser>
        <c:dLbls>
          <c:showLegendKey val="0"/>
          <c:showVal val="0"/>
          <c:showCatName val="0"/>
          <c:showSerName val="0"/>
          <c:showPercent val="0"/>
          <c:showBubbleSize val="0"/>
        </c:dLbls>
        <c:gapWidth val="150"/>
        <c:shape val="box"/>
        <c:axId val="135971439"/>
        <c:axId val="1"/>
        <c:axId val="0"/>
      </c:bar3DChart>
      <c:catAx>
        <c:axId val="13597143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143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44B-4D5F-915F-A1D5D386194C}"/>
              </c:ext>
            </c:extLst>
          </c:dPt>
          <c:dPt>
            <c:idx val="1"/>
            <c:invertIfNegative val="0"/>
            <c:bubble3D val="0"/>
            <c:spPr>
              <a:solidFill>
                <a:srgbClr val="C00000"/>
              </a:solidFill>
            </c:spPr>
            <c:extLst>
              <c:ext xmlns:c16="http://schemas.microsoft.com/office/drawing/2014/chart" uri="{C3380CC4-5D6E-409C-BE32-E72D297353CC}">
                <c16:uniqueId val="{00000001-C44B-4D5F-915F-A1D5D386194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44B-4D5F-915F-A1D5D386194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44B-4D5F-915F-A1D5D386194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C44B-4D5F-915F-A1D5D386194C}"/>
            </c:ext>
          </c:extLst>
        </c:ser>
        <c:dLbls>
          <c:showLegendKey val="0"/>
          <c:showVal val="0"/>
          <c:showCatName val="0"/>
          <c:showSerName val="0"/>
          <c:showPercent val="0"/>
          <c:showBubbleSize val="0"/>
        </c:dLbls>
        <c:gapWidth val="150"/>
        <c:shape val="box"/>
        <c:axId val="130217135"/>
        <c:axId val="1"/>
        <c:axId val="0"/>
      </c:bar3DChart>
      <c:catAx>
        <c:axId val="1302171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71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C54-4193-9143-B9859758DFF1}"/>
              </c:ext>
            </c:extLst>
          </c:dPt>
          <c:dPt>
            <c:idx val="1"/>
            <c:invertIfNegative val="0"/>
            <c:bubble3D val="0"/>
            <c:spPr>
              <a:solidFill>
                <a:srgbClr val="C00000"/>
              </a:solidFill>
            </c:spPr>
            <c:extLst>
              <c:ext xmlns:c16="http://schemas.microsoft.com/office/drawing/2014/chart" uri="{C3380CC4-5D6E-409C-BE32-E72D297353CC}">
                <c16:uniqueId val="{00000001-0C54-4193-9143-B9859758DF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C54-4193-9143-B9859758DF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C54-4193-9143-B9859758DF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0.14285714285714285</c:v>
                </c:pt>
                <c:pt idx="2">
                  <c:v>0.8571428571428571</c:v>
                </c:pt>
                <c:pt idx="3">
                  <c:v>0</c:v>
                </c:pt>
              </c:numCache>
            </c:numRef>
          </c:val>
          <c:extLst>
            <c:ext xmlns:c16="http://schemas.microsoft.com/office/drawing/2014/chart" uri="{C3380CC4-5D6E-409C-BE32-E72D297353CC}">
              <c16:uniqueId val="{00000004-0C54-4193-9143-B9859758DFF1}"/>
            </c:ext>
          </c:extLst>
        </c:ser>
        <c:dLbls>
          <c:showLegendKey val="0"/>
          <c:showVal val="0"/>
          <c:showCatName val="0"/>
          <c:showSerName val="0"/>
          <c:showPercent val="0"/>
          <c:showBubbleSize val="0"/>
        </c:dLbls>
        <c:gapWidth val="150"/>
        <c:shape val="box"/>
        <c:axId val="130213775"/>
        <c:axId val="1"/>
        <c:axId val="0"/>
      </c:bar3DChart>
      <c:catAx>
        <c:axId val="1302137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37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D87-4223-8155-C0CAB6F100E1}"/>
              </c:ext>
            </c:extLst>
          </c:dPt>
          <c:dPt>
            <c:idx val="1"/>
            <c:invertIfNegative val="0"/>
            <c:bubble3D val="0"/>
            <c:spPr>
              <a:solidFill>
                <a:srgbClr val="C00000"/>
              </a:solidFill>
            </c:spPr>
            <c:extLst>
              <c:ext xmlns:c16="http://schemas.microsoft.com/office/drawing/2014/chart" uri="{C3380CC4-5D6E-409C-BE32-E72D297353CC}">
                <c16:uniqueId val="{00000001-CD87-4223-8155-C0CAB6F100E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D87-4223-8155-C0CAB6F100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D87-4223-8155-C0CAB6F100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CD87-4223-8155-C0CAB6F100E1}"/>
            </c:ext>
          </c:extLst>
        </c:ser>
        <c:dLbls>
          <c:showLegendKey val="0"/>
          <c:showVal val="0"/>
          <c:showCatName val="0"/>
          <c:showSerName val="0"/>
          <c:showPercent val="0"/>
          <c:showBubbleSize val="0"/>
        </c:dLbls>
        <c:gapWidth val="150"/>
        <c:shape val="box"/>
        <c:axId val="130215215"/>
        <c:axId val="1"/>
        <c:axId val="0"/>
      </c:bar3DChart>
      <c:catAx>
        <c:axId val="1302152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521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C25-46B3-8DC5-89B230200C87}"/>
              </c:ext>
            </c:extLst>
          </c:dPt>
          <c:dPt>
            <c:idx val="1"/>
            <c:invertIfNegative val="0"/>
            <c:bubble3D val="0"/>
            <c:spPr>
              <a:solidFill>
                <a:srgbClr val="C00000"/>
              </a:solidFill>
            </c:spPr>
            <c:extLst>
              <c:ext xmlns:c16="http://schemas.microsoft.com/office/drawing/2014/chart" uri="{C3380CC4-5D6E-409C-BE32-E72D297353CC}">
                <c16:uniqueId val="{00000001-BC25-46B3-8DC5-89B230200C8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C25-46B3-8DC5-89B230200C8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C25-46B3-8DC5-89B230200C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BC25-46B3-8DC5-89B230200C87}"/>
            </c:ext>
          </c:extLst>
        </c:ser>
        <c:dLbls>
          <c:showLegendKey val="0"/>
          <c:showVal val="0"/>
          <c:showCatName val="0"/>
          <c:showSerName val="0"/>
          <c:showPercent val="0"/>
          <c:showBubbleSize val="0"/>
        </c:dLbls>
        <c:gapWidth val="150"/>
        <c:shape val="box"/>
        <c:axId val="130216175"/>
        <c:axId val="1"/>
        <c:axId val="0"/>
      </c:bar3DChart>
      <c:catAx>
        <c:axId val="1302161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61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41E-42D1-8CE3-39F159A63F64}"/>
              </c:ext>
            </c:extLst>
          </c:dPt>
          <c:dPt>
            <c:idx val="1"/>
            <c:invertIfNegative val="0"/>
            <c:bubble3D val="0"/>
            <c:spPr>
              <a:solidFill>
                <a:srgbClr val="C00000"/>
              </a:solidFill>
            </c:spPr>
            <c:extLst>
              <c:ext xmlns:c16="http://schemas.microsoft.com/office/drawing/2014/chart" uri="{C3380CC4-5D6E-409C-BE32-E72D297353CC}">
                <c16:uniqueId val="{00000001-141E-42D1-8CE3-39F159A63F6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41E-42D1-8CE3-39F159A63F6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41E-42D1-8CE3-39F159A63F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141E-42D1-8CE3-39F159A63F64}"/>
            </c:ext>
          </c:extLst>
        </c:ser>
        <c:dLbls>
          <c:showLegendKey val="0"/>
          <c:showVal val="0"/>
          <c:showCatName val="0"/>
          <c:showSerName val="0"/>
          <c:showPercent val="0"/>
          <c:showBubbleSize val="0"/>
        </c:dLbls>
        <c:gapWidth val="150"/>
        <c:shape val="box"/>
        <c:axId val="130218575"/>
        <c:axId val="1"/>
        <c:axId val="0"/>
      </c:bar3DChart>
      <c:catAx>
        <c:axId val="1302185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85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AD4-4628-A445-766AE4F520E9}"/>
              </c:ext>
            </c:extLst>
          </c:dPt>
          <c:dPt>
            <c:idx val="1"/>
            <c:invertIfNegative val="0"/>
            <c:bubble3D val="0"/>
            <c:spPr>
              <a:solidFill>
                <a:srgbClr val="C00000"/>
              </a:solidFill>
            </c:spPr>
            <c:extLst>
              <c:ext xmlns:c16="http://schemas.microsoft.com/office/drawing/2014/chart" uri="{C3380CC4-5D6E-409C-BE32-E72D297353CC}">
                <c16:uniqueId val="{00000001-AAD4-4628-A445-766AE4F520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AD4-4628-A445-766AE4F520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AD4-4628-A445-766AE4F520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AAD4-4628-A445-766AE4F520E9}"/>
            </c:ext>
          </c:extLst>
        </c:ser>
        <c:dLbls>
          <c:showLegendKey val="0"/>
          <c:showVal val="0"/>
          <c:showCatName val="0"/>
          <c:showSerName val="0"/>
          <c:showPercent val="0"/>
          <c:showBubbleSize val="0"/>
        </c:dLbls>
        <c:gapWidth val="150"/>
        <c:shape val="box"/>
        <c:axId val="136504495"/>
        <c:axId val="1"/>
        <c:axId val="0"/>
      </c:bar3DChart>
      <c:catAx>
        <c:axId val="1365044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449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E20-4759-BE3A-5E4DF542C731}"/>
              </c:ext>
            </c:extLst>
          </c:dPt>
          <c:dPt>
            <c:idx val="1"/>
            <c:invertIfNegative val="0"/>
            <c:bubble3D val="0"/>
            <c:spPr>
              <a:solidFill>
                <a:srgbClr val="C00000"/>
              </a:solidFill>
            </c:spPr>
            <c:extLst>
              <c:ext xmlns:c16="http://schemas.microsoft.com/office/drawing/2014/chart" uri="{C3380CC4-5D6E-409C-BE32-E72D297353CC}">
                <c16:uniqueId val="{00000001-3E20-4759-BE3A-5E4DF542C7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E20-4759-BE3A-5E4DF542C7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E20-4759-BE3A-5E4DF542C7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3E20-4759-BE3A-5E4DF542C731}"/>
            </c:ext>
          </c:extLst>
        </c:ser>
        <c:dLbls>
          <c:showLegendKey val="0"/>
          <c:showVal val="0"/>
          <c:showCatName val="0"/>
          <c:showSerName val="0"/>
          <c:showPercent val="0"/>
          <c:showBubbleSize val="0"/>
        </c:dLbls>
        <c:gapWidth val="150"/>
        <c:shape val="box"/>
        <c:axId val="136503535"/>
        <c:axId val="1"/>
        <c:axId val="0"/>
      </c:bar3DChart>
      <c:catAx>
        <c:axId val="1365035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35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AE0D-4E2E-B288-417C125CCA6B}"/>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E0D-4E2E-B288-417C125CCA6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E0D-4E2E-B288-417C125CCA6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E0D-4E2E-B288-417C125CCA6B}"/>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E0D-4E2E-B288-417C125CCA6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E0D-4E2E-B288-417C125CCA6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0D-4E2E-B288-417C125CCA6B}"/>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0D-4E2E-B288-417C125CCA6B}"/>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0D-4E2E-B288-417C125CCA6B}"/>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0D-4E2E-B288-417C125CCA6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AE0D-4E2E-B288-417C125CCA6B}"/>
            </c:ext>
          </c:extLst>
        </c:ser>
        <c:dLbls>
          <c:showLegendKey val="0"/>
          <c:showVal val="0"/>
          <c:showCatName val="0"/>
          <c:showSerName val="0"/>
          <c:showPercent val="0"/>
          <c:showBubbleSize val="0"/>
        </c:dLbls>
        <c:smooth val="0"/>
        <c:axId val="136504015"/>
        <c:axId val="1"/>
      </c:lineChart>
      <c:catAx>
        <c:axId val="1365040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40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9C-409E-962A-5A515068D8F4}"/>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0.14285714285714285</c:v>
                </c:pt>
                <c:pt idx="2">
                  <c:v>0.8571428571428571</c:v>
                </c:pt>
                <c:pt idx="3">
                  <c:v>0</c:v>
                </c:pt>
              </c:numCache>
            </c:numRef>
          </c:val>
          <c:smooth val="0"/>
          <c:extLst>
            <c:ext xmlns:c16="http://schemas.microsoft.com/office/drawing/2014/chart" uri="{C3380CC4-5D6E-409C-BE32-E72D297353CC}">
              <c16:uniqueId val="{00000002-109C-409E-962A-5A515068D8F4}"/>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9C-409E-962A-5A515068D8F4}"/>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9C-409E-962A-5A515068D8F4}"/>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9C-409E-962A-5A515068D8F4}"/>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109C-409E-962A-5A515068D8F4}"/>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9C-409E-962A-5A515068D8F4}"/>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9C-409E-962A-5A515068D8F4}"/>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9C-409E-962A-5A515068D8F4}"/>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09C-409E-962A-5A515068D8F4}"/>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9C-409E-962A-5A515068D8F4}"/>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9C-409E-962A-5A515068D8F4}"/>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09C-409E-962A-5A515068D8F4}"/>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109C-409E-962A-5A515068D8F4}"/>
            </c:ext>
          </c:extLst>
        </c:ser>
        <c:dLbls>
          <c:showLegendKey val="0"/>
          <c:showVal val="0"/>
          <c:showCatName val="0"/>
          <c:showSerName val="0"/>
          <c:showPercent val="0"/>
          <c:showBubbleSize val="0"/>
        </c:dLbls>
        <c:smooth val="0"/>
        <c:axId val="136505455"/>
        <c:axId val="1"/>
      </c:lineChart>
      <c:catAx>
        <c:axId val="1365054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54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B4DC-40B7-A62F-7D16A28D4E1D}"/>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4DC-40B7-A62F-7D16A28D4E1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4DC-40B7-A62F-7D16A28D4E1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B4DC-40B7-A62F-7D16A28D4E1D}"/>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4DC-40B7-A62F-7D16A28D4E1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4DC-40B7-A62F-7D16A28D4E1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4DC-40B7-A62F-7D16A28D4E1D}"/>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DC-40B7-A62F-7D16A28D4E1D}"/>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B4DC-40B7-A62F-7D16A28D4E1D}"/>
            </c:ext>
          </c:extLst>
        </c:ser>
        <c:dLbls>
          <c:showLegendKey val="0"/>
          <c:showVal val="0"/>
          <c:showCatName val="0"/>
          <c:showSerName val="0"/>
          <c:showPercent val="0"/>
          <c:showBubbleSize val="0"/>
        </c:dLbls>
        <c:smooth val="0"/>
        <c:axId val="136499215"/>
        <c:axId val="1"/>
      </c:lineChart>
      <c:catAx>
        <c:axId val="1364992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4992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DBF-4446-8E6B-D473204C9D76}"/>
              </c:ext>
            </c:extLst>
          </c:dPt>
          <c:dPt>
            <c:idx val="1"/>
            <c:invertIfNegative val="0"/>
            <c:bubble3D val="0"/>
            <c:spPr>
              <a:solidFill>
                <a:srgbClr val="C00000"/>
              </a:solidFill>
            </c:spPr>
            <c:extLst>
              <c:ext xmlns:c16="http://schemas.microsoft.com/office/drawing/2014/chart" uri="{C3380CC4-5D6E-409C-BE32-E72D297353CC}">
                <c16:uniqueId val="{00000001-FDBF-4446-8E6B-D473204C9D7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BF-4446-8E6B-D473204C9D7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BF-4446-8E6B-D473204C9D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c:v>
                </c:pt>
                <c:pt idx="1">
                  <c:v>0</c:v>
                </c:pt>
                <c:pt idx="2">
                  <c:v>1</c:v>
                </c:pt>
                <c:pt idx="3">
                  <c:v>0</c:v>
                </c:pt>
              </c:numCache>
            </c:numRef>
          </c:val>
          <c:extLst>
            <c:ext xmlns:c16="http://schemas.microsoft.com/office/drawing/2014/chart" uri="{C3380CC4-5D6E-409C-BE32-E72D297353CC}">
              <c16:uniqueId val="{00000004-FDBF-4446-8E6B-D473204C9D76}"/>
            </c:ext>
          </c:extLst>
        </c:ser>
        <c:dLbls>
          <c:showLegendKey val="0"/>
          <c:showVal val="0"/>
          <c:showCatName val="0"/>
          <c:showSerName val="0"/>
          <c:showPercent val="0"/>
          <c:showBubbleSize val="0"/>
        </c:dLbls>
        <c:gapWidth val="150"/>
        <c:shape val="box"/>
        <c:axId val="105310895"/>
        <c:axId val="1"/>
        <c:axId val="0"/>
      </c:bar3DChart>
      <c:catAx>
        <c:axId val="1053108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089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2B8-4AD6-8A0C-D105B9123750}"/>
              </c:ext>
            </c:extLst>
          </c:dPt>
          <c:dPt>
            <c:idx val="1"/>
            <c:invertIfNegative val="0"/>
            <c:bubble3D val="0"/>
            <c:spPr>
              <a:solidFill>
                <a:srgbClr val="C00000"/>
              </a:solidFill>
            </c:spPr>
            <c:extLst>
              <c:ext xmlns:c16="http://schemas.microsoft.com/office/drawing/2014/chart" uri="{C3380CC4-5D6E-409C-BE32-E72D297353CC}">
                <c16:uniqueId val="{00000001-B2B8-4AD6-8A0C-D105B91237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2B8-4AD6-8A0C-D105B91237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2B8-4AD6-8A0C-D105B91237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B2B8-4AD6-8A0C-D105B9123750}"/>
            </c:ext>
          </c:extLst>
        </c:ser>
        <c:dLbls>
          <c:showLegendKey val="0"/>
          <c:showVal val="0"/>
          <c:showCatName val="0"/>
          <c:showSerName val="0"/>
          <c:showPercent val="0"/>
          <c:showBubbleSize val="0"/>
        </c:dLbls>
        <c:gapWidth val="150"/>
        <c:shape val="box"/>
        <c:axId val="105312335"/>
        <c:axId val="1"/>
        <c:axId val="0"/>
      </c:bar3DChart>
      <c:catAx>
        <c:axId val="1053123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233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37-4EF2-8B00-1CF9249481F6}"/>
              </c:ext>
            </c:extLst>
          </c:dPt>
          <c:dPt>
            <c:idx val="1"/>
            <c:invertIfNegative val="0"/>
            <c:bubble3D val="0"/>
            <c:spPr>
              <a:solidFill>
                <a:srgbClr val="C00000"/>
              </a:solidFill>
            </c:spPr>
            <c:extLst>
              <c:ext xmlns:c16="http://schemas.microsoft.com/office/drawing/2014/chart" uri="{C3380CC4-5D6E-409C-BE32-E72D297353CC}">
                <c16:uniqueId val="{00000001-4F37-4EF2-8B00-1CF9249481F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37-4EF2-8B00-1CF9249481F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37-4EF2-8B00-1CF9249481F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4F37-4EF2-8B00-1CF9249481F6}"/>
            </c:ext>
          </c:extLst>
        </c:ser>
        <c:dLbls>
          <c:showLegendKey val="0"/>
          <c:showVal val="0"/>
          <c:showCatName val="0"/>
          <c:showSerName val="0"/>
          <c:showPercent val="0"/>
          <c:showBubbleSize val="0"/>
        </c:dLbls>
        <c:gapWidth val="150"/>
        <c:shape val="box"/>
        <c:axId val="105316175"/>
        <c:axId val="1"/>
        <c:axId val="0"/>
      </c:bar3DChart>
      <c:catAx>
        <c:axId val="1053161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61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2-B212-4E66-BCC5-41A7B2C84EE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212-4E66-BCC5-41A7B2C84EE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212-4E66-BCC5-41A7B2C84EE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B212-4E66-BCC5-41A7B2C84EE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212-4E66-BCC5-41A7B2C84EE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212-4E66-BCC5-41A7B2C84EE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212-4E66-BCC5-41A7B2C84EE7}"/>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2-4E66-BCC5-41A7B2C84EE7}"/>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12-4E66-BCC5-41A7B2C84EE7}"/>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2-4E66-BCC5-41A7B2C84EE7}"/>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212-4E66-BCC5-41A7B2C84EE7}"/>
            </c:ext>
          </c:extLst>
        </c:ser>
        <c:dLbls>
          <c:showLegendKey val="0"/>
          <c:showVal val="0"/>
          <c:showCatName val="0"/>
          <c:showSerName val="0"/>
          <c:showPercent val="0"/>
          <c:showBubbleSize val="0"/>
        </c:dLbls>
        <c:smooth val="0"/>
        <c:axId val="105316655"/>
        <c:axId val="1"/>
      </c:lineChart>
      <c:catAx>
        <c:axId val="1053166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66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15F-4A5C-A9D4-632E708F3B6B}"/>
              </c:ext>
            </c:extLst>
          </c:dPt>
          <c:dPt>
            <c:idx val="1"/>
            <c:invertIfNegative val="0"/>
            <c:bubble3D val="0"/>
            <c:spPr>
              <a:solidFill>
                <a:srgbClr val="C00000"/>
              </a:solidFill>
            </c:spPr>
            <c:extLst>
              <c:ext xmlns:c16="http://schemas.microsoft.com/office/drawing/2014/chart" uri="{C3380CC4-5D6E-409C-BE32-E72D297353CC}">
                <c16:uniqueId val="{00000001-E15F-4A5C-A9D4-632E708F3B6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15F-4A5C-A9D4-632E708F3B6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15F-4A5C-A9D4-632E708F3B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extLst>
            <c:ext xmlns:c16="http://schemas.microsoft.com/office/drawing/2014/chart" uri="{C3380CC4-5D6E-409C-BE32-E72D297353CC}">
              <c16:uniqueId val="{00000004-E15F-4A5C-A9D4-632E708F3B6B}"/>
            </c:ext>
          </c:extLst>
        </c:ser>
        <c:dLbls>
          <c:showLegendKey val="0"/>
          <c:showVal val="0"/>
          <c:showCatName val="0"/>
          <c:showSerName val="0"/>
          <c:showPercent val="0"/>
          <c:showBubbleSize val="0"/>
        </c:dLbls>
        <c:gapWidth val="150"/>
        <c:shape val="box"/>
        <c:axId val="105313775"/>
        <c:axId val="1"/>
        <c:axId val="0"/>
      </c:bar3DChart>
      <c:catAx>
        <c:axId val="1053137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37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C08-4815-B638-BA94882967D0}"/>
              </c:ext>
            </c:extLst>
          </c:dPt>
          <c:dPt>
            <c:idx val="1"/>
            <c:invertIfNegative val="0"/>
            <c:bubble3D val="0"/>
            <c:spPr>
              <a:solidFill>
                <a:srgbClr val="C00000"/>
              </a:solidFill>
            </c:spPr>
            <c:extLst>
              <c:ext xmlns:c16="http://schemas.microsoft.com/office/drawing/2014/chart" uri="{C3380CC4-5D6E-409C-BE32-E72D297353CC}">
                <c16:uniqueId val="{00000001-6C08-4815-B638-BA94882967D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C08-4815-B638-BA94882967D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C08-4815-B638-BA94882967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extLst>
            <c:ext xmlns:c16="http://schemas.microsoft.com/office/drawing/2014/chart" uri="{C3380CC4-5D6E-409C-BE32-E72D297353CC}">
              <c16:uniqueId val="{00000004-6C08-4815-B638-BA94882967D0}"/>
            </c:ext>
          </c:extLst>
        </c:ser>
        <c:dLbls>
          <c:showLegendKey val="0"/>
          <c:showVal val="0"/>
          <c:showCatName val="0"/>
          <c:showSerName val="0"/>
          <c:showPercent val="0"/>
          <c:showBubbleSize val="0"/>
        </c:dLbls>
        <c:gapWidth val="150"/>
        <c:shape val="box"/>
        <c:axId val="105315215"/>
        <c:axId val="1"/>
        <c:axId val="0"/>
      </c:bar3DChart>
      <c:catAx>
        <c:axId val="1053152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521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555-48E0-80F8-644A7A7CA6BD}"/>
              </c:ext>
            </c:extLst>
          </c:dPt>
          <c:dPt>
            <c:idx val="1"/>
            <c:invertIfNegative val="0"/>
            <c:bubble3D val="0"/>
            <c:spPr>
              <a:solidFill>
                <a:srgbClr val="C00000"/>
              </a:solidFill>
            </c:spPr>
            <c:extLst>
              <c:ext xmlns:c16="http://schemas.microsoft.com/office/drawing/2014/chart" uri="{C3380CC4-5D6E-409C-BE32-E72D297353CC}">
                <c16:uniqueId val="{00000001-D555-48E0-80F8-644A7A7CA6B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555-48E0-80F8-644A7A7CA6B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555-48E0-80F8-644A7A7CA6B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D555-48E0-80F8-644A7A7CA6BD}"/>
            </c:ext>
          </c:extLst>
        </c:ser>
        <c:dLbls>
          <c:showLegendKey val="0"/>
          <c:showVal val="0"/>
          <c:showCatName val="0"/>
          <c:showSerName val="0"/>
          <c:showPercent val="0"/>
          <c:showBubbleSize val="0"/>
        </c:dLbls>
        <c:gapWidth val="150"/>
        <c:shape val="box"/>
        <c:axId val="105868511"/>
        <c:axId val="1"/>
        <c:axId val="0"/>
      </c:bar3DChart>
      <c:catAx>
        <c:axId val="1058685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851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AE18-46B5-8A9C-81BDC9FE6CB2}"/>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E18-46B5-8A9C-81BDC9FE6CB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E18-46B5-8A9C-81BDC9FE6CB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E18-46B5-8A9C-81BDC9FE6CB2}"/>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E18-46B5-8A9C-81BDC9FE6CB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E18-46B5-8A9C-81BDC9FE6CB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18-46B5-8A9C-81BDC9FE6CB2}"/>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18-46B5-8A9C-81BDC9FE6CB2}"/>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18-46B5-8A9C-81BDC9FE6CB2}"/>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18-46B5-8A9C-81BDC9FE6CB2}"/>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E18-46B5-8A9C-81BDC9FE6CB2}"/>
            </c:ext>
          </c:extLst>
        </c:ser>
        <c:dLbls>
          <c:showLegendKey val="0"/>
          <c:showVal val="0"/>
          <c:showCatName val="0"/>
          <c:showSerName val="0"/>
          <c:showPercent val="0"/>
          <c:showBubbleSize val="0"/>
        </c:dLbls>
        <c:smooth val="0"/>
        <c:axId val="105868031"/>
        <c:axId val="1"/>
      </c:lineChart>
      <c:catAx>
        <c:axId val="10586803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8031"/>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7032-4EC3-A0DC-80FB4C87472E}"/>
              </c:ext>
            </c:extLst>
          </c:dPt>
          <c:dPt>
            <c:idx val="1"/>
            <c:invertIfNegative val="0"/>
            <c:bubble3D val="0"/>
            <c:spPr>
              <a:solidFill>
                <a:srgbClr val="C00000"/>
              </a:solidFill>
            </c:spPr>
            <c:extLst>
              <c:ext xmlns:c16="http://schemas.microsoft.com/office/drawing/2014/chart" uri="{C3380CC4-5D6E-409C-BE32-E72D297353CC}">
                <c16:uniqueId val="{00000001-7032-4EC3-A0DC-80FB4C8747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32-4EC3-A0DC-80FB4C8747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32-4EC3-A0DC-80FB4C8747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7032-4EC3-A0DC-80FB4C87472E}"/>
            </c:ext>
          </c:extLst>
        </c:ser>
        <c:dLbls>
          <c:showLegendKey val="0"/>
          <c:showVal val="0"/>
          <c:showCatName val="0"/>
          <c:showSerName val="0"/>
          <c:showPercent val="0"/>
          <c:showBubbleSize val="0"/>
        </c:dLbls>
        <c:gapWidth val="150"/>
        <c:shape val="box"/>
        <c:axId val="105865631"/>
        <c:axId val="1"/>
        <c:axId val="0"/>
      </c:bar3DChart>
      <c:catAx>
        <c:axId val="10586563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563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D7C7-4388-9836-EDC7B625F55F}"/>
              </c:ext>
            </c:extLst>
          </c:dPt>
          <c:dPt>
            <c:idx val="1"/>
            <c:invertIfNegative val="0"/>
            <c:bubble3D val="0"/>
            <c:spPr>
              <a:solidFill>
                <a:srgbClr val="C00000"/>
              </a:solidFill>
            </c:spPr>
            <c:extLst>
              <c:ext xmlns:c16="http://schemas.microsoft.com/office/drawing/2014/chart" uri="{C3380CC4-5D6E-409C-BE32-E72D297353CC}">
                <c16:uniqueId val="{00000001-D7C7-4388-9836-EDC7B625F55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C7-4388-9836-EDC7B625F5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C7-4388-9836-EDC7B625F5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D7C7-4388-9836-EDC7B625F55F}"/>
            </c:ext>
          </c:extLst>
        </c:ser>
        <c:dLbls>
          <c:showLegendKey val="0"/>
          <c:showVal val="0"/>
          <c:showCatName val="0"/>
          <c:showSerName val="0"/>
          <c:showPercent val="0"/>
          <c:showBubbleSize val="0"/>
        </c:dLbls>
        <c:gapWidth val="150"/>
        <c:shape val="box"/>
        <c:axId val="105871391"/>
        <c:axId val="1"/>
        <c:axId val="0"/>
      </c:bar3DChart>
      <c:catAx>
        <c:axId val="10587139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7139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3369-44A5-9785-80E430AFA6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3369-44A5-9785-80E430AFA6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3369-44A5-9785-80E430AFA6E1}"/>
            </c:ext>
          </c:extLst>
        </c:ser>
        <c:dLbls>
          <c:showLegendKey val="0"/>
          <c:showVal val="0"/>
          <c:showCatName val="0"/>
          <c:showSerName val="0"/>
          <c:showPercent val="0"/>
          <c:showBubbleSize val="0"/>
        </c:dLbls>
        <c:gapWidth val="150"/>
        <c:shape val="box"/>
        <c:axId val="105870911"/>
        <c:axId val="1"/>
        <c:axId val="0"/>
      </c:bar3DChart>
      <c:catAx>
        <c:axId val="105870911"/>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7091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B296-4F32-930E-F8A1D73800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B296-4F32-930E-F8A1D73800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B296-4F32-930E-F8A1D73800AB}"/>
            </c:ext>
          </c:extLst>
        </c:ser>
        <c:dLbls>
          <c:showLegendKey val="0"/>
          <c:showVal val="0"/>
          <c:showCatName val="0"/>
          <c:showSerName val="0"/>
          <c:showPercent val="0"/>
          <c:showBubbleSize val="0"/>
        </c:dLbls>
        <c:gapWidth val="150"/>
        <c:shape val="box"/>
        <c:axId val="106447791"/>
        <c:axId val="1"/>
        <c:axId val="0"/>
      </c:bar3DChart>
      <c:catAx>
        <c:axId val="10644779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779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FD46-4FD2-A04F-3467C3873261}"/>
              </c:ext>
            </c:extLst>
          </c:dPt>
          <c:dPt>
            <c:idx val="1"/>
            <c:invertIfNegative val="0"/>
            <c:bubble3D val="0"/>
            <c:spPr>
              <a:solidFill>
                <a:srgbClr val="C00000"/>
              </a:solidFill>
            </c:spPr>
            <c:extLst>
              <c:ext xmlns:c16="http://schemas.microsoft.com/office/drawing/2014/chart" uri="{C3380CC4-5D6E-409C-BE32-E72D297353CC}">
                <c16:uniqueId val="{00000001-FD46-4FD2-A04F-3467C387326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46-4FD2-A04F-3467C387326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46-4FD2-A04F-3467C38732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FD46-4FD2-A04F-3467C3873261}"/>
            </c:ext>
          </c:extLst>
        </c:ser>
        <c:dLbls>
          <c:showLegendKey val="0"/>
          <c:showVal val="0"/>
          <c:showCatName val="0"/>
          <c:showSerName val="0"/>
          <c:showPercent val="0"/>
          <c:showBubbleSize val="0"/>
        </c:dLbls>
        <c:gapWidth val="150"/>
        <c:shape val="box"/>
        <c:axId val="106456911"/>
        <c:axId val="1"/>
        <c:axId val="0"/>
      </c:bar3DChart>
      <c:catAx>
        <c:axId val="10645691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691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A21-4577-A6BB-AADCBDC38A0D}"/>
              </c:ext>
            </c:extLst>
          </c:dPt>
          <c:dPt>
            <c:idx val="1"/>
            <c:invertIfNegative val="0"/>
            <c:bubble3D val="0"/>
            <c:spPr>
              <a:solidFill>
                <a:srgbClr val="C00000"/>
              </a:solidFill>
            </c:spPr>
            <c:extLst>
              <c:ext xmlns:c16="http://schemas.microsoft.com/office/drawing/2014/chart" uri="{C3380CC4-5D6E-409C-BE32-E72D297353CC}">
                <c16:uniqueId val="{00000001-CA21-4577-A6BB-AADCBDC38A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A21-4577-A6BB-AADCBDC38A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A21-4577-A6BB-AADCBDC38A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1</c:v>
                </c:pt>
                <c:pt idx="2">
                  <c:v>0</c:v>
                </c:pt>
                <c:pt idx="3">
                  <c:v>0</c:v>
                </c:pt>
              </c:numCache>
            </c:numRef>
          </c:val>
          <c:extLst>
            <c:ext xmlns:c16="http://schemas.microsoft.com/office/drawing/2014/chart" uri="{C3380CC4-5D6E-409C-BE32-E72D297353CC}">
              <c16:uniqueId val="{00000004-CA21-4577-A6BB-AADCBDC38A0D}"/>
            </c:ext>
          </c:extLst>
        </c:ser>
        <c:dLbls>
          <c:showLegendKey val="0"/>
          <c:showVal val="0"/>
          <c:showCatName val="0"/>
          <c:showSerName val="0"/>
          <c:showPercent val="0"/>
          <c:showBubbleSize val="0"/>
        </c:dLbls>
        <c:gapWidth val="150"/>
        <c:shape val="box"/>
        <c:axId val="106451151"/>
        <c:axId val="1"/>
        <c:axId val="0"/>
      </c:bar3DChart>
      <c:catAx>
        <c:axId val="1064511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115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F98-458A-96DD-E494221EA59B}"/>
              </c:ext>
            </c:extLst>
          </c:dPt>
          <c:dPt>
            <c:idx val="1"/>
            <c:invertIfNegative val="0"/>
            <c:bubble3D val="0"/>
            <c:spPr>
              <a:solidFill>
                <a:srgbClr val="C00000"/>
              </a:solidFill>
            </c:spPr>
            <c:extLst>
              <c:ext xmlns:c16="http://schemas.microsoft.com/office/drawing/2014/chart" uri="{C3380CC4-5D6E-409C-BE32-E72D297353CC}">
                <c16:uniqueId val="{00000001-5F98-458A-96DD-E494221EA5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98-458A-96DD-E494221EA5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98-458A-96DD-E494221EA5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5F98-458A-96DD-E494221EA59B}"/>
            </c:ext>
          </c:extLst>
        </c:ser>
        <c:dLbls>
          <c:showLegendKey val="0"/>
          <c:showVal val="0"/>
          <c:showCatName val="0"/>
          <c:showSerName val="0"/>
          <c:showPercent val="0"/>
          <c:showBubbleSize val="0"/>
        </c:dLbls>
        <c:gapWidth val="150"/>
        <c:shape val="box"/>
        <c:axId val="106453071"/>
        <c:axId val="1"/>
        <c:axId val="0"/>
      </c:bar3DChart>
      <c:catAx>
        <c:axId val="1064530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307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C44-4712-B684-2AB5AFE9A982}"/>
              </c:ext>
            </c:extLst>
          </c:dPt>
          <c:dPt>
            <c:idx val="1"/>
            <c:invertIfNegative val="0"/>
            <c:bubble3D val="0"/>
            <c:spPr>
              <a:solidFill>
                <a:srgbClr val="C00000"/>
              </a:solidFill>
            </c:spPr>
            <c:extLst>
              <c:ext xmlns:c16="http://schemas.microsoft.com/office/drawing/2014/chart" uri="{C3380CC4-5D6E-409C-BE32-E72D297353CC}">
                <c16:uniqueId val="{00000001-7C44-4712-B684-2AB5AFE9A98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C44-4712-B684-2AB5AFE9A98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C44-4712-B684-2AB5AFE9A98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7C44-4712-B684-2AB5AFE9A982}"/>
            </c:ext>
          </c:extLst>
        </c:ser>
        <c:dLbls>
          <c:showLegendKey val="0"/>
          <c:showVal val="0"/>
          <c:showCatName val="0"/>
          <c:showSerName val="0"/>
          <c:showPercent val="0"/>
          <c:showBubbleSize val="0"/>
        </c:dLbls>
        <c:gapWidth val="150"/>
        <c:shape val="box"/>
        <c:axId val="106454991"/>
        <c:axId val="1"/>
        <c:axId val="0"/>
      </c:bar3DChart>
      <c:catAx>
        <c:axId val="1064549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499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39E-4BDA-8FC9-C0C00D62DAD2}"/>
              </c:ext>
            </c:extLst>
          </c:dPt>
          <c:dPt>
            <c:idx val="1"/>
            <c:invertIfNegative val="0"/>
            <c:bubble3D val="0"/>
            <c:spPr>
              <a:solidFill>
                <a:srgbClr val="C00000"/>
              </a:solidFill>
            </c:spPr>
            <c:extLst>
              <c:ext xmlns:c16="http://schemas.microsoft.com/office/drawing/2014/chart" uri="{C3380CC4-5D6E-409C-BE32-E72D297353CC}">
                <c16:uniqueId val="{00000001-139E-4BDA-8FC9-C0C00D62DAD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39E-4BDA-8FC9-C0C00D62DAD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39E-4BDA-8FC9-C0C00D62DA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0.5</c:v>
                </c:pt>
                <c:pt idx="2">
                  <c:v>0.5</c:v>
                </c:pt>
                <c:pt idx="3">
                  <c:v>0</c:v>
                </c:pt>
              </c:numCache>
            </c:numRef>
          </c:val>
          <c:extLst>
            <c:ext xmlns:c16="http://schemas.microsoft.com/office/drawing/2014/chart" uri="{C3380CC4-5D6E-409C-BE32-E72D297353CC}">
              <c16:uniqueId val="{00000004-139E-4BDA-8FC9-C0C00D62DAD2}"/>
            </c:ext>
          </c:extLst>
        </c:ser>
        <c:dLbls>
          <c:showLegendKey val="0"/>
          <c:showVal val="0"/>
          <c:showCatName val="0"/>
          <c:showSerName val="0"/>
          <c:showPercent val="0"/>
          <c:showBubbleSize val="0"/>
        </c:dLbls>
        <c:gapWidth val="150"/>
        <c:shape val="box"/>
        <c:axId val="106454511"/>
        <c:axId val="1"/>
        <c:axId val="0"/>
      </c:bar3DChart>
      <c:catAx>
        <c:axId val="1064545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451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2DB-4B48-BFA7-0EE47D8EC831}"/>
              </c:ext>
            </c:extLst>
          </c:dPt>
          <c:dPt>
            <c:idx val="1"/>
            <c:invertIfNegative val="0"/>
            <c:bubble3D val="0"/>
            <c:spPr>
              <a:solidFill>
                <a:srgbClr val="C00000"/>
              </a:solidFill>
            </c:spPr>
            <c:extLst>
              <c:ext xmlns:c16="http://schemas.microsoft.com/office/drawing/2014/chart" uri="{C3380CC4-5D6E-409C-BE32-E72D297353CC}">
                <c16:uniqueId val="{00000001-52DB-4B48-BFA7-0EE47D8EC8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2DB-4B48-BFA7-0EE47D8EC8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2DB-4B48-BFA7-0EE47D8EC8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52DB-4B48-BFA7-0EE47D8EC831}"/>
            </c:ext>
          </c:extLst>
        </c:ser>
        <c:dLbls>
          <c:showLegendKey val="0"/>
          <c:showVal val="0"/>
          <c:showCatName val="0"/>
          <c:showSerName val="0"/>
          <c:showPercent val="0"/>
          <c:showBubbleSize val="0"/>
        </c:dLbls>
        <c:gapWidth val="150"/>
        <c:shape val="box"/>
        <c:axId val="106457391"/>
        <c:axId val="1"/>
        <c:axId val="0"/>
      </c:bar3DChart>
      <c:catAx>
        <c:axId val="1064573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739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145-4603-A918-8AE2FC494EC1}"/>
              </c:ext>
            </c:extLst>
          </c:dPt>
          <c:dPt>
            <c:idx val="1"/>
            <c:invertIfNegative val="0"/>
            <c:bubble3D val="0"/>
            <c:spPr>
              <a:solidFill>
                <a:srgbClr val="C00000"/>
              </a:solidFill>
            </c:spPr>
            <c:extLst>
              <c:ext xmlns:c16="http://schemas.microsoft.com/office/drawing/2014/chart" uri="{C3380CC4-5D6E-409C-BE32-E72D297353CC}">
                <c16:uniqueId val="{00000001-1145-4603-A918-8AE2FC494E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145-4603-A918-8AE2FC494E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145-4603-A918-8AE2FC494E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145-4603-A918-8AE2FC494EC1}"/>
            </c:ext>
          </c:extLst>
        </c:ser>
        <c:dLbls>
          <c:showLegendKey val="0"/>
          <c:showVal val="0"/>
          <c:showCatName val="0"/>
          <c:showSerName val="0"/>
          <c:showPercent val="0"/>
          <c:showBubbleSize val="0"/>
        </c:dLbls>
        <c:gapWidth val="150"/>
        <c:shape val="box"/>
        <c:axId val="106458831"/>
        <c:axId val="1"/>
        <c:axId val="0"/>
      </c:bar3DChart>
      <c:catAx>
        <c:axId val="1064588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883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CE8-4A9D-946D-FB5869D6EC7A}"/>
              </c:ext>
            </c:extLst>
          </c:dPt>
          <c:dPt>
            <c:idx val="1"/>
            <c:invertIfNegative val="0"/>
            <c:bubble3D val="0"/>
            <c:spPr>
              <a:solidFill>
                <a:srgbClr val="C00000"/>
              </a:solidFill>
            </c:spPr>
            <c:extLst>
              <c:ext xmlns:c16="http://schemas.microsoft.com/office/drawing/2014/chart" uri="{C3380CC4-5D6E-409C-BE32-E72D297353CC}">
                <c16:uniqueId val="{00000001-FCE8-4A9D-946D-FB5869D6EC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CE8-4A9D-946D-FB5869D6EC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CE8-4A9D-946D-FB5869D6EC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FCE8-4A9D-946D-FB5869D6EC7A}"/>
            </c:ext>
          </c:extLst>
        </c:ser>
        <c:dLbls>
          <c:showLegendKey val="0"/>
          <c:showVal val="0"/>
          <c:showCatName val="0"/>
          <c:showSerName val="0"/>
          <c:showPercent val="0"/>
          <c:showBubbleSize val="0"/>
        </c:dLbls>
        <c:gapWidth val="150"/>
        <c:shape val="box"/>
        <c:axId val="106445871"/>
        <c:axId val="1"/>
        <c:axId val="0"/>
      </c:bar3DChart>
      <c:catAx>
        <c:axId val="1064458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587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D8-49E0-B506-2556CBD2E9A6}"/>
              </c:ext>
            </c:extLst>
          </c:dPt>
          <c:dPt>
            <c:idx val="1"/>
            <c:invertIfNegative val="0"/>
            <c:bubble3D val="0"/>
            <c:spPr>
              <a:solidFill>
                <a:srgbClr val="C00000"/>
              </a:solidFill>
            </c:spPr>
            <c:extLst>
              <c:ext xmlns:c16="http://schemas.microsoft.com/office/drawing/2014/chart" uri="{C3380CC4-5D6E-409C-BE32-E72D297353CC}">
                <c16:uniqueId val="{00000001-3DD8-49E0-B506-2556CBD2E9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D8-49E0-B506-2556CBD2E9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D8-49E0-B506-2556CBD2E9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3DD8-49E0-B506-2556CBD2E9A6}"/>
            </c:ext>
          </c:extLst>
        </c:ser>
        <c:dLbls>
          <c:showLegendKey val="0"/>
          <c:showVal val="0"/>
          <c:showCatName val="0"/>
          <c:showSerName val="0"/>
          <c:showPercent val="0"/>
          <c:showBubbleSize val="0"/>
        </c:dLbls>
        <c:gapWidth val="150"/>
        <c:shape val="box"/>
        <c:axId val="106449711"/>
        <c:axId val="1"/>
        <c:axId val="0"/>
      </c:bar3DChart>
      <c:catAx>
        <c:axId val="1064497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971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BED-4429-9456-3B1C0AFA76B7}"/>
              </c:ext>
            </c:extLst>
          </c:dPt>
          <c:dPt>
            <c:idx val="1"/>
            <c:invertIfNegative val="0"/>
            <c:bubble3D val="0"/>
            <c:spPr>
              <a:solidFill>
                <a:srgbClr val="C00000"/>
              </a:solidFill>
            </c:spPr>
            <c:extLst>
              <c:ext xmlns:c16="http://schemas.microsoft.com/office/drawing/2014/chart" uri="{C3380CC4-5D6E-409C-BE32-E72D297353CC}">
                <c16:uniqueId val="{00000001-DBED-4429-9456-3B1C0AFA76B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BED-4429-9456-3B1C0AFA76B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BED-4429-9456-3B1C0AFA76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DBED-4429-9456-3B1C0AFA76B7}"/>
            </c:ext>
          </c:extLst>
        </c:ser>
        <c:dLbls>
          <c:showLegendKey val="0"/>
          <c:showVal val="0"/>
          <c:showCatName val="0"/>
          <c:showSerName val="0"/>
          <c:showPercent val="0"/>
          <c:showBubbleSize val="0"/>
        </c:dLbls>
        <c:gapWidth val="150"/>
        <c:shape val="box"/>
        <c:axId val="106455951"/>
        <c:axId val="1"/>
        <c:axId val="0"/>
      </c:bar3DChart>
      <c:catAx>
        <c:axId val="1064559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595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2-8ABE-45CD-843B-B5C435D1FC04}"/>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ABE-45CD-843B-B5C435D1FC0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ABE-45CD-843B-B5C435D1FC0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8ABE-45CD-843B-B5C435D1FC04}"/>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ABE-45CD-843B-B5C435D1FC0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8ABE-45CD-843B-B5C435D1FC0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ABE-45CD-843B-B5C435D1FC04}"/>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BE-45CD-843B-B5C435D1FC04}"/>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BE-45CD-843B-B5C435D1FC04}"/>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BE-45CD-843B-B5C435D1FC04}"/>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ABE-45CD-843B-B5C435D1FC04}"/>
            </c:ext>
          </c:extLst>
        </c:ser>
        <c:dLbls>
          <c:showLegendKey val="0"/>
          <c:showVal val="0"/>
          <c:showCatName val="0"/>
          <c:showSerName val="0"/>
          <c:showPercent val="0"/>
          <c:showBubbleSize val="0"/>
        </c:dLbls>
        <c:smooth val="0"/>
        <c:axId val="131343967"/>
        <c:axId val="1"/>
      </c:lineChart>
      <c:catAx>
        <c:axId val="13134396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396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87BC-4E34-B005-B235ED5249D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7BC-4E34-B005-B235ED5249D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7BC-4E34-B005-B235ED5249D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87BC-4E34-B005-B235ED5249D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7BC-4E34-B005-B235ED5249D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87BC-4E34-B005-B235ED5249D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7BC-4E34-B005-B235ED5249DA}"/>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C-4E34-B005-B235ED5249DA}"/>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C-4E34-B005-B235ED5249DA}"/>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C-4E34-B005-B235ED5249DA}"/>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7BC-4E34-B005-B235ED5249DA}"/>
            </c:ext>
          </c:extLst>
        </c:ser>
        <c:dLbls>
          <c:showLegendKey val="0"/>
          <c:showVal val="0"/>
          <c:showCatName val="0"/>
          <c:showSerName val="0"/>
          <c:showPercent val="0"/>
          <c:showBubbleSize val="0"/>
        </c:dLbls>
        <c:smooth val="0"/>
        <c:axId val="131344927"/>
        <c:axId val="1"/>
      </c:lineChart>
      <c:catAx>
        <c:axId val="13134492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492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71C7-4ACA-B207-E09267A6AC96}"/>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1C7-4ACA-B207-E09267A6AC9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1C7-4ACA-B207-E09267A6AC9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71C7-4ACA-B207-E09267A6AC96}"/>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1C7-4ACA-B207-E09267A6AC9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71C7-4ACA-B207-E09267A6AC9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1C7-4ACA-B207-E09267A6AC96}"/>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C7-4ACA-B207-E09267A6AC96}"/>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C7-4ACA-B207-E09267A6AC96}"/>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C7-4ACA-B207-E09267A6AC96}"/>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1C7-4ACA-B207-E09267A6AC96}"/>
            </c:ext>
          </c:extLst>
        </c:ser>
        <c:dLbls>
          <c:showLegendKey val="0"/>
          <c:showVal val="0"/>
          <c:showCatName val="0"/>
          <c:showSerName val="0"/>
          <c:showPercent val="0"/>
          <c:showBubbleSize val="0"/>
        </c:dLbls>
        <c:smooth val="0"/>
        <c:axId val="131342527"/>
        <c:axId val="1"/>
      </c:lineChart>
      <c:catAx>
        <c:axId val="13134252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252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0B7-44F9-9DCE-76D62FB98A86}"/>
              </c:ext>
            </c:extLst>
          </c:dPt>
          <c:dPt>
            <c:idx val="1"/>
            <c:invertIfNegative val="0"/>
            <c:bubble3D val="0"/>
            <c:spPr>
              <a:solidFill>
                <a:srgbClr val="C00000"/>
              </a:solidFill>
            </c:spPr>
            <c:extLst>
              <c:ext xmlns:c16="http://schemas.microsoft.com/office/drawing/2014/chart" uri="{C3380CC4-5D6E-409C-BE32-E72D297353CC}">
                <c16:uniqueId val="{00000001-10B7-44F9-9DCE-76D62FB98A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0B7-44F9-9DCE-76D62FB98A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0B7-44F9-9DCE-76D62FB98A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1</c:v>
                </c:pt>
                <c:pt idx="2">
                  <c:v>0</c:v>
                </c:pt>
                <c:pt idx="3">
                  <c:v>0</c:v>
                </c:pt>
              </c:numCache>
            </c:numRef>
          </c:val>
          <c:extLst>
            <c:ext xmlns:c16="http://schemas.microsoft.com/office/drawing/2014/chart" uri="{C3380CC4-5D6E-409C-BE32-E72D297353CC}">
              <c16:uniqueId val="{00000004-10B7-44F9-9DCE-76D62FB98A86}"/>
            </c:ext>
          </c:extLst>
        </c:ser>
        <c:dLbls>
          <c:showLegendKey val="0"/>
          <c:showVal val="0"/>
          <c:showCatName val="0"/>
          <c:showSerName val="0"/>
          <c:showPercent val="0"/>
          <c:showBubbleSize val="0"/>
        </c:dLbls>
        <c:gapWidth val="150"/>
        <c:shape val="box"/>
        <c:axId val="131346367"/>
        <c:axId val="1"/>
        <c:axId val="0"/>
      </c:bar3DChart>
      <c:catAx>
        <c:axId val="13134636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636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4E0-4C5E-A72A-3CB805E451FB}"/>
              </c:ext>
            </c:extLst>
          </c:dPt>
          <c:dPt>
            <c:idx val="1"/>
            <c:invertIfNegative val="0"/>
            <c:bubble3D val="0"/>
            <c:spPr>
              <a:solidFill>
                <a:srgbClr val="C00000"/>
              </a:solidFill>
            </c:spPr>
            <c:extLst>
              <c:ext xmlns:c16="http://schemas.microsoft.com/office/drawing/2014/chart" uri="{C3380CC4-5D6E-409C-BE32-E72D297353CC}">
                <c16:uniqueId val="{00000001-64E0-4C5E-A72A-3CB805E451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4E0-4C5E-A72A-3CB805E451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4E0-4C5E-A72A-3CB805E451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64E0-4C5E-A72A-3CB805E451FB}"/>
            </c:ext>
          </c:extLst>
        </c:ser>
        <c:dLbls>
          <c:showLegendKey val="0"/>
          <c:showVal val="0"/>
          <c:showCatName val="0"/>
          <c:showSerName val="0"/>
          <c:showPercent val="0"/>
          <c:showBubbleSize val="0"/>
        </c:dLbls>
        <c:gapWidth val="150"/>
        <c:shape val="box"/>
        <c:axId val="131345407"/>
        <c:axId val="1"/>
        <c:axId val="0"/>
      </c:bar3DChart>
      <c:catAx>
        <c:axId val="1313454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54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A94-47C4-9502-8036DFF6DD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6A94-47C4-9502-8036DFF6DDA2}"/>
            </c:ext>
          </c:extLst>
        </c:ser>
        <c:dLbls>
          <c:showLegendKey val="0"/>
          <c:showVal val="0"/>
          <c:showCatName val="0"/>
          <c:showSerName val="0"/>
          <c:showPercent val="0"/>
          <c:showBubbleSize val="0"/>
        </c:dLbls>
        <c:gapWidth val="150"/>
        <c:shape val="box"/>
        <c:axId val="106990975"/>
        <c:axId val="1"/>
        <c:axId val="0"/>
      </c:bar3DChart>
      <c:catAx>
        <c:axId val="1069909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09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2-E0F1-4114-8A4E-F3E340363000}"/>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0F1-4114-8A4E-F3E34036300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0F1-4114-8A4E-F3E34036300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E0F1-4114-8A4E-F3E340363000}"/>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0F1-4114-8A4E-F3E34036300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E0F1-4114-8A4E-F3E34036300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0F1-4114-8A4E-F3E340363000}"/>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F1-4114-8A4E-F3E340363000}"/>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F1-4114-8A4E-F3E340363000}"/>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F1-4114-8A4E-F3E340363000}"/>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0F1-4114-8A4E-F3E340363000}"/>
            </c:ext>
          </c:extLst>
        </c:ser>
        <c:dLbls>
          <c:showLegendKey val="0"/>
          <c:showVal val="0"/>
          <c:showCatName val="0"/>
          <c:showSerName val="0"/>
          <c:showPercent val="0"/>
          <c:showBubbleSize val="0"/>
        </c:dLbls>
        <c:smooth val="0"/>
        <c:axId val="106993855"/>
        <c:axId val="1"/>
      </c:lineChart>
      <c:catAx>
        <c:axId val="1069938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38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CE-480A-9102-7E3C01BE2BC1}"/>
              </c:ext>
            </c:extLst>
          </c:dPt>
          <c:dPt>
            <c:idx val="1"/>
            <c:invertIfNegative val="0"/>
            <c:bubble3D val="0"/>
            <c:spPr>
              <a:solidFill>
                <a:srgbClr val="C00000"/>
              </a:solidFill>
            </c:spPr>
            <c:extLst>
              <c:ext xmlns:c16="http://schemas.microsoft.com/office/drawing/2014/chart" uri="{C3380CC4-5D6E-409C-BE32-E72D297353CC}">
                <c16:uniqueId val="{00000001-95CE-480A-9102-7E3C01BE2B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CE-480A-9102-7E3C01BE2B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CE-480A-9102-7E3C01BE2B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CE-480A-9102-7E3C01BE2BC1}"/>
            </c:ext>
          </c:extLst>
        </c:ser>
        <c:dLbls>
          <c:showLegendKey val="0"/>
          <c:showVal val="0"/>
          <c:showCatName val="0"/>
          <c:showSerName val="0"/>
          <c:showPercent val="0"/>
          <c:showBubbleSize val="0"/>
        </c:dLbls>
        <c:gapWidth val="150"/>
        <c:shape val="box"/>
        <c:axId val="106987615"/>
        <c:axId val="1"/>
        <c:axId val="0"/>
      </c:bar3DChart>
      <c:catAx>
        <c:axId val="1069876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8761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FAE3-4655-843B-4E0564C243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FAE3-4655-843B-4E0564C243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FAE3-4655-843B-4E0564C243E1}"/>
            </c:ext>
          </c:extLst>
        </c:ser>
        <c:dLbls>
          <c:showLegendKey val="0"/>
          <c:showVal val="0"/>
          <c:showCatName val="0"/>
          <c:showSerName val="0"/>
          <c:showPercent val="0"/>
          <c:showBubbleSize val="0"/>
        </c:dLbls>
        <c:gapWidth val="150"/>
        <c:shape val="box"/>
        <c:axId val="106992895"/>
        <c:axId val="1"/>
        <c:axId val="0"/>
      </c:bar3DChart>
      <c:catAx>
        <c:axId val="1069928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28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D55F-4720-BA12-16EA1DB1193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D55F-4720-BA12-16EA1DB119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D55F-4720-BA12-16EA1DB1193C}"/>
            </c:ext>
          </c:extLst>
        </c:ser>
        <c:dLbls>
          <c:showLegendKey val="0"/>
          <c:showVal val="0"/>
          <c:showCatName val="0"/>
          <c:showSerName val="0"/>
          <c:showPercent val="0"/>
          <c:showBubbleSize val="0"/>
        </c:dLbls>
        <c:gapWidth val="150"/>
        <c:shape val="box"/>
        <c:axId val="106993375"/>
        <c:axId val="1"/>
        <c:axId val="0"/>
      </c:bar3DChart>
      <c:catAx>
        <c:axId val="10699337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337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8D3D-4EDC-8E36-DD1B46F7E40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8D3D-4EDC-8E36-DD1B46F7E40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8D3D-4EDC-8E36-DD1B46F7E400}"/>
            </c:ext>
          </c:extLst>
        </c:ser>
        <c:dLbls>
          <c:showLegendKey val="0"/>
          <c:showVal val="0"/>
          <c:showCatName val="0"/>
          <c:showSerName val="0"/>
          <c:showPercent val="0"/>
          <c:showBubbleSize val="0"/>
        </c:dLbls>
        <c:gapWidth val="150"/>
        <c:shape val="box"/>
        <c:axId val="106990015"/>
        <c:axId val="1"/>
        <c:axId val="0"/>
      </c:bar3DChart>
      <c:catAx>
        <c:axId val="1069900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001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79" name="1 Imagen" descr="Secretaría de Educación">
          <a:extLst>
            <a:ext uri="{FF2B5EF4-FFF2-40B4-BE49-F238E27FC236}">
              <a16:creationId xmlns:a16="http://schemas.microsoft.com/office/drawing/2014/main" id="{7E251340-500A-76D1-20E7-A58BF51BC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80" name="Picture 3995" descr="MB900431547">
          <a:hlinkClick xmlns:r="http://schemas.openxmlformats.org/officeDocument/2006/relationships" r:id="rId2" tooltip="Ir a revision identidad"/>
          <a:extLst>
            <a:ext uri="{FF2B5EF4-FFF2-40B4-BE49-F238E27FC236}">
              <a16:creationId xmlns:a16="http://schemas.microsoft.com/office/drawing/2014/main" id="{396BC9DB-8BD8-5434-8F0E-D3C51ED46DC8}"/>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368" name="2 Imagen">
          <a:hlinkClick xmlns:r="http://schemas.openxmlformats.org/officeDocument/2006/relationships" r:id="rId1" tooltip="IR A RESUMEN"/>
          <a:extLst>
            <a:ext uri="{FF2B5EF4-FFF2-40B4-BE49-F238E27FC236}">
              <a16:creationId xmlns:a16="http://schemas.microsoft.com/office/drawing/2014/main" id="{2B18B9E4-3FF9-2210-3DA8-91EC33D23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369" name="3 Imagen">
          <a:hlinkClick xmlns:r="http://schemas.openxmlformats.org/officeDocument/2006/relationships" r:id="rId3" tooltip="IR A RESUMEN"/>
          <a:extLst>
            <a:ext uri="{FF2B5EF4-FFF2-40B4-BE49-F238E27FC236}">
              <a16:creationId xmlns:a16="http://schemas.microsoft.com/office/drawing/2014/main" id="{DAF7B4B5-AD95-37B6-9ED3-C9324A7B42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370" name="4 Imagen">
          <a:hlinkClick xmlns:r="http://schemas.openxmlformats.org/officeDocument/2006/relationships" r:id="rId5" tooltip="IR A RESUMEN"/>
          <a:extLst>
            <a:ext uri="{FF2B5EF4-FFF2-40B4-BE49-F238E27FC236}">
              <a16:creationId xmlns:a16="http://schemas.microsoft.com/office/drawing/2014/main" id="{3A0706BE-0A21-3B58-206C-7D058B406D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371" name="5 Imagen">
          <a:hlinkClick xmlns:r="http://schemas.openxmlformats.org/officeDocument/2006/relationships" r:id="rId7" tooltip="IR A RESUMEN"/>
          <a:extLst>
            <a:ext uri="{FF2B5EF4-FFF2-40B4-BE49-F238E27FC236}">
              <a16:creationId xmlns:a16="http://schemas.microsoft.com/office/drawing/2014/main" id="{9061F82C-1081-54BD-69D7-D72DC4BD10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372" name="7 Imagen">
          <a:hlinkClick xmlns:r="http://schemas.openxmlformats.org/officeDocument/2006/relationships" r:id="rId8" tooltip="IR A RESUMEN"/>
          <a:extLst>
            <a:ext uri="{FF2B5EF4-FFF2-40B4-BE49-F238E27FC236}">
              <a16:creationId xmlns:a16="http://schemas.microsoft.com/office/drawing/2014/main" id="{11719C85-C00C-9C8B-FA3D-756E20282B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373" name="8 Imagen">
          <a:hlinkClick xmlns:r="http://schemas.openxmlformats.org/officeDocument/2006/relationships" r:id="rId9" tooltip="IR A RESUMEN"/>
          <a:extLst>
            <a:ext uri="{FF2B5EF4-FFF2-40B4-BE49-F238E27FC236}">
              <a16:creationId xmlns:a16="http://schemas.microsoft.com/office/drawing/2014/main" id="{2A27A4C9-3514-B989-D8C1-09BF2661C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374" name="9 Imagen">
          <a:hlinkClick xmlns:r="http://schemas.openxmlformats.org/officeDocument/2006/relationships" r:id="rId10" tooltip="IR A RESUMEN"/>
          <a:extLst>
            <a:ext uri="{FF2B5EF4-FFF2-40B4-BE49-F238E27FC236}">
              <a16:creationId xmlns:a16="http://schemas.microsoft.com/office/drawing/2014/main" id="{F62D6B70-4C89-E1DA-68C9-BC6F5D68D0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375" name="10 Imagen">
          <a:hlinkClick xmlns:r="http://schemas.openxmlformats.org/officeDocument/2006/relationships" r:id="rId11" tooltip="IR A RESUMEN"/>
          <a:extLst>
            <a:ext uri="{FF2B5EF4-FFF2-40B4-BE49-F238E27FC236}">
              <a16:creationId xmlns:a16="http://schemas.microsoft.com/office/drawing/2014/main" id="{8522DAD3-C14C-01BB-F57A-945C4B966FC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376" name="11 Imagen">
          <a:hlinkClick xmlns:r="http://schemas.openxmlformats.org/officeDocument/2006/relationships" r:id="rId13" tooltip="IR A RESUMEN"/>
          <a:extLst>
            <a:ext uri="{FF2B5EF4-FFF2-40B4-BE49-F238E27FC236}">
              <a16:creationId xmlns:a16="http://schemas.microsoft.com/office/drawing/2014/main" id="{98E4A8AA-D81A-9F07-D679-50B12818F9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377" name="12 Imagen">
          <a:hlinkClick xmlns:r="http://schemas.openxmlformats.org/officeDocument/2006/relationships" r:id="rId14" tooltip="IR A RESUMEN"/>
          <a:extLst>
            <a:ext uri="{FF2B5EF4-FFF2-40B4-BE49-F238E27FC236}">
              <a16:creationId xmlns:a16="http://schemas.microsoft.com/office/drawing/2014/main" id="{6B25397B-A1C0-A7EC-45E6-D762694CFED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378" name="13 Imagen">
          <a:hlinkClick xmlns:r="http://schemas.openxmlformats.org/officeDocument/2006/relationships" r:id="rId16" tooltip="IR A RESUMEN"/>
          <a:extLst>
            <a:ext uri="{FF2B5EF4-FFF2-40B4-BE49-F238E27FC236}">
              <a16:creationId xmlns:a16="http://schemas.microsoft.com/office/drawing/2014/main" id="{6AF04ECD-771A-A330-6CB7-BDF99B7B4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379" name="14 Imagen">
          <a:hlinkClick xmlns:r="http://schemas.openxmlformats.org/officeDocument/2006/relationships" r:id="rId17" tooltip="IR A RESUMEN"/>
          <a:extLst>
            <a:ext uri="{FF2B5EF4-FFF2-40B4-BE49-F238E27FC236}">
              <a16:creationId xmlns:a16="http://schemas.microsoft.com/office/drawing/2014/main" id="{714F39AE-96BE-5B03-C3C0-041DA960337E}"/>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380" name="15 Imagen">
          <a:hlinkClick xmlns:r="http://schemas.openxmlformats.org/officeDocument/2006/relationships" r:id="rId19" tooltip="IR A RESUMEN"/>
          <a:extLst>
            <a:ext uri="{FF2B5EF4-FFF2-40B4-BE49-F238E27FC236}">
              <a16:creationId xmlns:a16="http://schemas.microsoft.com/office/drawing/2014/main" id="{A5AABDBF-D771-41B1-FCED-7AEB48D9A6A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1619381" name="16 Imagen">
          <a:hlinkClick xmlns:r="http://schemas.openxmlformats.org/officeDocument/2006/relationships" r:id="rId21" tooltip="IR A RESUMEN"/>
          <a:extLst>
            <a:ext uri="{FF2B5EF4-FFF2-40B4-BE49-F238E27FC236}">
              <a16:creationId xmlns:a16="http://schemas.microsoft.com/office/drawing/2014/main" id="{0A385986-20C4-5FF8-FD60-DB61E7BF5E9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382" name="17 Imagen">
          <a:hlinkClick xmlns:r="http://schemas.openxmlformats.org/officeDocument/2006/relationships" r:id="rId22" tooltip="IR A RESUMEN"/>
          <a:extLst>
            <a:ext uri="{FF2B5EF4-FFF2-40B4-BE49-F238E27FC236}">
              <a16:creationId xmlns:a16="http://schemas.microsoft.com/office/drawing/2014/main" id="{ED1C800B-0C6F-6658-755F-C1BBE3EEB2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383" name="18 Imagen">
          <a:hlinkClick xmlns:r="http://schemas.openxmlformats.org/officeDocument/2006/relationships" r:id="rId23" tooltip="IR A RESUMEN"/>
          <a:extLst>
            <a:ext uri="{FF2B5EF4-FFF2-40B4-BE49-F238E27FC236}">
              <a16:creationId xmlns:a16="http://schemas.microsoft.com/office/drawing/2014/main" id="{F1361E72-C99F-5490-A371-EF483CCACC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51619384" name="19 Imagen">
          <a:hlinkClick xmlns:r="http://schemas.openxmlformats.org/officeDocument/2006/relationships" r:id="rId24" tooltip="IR A RESUMEN"/>
          <a:extLst>
            <a:ext uri="{FF2B5EF4-FFF2-40B4-BE49-F238E27FC236}">
              <a16:creationId xmlns:a16="http://schemas.microsoft.com/office/drawing/2014/main" id="{1898C2C9-150C-F8E1-8D4E-3F29B148C8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1619385" name="20 Imagen">
          <a:hlinkClick xmlns:r="http://schemas.openxmlformats.org/officeDocument/2006/relationships" r:id="rId25" tooltip="IR A RESUMEN"/>
          <a:extLst>
            <a:ext uri="{FF2B5EF4-FFF2-40B4-BE49-F238E27FC236}">
              <a16:creationId xmlns:a16="http://schemas.microsoft.com/office/drawing/2014/main" id="{72A176AB-3C88-25A6-F819-C2605045F8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1619386" name="21 Imagen">
          <a:hlinkClick xmlns:r="http://schemas.openxmlformats.org/officeDocument/2006/relationships" r:id="rId26" tooltip="IR A RESUMEN"/>
          <a:extLst>
            <a:ext uri="{FF2B5EF4-FFF2-40B4-BE49-F238E27FC236}">
              <a16:creationId xmlns:a16="http://schemas.microsoft.com/office/drawing/2014/main" id="{4905C7CC-4EE1-9662-B504-F7303BCBC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387" name="Picture 3995" descr="MB900431547">
          <a:hlinkClick xmlns:r="http://schemas.openxmlformats.org/officeDocument/2006/relationships" r:id="rId27" tooltip="Regresar"/>
          <a:extLst>
            <a:ext uri="{FF2B5EF4-FFF2-40B4-BE49-F238E27FC236}">
              <a16:creationId xmlns:a16="http://schemas.microsoft.com/office/drawing/2014/main" id="{D4F4EF17-0814-30A2-34B0-D0B7AFA968FC}"/>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388" name="Picture 3995" descr="MB900431547">
          <a:hlinkClick xmlns:r="http://schemas.openxmlformats.org/officeDocument/2006/relationships" r:id="rId29" tooltip="Ir a directiva"/>
          <a:extLst>
            <a:ext uri="{FF2B5EF4-FFF2-40B4-BE49-F238E27FC236}">
              <a16:creationId xmlns:a16="http://schemas.microsoft.com/office/drawing/2014/main" id="{74F56889-E9D5-1119-0DE9-7DFFB8039B7E}"/>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2" name="18 Imagen">
          <a:hlinkClick xmlns:r="http://schemas.openxmlformats.org/officeDocument/2006/relationships" r:id="rId23" tooltip="IR A RESUMEN"/>
          <a:extLst>
            <a:ext uri="{FF2B5EF4-FFF2-40B4-BE49-F238E27FC236}">
              <a16:creationId xmlns:a16="http://schemas.microsoft.com/office/drawing/2014/main" id="{179064C2-0BED-43DE-BD72-307EE0D185A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3" name="20 Imagen">
          <a:hlinkClick xmlns:r="http://schemas.openxmlformats.org/officeDocument/2006/relationships" r:id="rId25" tooltip="IR A RESUMEN"/>
          <a:extLst>
            <a:ext uri="{FF2B5EF4-FFF2-40B4-BE49-F238E27FC236}">
              <a16:creationId xmlns:a16="http://schemas.microsoft.com/office/drawing/2014/main" id="{53BAE229-85CA-44DD-9312-D921C4CF05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4" name="21 Imagen">
          <a:hlinkClick xmlns:r="http://schemas.openxmlformats.org/officeDocument/2006/relationships" r:id="rId26" tooltip="IR A RESUMEN"/>
          <a:extLst>
            <a:ext uri="{FF2B5EF4-FFF2-40B4-BE49-F238E27FC236}">
              <a16:creationId xmlns:a16="http://schemas.microsoft.com/office/drawing/2014/main" id="{1C53F77F-4F10-4EC2-A649-D144908DCF2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xdr:row>
      <xdr:rowOff>9525</xdr:rowOff>
    </xdr:from>
    <xdr:to>
      <xdr:col>3</xdr:col>
      <xdr:colOff>38100</xdr:colOff>
      <xdr:row>6</xdr:row>
      <xdr:rowOff>28575</xdr:rowOff>
    </xdr:to>
    <xdr:pic>
      <xdr:nvPicPr>
        <xdr:cNvPr id="5" name="2 Imagen">
          <a:hlinkClick xmlns:r="http://schemas.openxmlformats.org/officeDocument/2006/relationships" r:id="rId1" tooltip="IR A RESUMEN"/>
          <a:extLst>
            <a:ext uri="{FF2B5EF4-FFF2-40B4-BE49-F238E27FC236}">
              <a16:creationId xmlns:a16="http://schemas.microsoft.com/office/drawing/2014/main" id="{AAA251FF-3101-4785-A966-C02827F007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6" name="3 Imagen">
          <a:hlinkClick xmlns:r="http://schemas.openxmlformats.org/officeDocument/2006/relationships" r:id="rId3" tooltip="IR A RESUMEN"/>
          <a:extLst>
            <a:ext uri="{FF2B5EF4-FFF2-40B4-BE49-F238E27FC236}">
              <a16:creationId xmlns:a16="http://schemas.microsoft.com/office/drawing/2014/main" id="{1C9A0164-7FDB-4FE2-90EB-C38AA9F2C26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7" name="4 Imagen">
          <a:hlinkClick xmlns:r="http://schemas.openxmlformats.org/officeDocument/2006/relationships" r:id="rId5" tooltip="IR A RESUMEN"/>
          <a:extLst>
            <a:ext uri="{FF2B5EF4-FFF2-40B4-BE49-F238E27FC236}">
              <a16:creationId xmlns:a16="http://schemas.microsoft.com/office/drawing/2014/main" id="{F04FEB02-8C54-432D-8FCA-6093248F46C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8" name="5 Imagen">
          <a:hlinkClick xmlns:r="http://schemas.openxmlformats.org/officeDocument/2006/relationships" r:id="rId7" tooltip="IR A RESUMEN"/>
          <a:extLst>
            <a:ext uri="{FF2B5EF4-FFF2-40B4-BE49-F238E27FC236}">
              <a16:creationId xmlns:a16="http://schemas.microsoft.com/office/drawing/2014/main" id="{5BE75733-E627-4AAB-87B8-B55F65E2D5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9" name="7 Imagen">
          <a:hlinkClick xmlns:r="http://schemas.openxmlformats.org/officeDocument/2006/relationships" r:id="rId8" tooltip="IR A RESUMEN"/>
          <a:extLst>
            <a:ext uri="{FF2B5EF4-FFF2-40B4-BE49-F238E27FC236}">
              <a16:creationId xmlns:a16="http://schemas.microsoft.com/office/drawing/2014/main" id="{E99B6A2E-30D2-434C-8BE4-7216D86886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10" name="8 Imagen">
          <a:hlinkClick xmlns:r="http://schemas.openxmlformats.org/officeDocument/2006/relationships" r:id="rId9" tooltip="IR A RESUMEN"/>
          <a:extLst>
            <a:ext uri="{FF2B5EF4-FFF2-40B4-BE49-F238E27FC236}">
              <a16:creationId xmlns:a16="http://schemas.microsoft.com/office/drawing/2014/main" id="{4276B573-D8E9-411E-953A-BE83900D2B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212" name="1 Gráfico">
          <a:extLst>
            <a:ext uri="{FF2B5EF4-FFF2-40B4-BE49-F238E27FC236}">
              <a16:creationId xmlns:a16="http://schemas.microsoft.com/office/drawing/2014/main" id="{BB8598C6-DFD9-0D03-2517-50B17218D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213" name="2 Gráfico">
          <a:extLst>
            <a:ext uri="{FF2B5EF4-FFF2-40B4-BE49-F238E27FC236}">
              <a16:creationId xmlns:a16="http://schemas.microsoft.com/office/drawing/2014/main" id="{959B3072-99A2-4AB3-1FA4-656F59BE5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214" name="3 Gráfico">
          <a:extLst>
            <a:ext uri="{FF2B5EF4-FFF2-40B4-BE49-F238E27FC236}">
              <a16:creationId xmlns:a16="http://schemas.microsoft.com/office/drawing/2014/main" id="{95A257F0-426D-503A-4E91-990C074E3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215" name="4 Gráfico">
          <a:extLst>
            <a:ext uri="{FF2B5EF4-FFF2-40B4-BE49-F238E27FC236}">
              <a16:creationId xmlns:a16="http://schemas.microsoft.com/office/drawing/2014/main" id="{250409DB-DDA4-9613-D61F-A546B5D8D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216" name="5 Gráfico">
          <a:extLst>
            <a:ext uri="{FF2B5EF4-FFF2-40B4-BE49-F238E27FC236}">
              <a16:creationId xmlns:a16="http://schemas.microsoft.com/office/drawing/2014/main" id="{B8136C2E-5C3C-4CFF-5722-D66DF9DA4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217" name="6 Gráfico">
          <a:extLst>
            <a:ext uri="{FF2B5EF4-FFF2-40B4-BE49-F238E27FC236}">
              <a16:creationId xmlns:a16="http://schemas.microsoft.com/office/drawing/2014/main" id="{E6F60831-3E79-9869-57C8-72EE74B89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218" name="7 Gráfico">
          <a:extLst>
            <a:ext uri="{FF2B5EF4-FFF2-40B4-BE49-F238E27FC236}">
              <a16:creationId xmlns:a16="http://schemas.microsoft.com/office/drawing/2014/main" id="{650C2A33-59C5-4A5C-2787-1267F3264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219" name="8 Gráfico">
          <a:extLst>
            <a:ext uri="{FF2B5EF4-FFF2-40B4-BE49-F238E27FC236}">
              <a16:creationId xmlns:a16="http://schemas.microsoft.com/office/drawing/2014/main" id="{A9278F5D-1112-4E07-8456-48F45E6E6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220" name="9 Gráfico">
          <a:extLst>
            <a:ext uri="{FF2B5EF4-FFF2-40B4-BE49-F238E27FC236}">
              <a16:creationId xmlns:a16="http://schemas.microsoft.com/office/drawing/2014/main" id="{8A66E413-0EA1-36D8-E6F1-260460555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221" name="10 Gráfico">
          <a:extLst>
            <a:ext uri="{FF2B5EF4-FFF2-40B4-BE49-F238E27FC236}">
              <a16:creationId xmlns:a16="http://schemas.microsoft.com/office/drawing/2014/main" id="{FEA72DE9-F645-00C8-798E-52ACCD7DA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222" name="11 Gráfico">
          <a:extLst>
            <a:ext uri="{FF2B5EF4-FFF2-40B4-BE49-F238E27FC236}">
              <a16:creationId xmlns:a16="http://schemas.microsoft.com/office/drawing/2014/main" id="{8058EAC4-76F6-28B0-7E81-A285FC3AF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223" name="12 Gráfico">
          <a:extLst>
            <a:ext uri="{FF2B5EF4-FFF2-40B4-BE49-F238E27FC236}">
              <a16:creationId xmlns:a16="http://schemas.microsoft.com/office/drawing/2014/main" id="{596114D6-A9A8-B526-FCC5-B8E72CD30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979224" name="7 Gráfico">
          <a:extLst>
            <a:ext uri="{FF2B5EF4-FFF2-40B4-BE49-F238E27FC236}">
              <a16:creationId xmlns:a16="http://schemas.microsoft.com/office/drawing/2014/main" id="{EC7AD301-EBEE-4F69-00D8-8AFD6A87F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225" name="8 Gráfico">
          <a:extLst>
            <a:ext uri="{FF2B5EF4-FFF2-40B4-BE49-F238E27FC236}">
              <a16:creationId xmlns:a16="http://schemas.microsoft.com/office/drawing/2014/main" id="{75803C41-1E74-61C2-A7A7-884F7543B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226" name="9 Gráfico">
          <a:extLst>
            <a:ext uri="{FF2B5EF4-FFF2-40B4-BE49-F238E27FC236}">
              <a16:creationId xmlns:a16="http://schemas.microsoft.com/office/drawing/2014/main" id="{B5A849E8-1DA2-3EA2-D18A-57148B817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227" name="16 Gráfico">
          <a:extLst>
            <a:ext uri="{FF2B5EF4-FFF2-40B4-BE49-F238E27FC236}">
              <a16:creationId xmlns:a16="http://schemas.microsoft.com/office/drawing/2014/main" id="{38430445-3E5E-2440-0E9C-EF3D3FCAF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228" name="7 Gráfico">
          <a:extLst>
            <a:ext uri="{FF2B5EF4-FFF2-40B4-BE49-F238E27FC236}">
              <a16:creationId xmlns:a16="http://schemas.microsoft.com/office/drawing/2014/main" id="{84B06D83-10CA-C79F-FCDF-F17FECEE5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229" name="8 Gráfico">
          <a:extLst>
            <a:ext uri="{FF2B5EF4-FFF2-40B4-BE49-F238E27FC236}">
              <a16:creationId xmlns:a16="http://schemas.microsoft.com/office/drawing/2014/main" id="{1C59E1AF-D367-68D2-F7AF-972EF182D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230" name="9 Gráfico">
          <a:extLst>
            <a:ext uri="{FF2B5EF4-FFF2-40B4-BE49-F238E27FC236}">
              <a16:creationId xmlns:a16="http://schemas.microsoft.com/office/drawing/2014/main" id="{789018C6-AD4C-9AD6-A4B3-CD1773E01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231" name="16 Gráfico">
          <a:extLst>
            <a:ext uri="{FF2B5EF4-FFF2-40B4-BE49-F238E27FC236}">
              <a16:creationId xmlns:a16="http://schemas.microsoft.com/office/drawing/2014/main" id="{FDF65344-2F00-5AFE-4A60-A20820C27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232" name="7 Gráfico">
          <a:extLst>
            <a:ext uri="{FF2B5EF4-FFF2-40B4-BE49-F238E27FC236}">
              <a16:creationId xmlns:a16="http://schemas.microsoft.com/office/drawing/2014/main" id="{0F725D75-84B6-DA30-75A6-525DFBFA8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233" name="8 Gráfico">
          <a:extLst>
            <a:ext uri="{FF2B5EF4-FFF2-40B4-BE49-F238E27FC236}">
              <a16:creationId xmlns:a16="http://schemas.microsoft.com/office/drawing/2014/main" id="{EC3AAE4F-65F5-F11E-2FE6-00E6ABBEA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234" name="9 Gráfico">
          <a:extLst>
            <a:ext uri="{FF2B5EF4-FFF2-40B4-BE49-F238E27FC236}">
              <a16:creationId xmlns:a16="http://schemas.microsoft.com/office/drawing/2014/main" id="{1A456054-1824-1534-439F-663283896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235" name="16 Gráfico">
          <a:extLst>
            <a:ext uri="{FF2B5EF4-FFF2-40B4-BE49-F238E27FC236}">
              <a16:creationId xmlns:a16="http://schemas.microsoft.com/office/drawing/2014/main" id="{3512870A-F791-D957-7D2A-F92B6BEDE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236" name="Picture 3995" descr="MB900431547">
          <a:hlinkClick xmlns:r="http://schemas.openxmlformats.org/officeDocument/2006/relationships" r:id="rId25" tooltip="Ir a factores criticos"/>
          <a:extLst>
            <a:ext uri="{FF2B5EF4-FFF2-40B4-BE49-F238E27FC236}">
              <a16:creationId xmlns:a16="http://schemas.microsoft.com/office/drawing/2014/main" id="{9A0D8F5D-63D6-077A-54BD-CA830F74B79A}"/>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237" name="2 Imagen">
          <a:hlinkClick xmlns:r="http://schemas.openxmlformats.org/officeDocument/2006/relationships" r:id="rId25" tooltip="Ir a academica"/>
          <a:extLst>
            <a:ext uri="{FF2B5EF4-FFF2-40B4-BE49-F238E27FC236}">
              <a16:creationId xmlns:a16="http://schemas.microsoft.com/office/drawing/2014/main" id="{4D663965-7BF9-8266-065A-0F533BBFC572}"/>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238" name="1 Gráfico">
          <a:extLst>
            <a:ext uri="{FF2B5EF4-FFF2-40B4-BE49-F238E27FC236}">
              <a16:creationId xmlns:a16="http://schemas.microsoft.com/office/drawing/2014/main" id="{C2AF8D73-3816-BB7D-E8C5-6FC62AC21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239" name="4 Gráfico">
          <a:extLst>
            <a:ext uri="{FF2B5EF4-FFF2-40B4-BE49-F238E27FC236}">
              <a16:creationId xmlns:a16="http://schemas.microsoft.com/office/drawing/2014/main" id="{3CFB1FF8-66A0-8918-DAFB-D387BF696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240" name="5 Gráfico">
          <a:extLst>
            <a:ext uri="{FF2B5EF4-FFF2-40B4-BE49-F238E27FC236}">
              <a16:creationId xmlns:a16="http://schemas.microsoft.com/office/drawing/2014/main" id="{1B795BDB-4873-6097-D79D-37919DA55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241" name="6 Gráfico">
          <a:extLst>
            <a:ext uri="{FF2B5EF4-FFF2-40B4-BE49-F238E27FC236}">
              <a16:creationId xmlns:a16="http://schemas.microsoft.com/office/drawing/2014/main" id="{7DD6D879-4CF7-C080-D605-6496F8DF4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242" name="7 Gráfico">
          <a:extLst>
            <a:ext uri="{FF2B5EF4-FFF2-40B4-BE49-F238E27FC236}">
              <a16:creationId xmlns:a16="http://schemas.microsoft.com/office/drawing/2014/main" id="{E726D0F6-5C47-E465-1C06-C807049D7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243" name="8 Gráfico">
          <a:extLst>
            <a:ext uri="{FF2B5EF4-FFF2-40B4-BE49-F238E27FC236}">
              <a16:creationId xmlns:a16="http://schemas.microsoft.com/office/drawing/2014/main" id="{D6764F6B-2B2E-79FC-D19E-3AB49EC9B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0965" name="1 Gráfico">
          <a:extLst>
            <a:ext uri="{FF2B5EF4-FFF2-40B4-BE49-F238E27FC236}">
              <a16:creationId xmlns:a16="http://schemas.microsoft.com/office/drawing/2014/main" id="{35ECD445-626F-84B3-9657-2FC0F9C73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0966" name="2 Gráfico">
          <a:extLst>
            <a:ext uri="{FF2B5EF4-FFF2-40B4-BE49-F238E27FC236}">
              <a16:creationId xmlns:a16="http://schemas.microsoft.com/office/drawing/2014/main" id="{DB2C8E9A-E044-CB67-246F-E87BF9E95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0967" name="3 Gráfico">
          <a:extLst>
            <a:ext uri="{FF2B5EF4-FFF2-40B4-BE49-F238E27FC236}">
              <a16:creationId xmlns:a16="http://schemas.microsoft.com/office/drawing/2014/main" id="{3E987D65-C3FD-55DE-1303-2BA3196C2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0968" name="4 Gráfico">
          <a:extLst>
            <a:ext uri="{FF2B5EF4-FFF2-40B4-BE49-F238E27FC236}">
              <a16:creationId xmlns:a16="http://schemas.microsoft.com/office/drawing/2014/main" id="{0E0AF07C-D1FC-A15D-841D-BED29D972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0969" name="5 Gráfico">
          <a:extLst>
            <a:ext uri="{FF2B5EF4-FFF2-40B4-BE49-F238E27FC236}">
              <a16:creationId xmlns:a16="http://schemas.microsoft.com/office/drawing/2014/main" id="{C769CAC5-E236-0669-F6F7-9367FBE89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0970" name="6 Gráfico">
          <a:extLst>
            <a:ext uri="{FF2B5EF4-FFF2-40B4-BE49-F238E27FC236}">
              <a16:creationId xmlns:a16="http://schemas.microsoft.com/office/drawing/2014/main" id="{CD99A4A9-6B15-B88D-29E6-EC82870AA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0971" name="7 Gráfico">
          <a:extLst>
            <a:ext uri="{FF2B5EF4-FFF2-40B4-BE49-F238E27FC236}">
              <a16:creationId xmlns:a16="http://schemas.microsoft.com/office/drawing/2014/main" id="{05A09B85-8B1D-9290-8291-74E32B805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0972" name="8 Gráfico">
          <a:extLst>
            <a:ext uri="{FF2B5EF4-FFF2-40B4-BE49-F238E27FC236}">
              <a16:creationId xmlns:a16="http://schemas.microsoft.com/office/drawing/2014/main" id="{6F7BB937-231D-CCA9-BC1C-63F48D67C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0973" name="9 Gráfico">
          <a:extLst>
            <a:ext uri="{FF2B5EF4-FFF2-40B4-BE49-F238E27FC236}">
              <a16:creationId xmlns:a16="http://schemas.microsoft.com/office/drawing/2014/main" id="{97809F54-42A1-4312-F273-D47F9CFD9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0974" name="10 Gráfico">
          <a:extLst>
            <a:ext uri="{FF2B5EF4-FFF2-40B4-BE49-F238E27FC236}">
              <a16:creationId xmlns:a16="http://schemas.microsoft.com/office/drawing/2014/main" id="{830366D8-75F7-F3F0-C592-49E3F2972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0975" name="11 Gráfico">
          <a:extLst>
            <a:ext uri="{FF2B5EF4-FFF2-40B4-BE49-F238E27FC236}">
              <a16:creationId xmlns:a16="http://schemas.microsoft.com/office/drawing/2014/main" id="{C31250D6-0513-01D8-B3CE-024729994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0976" name="12 Gráfico">
          <a:extLst>
            <a:ext uri="{FF2B5EF4-FFF2-40B4-BE49-F238E27FC236}">
              <a16:creationId xmlns:a16="http://schemas.microsoft.com/office/drawing/2014/main" id="{A0C5FF02-7C53-550E-6D61-64E80DCA5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10977" name="7 Gráfico">
          <a:extLst>
            <a:ext uri="{FF2B5EF4-FFF2-40B4-BE49-F238E27FC236}">
              <a16:creationId xmlns:a16="http://schemas.microsoft.com/office/drawing/2014/main" id="{2B802399-39CE-5E9C-6016-229C42EB4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10978" name="8 Gráfico">
          <a:extLst>
            <a:ext uri="{FF2B5EF4-FFF2-40B4-BE49-F238E27FC236}">
              <a16:creationId xmlns:a16="http://schemas.microsoft.com/office/drawing/2014/main" id="{AE4B0A87-6D06-CF98-0875-F35E2BC07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10979" name="9 Gráfico">
          <a:extLst>
            <a:ext uri="{FF2B5EF4-FFF2-40B4-BE49-F238E27FC236}">
              <a16:creationId xmlns:a16="http://schemas.microsoft.com/office/drawing/2014/main" id="{5C21F7CC-8CD8-1E7F-23D3-1C73631AB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3710980" name="16 Gráfico">
          <a:extLst>
            <a:ext uri="{FF2B5EF4-FFF2-40B4-BE49-F238E27FC236}">
              <a16:creationId xmlns:a16="http://schemas.microsoft.com/office/drawing/2014/main" id="{3CD6F67C-C885-5188-724C-AAE167FF8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0981" name="Picture 3995" descr="MB900431547">
          <a:hlinkClick xmlns:r="http://schemas.openxmlformats.org/officeDocument/2006/relationships" r:id="rId17" tooltip="Ir a factores criticos"/>
          <a:extLst>
            <a:ext uri="{FF2B5EF4-FFF2-40B4-BE49-F238E27FC236}">
              <a16:creationId xmlns:a16="http://schemas.microsoft.com/office/drawing/2014/main" id="{368EB2FE-1DC2-5B78-E343-B83436B48AD2}"/>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0982" name="2 Imagen">
          <a:hlinkClick xmlns:r="http://schemas.openxmlformats.org/officeDocument/2006/relationships" r:id="rId17" tooltip="Ir a administrativa"/>
          <a:extLst>
            <a:ext uri="{FF2B5EF4-FFF2-40B4-BE49-F238E27FC236}">
              <a16:creationId xmlns:a16="http://schemas.microsoft.com/office/drawing/2014/main" id="{C778C19A-11A0-2045-7B68-47E06556732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0983" name="1 Gráfico">
          <a:extLst>
            <a:ext uri="{FF2B5EF4-FFF2-40B4-BE49-F238E27FC236}">
              <a16:creationId xmlns:a16="http://schemas.microsoft.com/office/drawing/2014/main" id="{02610910-C041-0D36-72C5-C598ADB92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0984" name="2 Gráfico">
          <a:extLst>
            <a:ext uri="{FF2B5EF4-FFF2-40B4-BE49-F238E27FC236}">
              <a16:creationId xmlns:a16="http://schemas.microsoft.com/office/drawing/2014/main" id="{2E9FD045-B7C1-0BEC-53C0-0AEE63099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0985" name="3 Gráfico">
          <a:extLst>
            <a:ext uri="{FF2B5EF4-FFF2-40B4-BE49-F238E27FC236}">
              <a16:creationId xmlns:a16="http://schemas.microsoft.com/office/drawing/2014/main" id="{3D5244E7-9733-2B6B-2B77-5EC34FD00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3710986" name="4 Gráfico">
          <a:extLst>
            <a:ext uri="{FF2B5EF4-FFF2-40B4-BE49-F238E27FC236}">
              <a16:creationId xmlns:a16="http://schemas.microsoft.com/office/drawing/2014/main" id="{5E5EE7A1-A959-BBE2-2818-DA4E2F5D6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0681" name="1 Gráfico">
          <a:extLst>
            <a:ext uri="{FF2B5EF4-FFF2-40B4-BE49-F238E27FC236}">
              <a16:creationId xmlns:a16="http://schemas.microsoft.com/office/drawing/2014/main" id="{E8C291B5-B5FC-3999-3C33-D81FE67B9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0682" name="2 Gráfico">
          <a:extLst>
            <a:ext uri="{FF2B5EF4-FFF2-40B4-BE49-F238E27FC236}">
              <a16:creationId xmlns:a16="http://schemas.microsoft.com/office/drawing/2014/main" id="{E5AFE546-04A4-1E67-1B1D-556BB1CA4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0683" name="3 Gráfico">
          <a:extLst>
            <a:ext uri="{FF2B5EF4-FFF2-40B4-BE49-F238E27FC236}">
              <a16:creationId xmlns:a16="http://schemas.microsoft.com/office/drawing/2014/main" id="{B25CF971-19D8-0DFF-3E9D-965F66B20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40684" name="4 Gráfico">
          <a:extLst>
            <a:ext uri="{FF2B5EF4-FFF2-40B4-BE49-F238E27FC236}">
              <a16:creationId xmlns:a16="http://schemas.microsoft.com/office/drawing/2014/main" id="{7D445F20-9AD8-7AED-DB30-82DD3D9AF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40685" name="5 Gráfico">
          <a:extLst>
            <a:ext uri="{FF2B5EF4-FFF2-40B4-BE49-F238E27FC236}">
              <a16:creationId xmlns:a16="http://schemas.microsoft.com/office/drawing/2014/main" id="{CA048582-C305-FBE9-1869-F4E35E1AB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40686" name="6 Gráfico">
          <a:extLst>
            <a:ext uri="{FF2B5EF4-FFF2-40B4-BE49-F238E27FC236}">
              <a16:creationId xmlns:a16="http://schemas.microsoft.com/office/drawing/2014/main" id="{A97D3DA3-1452-FD3A-18D0-04F92487E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40687" name="7 Gráfico">
          <a:extLst>
            <a:ext uri="{FF2B5EF4-FFF2-40B4-BE49-F238E27FC236}">
              <a16:creationId xmlns:a16="http://schemas.microsoft.com/office/drawing/2014/main" id="{10AD6924-D8B0-47D4-EFFA-4FDD90981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40688" name="8 Gráfico">
          <a:extLst>
            <a:ext uri="{FF2B5EF4-FFF2-40B4-BE49-F238E27FC236}">
              <a16:creationId xmlns:a16="http://schemas.microsoft.com/office/drawing/2014/main" id="{3C4C9DD8-80C7-6489-F5D1-E5168DBBE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40689" name="9 Gráfico">
          <a:extLst>
            <a:ext uri="{FF2B5EF4-FFF2-40B4-BE49-F238E27FC236}">
              <a16:creationId xmlns:a16="http://schemas.microsoft.com/office/drawing/2014/main" id="{D2B8CBAA-25A4-ADC0-6F10-50998447D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0690" name="10 Gráfico">
          <a:extLst>
            <a:ext uri="{FF2B5EF4-FFF2-40B4-BE49-F238E27FC236}">
              <a16:creationId xmlns:a16="http://schemas.microsoft.com/office/drawing/2014/main" id="{3C5919D3-C827-90BA-B880-BD5FB14B7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3740691" name="11 Gráfico">
          <a:extLst>
            <a:ext uri="{FF2B5EF4-FFF2-40B4-BE49-F238E27FC236}">
              <a16:creationId xmlns:a16="http://schemas.microsoft.com/office/drawing/2014/main" id="{BE217E79-45BD-236B-0123-D6F7BAA27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3740692" name="12 Gráfico">
          <a:extLst>
            <a:ext uri="{FF2B5EF4-FFF2-40B4-BE49-F238E27FC236}">
              <a16:creationId xmlns:a16="http://schemas.microsoft.com/office/drawing/2014/main" id="{3914EB38-FCDE-B08F-310B-12B29F415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40693" name="7 Gráfico">
          <a:extLst>
            <a:ext uri="{FF2B5EF4-FFF2-40B4-BE49-F238E27FC236}">
              <a16:creationId xmlns:a16="http://schemas.microsoft.com/office/drawing/2014/main" id="{9FFE6780-613A-FD16-5D60-E48C6BCB1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40694" name="8 Gráfico">
          <a:extLst>
            <a:ext uri="{FF2B5EF4-FFF2-40B4-BE49-F238E27FC236}">
              <a16:creationId xmlns:a16="http://schemas.microsoft.com/office/drawing/2014/main" id="{F96F66B8-C6B4-AABD-1505-3C5CD884F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40695" name="9 Gráfico">
          <a:extLst>
            <a:ext uri="{FF2B5EF4-FFF2-40B4-BE49-F238E27FC236}">
              <a16:creationId xmlns:a16="http://schemas.microsoft.com/office/drawing/2014/main" id="{3E86E13A-C225-D488-4342-0A77DC16E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3740696" name="16 Gráfico">
          <a:extLst>
            <a:ext uri="{FF2B5EF4-FFF2-40B4-BE49-F238E27FC236}">
              <a16:creationId xmlns:a16="http://schemas.microsoft.com/office/drawing/2014/main" id="{7685717C-3DC7-962E-C0E9-53A5CFB8C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740697" name="7 Gráfico">
          <a:extLst>
            <a:ext uri="{FF2B5EF4-FFF2-40B4-BE49-F238E27FC236}">
              <a16:creationId xmlns:a16="http://schemas.microsoft.com/office/drawing/2014/main" id="{3450CA9C-91B2-8222-C1BD-62495D964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740698" name="8 Gráfico">
          <a:extLst>
            <a:ext uri="{FF2B5EF4-FFF2-40B4-BE49-F238E27FC236}">
              <a16:creationId xmlns:a16="http://schemas.microsoft.com/office/drawing/2014/main" id="{69CCDCDB-2DEE-F612-EAF9-4F6316854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3740699" name="9 Gráfico">
          <a:extLst>
            <a:ext uri="{FF2B5EF4-FFF2-40B4-BE49-F238E27FC236}">
              <a16:creationId xmlns:a16="http://schemas.microsoft.com/office/drawing/2014/main" id="{69D75224-3B11-CBDF-19A6-F32563156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3740700" name="16 Gráfico">
          <a:extLst>
            <a:ext uri="{FF2B5EF4-FFF2-40B4-BE49-F238E27FC236}">
              <a16:creationId xmlns:a16="http://schemas.microsoft.com/office/drawing/2014/main" id="{F42A86ED-7D48-772F-5D85-ACE8B3A79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0701" name="Picture 3995" descr="MB900431547">
          <a:hlinkClick xmlns:r="http://schemas.openxmlformats.org/officeDocument/2006/relationships" r:id="rId21" tooltip="Ir a factores criticos"/>
          <a:extLst>
            <a:ext uri="{FF2B5EF4-FFF2-40B4-BE49-F238E27FC236}">
              <a16:creationId xmlns:a16="http://schemas.microsoft.com/office/drawing/2014/main" id="{B6B40F13-AFCB-23EA-BABB-332FD20714D4}"/>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0702" name="2 Imagen">
          <a:hlinkClick xmlns:r="http://schemas.openxmlformats.org/officeDocument/2006/relationships" r:id="rId23" tooltip="Ir a comunidad"/>
          <a:extLst>
            <a:ext uri="{FF2B5EF4-FFF2-40B4-BE49-F238E27FC236}">
              <a16:creationId xmlns:a16="http://schemas.microsoft.com/office/drawing/2014/main" id="{702E1A84-EEE0-4F11-DA80-0A56ED5CA718}"/>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0703" name="3 Gráfico">
          <a:extLst>
            <a:ext uri="{FF2B5EF4-FFF2-40B4-BE49-F238E27FC236}">
              <a16:creationId xmlns:a16="http://schemas.microsoft.com/office/drawing/2014/main" id="{BBDAC7ED-6959-94D6-FD96-5E431DB7E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3740704" name="4 Gráfico">
          <a:extLst>
            <a:ext uri="{FF2B5EF4-FFF2-40B4-BE49-F238E27FC236}">
              <a16:creationId xmlns:a16="http://schemas.microsoft.com/office/drawing/2014/main" id="{64F0F995-279B-6FA2-3034-D3149B9C8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3740705" name="5 Gráfico">
          <a:extLst>
            <a:ext uri="{FF2B5EF4-FFF2-40B4-BE49-F238E27FC236}">
              <a16:creationId xmlns:a16="http://schemas.microsoft.com/office/drawing/2014/main" id="{B1503798-7EB9-C971-2EDD-D24D026A5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3740706" name="6 Gráfico">
          <a:extLst>
            <a:ext uri="{FF2B5EF4-FFF2-40B4-BE49-F238E27FC236}">
              <a16:creationId xmlns:a16="http://schemas.microsoft.com/office/drawing/2014/main" id="{04AAF32F-37C1-5C7B-4577-35EB75453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3740707" name="1 Gráfico">
          <a:extLst>
            <a:ext uri="{FF2B5EF4-FFF2-40B4-BE49-F238E27FC236}">
              <a16:creationId xmlns:a16="http://schemas.microsoft.com/office/drawing/2014/main" id="{12ED3597-4C1E-78B9-3EDB-C6F3950B2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667" name="1 Gráfico">
          <a:extLst>
            <a:ext uri="{FF2B5EF4-FFF2-40B4-BE49-F238E27FC236}">
              <a16:creationId xmlns:a16="http://schemas.microsoft.com/office/drawing/2014/main" id="{04D3DDD2-A8F3-1E89-84E7-2C6A32529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668" name="2 Gráfico">
          <a:extLst>
            <a:ext uri="{FF2B5EF4-FFF2-40B4-BE49-F238E27FC236}">
              <a16:creationId xmlns:a16="http://schemas.microsoft.com/office/drawing/2014/main" id="{69D56519-59B1-4A1A-0A03-07469D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669" name="3 Gráfico">
          <a:extLst>
            <a:ext uri="{FF2B5EF4-FFF2-40B4-BE49-F238E27FC236}">
              <a16:creationId xmlns:a16="http://schemas.microsoft.com/office/drawing/2014/main" id="{9093BE68-9F13-EC18-4CF6-657ACD393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7670" name="4 Gráfico">
          <a:extLst>
            <a:ext uri="{FF2B5EF4-FFF2-40B4-BE49-F238E27FC236}">
              <a16:creationId xmlns:a16="http://schemas.microsoft.com/office/drawing/2014/main" id="{07979ADA-621B-3E01-DFD0-565776F9A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7671" name="5 Gráfico">
          <a:extLst>
            <a:ext uri="{FF2B5EF4-FFF2-40B4-BE49-F238E27FC236}">
              <a16:creationId xmlns:a16="http://schemas.microsoft.com/office/drawing/2014/main" id="{D9ACCE8D-AB99-30AB-D14C-6BFC84FEA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7672" name="6 Gráfico">
          <a:extLst>
            <a:ext uri="{FF2B5EF4-FFF2-40B4-BE49-F238E27FC236}">
              <a16:creationId xmlns:a16="http://schemas.microsoft.com/office/drawing/2014/main" id="{BD0380EE-9DF4-BEFE-89A6-FC3D28AEA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7673" name="7 Gráfico">
          <a:extLst>
            <a:ext uri="{FF2B5EF4-FFF2-40B4-BE49-F238E27FC236}">
              <a16:creationId xmlns:a16="http://schemas.microsoft.com/office/drawing/2014/main" id="{F6DCFB4C-62E1-A07F-E3BA-BDF31ADA2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7674" name="8 Gráfico">
          <a:extLst>
            <a:ext uri="{FF2B5EF4-FFF2-40B4-BE49-F238E27FC236}">
              <a16:creationId xmlns:a16="http://schemas.microsoft.com/office/drawing/2014/main" id="{17D6BAF8-5675-8852-2820-5DA1853F2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7675" name="9 Gráfico">
          <a:extLst>
            <a:ext uri="{FF2B5EF4-FFF2-40B4-BE49-F238E27FC236}">
              <a16:creationId xmlns:a16="http://schemas.microsoft.com/office/drawing/2014/main" id="{D3803CA8-90B2-F1A8-E072-0889C09F8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676" name="10 Gráfico">
          <a:extLst>
            <a:ext uri="{FF2B5EF4-FFF2-40B4-BE49-F238E27FC236}">
              <a16:creationId xmlns:a16="http://schemas.microsoft.com/office/drawing/2014/main" id="{FF602880-91E0-47F8-56EB-F362E5DC9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7677" name="11 Gráfico">
          <a:extLst>
            <a:ext uri="{FF2B5EF4-FFF2-40B4-BE49-F238E27FC236}">
              <a16:creationId xmlns:a16="http://schemas.microsoft.com/office/drawing/2014/main" id="{3875FC45-C6A5-89CA-9E02-6497823ED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7678" name="12 Gráfico">
          <a:extLst>
            <a:ext uri="{FF2B5EF4-FFF2-40B4-BE49-F238E27FC236}">
              <a16:creationId xmlns:a16="http://schemas.microsoft.com/office/drawing/2014/main" id="{29ADF22A-8837-87C7-1E4F-C8EBBAA0C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7679" name="7 Gráfico">
          <a:extLst>
            <a:ext uri="{FF2B5EF4-FFF2-40B4-BE49-F238E27FC236}">
              <a16:creationId xmlns:a16="http://schemas.microsoft.com/office/drawing/2014/main" id="{0A1C2436-B74C-8514-E713-33898ED38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7680" name="8 Gráfico">
          <a:extLst>
            <a:ext uri="{FF2B5EF4-FFF2-40B4-BE49-F238E27FC236}">
              <a16:creationId xmlns:a16="http://schemas.microsoft.com/office/drawing/2014/main" id="{1C1C09CA-DBD3-017D-A253-2C613E460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7681" name="9 Gráfico">
          <a:extLst>
            <a:ext uri="{FF2B5EF4-FFF2-40B4-BE49-F238E27FC236}">
              <a16:creationId xmlns:a16="http://schemas.microsoft.com/office/drawing/2014/main" id="{224B102E-901A-CC94-F883-151EC8193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7682" name="16 Gráfico">
          <a:extLst>
            <a:ext uri="{FF2B5EF4-FFF2-40B4-BE49-F238E27FC236}">
              <a16:creationId xmlns:a16="http://schemas.microsoft.com/office/drawing/2014/main" id="{3064C45C-8403-282E-492D-8BBF54260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683" name="Picture 3995" descr="MB900431547">
          <a:hlinkClick xmlns:r="http://schemas.openxmlformats.org/officeDocument/2006/relationships" r:id="rId17" tooltip="Ir a factores criticos"/>
          <a:extLst>
            <a:ext uri="{FF2B5EF4-FFF2-40B4-BE49-F238E27FC236}">
              <a16:creationId xmlns:a16="http://schemas.microsoft.com/office/drawing/2014/main" id="{E4F36A8F-3FED-AAC1-3FB3-8EBEB6908D10}"/>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684" name="1 Gráfico">
          <a:extLst>
            <a:ext uri="{FF2B5EF4-FFF2-40B4-BE49-F238E27FC236}">
              <a16:creationId xmlns:a16="http://schemas.microsoft.com/office/drawing/2014/main" id="{F3DACA52-3C23-666B-6F44-890115D45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7685" name="2 Gráfico">
          <a:extLst>
            <a:ext uri="{FF2B5EF4-FFF2-40B4-BE49-F238E27FC236}">
              <a16:creationId xmlns:a16="http://schemas.microsoft.com/office/drawing/2014/main" id="{50E51406-8A01-D820-4546-1BD765B49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7686" name="3 Gráfico">
          <a:extLst>
            <a:ext uri="{FF2B5EF4-FFF2-40B4-BE49-F238E27FC236}">
              <a16:creationId xmlns:a16="http://schemas.microsoft.com/office/drawing/2014/main" id="{DE0113C5-F9F1-C9D5-5D0C-1323C6077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7687" name="4 Gráfico">
          <a:extLst>
            <a:ext uri="{FF2B5EF4-FFF2-40B4-BE49-F238E27FC236}">
              <a16:creationId xmlns:a16="http://schemas.microsoft.com/office/drawing/2014/main" id="{BBF525D6-4E7C-2B6E-78BF-191D14EE1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M65529"/>
  <sheetViews>
    <sheetView showGridLines="0" zoomScale="80" zoomScaleNormal="80" workbookViewId="0">
      <selection activeCell="G17" sqref="G17:I17"/>
    </sheetView>
  </sheetViews>
  <sheetFormatPr baseColWidth="10" defaultColWidth="11.42578125" defaultRowHeight="14.25" x14ac:dyDescent="0.2"/>
  <cols>
    <col min="1" max="2" width="11.42578125" style="18"/>
    <col min="3" max="3" width="15.85546875" style="18" customWidth="1"/>
    <col min="4" max="4" width="21.140625" style="18" customWidth="1"/>
    <col min="5" max="5" width="14.85546875" style="18" customWidth="1"/>
    <col min="6" max="6" width="8.5703125" style="18" customWidth="1"/>
    <col min="7" max="7" width="10.28515625" style="18" customWidth="1"/>
    <col min="8" max="8" width="16.28515625" style="18" customWidth="1"/>
    <col min="9" max="9" width="18.28515625" style="18" customWidth="1"/>
    <col min="10" max="10" width="3.28515625" style="18" customWidth="1"/>
    <col min="11" max="11" width="46.28515625" style="18" bestFit="1" customWidth="1"/>
    <col min="12" max="12" width="85.42578125" style="18" customWidth="1"/>
    <col min="13" max="13" width="33.5703125" style="18" customWidth="1"/>
    <col min="14" max="16384" width="11.42578125" style="18"/>
  </cols>
  <sheetData>
    <row r="1" spans="1:13" ht="27" customHeight="1" x14ac:dyDescent="0.25">
      <c r="A1" s="161"/>
      <c r="B1" s="162"/>
      <c r="C1" s="169" t="s">
        <v>169</v>
      </c>
      <c r="D1" s="170"/>
      <c r="E1" s="170"/>
      <c r="F1" s="170"/>
      <c r="G1" s="170"/>
      <c r="H1" s="167" t="s">
        <v>170</v>
      </c>
      <c r="I1" s="168"/>
    </row>
    <row r="2" spans="1:13" ht="18.75" customHeight="1" x14ac:dyDescent="0.25">
      <c r="A2" s="163"/>
      <c r="B2" s="164"/>
      <c r="C2" s="169" t="s">
        <v>171</v>
      </c>
      <c r="D2" s="170"/>
      <c r="E2" s="170"/>
      <c r="F2" s="170"/>
      <c r="G2" s="170"/>
      <c r="H2" s="44">
        <v>41241</v>
      </c>
      <c r="I2" s="45" t="s">
        <v>175</v>
      </c>
    </row>
    <row r="3" spans="1:13" ht="21" customHeight="1" x14ac:dyDescent="0.25">
      <c r="A3" s="165"/>
      <c r="B3" s="166"/>
      <c r="C3" s="169" t="s">
        <v>172</v>
      </c>
      <c r="D3" s="170"/>
      <c r="E3" s="170"/>
      <c r="F3" s="170"/>
      <c r="G3" s="170"/>
      <c r="H3" s="167" t="s">
        <v>173</v>
      </c>
      <c r="I3" s="168"/>
    </row>
    <row r="4" spans="1:13" ht="5.25" customHeight="1" x14ac:dyDescent="0.2"/>
    <row r="5" spans="1:13" ht="34.5" customHeight="1" x14ac:dyDescent="0.2">
      <c r="A5" s="196" t="s">
        <v>164</v>
      </c>
      <c r="B5" s="196"/>
      <c r="C5" s="196"/>
      <c r="D5" s="196"/>
      <c r="E5" s="196"/>
      <c r="F5" s="196"/>
      <c r="G5" s="196"/>
      <c r="H5" s="196"/>
      <c r="I5" s="196"/>
      <c r="K5" s="197" t="s">
        <v>140</v>
      </c>
      <c r="L5" s="197"/>
      <c r="M5" s="197"/>
    </row>
    <row r="6" spans="1:13" ht="23.25" customHeight="1" x14ac:dyDescent="0.2">
      <c r="A6" s="198" t="s">
        <v>162</v>
      </c>
      <c r="B6" s="199"/>
      <c r="C6" s="199"/>
      <c r="D6" s="199"/>
      <c r="E6" s="199"/>
      <c r="F6" s="174" t="s">
        <v>141</v>
      </c>
      <c r="G6" s="175"/>
      <c r="H6" s="175"/>
      <c r="I6" s="175"/>
      <c r="K6" s="47" t="s">
        <v>142</v>
      </c>
      <c r="L6" s="48" t="s">
        <v>143</v>
      </c>
      <c r="M6" s="49" t="s">
        <v>144</v>
      </c>
    </row>
    <row r="7" spans="1:13" ht="20.100000000000001" customHeight="1" x14ac:dyDescent="0.2">
      <c r="A7" s="200" t="s">
        <v>211</v>
      </c>
      <c r="B7" s="201"/>
      <c r="C7" s="201"/>
      <c r="D7" s="201"/>
      <c r="E7" s="201"/>
      <c r="F7" s="176" t="s">
        <v>212</v>
      </c>
      <c r="G7" s="176"/>
      <c r="H7" s="176"/>
      <c r="I7" s="176"/>
      <c r="K7" s="202" t="s">
        <v>166</v>
      </c>
      <c r="L7" s="57" t="s">
        <v>145</v>
      </c>
      <c r="M7" s="203" t="s">
        <v>146</v>
      </c>
    </row>
    <row r="8" spans="1:13" ht="33.75" customHeight="1" x14ac:dyDescent="0.2">
      <c r="A8" s="200"/>
      <c r="B8" s="201"/>
      <c r="C8" s="201"/>
      <c r="D8" s="201"/>
      <c r="E8" s="201"/>
      <c r="F8" s="204" t="s">
        <v>160</v>
      </c>
      <c r="G8" s="205"/>
      <c r="H8" s="206">
        <v>254206000149</v>
      </c>
      <c r="I8" s="207"/>
      <c r="K8" s="203"/>
      <c r="L8" s="57" t="s">
        <v>159</v>
      </c>
      <c r="M8" s="203"/>
    </row>
    <row r="9" spans="1:13" ht="20.100000000000001" customHeight="1" x14ac:dyDescent="0.2">
      <c r="A9" s="42" t="s">
        <v>147</v>
      </c>
      <c r="B9" s="43"/>
      <c r="C9" s="180" t="s">
        <v>213</v>
      </c>
      <c r="D9" s="180"/>
      <c r="E9" s="181"/>
      <c r="F9" s="182" t="s">
        <v>163</v>
      </c>
      <c r="G9" s="183"/>
      <c r="H9" s="210" t="s">
        <v>215</v>
      </c>
      <c r="I9" s="211"/>
      <c r="K9" s="203"/>
      <c r="L9" s="57" t="s">
        <v>148</v>
      </c>
      <c r="M9" s="203" t="s">
        <v>149</v>
      </c>
    </row>
    <row r="10" spans="1:13" ht="20.100000000000001" customHeight="1" x14ac:dyDescent="0.2">
      <c r="A10" s="178" t="s">
        <v>168</v>
      </c>
      <c r="B10" s="179"/>
      <c r="C10" s="180" t="s">
        <v>214</v>
      </c>
      <c r="D10" s="180"/>
      <c r="E10" s="180"/>
      <c r="F10" s="181"/>
      <c r="G10" s="46" t="s">
        <v>150</v>
      </c>
      <c r="H10" s="208">
        <v>3213721688</v>
      </c>
      <c r="I10" s="209"/>
      <c r="K10" s="203"/>
      <c r="L10" s="57" t="s">
        <v>151</v>
      </c>
      <c r="M10" s="203"/>
    </row>
    <row r="11" spans="1:13" ht="20.100000000000001" customHeight="1" x14ac:dyDescent="0.2">
      <c r="A11" s="178" t="s">
        <v>165</v>
      </c>
      <c r="B11" s="179"/>
      <c r="C11" s="180" t="s">
        <v>216</v>
      </c>
      <c r="D11" s="180"/>
      <c r="E11" s="180"/>
      <c r="F11" s="181"/>
      <c r="G11" s="46" t="s">
        <v>174</v>
      </c>
      <c r="H11" s="190"/>
      <c r="I11" s="191"/>
      <c r="K11" s="192"/>
      <c r="L11" s="58"/>
      <c r="M11" s="58"/>
    </row>
    <row r="12" spans="1:13" ht="19.5" customHeight="1" x14ac:dyDescent="0.2">
      <c r="A12" s="193" t="s">
        <v>152</v>
      </c>
      <c r="B12" s="194"/>
      <c r="C12" s="194"/>
      <c r="D12" s="194"/>
      <c r="E12" s="194"/>
      <c r="F12" s="194"/>
      <c r="G12" s="194"/>
      <c r="H12" s="194"/>
      <c r="I12" s="195"/>
      <c r="K12" s="189"/>
      <c r="L12" s="58"/>
      <c r="M12" s="189"/>
    </row>
    <row r="13" spans="1:13" ht="20.100000000000001" customHeight="1" x14ac:dyDescent="0.2">
      <c r="A13" s="186" t="s">
        <v>153</v>
      </c>
      <c r="B13" s="186"/>
      <c r="C13" s="186"/>
      <c r="D13" s="186" t="s">
        <v>154</v>
      </c>
      <c r="E13" s="186"/>
      <c r="F13" s="186"/>
      <c r="G13" s="186" t="s">
        <v>161</v>
      </c>
      <c r="H13" s="186"/>
      <c r="I13" s="186"/>
      <c r="K13" s="189"/>
      <c r="L13" s="58"/>
      <c r="M13" s="189"/>
    </row>
    <row r="14" spans="1:13" ht="20.100000000000001" customHeight="1" x14ac:dyDescent="0.2">
      <c r="A14" s="177" t="s">
        <v>217</v>
      </c>
      <c r="B14" s="177"/>
      <c r="C14" s="177"/>
      <c r="D14" s="177" t="s">
        <v>224</v>
      </c>
      <c r="E14" s="177"/>
      <c r="F14" s="177"/>
      <c r="G14" s="177" t="s">
        <v>235</v>
      </c>
      <c r="H14" s="177"/>
      <c r="I14" s="177"/>
      <c r="K14" s="189"/>
      <c r="L14" s="58"/>
      <c r="M14" s="189"/>
    </row>
    <row r="15" spans="1:13" ht="20.100000000000001" customHeight="1" x14ac:dyDescent="0.2">
      <c r="A15" s="177" t="s">
        <v>220</v>
      </c>
      <c r="B15" s="177"/>
      <c r="C15" s="177"/>
      <c r="D15" s="177" t="s">
        <v>227</v>
      </c>
      <c r="E15" s="177"/>
      <c r="F15" s="177"/>
      <c r="G15" s="177" t="s">
        <v>236</v>
      </c>
      <c r="H15" s="177"/>
      <c r="I15" s="177"/>
      <c r="K15" s="189"/>
      <c r="L15" s="58"/>
      <c r="M15" s="58"/>
    </row>
    <row r="16" spans="1:13" ht="20.100000000000001" customHeight="1" x14ac:dyDescent="0.2">
      <c r="A16" s="177" t="s">
        <v>222</v>
      </c>
      <c r="B16" s="177"/>
      <c r="C16" s="177"/>
      <c r="D16" s="177" t="s">
        <v>225</v>
      </c>
      <c r="E16" s="177"/>
      <c r="F16" s="177"/>
      <c r="G16" s="177" t="s">
        <v>237</v>
      </c>
      <c r="H16" s="177"/>
      <c r="I16" s="177"/>
      <c r="K16" s="189"/>
      <c r="L16" s="58"/>
      <c r="M16" s="58"/>
    </row>
    <row r="17" spans="1:13" ht="20.100000000000001" customHeight="1" x14ac:dyDescent="0.2">
      <c r="A17" s="177" t="s">
        <v>223</v>
      </c>
      <c r="B17" s="177"/>
      <c r="C17" s="177"/>
      <c r="D17" s="177" t="s">
        <v>226</v>
      </c>
      <c r="E17" s="177"/>
      <c r="F17" s="177"/>
      <c r="G17" s="177" t="s">
        <v>238</v>
      </c>
      <c r="H17" s="177"/>
      <c r="I17" s="177"/>
      <c r="K17" s="189"/>
      <c r="L17" s="58"/>
      <c r="M17" s="58"/>
    </row>
    <row r="18" spans="1:13" ht="20.100000000000001" customHeight="1" x14ac:dyDescent="0.2">
      <c r="A18" s="177"/>
      <c r="B18" s="177"/>
      <c r="C18" s="177"/>
      <c r="D18" s="177"/>
      <c r="E18" s="177"/>
      <c r="F18" s="177"/>
      <c r="G18" s="177"/>
      <c r="H18" s="177"/>
      <c r="I18" s="177"/>
      <c r="K18" s="188"/>
      <c r="L18" s="58"/>
      <c r="M18" s="58"/>
    </row>
    <row r="19" spans="1:13" ht="20.100000000000001" customHeight="1" x14ac:dyDescent="0.2">
      <c r="A19" s="177"/>
      <c r="B19" s="177"/>
      <c r="C19" s="177"/>
      <c r="D19" s="177"/>
      <c r="E19" s="177"/>
      <c r="F19" s="177"/>
      <c r="G19" s="177"/>
      <c r="H19" s="177"/>
      <c r="I19" s="177"/>
      <c r="K19" s="189"/>
      <c r="L19" s="58"/>
      <c r="M19" s="58"/>
    </row>
    <row r="20" spans="1:13" ht="20.100000000000001" customHeight="1" x14ac:dyDescent="0.2">
      <c r="A20" s="177"/>
      <c r="B20" s="177"/>
      <c r="C20" s="177"/>
      <c r="D20" s="177"/>
      <c r="E20" s="177"/>
      <c r="F20" s="177"/>
      <c r="G20" s="177"/>
      <c r="H20" s="177"/>
      <c r="I20" s="177"/>
      <c r="K20" s="189"/>
      <c r="L20" s="58"/>
      <c r="M20" s="58"/>
    </row>
    <row r="21" spans="1:13" ht="20.100000000000001" customHeight="1" x14ac:dyDescent="0.2">
      <c r="A21" s="177"/>
      <c r="B21" s="177"/>
      <c r="C21" s="177"/>
      <c r="D21" s="177"/>
      <c r="E21" s="177"/>
      <c r="F21" s="177"/>
      <c r="G21" s="177"/>
      <c r="H21" s="177"/>
      <c r="I21" s="177"/>
      <c r="K21" s="189"/>
      <c r="L21" s="58"/>
      <c r="M21" s="59"/>
    </row>
    <row r="22" spans="1:13" ht="20.100000000000001" customHeight="1" x14ac:dyDescent="0.2">
      <c r="A22" s="177"/>
      <c r="B22" s="177"/>
      <c r="C22" s="177"/>
      <c r="D22" s="177"/>
      <c r="E22" s="177"/>
      <c r="F22" s="177"/>
      <c r="G22" s="177"/>
      <c r="H22" s="177"/>
      <c r="I22" s="177"/>
    </row>
    <row r="23" spans="1:13" s="19" customFormat="1" ht="20.25" x14ac:dyDescent="0.3">
      <c r="A23" s="187"/>
      <c r="B23" s="187"/>
      <c r="C23" s="187"/>
      <c r="D23" s="187"/>
      <c r="E23" s="187"/>
      <c r="F23" s="187"/>
      <c r="G23" s="187"/>
      <c r="H23" s="187"/>
      <c r="I23" s="187"/>
      <c r="K23" s="184"/>
      <c r="L23" s="184"/>
    </row>
    <row r="24" spans="1:13" ht="30" customHeight="1" x14ac:dyDescent="0.2">
      <c r="A24" s="185" t="s">
        <v>155</v>
      </c>
      <c r="B24" s="185"/>
      <c r="C24" s="185"/>
      <c r="D24" s="185"/>
      <c r="E24" s="185"/>
      <c r="F24" s="185"/>
      <c r="G24" s="185"/>
      <c r="H24" s="185"/>
      <c r="I24" s="185"/>
      <c r="K24" s="20"/>
      <c r="L24" s="20"/>
    </row>
    <row r="25" spans="1:13" ht="33.75" customHeight="1" x14ac:dyDescent="0.2">
      <c r="A25" s="186" t="s">
        <v>153</v>
      </c>
      <c r="B25" s="186"/>
      <c r="C25" s="186"/>
      <c r="D25" s="186" t="s">
        <v>154</v>
      </c>
      <c r="E25" s="186"/>
      <c r="F25" s="186"/>
      <c r="G25" s="186" t="s">
        <v>23</v>
      </c>
      <c r="H25" s="186"/>
      <c r="I25" s="186"/>
      <c r="K25" s="21"/>
      <c r="L25" s="22"/>
      <c r="M25" s="18" t="s">
        <v>156</v>
      </c>
    </row>
    <row r="26" spans="1:13" ht="20.100000000000001" customHeight="1" x14ac:dyDescent="0.2">
      <c r="A26" s="177" t="s">
        <v>216</v>
      </c>
      <c r="B26" s="177"/>
      <c r="C26" s="177"/>
      <c r="D26" s="177" t="s">
        <v>232</v>
      </c>
      <c r="E26" s="177"/>
      <c r="F26" s="177"/>
      <c r="G26" s="177" t="s">
        <v>232</v>
      </c>
      <c r="H26" s="177"/>
      <c r="I26" s="177"/>
      <c r="K26" s="21"/>
      <c r="L26" s="22"/>
    </row>
    <row r="27" spans="1:13" ht="20.100000000000001" customHeight="1" x14ac:dyDescent="0.2">
      <c r="A27" s="177" t="s">
        <v>228</v>
      </c>
      <c r="B27" s="177"/>
      <c r="C27" s="177"/>
      <c r="D27" s="177" t="s">
        <v>218</v>
      </c>
      <c r="E27" s="177"/>
      <c r="F27" s="177"/>
      <c r="G27" s="177" t="s">
        <v>219</v>
      </c>
      <c r="H27" s="177"/>
      <c r="I27" s="177"/>
      <c r="K27" s="21"/>
      <c r="L27" s="23"/>
    </row>
    <row r="28" spans="1:13" ht="20.100000000000001" customHeight="1" x14ac:dyDescent="0.2">
      <c r="A28" s="177" t="s">
        <v>229</v>
      </c>
      <c r="B28" s="177"/>
      <c r="C28" s="177"/>
      <c r="D28" s="177" t="s">
        <v>218</v>
      </c>
      <c r="E28" s="177"/>
      <c r="F28" s="177"/>
      <c r="G28" s="177" t="s">
        <v>221</v>
      </c>
      <c r="H28" s="177"/>
      <c r="I28" s="177"/>
      <c r="K28" s="21"/>
      <c r="L28" s="23"/>
    </row>
    <row r="29" spans="1:13" ht="20.100000000000001" customHeight="1" x14ac:dyDescent="0.2">
      <c r="A29" s="177" t="s">
        <v>230</v>
      </c>
      <c r="B29" s="177"/>
      <c r="C29" s="177"/>
      <c r="D29" s="177" t="s">
        <v>218</v>
      </c>
      <c r="E29" s="177"/>
      <c r="F29" s="177"/>
      <c r="G29" s="177" t="s">
        <v>234</v>
      </c>
      <c r="H29" s="177"/>
      <c r="I29" s="177"/>
      <c r="K29" s="21"/>
      <c r="L29" s="22"/>
    </row>
    <row r="30" spans="1:13" ht="20.100000000000001" customHeight="1" x14ac:dyDescent="0.2">
      <c r="A30" s="177" t="s">
        <v>231</v>
      </c>
      <c r="B30" s="177"/>
      <c r="C30" s="177"/>
      <c r="D30" s="177" t="s">
        <v>218</v>
      </c>
      <c r="E30" s="177"/>
      <c r="F30" s="177"/>
      <c r="G30" s="177" t="s">
        <v>233</v>
      </c>
      <c r="H30" s="177"/>
      <c r="I30" s="177"/>
      <c r="K30" s="21"/>
      <c r="L30" s="23"/>
    </row>
    <row r="31" spans="1:13" ht="20.100000000000001" customHeight="1" x14ac:dyDescent="0.2">
      <c r="A31" s="177"/>
      <c r="B31" s="177"/>
      <c r="C31" s="177"/>
      <c r="D31" s="177"/>
      <c r="E31" s="177"/>
      <c r="F31" s="177"/>
      <c r="G31" s="177"/>
      <c r="H31" s="177"/>
      <c r="I31" s="177"/>
      <c r="K31" s="21"/>
      <c r="L31" s="24"/>
    </row>
    <row r="32" spans="1:13" ht="20.100000000000001" customHeight="1" x14ac:dyDescent="0.2">
      <c r="A32" s="177"/>
      <c r="B32" s="177"/>
      <c r="C32" s="177"/>
      <c r="D32" s="177"/>
      <c r="E32" s="177"/>
      <c r="F32" s="177"/>
      <c r="G32" s="177"/>
      <c r="H32" s="177"/>
      <c r="I32" s="177"/>
      <c r="K32" s="171"/>
      <c r="L32" s="22"/>
    </row>
    <row r="33" spans="11:12" ht="15" x14ac:dyDescent="0.2">
      <c r="K33" s="171"/>
      <c r="L33" s="25"/>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172" t="s">
        <v>29</v>
      </c>
      <c r="B65526" s="172"/>
      <c r="C65526" s="172"/>
      <c r="D65526" s="172"/>
      <c r="E65526" s="172"/>
    </row>
    <row r="65527" spans="1:5" x14ac:dyDescent="0.2">
      <c r="A65527" s="173" t="s">
        <v>30</v>
      </c>
      <c r="B65527" s="173"/>
      <c r="C65527" s="173"/>
      <c r="D65527" s="173"/>
      <c r="E65527" s="173"/>
    </row>
    <row r="65528" spans="1:5" x14ac:dyDescent="0.2">
      <c r="A65528" s="173" t="s">
        <v>31</v>
      </c>
      <c r="B65528" s="173"/>
      <c r="C65528" s="173"/>
      <c r="D65528" s="173"/>
      <c r="E65528" s="173"/>
    </row>
    <row r="65529" spans="1:5" x14ac:dyDescent="0.2">
      <c r="A65529" s="18" t="s">
        <v>157</v>
      </c>
      <c r="D65529" s="18" t="s">
        <v>158</v>
      </c>
    </row>
  </sheetData>
  <sheetProtection password="F5F0" sheet="1"/>
  <mergeCells count="93">
    <mergeCell ref="A5:I5"/>
    <mergeCell ref="K5:M5"/>
    <mergeCell ref="A6:E6"/>
    <mergeCell ref="A7:E8"/>
    <mergeCell ref="K7:K10"/>
    <mergeCell ref="M7:M8"/>
    <mergeCell ref="F8:G8"/>
    <mergeCell ref="H8:I8"/>
    <mergeCell ref="M9:M10"/>
    <mergeCell ref="H10:I10"/>
    <mergeCell ref="H9:I9"/>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K23:L23"/>
    <mergeCell ref="A24:I24"/>
    <mergeCell ref="A25:C25"/>
    <mergeCell ref="D25:F25"/>
    <mergeCell ref="G25:I25"/>
    <mergeCell ref="A26:C26"/>
    <mergeCell ref="D26:F26"/>
    <mergeCell ref="G26:I26"/>
    <mergeCell ref="A27:C27"/>
    <mergeCell ref="D27:F27"/>
    <mergeCell ref="G27:I27"/>
    <mergeCell ref="D28:F28"/>
    <mergeCell ref="G28:I28"/>
    <mergeCell ref="A32:C32"/>
    <mergeCell ref="D32:F32"/>
    <mergeCell ref="G32:I32"/>
    <mergeCell ref="A29:C29"/>
    <mergeCell ref="D29:F29"/>
    <mergeCell ref="G29:I29"/>
    <mergeCell ref="A30:C30"/>
    <mergeCell ref="D30:F30"/>
    <mergeCell ref="G30:I30"/>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A1:B3"/>
    <mergeCell ref="H1:I1"/>
    <mergeCell ref="H3:I3"/>
    <mergeCell ref="C1:G1"/>
    <mergeCell ref="C2:G2"/>
    <mergeCell ref="C3:G3"/>
  </mergeCells>
  <hyperlinks>
    <hyperlink ref="A65528" r:id="rId1" xr:uid="{00000000-0004-0000-0000-000000000000}"/>
    <hyperlink ref="A65527" r:id="rId2" xr:uid="{00000000-0004-0000-0000-000001000000}"/>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A1:U65532"/>
  <sheetViews>
    <sheetView showGridLines="0" tabSelected="1" topLeftCell="A125" zoomScale="80" zoomScaleNormal="80" workbookViewId="0">
      <selection activeCell="F131" sqref="F131"/>
    </sheetView>
  </sheetViews>
  <sheetFormatPr baseColWidth="10" defaultColWidth="11.42578125" defaultRowHeight="14.25" x14ac:dyDescent="0.2"/>
  <cols>
    <col min="1" max="1" width="0.42578125" style="86" customWidth="1"/>
    <col min="2" max="2" width="1.42578125" style="86" customWidth="1"/>
    <col min="3" max="3" width="44.7109375" style="86" customWidth="1"/>
    <col min="4" max="4" width="11.7109375" style="139" customWidth="1"/>
    <col min="5" max="6" width="33.7109375" style="121" customWidth="1"/>
    <col min="7" max="7" width="11.7109375" style="139" customWidth="1"/>
    <col min="8" max="9" width="33.7109375" style="121" customWidth="1"/>
    <col min="10" max="10" width="11.7109375" style="139" customWidth="1"/>
    <col min="11" max="12" width="33.7109375" style="121" customWidth="1"/>
    <col min="13" max="13" width="11.7109375" style="139" customWidth="1"/>
    <col min="14" max="15" width="33.7109375" style="121" customWidth="1"/>
    <col min="16" max="16" width="3.140625" style="86" customWidth="1"/>
    <col min="17" max="17" width="2.42578125" style="86" customWidth="1"/>
    <col min="18" max="18" width="7.42578125" style="86" hidden="1" customWidth="1"/>
    <col min="19" max="20" width="7.140625" style="86" hidden="1" customWidth="1"/>
    <col min="21" max="21" width="7" style="86" hidden="1" customWidth="1"/>
    <col min="22" max="22" width="11.42578125" style="86"/>
    <col min="23" max="23" width="13" style="86" customWidth="1"/>
    <col min="24" max="24" width="15.85546875" style="86" customWidth="1"/>
    <col min="25" max="25" width="13" style="86" customWidth="1"/>
    <col min="26" max="27" width="11.42578125" style="86" customWidth="1"/>
    <col min="28" max="16384" width="11.42578125" style="86"/>
  </cols>
  <sheetData>
    <row r="1" spans="1:21" ht="33" customHeight="1" x14ac:dyDescent="0.2">
      <c r="B1" s="236" t="s">
        <v>124</v>
      </c>
      <c r="C1" s="236"/>
      <c r="D1" s="236"/>
      <c r="E1" s="236"/>
      <c r="F1" s="236"/>
      <c r="G1" s="236"/>
      <c r="H1" s="236"/>
      <c r="I1" s="236"/>
      <c r="J1" s="237"/>
      <c r="K1" s="237"/>
      <c r="L1" s="87"/>
      <c r="M1" s="87"/>
      <c r="N1" s="87"/>
      <c r="O1" s="87"/>
    </row>
    <row r="2" spans="1:21" ht="15.75" x14ac:dyDescent="0.2">
      <c r="B2" s="238" t="s">
        <v>27</v>
      </c>
      <c r="C2" s="238"/>
      <c r="D2" s="275" t="s">
        <v>180</v>
      </c>
      <c r="E2" s="275"/>
      <c r="F2" s="275"/>
      <c r="G2" s="276" t="s">
        <v>181</v>
      </c>
      <c r="H2" s="276"/>
      <c r="I2" s="276"/>
      <c r="J2" s="277" t="s">
        <v>182</v>
      </c>
      <c r="K2" s="277"/>
      <c r="L2" s="277"/>
      <c r="M2" s="219" t="s">
        <v>183</v>
      </c>
      <c r="N2" s="219"/>
      <c r="O2" s="219"/>
      <c r="Q2" s="86">
        <v>1</v>
      </c>
    </row>
    <row r="3" spans="1:21" ht="15" customHeight="1" x14ac:dyDescent="0.2">
      <c r="B3" s="238"/>
      <c r="C3" s="238"/>
      <c r="D3" s="278" t="s">
        <v>34</v>
      </c>
      <c r="E3" s="274" t="s">
        <v>122</v>
      </c>
      <c r="F3" s="274" t="s">
        <v>125</v>
      </c>
      <c r="G3" s="230" t="s">
        <v>34</v>
      </c>
      <c r="H3" s="274" t="s">
        <v>122</v>
      </c>
      <c r="I3" s="274" t="s">
        <v>125</v>
      </c>
      <c r="J3" s="230" t="s">
        <v>34</v>
      </c>
      <c r="K3" s="232" t="s">
        <v>122</v>
      </c>
      <c r="L3" s="234" t="s">
        <v>125</v>
      </c>
      <c r="M3" s="230" t="s">
        <v>34</v>
      </c>
      <c r="N3" s="232" t="s">
        <v>122</v>
      </c>
      <c r="O3" s="234" t="s">
        <v>125</v>
      </c>
      <c r="Q3" s="86">
        <v>2</v>
      </c>
    </row>
    <row r="4" spans="1:21" ht="15.75" customHeight="1" x14ac:dyDescent="0.2">
      <c r="B4" s="238"/>
      <c r="C4" s="238"/>
      <c r="D4" s="279"/>
      <c r="E4" s="234"/>
      <c r="F4" s="234"/>
      <c r="G4" s="231"/>
      <c r="H4" s="234"/>
      <c r="I4" s="234"/>
      <c r="J4" s="231"/>
      <c r="K4" s="233"/>
      <c r="L4" s="235"/>
      <c r="M4" s="231"/>
      <c r="N4" s="233"/>
      <c r="O4" s="235"/>
      <c r="Q4" s="86">
        <v>3</v>
      </c>
    </row>
    <row r="5" spans="1:21" ht="15.75" x14ac:dyDescent="0.2">
      <c r="B5" s="238"/>
      <c r="C5" s="238"/>
      <c r="D5" s="88"/>
      <c r="E5" s="89"/>
      <c r="F5" s="89"/>
      <c r="G5" s="90"/>
      <c r="H5" s="91"/>
      <c r="I5" s="91"/>
      <c r="J5" s="90"/>
      <c r="K5" s="92"/>
      <c r="L5" s="91"/>
      <c r="M5" s="90"/>
      <c r="N5" s="92"/>
      <c r="O5" s="91"/>
      <c r="Q5" s="86">
        <v>4</v>
      </c>
    </row>
    <row r="6" spans="1:21" ht="18.75" x14ac:dyDescent="0.2">
      <c r="A6" s="280"/>
      <c r="B6" s="259"/>
      <c r="C6" s="93" t="s">
        <v>73</v>
      </c>
      <c r="D6" s="94"/>
      <c r="E6" s="94"/>
      <c r="F6" s="94"/>
      <c r="G6" s="94"/>
      <c r="H6" s="94"/>
      <c r="I6" s="94"/>
      <c r="J6" s="94"/>
      <c r="K6" s="94"/>
      <c r="L6" s="95"/>
      <c r="M6" s="94"/>
      <c r="N6" s="94"/>
      <c r="O6" s="95"/>
    </row>
    <row r="7" spans="1:21" ht="39.950000000000003" customHeight="1" x14ac:dyDescent="0.2">
      <c r="A7" s="280"/>
      <c r="B7" s="260"/>
      <c r="C7" s="96" t="s">
        <v>33</v>
      </c>
      <c r="D7" s="26">
        <v>3</v>
      </c>
      <c r="E7" s="60" t="s">
        <v>255</v>
      </c>
      <c r="F7" s="60" t="s">
        <v>256</v>
      </c>
      <c r="G7" s="79"/>
      <c r="H7" s="61"/>
      <c r="I7" s="61"/>
      <c r="J7" s="82"/>
      <c r="K7" s="62"/>
      <c r="L7" s="63"/>
      <c r="M7" s="84"/>
      <c r="N7" s="64"/>
      <c r="O7" s="65"/>
      <c r="R7" s="86">
        <f>COUNTIF(D7:D10,"1")</f>
        <v>0</v>
      </c>
      <c r="S7" s="86">
        <f>COUNTIF(G7:G10,"1")</f>
        <v>0</v>
      </c>
      <c r="T7" s="86">
        <f>COUNTIF(J7:J10,"1")</f>
        <v>0</v>
      </c>
      <c r="U7" s="86">
        <f>COUNTIF(M7:M10,"1")</f>
        <v>0</v>
      </c>
    </row>
    <row r="8" spans="1:21" ht="39.950000000000003" customHeight="1" x14ac:dyDescent="0.2">
      <c r="A8" s="280"/>
      <c r="B8" s="260"/>
      <c r="C8" s="97" t="s">
        <v>35</v>
      </c>
      <c r="D8" s="26">
        <v>3</v>
      </c>
      <c r="E8" s="60" t="s">
        <v>257</v>
      </c>
      <c r="F8" s="60" t="s">
        <v>258</v>
      </c>
      <c r="G8" s="79"/>
      <c r="H8" s="66"/>
      <c r="I8" s="61"/>
      <c r="J8" s="82"/>
      <c r="K8" s="67"/>
      <c r="L8" s="63"/>
      <c r="M8" s="84"/>
      <c r="N8" s="68"/>
      <c r="O8" s="65"/>
      <c r="R8" s="86">
        <f>COUNTIF(D7:D10,"2")</f>
        <v>1</v>
      </c>
      <c r="S8" s="86">
        <f>COUNTIF(G7:G10,"2")</f>
        <v>0</v>
      </c>
      <c r="T8" s="86">
        <f>COUNTIF(J7:J10,"2")</f>
        <v>0</v>
      </c>
      <c r="U8" s="86">
        <f>COUNTIF(M7:M10,"2")</f>
        <v>0</v>
      </c>
    </row>
    <row r="9" spans="1:21" ht="39.950000000000003" customHeight="1" x14ac:dyDescent="0.2">
      <c r="A9" s="280"/>
      <c r="B9" s="260"/>
      <c r="C9" s="98" t="s">
        <v>36</v>
      </c>
      <c r="D9" s="26">
        <v>2</v>
      </c>
      <c r="E9" s="60" t="s">
        <v>259</v>
      </c>
      <c r="F9" s="60" t="s">
        <v>260</v>
      </c>
      <c r="G9" s="79"/>
      <c r="H9" s="66"/>
      <c r="I9" s="61"/>
      <c r="J9" s="82"/>
      <c r="K9" s="67"/>
      <c r="L9" s="63"/>
      <c r="M9" s="84"/>
      <c r="N9" s="68"/>
      <c r="O9" s="65"/>
      <c r="R9" s="86">
        <f>COUNTIF(D7:D10,"3")</f>
        <v>3</v>
      </c>
      <c r="S9" s="86">
        <f>COUNTIF(G7:G10,"3")</f>
        <v>0</v>
      </c>
      <c r="T9" s="86">
        <f>COUNTIF(J7:J10,"3")</f>
        <v>0</v>
      </c>
      <c r="U9" s="86">
        <f>COUNTIF(M7:M10,"3")</f>
        <v>1</v>
      </c>
    </row>
    <row r="10" spans="1:21" ht="39.950000000000003" customHeight="1" x14ac:dyDescent="0.2">
      <c r="A10" s="280"/>
      <c r="B10" s="261"/>
      <c r="C10" s="98" t="s">
        <v>37</v>
      </c>
      <c r="D10" s="26">
        <v>3</v>
      </c>
      <c r="E10" s="60" t="s">
        <v>261</v>
      </c>
      <c r="F10" s="60" t="s">
        <v>262</v>
      </c>
      <c r="G10" s="79"/>
      <c r="H10" s="66"/>
      <c r="I10" s="61"/>
      <c r="J10" s="82"/>
      <c r="K10" s="67"/>
      <c r="L10" s="63"/>
      <c r="M10" s="84">
        <v>3</v>
      </c>
      <c r="N10" s="68"/>
      <c r="O10" s="65"/>
      <c r="R10" s="86">
        <f>COUNTIF(D7:D10,"4")</f>
        <v>0</v>
      </c>
      <c r="S10" s="86">
        <f>COUNTIF(G7:G10,"4")</f>
        <v>0</v>
      </c>
      <c r="T10" s="86">
        <f>COUNTIF(J7:J10,"4")</f>
        <v>0</v>
      </c>
      <c r="U10" s="86">
        <f>COUNTIF(M7:M10,"4")</f>
        <v>0</v>
      </c>
    </row>
    <row r="11" spans="1:21" ht="6" customHeight="1" x14ac:dyDescent="0.25">
      <c r="B11" s="250"/>
      <c r="C11" s="251"/>
      <c r="D11" s="251"/>
      <c r="E11" s="251"/>
      <c r="F11" s="251"/>
      <c r="G11" s="251"/>
      <c r="H11" s="251"/>
      <c r="I11" s="251"/>
      <c r="J11" s="251"/>
      <c r="K11" s="252"/>
      <c r="L11" s="99"/>
      <c r="M11" s="100"/>
      <c r="N11" s="99"/>
      <c r="O11" s="99"/>
      <c r="Q11" s="86">
        <f>COUNTIF(D7:D10,"1")</f>
        <v>0</v>
      </c>
      <c r="R11" s="86">
        <f>COUNTIF(D7:D10,"1")</f>
        <v>0</v>
      </c>
      <c r="S11" s="86">
        <f>COUNTIF(D7:D10,"3")</f>
        <v>3</v>
      </c>
    </row>
    <row r="12" spans="1:21" ht="18.75" x14ac:dyDescent="0.2">
      <c r="A12" s="280"/>
      <c r="B12" s="247"/>
      <c r="C12" s="101" t="s">
        <v>72</v>
      </c>
      <c r="D12" s="102"/>
      <c r="E12" s="102"/>
      <c r="F12" s="102"/>
      <c r="G12" s="102"/>
      <c r="H12" s="102"/>
      <c r="I12" s="102"/>
      <c r="J12" s="102"/>
      <c r="K12" s="103"/>
      <c r="L12" s="104"/>
      <c r="M12" s="102"/>
      <c r="N12" s="103"/>
      <c r="O12" s="104"/>
    </row>
    <row r="13" spans="1:21" ht="39.950000000000003" customHeight="1" x14ac:dyDescent="0.2">
      <c r="A13" s="280"/>
      <c r="B13" s="248"/>
      <c r="C13" s="105" t="s">
        <v>38</v>
      </c>
      <c r="D13" s="27">
        <v>3</v>
      </c>
      <c r="E13" s="60" t="s">
        <v>263</v>
      </c>
      <c r="F13" s="69" t="s">
        <v>264</v>
      </c>
      <c r="G13" s="80"/>
      <c r="H13" s="61"/>
      <c r="I13" s="61"/>
      <c r="J13" s="83"/>
      <c r="K13" s="70"/>
      <c r="L13" s="71"/>
      <c r="M13" s="85"/>
      <c r="N13" s="72"/>
      <c r="O13" s="73"/>
      <c r="R13" s="86">
        <f>COUNTIF(D13:D17,"1")</f>
        <v>0</v>
      </c>
      <c r="S13" s="86">
        <f>COUNTIF(G13:G17,"1")</f>
        <v>0</v>
      </c>
      <c r="T13" s="86">
        <f>COUNTIF(J13:J17,"1")</f>
        <v>0</v>
      </c>
      <c r="U13" s="86">
        <f>COUNTIF(M13:M17,"1")</f>
        <v>0</v>
      </c>
    </row>
    <row r="14" spans="1:21" ht="39.950000000000003" customHeight="1" x14ac:dyDescent="0.2">
      <c r="A14" s="280"/>
      <c r="B14" s="248"/>
      <c r="C14" s="97" t="s">
        <v>39</v>
      </c>
      <c r="D14" s="27">
        <v>3</v>
      </c>
      <c r="E14" s="74" t="s">
        <v>265</v>
      </c>
      <c r="F14" s="69" t="s">
        <v>369</v>
      </c>
      <c r="G14" s="80"/>
      <c r="H14" s="66"/>
      <c r="I14" s="61"/>
      <c r="J14" s="83"/>
      <c r="K14" s="71"/>
      <c r="L14" s="71"/>
      <c r="M14" s="85"/>
      <c r="N14" s="73"/>
      <c r="O14" s="73"/>
      <c r="R14" s="86">
        <f>COUNTIF(D13:D17,"2")</f>
        <v>0</v>
      </c>
      <c r="S14" s="86">
        <f>COUNTIF(G13:G17,"2")</f>
        <v>0</v>
      </c>
      <c r="T14" s="86">
        <f>COUNTIF(J13:J17,"2")</f>
        <v>0</v>
      </c>
      <c r="U14" s="86">
        <f>COUNTIF(M13:M17,"2")</f>
        <v>0</v>
      </c>
    </row>
    <row r="15" spans="1:21" ht="39.950000000000003" customHeight="1" x14ac:dyDescent="0.2">
      <c r="A15" s="280"/>
      <c r="B15" s="248"/>
      <c r="C15" s="97" t="s">
        <v>40</v>
      </c>
      <c r="D15" s="27">
        <v>3</v>
      </c>
      <c r="E15" s="74" t="s">
        <v>267</v>
      </c>
      <c r="F15" s="69" t="s">
        <v>370</v>
      </c>
      <c r="G15" s="80"/>
      <c r="H15" s="66"/>
      <c r="I15" s="61"/>
      <c r="J15" s="83"/>
      <c r="K15" s="71"/>
      <c r="L15" s="71"/>
      <c r="M15" s="85"/>
      <c r="N15" s="73"/>
      <c r="O15" s="73"/>
      <c r="R15" s="86">
        <f>COUNTIF(D13:D17,"3")</f>
        <v>5</v>
      </c>
      <c r="S15" s="86">
        <f>COUNTIF(G13:G17,"3")</f>
        <v>0</v>
      </c>
      <c r="T15" s="86">
        <f>COUNTIF(J13:J17,"3")</f>
        <v>0</v>
      </c>
      <c r="U15" s="86">
        <f>COUNTIF(M13:M17,"3")</f>
        <v>0</v>
      </c>
    </row>
    <row r="16" spans="1:21" ht="39.950000000000003" customHeight="1" x14ac:dyDescent="0.2">
      <c r="A16" s="280"/>
      <c r="B16" s="248"/>
      <c r="C16" s="98" t="s">
        <v>41</v>
      </c>
      <c r="D16" s="27">
        <v>3</v>
      </c>
      <c r="E16" s="74" t="s">
        <v>268</v>
      </c>
      <c r="F16" s="69" t="s">
        <v>269</v>
      </c>
      <c r="G16" s="80"/>
      <c r="H16" s="66"/>
      <c r="I16" s="61"/>
      <c r="J16" s="83"/>
      <c r="K16" s="71"/>
      <c r="L16" s="71"/>
      <c r="M16" s="85"/>
      <c r="N16" s="73"/>
      <c r="O16" s="73"/>
      <c r="R16" s="86">
        <f>COUNTIF(D13:D17,"4")</f>
        <v>0</v>
      </c>
      <c r="S16" s="86">
        <f>COUNTIF(G13:G17,"4")</f>
        <v>0</v>
      </c>
      <c r="T16" s="86">
        <f>COUNTIF(J13:J17,"4")</f>
        <v>0</v>
      </c>
      <c r="U16" s="86">
        <f>COUNTIF(M13:M17,"4")</f>
        <v>0</v>
      </c>
    </row>
    <row r="17" spans="1:21" ht="39.950000000000003" customHeight="1" x14ac:dyDescent="0.2">
      <c r="A17" s="280"/>
      <c r="B17" s="249"/>
      <c r="C17" s="97" t="s">
        <v>42</v>
      </c>
      <c r="D17" s="27">
        <v>3</v>
      </c>
      <c r="E17" s="74" t="s">
        <v>270</v>
      </c>
      <c r="F17" s="69" t="s">
        <v>271</v>
      </c>
      <c r="G17" s="80"/>
      <c r="H17" s="66"/>
      <c r="I17" s="61"/>
      <c r="J17" s="83"/>
      <c r="K17" s="71"/>
      <c r="L17" s="71"/>
      <c r="M17" s="85"/>
      <c r="N17" s="73"/>
      <c r="O17" s="73"/>
    </row>
    <row r="18" spans="1:21" ht="7.5" customHeight="1" x14ac:dyDescent="0.25">
      <c r="B18" s="262"/>
      <c r="C18" s="263"/>
      <c r="D18" s="263"/>
      <c r="E18" s="263"/>
      <c r="F18" s="263"/>
      <c r="G18" s="263"/>
      <c r="H18" s="263"/>
      <c r="I18" s="263"/>
      <c r="J18" s="263"/>
      <c r="K18" s="264"/>
      <c r="L18" s="99"/>
      <c r="M18" s="100"/>
      <c r="N18" s="99"/>
      <c r="O18" s="99"/>
    </row>
    <row r="19" spans="1:21" ht="18.75" x14ac:dyDescent="0.2">
      <c r="A19" s="280"/>
      <c r="B19" s="247"/>
      <c r="C19" s="101" t="s">
        <v>43</v>
      </c>
      <c r="D19" s="102"/>
      <c r="E19" s="102"/>
      <c r="F19" s="102"/>
      <c r="G19" s="102"/>
      <c r="H19" s="102"/>
      <c r="I19" s="102"/>
      <c r="J19" s="102"/>
      <c r="K19" s="103"/>
      <c r="L19" s="104"/>
      <c r="M19" s="102"/>
      <c r="N19" s="103"/>
      <c r="O19" s="104"/>
    </row>
    <row r="20" spans="1:21" ht="39.950000000000003" customHeight="1" x14ac:dyDescent="0.2">
      <c r="A20" s="280"/>
      <c r="B20" s="265"/>
      <c r="C20" s="106" t="s">
        <v>44</v>
      </c>
      <c r="D20" s="27">
        <v>3</v>
      </c>
      <c r="E20" s="60" t="s">
        <v>272</v>
      </c>
      <c r="F20" s="60" t="s">
        <v>273</v>
      </c>
      <c r="G20" s="80"/>
      <c r="H20" s="61"/>
      <c r="I20" s="61"/>
      <c r="J20" s="83"/>
      <c r="K20" s="75"/>
      <c r="L20" s="76"/>
      <c r="M20" s="85"/>
      <c r="N20" s="77"/>
      <c r="O20" s="78"/>
      <c r="R20" s="86">
        <f>COUNTIF(D20:D27,"1")</f>
        <v>0</v>
      </c>
      <c r="S20" s="86">
        <f>COUNTIF(G20:G27,"1")</f>
        <v>0</v>
      </c>
      <c r="T20" s="86">
        <f>COUNTIF(J20:J27,"1")</f>
        <v>0</v>
      </c>
      <c r="U20" s="86">
        <f>COUNTIF(M20:M27,"1")</f>
        <v>0</v>
      </c>
    </row>
    <row r="21" spans="1:21" ht="39.950000000000003" customHeight="1" x14ac:dyDescent="0.2">
      <c r="A21" s="280"/>
      <c r="B21" s="265"/>
      <c r="C21" s="107" t="s">
        <v>45</v>
      </c>
      <c r="D21" s="27">
        <v>3</v>
      </c>
      <c r="E21" s="74" t="s">
        <v>274</v>
      </c>
      <c r="F21" s="60" t="s">
        <v>273</v>
      </c>
      <c r="G21" s="80"/>
      <c r="H21" s="66"/>
      <c r="I21" s="61"/>
      <c r="J21" s="83"/>
      <c r="K21" s="76"/>
      <c r="L21" s="76"/>
      <c r="M21" s="85"/>
      <c r="N21" s="78"/>
      <c r="O21" s="78"/>
      <c r="R21" s="86">
        <f>COUNTIF(D20:D27,"2")</f>
        <v>0</v>
      </c>
      <c r="S21" s="86">
        <f>COUNTIF(G20:G27,"2")</f>
        <v>0</v>
      </c>
      <c r="T21" s="86">
        <f>COUNTIF(J20:J27,"2")</f>
        <v>0</v>
      </c>
      <c r="U21" s="86">
        <f>COUNTIF(M20:M27,"2")</f>
        <v>0</v>
      </c>
    </row>
    <row r="22" spans="1:21" ht="39.950000000000003" customHeight="1" x14ac:dyDescent="0.2">
      <c r="A22" s="280"/>
      <c r="B22" s="265"/>
      <c r="C22" s="107" t="s">
        <v>46</v>
      </c>
      <c r="D22" s="27">
        <v>3</v>
      </c>
      <c r="E22" s="74" t="s">
        <v>275</v>
      </c>
      <c r="F22" s="60" t="s">
        <v>273</v>
      </c>
      <c r="G22" s="80"/>
      <c r="H22" s="66"/>
      <c r="I22" s="61"/>
      <c r="J22" s="83"/>
      <c r="K22" s="76"/>
      <c r="L22" s="76"/>
      <c r="M22" s="85"/>
      <c r="N22" s="78"/>
      <c r="O22" s="78"/>
      <c r="R22" s="86">
        <f>COUNTIF(D20:D27,"3")</f>
        <v>8</v>
      </c>
      <c r="S22" s="86">
        <f>COUNTIF(G20:G27,"3")</f>
        <v>0</v>
      </c>
      <c r="T22" s="86">
        <f>COUNTIF(J20:J27,"3")</f>
        <v>0</v>
      </c>
      <c r="U22" s="86">
        <f>COUNTIF(M20:M27,"3")</f>
        <v>0</v>
      </c>
    </row>
    <row r="23" spans="1:21" ht="39.950000000000003" customHeight="1" x14ac:dyDescent="0.2">
      <c r="A23" s="280"/>
      <c r="B23" s="265"/>
      <c r="C23" s="107" t="s">
        <v>47</v>
      </c>
      <c r="D23" s="27">
        <v>3</v>
      </c>
      <c r="E23" s="74" t="s">
        <v>276</v>
      </c>
      <c r="F23" s="60" t="s">
        <v>371</v>
      </c>
      <c r="G23" s="80"/>
      <c r="H23" s="66"/>
      <c r="I23" s="61"/>
      <c r="J23" s="83"/>
      <c r="K23" s="76"/>
      <c r="L23" s="76"/>
      <c r="M23" s="85"/>
      <c r="N23" s="78"/>
      <c r="O23" s="78"/>
      <c r="R23" s="86">
        <f>COUNTIF(D20:D27,"4")</f>
        <v>0</v>
      </c>
      <c r="S23" s="86">
        <f>COUNTIF(G20:G27,"4")</f>
        <v>0</v>
      </c>
      <c r="T23" s="86">
        <f>COUNTIF(J20:J27,"4")</f>
        <v>0</v>
      </c>
      <c r="U23" s="86">
        <f>COUNTIF(M20:M27,"4")</f>
        <v>0</v>
      </c>
    </row>
    <row r="24" spans="1:21" ht="39.950000000000003" customHeight="1" x14ac:dyDescent="0.2">
      <c r="A24" s="280"/>
      <c r="B24" s="265"/>
      <c r="C24" s="107" t="s">
        <v>48</v>
      </c>
      <c r="D24" s="27">
        <v>3</v>
      </c>
      <c r="E24" s="74" t="s">
        <v>277</v>
      </c>
      <c r="F24" s="60" t="s">
        <v>278</v>
      </c>
      <c r="G24" s="80"/>
      <c r="H24" s="66"/>
      <c r="I24" s="61"/>
      <c r="J24" s="83"/>
      <c r="K24" s="76"/>
      <c r="L24" s="76"/>
      <c r="M24" s="85"/>
      <c r="N24" s="78"/>
      <c r="O24" s="78"/>
    </row>
    <row r="25" spans="1:21" ht="39.950000000000003" customHeight="1" x14ac:dyDescent="0.2">
      <c r="A25" s="280"/>
      <c r="B25" s="265"/>
      <c r="C25" s="107" t="s">
        <v>49</v>
      </c>
      <c r="D25" s="27">
        <v>3</v>
      </c>
      <c r="E25" s="74" t="s">
        <v>279</v>
      </c>
      <c r="F25" s="60" t="s">
        <v>280</v>
      </c>
      <c r="G25" s="80"/>
      <c r="H25" s="66"/>
      <c r="I25" s="61"/>
      <c r="J25" s="83"/>
      <c r="K25" s="76"/>
      <c r="L25" s="76"/>
      <c r="M25" s="85"/>
      <c r="N25" s="78"/>
      <c r="O25" s="78"/>
    </row>
    <row r="26" spans="1:21" ht="39.950000000000003" customHeight="1" x14ac:dyDescent="0.2">
      <c r="A26" s="280"/>
      <c r="B26" s="265"/>
      <c r="C26" s="107" t="s">
        <v>50</v>
      </c>
      <c r="D26" s="27">
        <v>3</v>
      </c>
      <c r="E26" s="74" t="s">
        <v>281</v>
      </c>
      <c r="F26" s="60" t="s">
        <v>372</v>
      </c>
      <c r="G26" s="80"/>
      <c r="H26" s="66"/>
      <c r="I26" s="61"/>
      <c r="J26" s="83"/>
      <c r="K26" s="76"/>
      <c r="L26" s="76"/>
      <c r="M26" s="85"/>
      <c r="N26" s="78"/>
      <c r="O26" s="78"/>
    </row>
    <row r="27" spans="1:21" ht="39.950000000000003" customHeight="1" x14ac:dyDescent="0.2">
      <c r="A27" s="280"/>
      <c r="B27" s="266"/>
      <c r="C27" s="107" t="s">
        <v>51</v>
      </c>
      <c r="D27" s="27">
        <v>3</v>
      </c>
      <c r="E27" s="74" t="s">
        <v>282</v>
      </c>
      <c r="F27" s="60" t="s">
        <v>280</v>
      </c>
      <c r="G27" s="80"/>
      <c r="H27" s="66"/>
      <c r="I27" s="61"/>
      <c r="J27" s="83"/>
      <c r="K27" s="76"/>
      <c r="L27" s="76"/>
      <c r="M27" s="85"/>
      <c r="N27" s="78"/>
      <c r="O27" s="78"/>
    </row>
    <row r="28" spans="1:21" ht="7.5" customHeight="1" x14ac:dyDescent="0.25">
      <c r="B28" s="227"/>
      <c r="C28" s="228"/>
      <c r="D28" s="228"/>
      <c r="E28" s="228"/>
      <c r="F28" s="228"/>
      <c r="G28" s="228"/>
      <c r="H28" s="228"/>
      <c r="I28" s="228"/>
      <c r="J28" s="228"/>
      <c r="K28" s="267"/>
      <c r="L28" s="99"/>
      <c r="M28" s="100"/>
      <c r="N28" s="99"/>
      <c r="O28" s="99"/>
    </row>
    <row r="29" spans="1:21" ht="18.75" x14ac:dyDescent="0.2">
      <c r="A29" s="280"/>
      <c r="B29" s="247"/>
      <c r="C29" s="101" t="s">
        <v>52</v>
      </c>
      <c r="D29" s="102"/>
      <c r="E29" s="102"/>
      <c r="F29" s="102"/>
      <c r="G29" s="102"/>
      <c r="H29" s="102"/>
      <c r="I29" s="102"/>
      <c r="J29" s="102"/>
      <c r="K29" s="103"/>
      <c r="L29" s="104"/>
      <c r="M29" s="102"/>
      <c r="N29" s="103"/>
      <c r="O29" s="104"/>
    </row>
    <row r="30" spans="1:21" ht="39.950000000000003" customHeight="1" x14ac:dyDescent="0.2">
      <c r="A30" s="280"/>
      <c r="B30" s="248"/>
      <c r="C30" s="105" t="s">
        <v>53</v>
      </c>
      <c r="D30" s="27">
        <v>3</v>
      </c>
      <c r="E30" s="60" t="s">
        <v>283</v>
      </c>
      <c r="F30" s="60" t="s">
        <v>203</v>
      </c>
      <c r="G30" s="80"/>
      <c r="H30" s="61"/>
      <c r="I30" s="61"/>
      <c r="J30" s="83"/>
      <c r="K30" s="75"/>
      <c r="L30" s="76"/>
      <c r="M30" s="85"/>
      <c r="N30" s="77"/>
      <c r="O30" s="78"/>
      <c r="R30" s="86">
        <f>COUNTIF(D30:D33,"1")</f>
        <v>0</v>
      </c>
      <c r="S30" s="86">
        <f>COUNTIF(G30:G33,"1")</f>
        <v>0</v>
      </c>
      <c r="T30" s="86">
        <f>COUNTIF(J30:J33,"1")</f>
        <v>0</v>
      </c>
      <c r="U30" s="86">
        <f>COUNTIF(M30:M33,"1")</f>
        <v>0</v>
      </c>
    </row>
    <row r="31" spans="1:21" ht="39.950000000000003" customHeight="1" x14ac:dyDescent="0.2">
      <c r="A31" s="280"/>
      <c r="B31" s="248"/>
      <c r="C31" s="97" t="s">
        <v>54</v>
      </c>
      <c r="D31" s="27">
        <v>3</v>
      </c>
      <c r="E31" s="74" t="s">
        <v>284</v>
      </c>
      <c r="F31" s="60" t="s">
        <v>373</v>
      </c>
      <c r="G31" s="80"/>
      <c r="H31" s="66"/>
      <c r="I31" s="61"/>
      <c r="J31" s="83"/>
      <c r="K31" s="76"/>
      <c r="L31" s="76"/>
      <c r="M31" s="85"/>
      <c r="N31" s="78"/>
      <c r="O31" s="78"/>
      <c r="R31" s="86">
        <f>COUNTIF(D30:D33,"2")</f>
        <v>0</v>
      </c>
      <c r="S31" s="86">
        <f>COUNTIF(G30:G33,"2")</f>
        <v>0</v>
      </c>
      <c r="T31" s="86">
        <f>COUNTIF(J30:J33,"2")</f>
        <v>0</v>
      </c>
      <c r="U31" s="86">
        <f>COUNTIF(M30:M33,"2")</f>
        <v>0</v>
      </c>
    </row>
    <row r="32" spans="1:21" ht="39.950000000000003" customHeight="1" x14ac:dyDescent="0.2">
      <c r="A32" s="280"/>
      <c r="B32" s="248"/>
      <c r="C32" s="97" t="s">
        <v>55</v>
      </c>
      <c r="D32" s="27">
        <v>3</v>
      </c>
      <c r="E32" s="74" t="s">
        <v>285</v>
      </c>
      <c r="F32" s="60" t="s">
        <v>374</v>
      </c>
      <c r="G32" s="80"/>
      <c r="H32" s="66"/>
      <c r="I32" s="61"/>
      <c r="J32" s="83"/>
      <c r="K32" s="76"/>
      <c r="L32" s="76"/>
      <c r="M32" s="85"/>
      <c r="N32" s="78"/>
      <c r="O32" s="78"/>
      <c r="R32" s="86">
        <f>COUNTIF(D30:D33,"3")</f>
        <v>4</v>
      </c>
      <c r="S32" s="86">
        <f>COUNTIF(G30:G33,"3")</f>
        <v>0</v>
      </c>
      <c r="T32" s="86">
        <f>COUNTIF(J30:J33,"31")</f>
        <v>0</v>
      </c>
      <c r="U32" s="86">
        <f>COUNTIF(M30:M33,"3")</f>
        <v>0</v>
      </c>
    </row>
    <row r="33" spans="1:21" ht="39.950000000000003" customHeight="1" x14ac:dyDescent="0.2">
      <c r="A33" s="280"/>
      <c r="B33" s="249"/>
      <c r="C33" s="97" t="s">
        <v>56</v>
      </c>
      <c r="D33" s="27">
        <v>3</v>
      </c>
      <c r="E33" s="74" t="s">
        <v>286</v>
      </c>
      <c r="F33" s="60" t="s">
        <v>375</v>
      </c>
      <c r="G33" s="80"/>
      <c r="H33" s="66"/>
      <c r="I33" s="61"/>
      <c r="J33" s="83"/>
      <c r="K33" s="76"/>
      <c r="L33" s="76"/>
      <c r="M33" s="85"/>
      <c r="N33" s="78"/>
      <c r="O33" s="78"/>
      <c r="R33" s="86">
        <f>COUNTIF(D30:D33,"4")</f>
        <v>0</v>
      </c>
      <c r="S33" s="86">
        <f>COUNTIF(G30:G33,"4")</f>
        <v>0</v>
      </c>
      <c r="T33" s="86">
        <f>COUNTIF(J30:J33,"4")</f>
        <v>0</v>
      </c>
      <c r="U33" s="86">
        <f>COUNTIF(M30:M33,"4")</f>
        <v>0</v>
      </c>
    </row>
    <row r="34" spans="1:21" ht="9" customHeight="1" x14ac:dyDescent="0.25">
      <c r="B34" s="262"/>
      <c r="C34" s="263"/>
      <c r="D34" s="263"/>
      <c r="E34" s="263"/>
      <c r="F34" s="263"/>
      <c r="G34" s="263"/>
      <c r="H34" s="263"/>
      <c r="I34" s="263"/>
      <c r="J34" s="263"/>
      <c r="K34" s="264"/>
      <c r="L34" s="99"/>
      <c r="M34" s="100"/>
      <c r="N34" s="99"/>
      <c r="O34" s="99"/>
    </row>
    <row r="35" spans="1:21" ht="18.75" x14ac:dyDescent="0.2">
      <c r="A35" s="280"/>
      <c r="B35" s="247"/>
      <c r="C35" s="108" t="s">
        <v>57</v>
      </c>
      <c r="D35" s="268"/>
      <c r="E35" s="268"/>
      <c r="F35" s="268"/>
      <c r="G35" s="268"/>
      <c r="H35" s="268"/>
      <c r="I35" s="268"/>
      <c r="J35" s="268"/>
      <c r="K35" s="268"/>
      <c r="L35" s="109"/>
      <c r="M35" s="110"/>
      <c r="N35" s="110"/>
      <c r="O35" s="109"/>
    </row>
    <row r="36" spans="1:21" ht="39.950000000000003" customHeight="1" x14ac:dyDescent="0.2">
      <c r="A36" s="280"/>
      <c r="B36" s="248"/>
      <c r="C36" s="105" t="s">
        <v>58</v>
      </c>
      <c r="D36" s="27">
        <v>3</v>
      </c>
      <c r="E36" s="60" t="s">
        <v>287</v>
      </c>
      <c r="F36" s="60" t="s">
        <v>376</v>
      </c>
      <c r="G36" s="80"/>
      <c r="H36" s="61"/>
      <c r="I36" s="61"/>
      <c r="J36" s="83"/>
      <c r="K36" s="75"/>
      <c r="L36" s="76"/>
      <c r="M36" s="85"/>
      <c r="N36" s="77"/>
      <c r="O36" s="78"/>
      <c r="R36" s="86">
        <f>COUNTIF(D36:D44,"1")</f>
        <v>0</v>
      </c>
      <c r="S36" s="86">
        <f>COUNTIF(G36:G44,"1")</f>
        <v>0</v>
      </c>
      <c r="T36" s="86">
        <f>COUNTIF(J36:J44,"1")</f>
        <v>0</v>
      </c>
      <c r="U36" s="86">
        <f>COUNTIF(M36:M44,"1")</f>
        <v>0</v>
      </c>
    </row>
    <row r="37" spans="1:21" ht="39.950000000000003" customHeight="1" x14ac:dyDescent="0.2">
      <c r="A37" s="280"/>
      <c r="B37" s="248"/>
      <c r="C37" s="97" t="s">
        <v>59</v>
      </c>
      <c r="D37" s="27">
        <v>3</v>
      </c>
      <c r="E37" s="74" t="s">
        <v>288</v>
      </c>
      <c r="F37" s="60" t="s">
        <v>289</v>
      </c>
      <c r="G37" s="80"/>
      <c r="H37" s="66"/>
      <c r="I37" s="61"/>
      <c r="J37" s="83"/>
      <c r="K37" s="76"/>
      <c r="L37" s="76"/>
      <c r="M37" s="85"/>
      <c r="N37" s="78"/>
      <c r="O37" s="78"/>
      <c r="R37" s="86">
        <f>COUNTIF(D36:D44,"2")</f>
        <v>3</v>
      </c>
      <c r="S37" s="86">
        <f>COUNTIF(G36:G44,"2")</f>
        <v>0</v>
      </c>
      <c r="T37" s="86">
        <f>COUNTIF(J36:J44,"2")</f>
        <v>0</v>
      </c>
      <c r="U37" s="86">
        <f>COUNTIF(M36:M44,"2")</f>
        <v>0</v>
      </c>
    </row>
    <row r="38" spans="1:21" ht="39.950000000000003" customHeight="1" x14ac:dyDescent="0.2">
      <c r="A38" s="280"/>
      <c r="B38" s="248"/>
      <c r="C38" s="97" t="s">
        <v>60</v>
      </c>
      <c r="D38" s="27">
        <v>2</v>
      </c>
      <c r="E38" s="74" t="s">
        <v>290</v>
      </c>
      <c r="F38" s="60" t="s">
        <v>203</v>
      </c>
      <c r="G38" s="80"/>
      <c r="H38" s="66"/>
      <c r="I38" s="61"/>
      <c r="J38" s="83"/>
      <c r="K38" s="76"/>
      <c r="L38" s="76"/>
      <c r="M38" s="85"/>
      <c r="N38" s="78"/>
      <c r="O38" s="78"/>
      <c r="R38" s="86">
        <f>COUNTIF(D36:D44,"3")</f>
        <v>6</v>
      </c>
      <c r="S38" s="86">
        <f>COUNTIF(G36:G44,"3")</f>
        <v>0</v>
      </c>
      <c r="T38" s="86">
        <f>COUNTIF(J36:J44,"3")</f>
        <v>0</v>
      </c>
      <c r="U38" s="86">
        <f>COUNTIF(M36:M44,"3")</f>
        <v>0</v>
      </c>
    </row>
    <row r="39" spans="1:21" ht="39.950000000000003" customHeight="1" x14ac:dyDescent="0.2">
      <c r="A39" s="280"/>
      <c r="B39" s="248"/>
      <c r="C39" s="97" t="s">
        <v>61</v>
      </c>
      <c r="D39" s="27">
        <v>3</v>
      </c>
      <c r="E39" s="74" t="s">
        <v>291</v>
      </c>
      <c r="F39" s="60" t="s">
        <v>292</v>
      </c>
      <c r="G39" s="80"/>
      <c r="H39" s="66"/>
      <c r="I39" s="61"/>
      <c r="J39" s="83"/>
      <c r="K39" s="76"/>
      <c r="L39" s="76"/>
      <c r="M39" s="85"/>
      <c r="N39" s="78"/>
      <c r="O39" s="78"/>
      <c r="R39" s="86">
        <f>COUNTIF(D36:D44,"4")</f>
        <v>0</v>
      </c>
      <c r="S39" s="86">
        <f>COUNTIF(G36:G44,"4")</f>
        <v>0</v>
      </c>
      <c r="T39" s="86">
        <f>COUNTIF(J36:J44,"4")</f>
        <v>0</v>
      </c>
      <c r="U39" s="86">
        <f>COUNTIF(M36:M44,"4")</f>
        <v>0</v>
      </c>
    </row>
    <row r="40" spans="1:21" ht="39.950000000000003" customHeight="1" x14ac:dyDescent="0.2">
      <c r="A40" s="280"/>
      <c r="B40" s="248"/>
      <c r="C40" s="97" t="s">
        <v>62</v>
      </c>
      <c r="D40" s="27">
        <v>3</v>
      </c>
      <c r="E40" s="74" t="s">
        <v>293</v>
      </c>
      <c r="F40" s="60" t="s">
        <v>294</v>
      </c>
      <c r="G40" s="80"/>
      <c r="H40" s="66"/>
      <c r="I40" s="61"/>
      <c r="J40" s="83"/>
      <c r="K40" s="76"/>
      <c r="L40" s="76"/>
      <c r="M40" s="85"/>
      <c r="N40" s="78"/>
      <c r="O40" s="78"/>
    </row>
    <row r="41" spans="1:21" ht="39.950000000000003" customHeight="1" x14ac:dyDescent="0.2">
      <c r="A41" s="280"/>
      <c r="B41" s="248"/>
      <c r="C41" s="97" t="s">
        <v>63</v>
      </c>
      <c r="D41" s="27">
        <v>3</v>
      </c>
      <c r="E41" s="74" t="s">
        <v>295</v>
      </c>
      <c r="F41" s="60" t="s">
        <v>273</v>
      </c>
      <c r="G41" s="80"/>
      <c r="H41" s="66"/>
      <c r="I41" s="61"/>
      <c r="J41" s="83"/>
      <c r="K41" s="76"/>
      <c r="L41" s="76"/>
      <c r="M41" s="85"/>
      <c r="N41" s="78"/>
      <c r="O41" s="78"/>
    </row>
    <row r="42" spans="1:21" ht="39.950000000000003" customHeight="1" x14ac:dyDescent="0.2">
      <c r="A42" s="280"/>
      <c r="B42" s="248"/>
      <c r="C42" s="97" t="s">
        <v>64</v>
      </c>
      <c r="D42" s="27">
        <v>2</v>
      </c>
      <c r="E42" s="74" t="s">
        <v>296</v>
      </c>
      <c r="F42" s="60" t="s">
        <v>266</v>
      </c>
      <c r="G42" s="80"/>
      <c r="H42" s="66"/>
      <c r="I42" s="61"/>
      <c r="J42" s="83"/>
      <c r="K42" s="76"/>
      <c r="L42" s="76"/>
      <c r="M42" s="85"/>
      <c r="N42" s="78"/>
      <c r="O42" s="78"/>
    </row>
    <row r="43" spans="1:21" ht="39.950000000000003" customHeight="1" x14ac:dyDescent="0.2">
      <c r="A43" s="280"/>
      <c r="B43" s="248"/>
      <c r="C43" s="97" t="s">
        <v>65</v>
      </c>
      <c r="D43" s="27">
        <v>3</v>
      </c>
      <c r="E43" s="74" t="s">
        <v>297</v>
      </c>
      <c r="F43" s="60" t="s">
        <v>377</v>
      </c>
      <c r="G43" s="80"/>
      <c r="H43" s="66"/>
      <c r="I43" s="61"/>
      <c r="J43" s="83"/>
      <c r="K43" s="76"/>
      <c r="L43" s="76"/>
      <c r="M43" s="85"/>
      <c r="N43" s="78"/>
      <c r="O43" s="78"/>
    </row>
    <row r="44" spans="1:21" ht="39.950000000000003" customHeight="1" x14ac:dyDescent="0.2">
      <c r="A44" s="280"/>
      <c r="B44" s="249"/>
      <c r="C44" s="97" t="s">
        <v>66</v>
      </c>
      <c r="D44" s="27">
        <v>2</v>
      </c>
      <c r="E44" s="74" t="s">
        <v>298</v>
      </c>
      <c r="F44" s="60" t="s">
        <v>366</v>
      </c>
      <c r="G44" s="80"/>
      <c r="H44" s="66"/>
      <c r="I44" s="61"/>
      <c r="J44" s="83"/>
      <c r="K44" s="76"/>
      <c r="L44" s="76"/>
      <c r="M44" s="85"/>
      <c r="N44" s="78"/>
      <c r="O44" s="78"/>
    </row>
    <row r="45" spans="1:21" ht="6.75" customHeight="1" x14ac:dyDescent="0.25">
      <c r="B45" s="262"/>
      <c r="C45" s="263"/>
      <c r="D45" s="263"/>
      <c r="E45" s="263"/>
      <c r="F45" s="263"/>
      <c r="G45" s="263"/>
      <c r="H45" s="263"/>
      <c r="I45" s="263"/>
      <c r="J45" s="263"/>
      <c r="K45" s="264"/>
      <c r="L45" s="99"/>
      <c r="M45" s="100"/>
      <c r="N45" s="99"/>
      <c r="O45" s="99"/>
    </row>
    <row r="46" spans="1:21" ht="18.75" x14ac:dyDescent="0.2">
      <c r="A46" s="280"/>
      <c r="B46" s="247"/>
      <c r="C46" s="101" t="s">
        <v>67</v>
      </c>
      <c r="D46" s="102"/>
      <c r="E46" s="102"/>
      <c r="F46" s="102"/>
      <c r="G46" s="102"/>
      <c r="H46" s="102"/>
      <c r="I46" s="102"/>
      <c r="J46" s="102"/>
      <c r="K46" s="103"/>
      <c r="L46" s="104"/>
      <c r="M46" s="102"/>
      <c r="N46" s="103"/>
      <c r="O46" s="104"/>
    </row>
    <row r="47" spans="1:21" ht="39.950000000000003" customHeight="1" x14ac:dyDescent="0.2">
      <c r="A47" s="280"/>
      <c r="B47" s="248"/>
      <c r="C47" s="105" t="s">
        <v>68</v>
      </c>
      <c r="D47" s="27">
        <v>3</v>
      </c>
      <c r="E47" s="30" t="s">
        <v>299</v>
      </c>
      <c r="F47" s="30" t="s">
        <v>378</v>
      </c>
      <c r="G47" s="28"/>
      <c r="H47" s="32"/>
      <c r="I47" s="32"/>
      <c r="J47" s="29"/>
      <c r="K47" s="34"/>
      <c r="L47" s="35"/>
      <c r="M47" s="52"/>
      <c r="N47" s="50"/>
      <c r="O47" s="51"/>
      <c r="R47" s="86">
        <f>COUNTIF(D47:D50,"1")</f>
        <v>0</v>
      </c>
      <c r="S47" s="86">
        <f>COUNTIF(G47:G50,"1")</f>
        <v>0</v>
      </c>
      <c r="T47" s="86">
        <f>COUNTIF(J47:J50,"1")</f>
        <v>0</v>
      </c>
      <c r="U47" s="86">
        <f>COUNTIF(M47:M50,"1")</f>
        <v>0</v>
      </c>
    </row>
    <row r="48" spans="1:21" ht="39.950000000000003" customHeight="1" x14ac:dyDescent="0.2">
      <c r="A48" s="280"/>
      <c r="B48" s="248"/>
      <c r="C48" s="97" t="s">
        <v>69</v>
      </c>
      <c r="D48" s="27">
        <v>3</v>
      </c>
      <c r="E48" s="31" t="s">
        <v>300</v>
      </c>
      <c r="F48" s="30" t="s">
        <v>266</v>
      </c>
      <c r="G48" s="28"/>
      <c r="H48" s="33"/>
      <c r="I48" s="32"/>
      <c r="J48" s="29"/>
      <c r="K48" s="35"/>
      <c r="L48" s="35"/>
      <c r="M48" s="52"/>
      <c r="N48" s="51"/>
      <c r="O48" s="51"/>
      <c r="R48" s="86">
        <f>COUNTIF(D47:D50,"2")</f>
        <v>1</v>
      </c>
      <c r="S48" s="86">
        <f>COUNTIF(G47:G50,"2")</f>
        <v>0</v>
      </c>
      <c r="T48" s="86">
        <f>COUNTIF(J47:J50,"2")</f>
        <v>0</v>
      </c>
      <c r="U48" s="86">
        <f>COUNTIF(M47:M50,"2")</f>
        <v>0</v>
      </c>
    </row>
    <row r="49" spans="1:21" ht="39.950000000000003" customHeight="1" x14ac:dyDescent="0.2">
      <c r="A49" s="280"/>
      <c r="B49" s="248"/>
      <c r="C49" s="97" t="s">
        <v>70</v>
      </c>
      <c r="D49" s="27">
        <v>3</v>
      </c>
      <c r="E49" s="31" t="s">
        <v>301</v>
      </c>
      <c r="F49" s="30" t="s">
        <v>379</v>
      </c>
      <c r="G49" s="28"/>
      <c r="H49" s="33"/>
      <c r="I49" s="32"/>
      <c r="J49" s="29"/>
      <c r="K49" s="35"/>
      <c r="L49" s="35"/>
      <c r="M49" s="52"/>
      <c r="N49" s="51"/>
      <c r="O49" s="51"/>
      <c r="R49" s="86">
        <f>COUNTIF(D47:D50,"3")</f>
        <v>3</v>
      </c>
      <c r="S49" s="86">
        <f>COUNTIF(G47:G50,"3")</f>
        <v>0</v>
      </c>
      <c r="T49" s="86">
        <f>COUNTIF(J47:J50,"3")</f>
        <v>0</v>
      </c>
      <c r="U49" s="86">
        <f>COUNTIF(M47:M50,"3")</f>
        <v>0</v>
      </c>
    </row>
    <row r="50" spans="1:21" ht="39.950000000000003" customHeight="1" x14ac:dyDescent="0.2">
      <c r="A50" s="280"/>
      <c r="B50" s="249"/>
      <c r="C50" s="97" t="s">
        <v>71</v>
      </c>
      <c r="D50" s="27">
        <v>2</v>
      </c>
      <c r="E50" s="31" t="s">
        <v>302</v>
      </c>
      <c r="F50" s="30" t="s">
        <v>380</v>
      </c>
      <c r="G50" s="28"/>
      <c r="H50" s="33"/>
      <c r="I50" s="32"/>
      <c r="J50" s="29"/>
      <c r="K50" s="35"/>
      <c r="L50" s="35"/>
      <c r="M50" s="52"/>
      <c r="N50" s="51"/>
      <c r="O50" s="51"/>
      <c r="R50" s="86">
        <f>COUNTIF(D47:D50,"4")</f>
        <v>0</v>
      </c>
      <c r="S50" s="86">
        <f>COUNTIF(G47:G50,"4")</f>
        <v>0</v>
      </c>
      <c r="T50" s="86">
        <f>COUNTIF(J47:J50,"4")</f>
        <v>0</v>
      </c>
      <c r="U50" s="86">
        <f>COUNTIF(M47:M50,"4")</f>
        <v>0</v>
      </c>
    </row>
    <row r="51" spans="1:21" ht="8.25" customHeight="1" x14ac:dyDescent="0.25">
      <c r="B51" s="262"/>
      <c r="C51" s="263"/>
      <c r="D51" s="263"/>
      <c r="E51" s="263"/>
      <c r="F51" s="263"/>
      <c r="G51" s="263"/>
      <c r="H51" s="263"/>
      <c r="I51" s="263"/>
      <c r="J51" s="263"/>
      <c r="K51" s="264"/>
      <c r="L51" s="99"/>
      <c r="M51" s="100"/>
      <c r="N51" s="99"/>
      <c r="O51" s="99"/>
    </row>
    <row r="52" spans="1:21" ht="24" customHeight="1" x14ac:dyDescent="0.2">
      <c r="B52" s="239" t="s">
        <v>26</v>
      </c>
      <c r="C52" s="240"/>
      <c r="D52" s="216">
        <v>2023</v>
      </c>
      <c r="E52" s="217"/>
      <c r="F52" s="218"/>
      <c r="G52" s="253">
        <v>2016</v>
      </c>
      <c r="H52" s="254"/>
      <c r="I52" s="255"/>
      <c r="J52" s="256">
        <v>2017</v>
      </c>
      <c r="K52" s="257"/>
      <c r="L52" s="258"/>
      <c r="M52" s="220">
        <v>2018</v>
      </c>
      <c r="N52" s="221"/>
      <c r="O52" s="222"/>
    </row>
    <row r="53" spans="1:21" ht="33" customHeight="1" x14ac:dyDescent="0.2">
      <c r="B53" s="241"/>
      <c r="C53" s="242"/>
      <c r="D53" s="111" t="s">
        <v>34</v>
      </c>
      <c r="E53" s="112" t="s">
        <v>122</v>
      </c>
      <c r="F53" s="112" t="s">
        <v>125</v>
      </c>
      <c r="G53" s="111" t="s">
        <v>34</v>
      </c>
      <c r="H53" s="112" t="s">
        <v>122</v>
      </c>
      <c r="I53" s="112" t="s">
        <v>125</v>
      </c>
      <c r="J53" s="111" t="s">
        <v>34</v>
      </c>
      <c r="K53" s="112" t="s">
        <v>122</v>
      </c>
      <c r="L53" s="113" t="s">
        <v>125</v>
      </c>
      <c r="M53" s="111"/>
      <c r="N53" s="112"/>
      <c r="O53" s="113"/>
    </row>
    <row r="54" spans="1:21" ht="18.75" x14ac:dyDescent="0.2">
      <c r="A54" s="280"/>
      <c r="B54" s="114"/>
      <c r="C54" s="215" t="s">
        <v>74</v>
      </c>
      <c r="D54" s="214"/>
      <c r="E54" s="214"/>
      <c r="F54" s="214"/>
      <c r="G54" s="214"/>
      <c r="H54" s="214"/>
      <c r="I54" s="214"/>
      <c r="J54" s="214"/>
      <c r="K54" s="214"/>
      <c r="L54" s="115"/>
      <c r="M54" s="116"/>
      <c r="N54" s="116"/>
      <c r="O54" s="115"/>
    </row>
    <row r="55" spans="1:21" ht="30" customHeight="1" x14ac:dyDescent="0.2">
      <c r="A55" s="280"/>
      <c r="B55" s="117"/>
      <c r="C55" s="105" t="s">
        <v>75</v>
      </c>
      <c r="D55" s="27">
        <v>3</v>
      </c>
      <c r="E55" s="60" t="s">
        <v>184</v>
      </c>
      <c r="F55" s="61" t="s">
        <v>258</v>
      </c>
      <c r="G55" s="80"/>
      <c r="H55" s="61"/>
      <c r="I55" s="61"/>
      <c r="J55" s="83"/>
      <c r="K55" s="75"/>
      <c r="L55" s="76"/>
      <c r="M55" s="85"/>
      <c r="N55" s="77"/>
      <c r="O55" s="78"/>
      <c r="R55" s="86">
        <f>COUNTIF(D55:D59,"1")</f>
        <v>0</v>
      </c>
      <c r="S55" s="86">
        <f>COUNTIF(G55:G59,"1")</f>
        <v>0</v>
      </c>
      <c r="T55" s="86">
        <f>COUNTIF(J55:J59,"1")</f>
        <v>0</v>
      </c>
      <c r="U55" s="86">
        <f>COUNTIF(M55:M59,"1")</f>
        <v>0</v>
      </c>
    </row>
    <row r="56" spans="1:21" ht="30" customHeight="1" x14ac:dyDescent="0.2">
      <c r="A56" s="280"/>
      <c r="B56" s="117"/>
      <c r="C56" s="97" t="s">
        <v>76</v>
      </c>
      <c r="D56" s="27">
        <v>3</v>
      </c>
      <c r="E56" s="74" t="s">
        <v>185</v>
      </c>
      <c r="F56" s="61" t="s">
        <v>307</v>
      </c>
      <c r="G56" s="80"/>
      <c r="H56" s="66"/>
      <c r="I56" s="61"/>
      <c r="J56" s="83"/>
      <c r="K56" s="76"/>
      <c r="L56" s="76"/>
      <c r="M56" s="85"/>
      <c r="N56" s="78"/>
      <c r="O56" s="78"/>
      <c r="R56" s="86">
        <f>COUNTIF(D55:D59,"2")</f>
        <v>0</v>
      </c>
      <c r="S56" s="86">
        <f>COUNTIF(G55:G59,"2")</f>
        <v>0</v>
      </c>
      <c r="T56" s="86">
        <f>COUNTIF(J55:J59,"2")</f>
        <v>0</v>
      </c>
      <c r="U56" s="86">
        <f>COUNTIF(M55:M59,"2")</f>
        <v>0</v>
      </c>
    </row>
    <row r="57" spans="1:21" ht="30" customHeight="1" x14ac:dyDescent="0.2">
      <c r="A57" s="280"/>
      <c r="B57" s="117"/>
      <c r="C57" s="97" t="s">
        <v>77</v>
      </c>
      <c r="D57" s="27">
        <v>3</v>
      </c>
      <c r="E57" s="74" t="s">
        <v>186</v>
      </c>
      <c r="F57" s="61" t="s">
        <v>381</v>
      </c>
      <c r="G57" s="80"/>
      <c r="H57" s="66"/>
      <c r="I57" s="61"/>
      <c r="J57" s="83"/>
      <c r="K57" s="76"/>
      <c r="L57" s="76"/>
      <c r="M57" s="85"/>
      <c r="N57" s="78"/>
      <c r="O57" s="78"/>
      <c r="R57" s="86">
        <f>COUNTIF(D55:D59,"3")</f>
        <v>4</v>
      </c>
      <c r="S57" s="86">
        <f>COUNTIF(G55:G59,"3")</f>
        <v>0</v>
      </c>
      <c r="T57" s="86">
        <f>COUNTIF(J55:J59,"3")</f>
        <v>0</v>
      </c>
      <c r="U57" s="86">
        <f>COUNTIF(M55:M59,"3")</f>
        <v>0</v>
      </c>
    </row>
    <row r="58" spans="1:21" ht="30" customHeight="1" x14ac:dyDescent="0.2">
      <c r="A58" s="280"/>
      <c r="B58" s="117"/>
      <c r="C58" s="97" t="s">
        <v>78</v>
      </c>
      <c r="D58" s="27">
        <v>4</v>
      </c>
      <c r="E58" s="74" t="s">
        <v>187</v>
      </c>
      <c r="F58" s="61" t="s">
        <v>382</v>
      </c>
      <c r="G58" s="80"/>
      <c r="H58" s="66"/>
      <c r="I58" s="61"/>
      <c r="J58" s="83"/>
      <c r="K58" s="76"/>
      <c r="L58" s="76"/>
      <c r="M58" s="85"/>
      <c r="N58" s="78"/>
      <c r="O58" s="78"/>
      <c r="R58" s="86">
        <f>COUNTIF(D55:D59,"4")</f>
        <v>1</v>
      </c>
      <c r="S58" s="86">
        <f>COUNTIF(G55:G59,"4")</f>
        <v>0</v>
      </c>
      <c r="T58" s="86">
        <f>COUNTIF(J55:J59,"4")</f>
        <v>0</v>
      </c>
      <c r="U58" s="86">
        <f>COUNTIF(M55:M59,"4")</f>
        <v>0</v>
      </c>
    </row>
    <row r="59" spans="1:21" ht="30" customHeight="1" x14ac:dyDescent="0.2">
      <c r="A59" s="280"/>
      <c r="B59" s="118"/>
      <c r="C59" s="97" t="s">
        <v>79</v>
      </c>
      <c r="D59" s="27">
        <v>3</v>
      </c>
      <c r="E59" s="74" t="s">
        <v>188</v>
      </c>
      <c r="F59" s="61" t="s">
        <v>204</v>
      </c>
      <c r="G59" s="80"/>
      <c r="H59" s="66"/>
      <c r="I59" s="61"/>
      <c r="J59" s="83"/>
      <c r="K59" s="76"/>
      <c r="L59" s="76"/>
      <c r="M59" s="85"/>
      <c r="N59" s="78"/>
      <c r="O59" s="78"/>
    </row>
    <row r="60" spans="1:21" ht="6.75" customHeight="1" x14ac:dyDescent="0.25">
      <c r="B60" s="212"/>
      <c r="C60" s="213"/>
      <c r="D60" s="119"/>
      <c r="E60" s="120"/>
      <c r="F60" s="120"/>
      <c r="G60" s="119"/>
      <c r="H60" s="120"/>
      <c r="I60" s="120"/>
      <c r="J60" s="119"/>
      <c r="K60" s="120"/>
      <c r="M60" s="119"/>
      <c r="N60" s="120"/>
    </row>
    <row r="61" spans="1:21" ht="18.75" x14ac:dyDescent="0.2">
      <c r="A61" s="280"/>
      <c r="B61" s="114"/>
      <c r="C61" s="215" t="s">
        <v>80</v>
      </c>
      <c r="D61" s="214"/>
      <c r="E61" s="214"/>
      <c r="F61" s="214"/>
      <c r="G61" s="214"/>
      <c r="H61" s="214"/>
      <c r="I61" s="214"/>
      <c r="J61" s="214"/>
      <c r="K61" s="223"/>
      <c r="L61" s="116"/>
      <c r="M61" s="116"/>
      <c r="N61" s="116"/>
      <c r="O61" s="116"/>
    </row>
    <row r="62" spans="1:21" ht="30" customHeight="1" x14ac:dyDescent="0.2">
      <c r="A62" s="280"/>
      <c r="B62" s="122"/>
      <c r="C62" s="96" t="s">
        <v>81</v>
      </c>
      <c r="D62" s="27">
        <v>3</v>
      </c>
      <c r="E62" s="60" t="s">
        <v>189</v>
      </c>
      <c r="F62" s="61" t="s">
        <v>306</v>
      </c>
      <c r="G62" s="80"/>
      <c r="H62" s="61"/>
      <c r="I62" s="61"/>
      <c r="J62" s="83"/>
      <c r="K62" s="76"/>
      <c r="L62" s="76"/>
      <c r="M62" s="85"/>
      <c r="N62" s="78"/>
      <c r="O62" s="78"/>
      <c r="R62" s="86">
        <f>COUNTIF(D62:D65,"1")</f>
        <v>0</v>
      </c>
      <c r="S62" s="86">
        <f>COUNTIF(G62:G65,"1")</f>
        <v>0</v>
      </c>
      <c r="T62" s="86">
        <f>COUNTIF(J62:J65,"1")</f>
        <v>0</v>
      </c>
      <c r="U62" s="86">
        <f>COUNTIF(M62:M65,"1")</f>
        <v>0</v>
      </c>
    </row>
    <row r="63" spans="1:21" ht="30" customHeight="1" x14ac:dyDescent="0.2">
      <c r="A63" s="280"/>
      <c r="B63" s="117"/>
      <c r="C63" s="97" t="s">
        <v>82</v>
      </c>
      <c r="D63" s="27">
        <v>3</v>
      </c>
      <c r="E63" s="74" t="s">
        <v>190</v>
      </c>
      <c r="F63" s="61" t="s">
        <v>306</v>
      </c>
      <c r="G63" s="80"/>
      <c r="H63" s="66"/>
      <c r="I63" s="61"/>
      <c r="J63" s="83"/>
      <c r="K63" s="76"/>
      <c r="L63" s="76"/>
      <c r="M63" s="85"/>
      <c r="N63" s="78"/>
      <c r="O63" s="78"/>
      <c r="R63" s="86">
        <f>COUNTIF(D62:D65,"2")</f>
        <v>0</v>
      </c>
      <c r="S63" s="86">
        <f>COUNTIF(G62:G65,"2")</f>
        <v>0</v>
      </c>
      <c r="T63" s="86">
        <f>COUNTIF(J62:J65,"2")</f>
        <v>0</v>
      </c>
      <c r="U63" s="86">
        <f>COUNTIF(M62:M65,"2")</f>
        <v>0</v>
      </c>
    </row>
    <row r="64" spans="1:21" ht="30" customHeight="1" x14ac:dyDescent="0.2">
      <c r="A64" s="280"/>
      <c r="B64" s="117"/>
      <c r="C64" s="97" t="s">
        <v>83</v>
      </c>
      <c r="D64" s="27">
        <v>3</v>
      </c>
      <c r="E64" s="74" t="s">
        <v>191</v>
      </c>
      <c r="F64" s="61" t="s">
        <v>306</v>
      </c>
      <c r="G64" s="80"/>
      <c r="H64" s="66"/>
      <c r="I64" s="61"/>
      <c r="J64" s="83"/>
      <c r="K64" s="76"/>
      <c r="L64" s="76"/>
      <c r="M64" s="85"/>
      <c r="N64" s="78"/>
      <c r="O64" s="78"/>
      <c r="R64" s="86">
        <f>COUNTIF(D62:D65,"3")</f>
        <v>4</v>
      </c>
      <c r="S64" s="86">
        <f>COUNTIF(G62:G65,"3")</f>
        <v>0</v>
      </c>
      <c r="T64" s="86">
        <f>COUNTIF(J62:J65,"3")</f>
        <v>0</v>
      </c>
      <c r="U64" s="86">
        <f>COUNTIF(M62:M65,"3")</f>
        <v>0</v>
      </c>
    </row>
    <row r="65" spans="1:21" ht="30" customHeight="1" x14ac:dyDescent="0.2">
      <c r="A65" s="280"/>
      <c r="B65" s="118"/>
      <c r="C65" s="97" t="s">
        <v>84</v>
      </c>
      <c r="D65" s="27">
        <v>3</v>
      </c>
      <c r="E65" s="74" t="s">
        <v>192</v>
      </c>
      <c r="F65" s="61" t="s">
        <v>306</v>
      </c>
      <c r="G65" s="80"/>
      <c r="H65" s="66"/>
      <c r="I65" s="61"/>
      <c r="J65" s="83"/>
      <c r="K65" s="76"/>
      <c r="L65" s="76"/>
      <c r="M65" s="85"/>
      <c r="N65" s="78"/>
      <c r="O65" s="78"/>
      <c r="R65" s="86">
        <f>COUNTIF(D62:D65,"4")</f>
        <v>0</v>
      </c>
      <c r="S65" s="86">
        <f>COUNTIF(G62:G65,"4")</f>
        <v>0</v>
      </c>
      <c r="T65" s="86">
        <f>COUNTIF(J62:J65,"4")</f>
        <v>0</v>
      </c>
      <c r="U65" s="86">
        <f>COUNTIF(M62:M65,"4")</f>
        <v>0</v>
      </c>
    </row>
    <row r="66" spans="1:21" ht="9" customHeight="1" x14ac:dyDescent="0.25">
      <c r="B66" s="227"/>
      <c r="C66" s="228"/>
      <c r="D66" s="228"/>
      <c r="E66" s="228"/>
      <c r="F66" s="228"/>
      <c r="G66" s="228"/>
      <c r="H66" s="228"/>
      <c r="I66" s="228"/>
      <c r="J66" s="228"/>
      <c r="K66" s="229"/>
      <c r="L66" s="99"/>
      <c r="M66" s="100"/>
      <c r="N66" s="99"/>
      <c r="O66" s="99"/>
    </row>
    <row r="67" spans="1:21" ht="18.75" x14ac:dyDescent="0.2">
      <c r="A67" s="280"/>
      <c r="B67" s="114"/>
      <c r="C67" s="215" t="s">
        <v>167</v>
      </c>
      <c r="D67" s="214"/>
      <c r="E67" s="214"/>
      <c r="F67" s="214"/>
      <c r="G67" s="214"/>
      <c r="H67" s="214"/>
      <c r="I67" s="214"/>
      <c r="J67" s="214"/>
      <c r="K67" s="223"/>
      <c r="L67" s="123"/>
      <c r="M67" s="123"/>
      <c r="N67" s="123"/>
      <c r="O67" s="123"/>
    </row>
    <row r="68" spans="1:21" ht="30" customHeight="1" x14ac:dyDescent="0.2">
      <c r="A68" s="280"/>
      <c r="B68" s="117"/>
      <c r="C68" s="105" t="s">
        <v>85</v>
      </c>
      <c r="D68" s="27">
        <v>3</v>
      </c>
      <c r="E68" s="69" t="s">
        <v>193</v>
      </c>
      <c r="F68" s="61" t="s">
        <v>383</v>
      </c>
      <c r="G68" s="80"/>
      <c r="H68" s="61"/>
      <c r="I68" s="61"/>
      <c r="J68" s="83"/>
      <c r="K68" s="76"/>
      <c r="L68" s="76"/>
      <c r="M68" s="85"/>
      <c r="N68" s="78"/>
      <c r="O68" s="78"/>
      <c r="R68" s="86">
        <f>COUNTIF(D68:D71,"1")</f>
        <v>0</v>
      </c>
      <c r="S68" s="86">
        <f>COUNTIF(G68:G71,"1")</f>
        <v>0</v>
      </c>
      <c r="T68" s="86">
        <f>COUNTIF(J68:J71,"1")</f>
        <v>0</v>
      </c>
      <c r="U68" s="86">
        <f>COUNTIF(M68:M71,"1")</f>
        <v>0</v>
      </c>
    </row>
    <row r="69" spans="1:21" ht="30" customHeight="1" x14ac:dyDescent="0.2">
      <c r="A69" s="280"/>
      <c r="B69" s="117"/>
      <c r="C69" s="97" t="s">
        <v>86</v>
      </c>
      <c r="D69" s="27">
        <v>3</v>
      </c>
      <c r="E69" s="81" t="s">
        <v>194</v>
      </c>
      <c r="F69" s="61" t="s">
        <v>308</v>
      </c>
      <c r="G69" s="80"/>
      <c r="H69" s="66"/>
      <c r="I69" s="61"/>
      <c r="J69" s="83"/>
      <c r="K69" s="76"/>
      <c r="L69" s="76"/>
      <c r="M69" s="85"/>
      <c r="N69" s="78"/>
      <c r="O69" s="78"/>
      <c r="R69" s="86">
        <f>COUNTIF(D68:D71,"2")</f>
        <v>0</v>
      </c>
      <c r="S69" s="86">
        <f>COUNTIF(G68:G71,"2")</f>
        <v>0</v>
      </c>
      <c r="T69" s="86">
        <f>COUNTIF(J68:J71,"2")</f>
        <v>0</v>
      </c>
      <c r="U69" s="86">
        <f>COUNTIF(M68:M71,"2")</f>
        <v>0</v>
      </c>
    </row>
    <row r="70" spans="1:21" ht="30" customHeight="1" x14ac:dyDescent="0.2">
      <c r="A70" s="280"/>
      <c r="B70" s="117"/>
      <c r="C70" s="97" t="s">
        <v>87</v>
      </c>
      <c r="D70" s="27">
        <v>3</v>
      </c>
      <c r="E70" s="81" t="s">
        <v>195</v>
      </c>
      <c r="F70" s="61" t="s">
        <v>308</v>
      </c>
      <c r="G70" s="80"/>
      <c r="H70" s="66"/>
      <c r="I70" s="61"/>
      <c r="J70" s="83"/>
      <c r="K70" s="76"/>
      <c r="L70" s="76"/>
      <c r="M70" s="85"/>
      <c r="N70" s="78"/>
      <c r="O70" s="78"/>
      <c r="R70" s="86">
        <f>COUNTIF(D68:D71,"3")</f>
        <v>4</v>
      </c>
      <c r="S70" s="86">
        <f>COUNTIF(G68:G71,"3")</f>
        <v>0</v>
      </c>
      <c r="T70" s="86">
        <f>COUNTIF(J68:J71,"3")</f>
        <v>0</v>
      </c>
      <c r="U70" s="86">
        <f>COUNTIF(M68:M71,"3")</f>
        <v>0</v>
      </c>
    </row>
    <row r="71" spans="1:21" ht="30" customHeight="1" x14ac:dyDescent="0.2">
      <c r="A71" s="280"/>
      <c r="B71" s="118"/>
      <c r="C71" s="97" t="s">
        <v>88</v>
      </c>
      <c r="D71" s="27">
        <v>3</v>
      </c>
      <c r="E71" s="81" t="s">
        <v>196</v>
      </c>
      <c r="F71" s="61" t="s">
        <v>205</v>
      </c>
      <c r="G71" s="80"/>
      <c r="H71" s="66"/>
      <c r="I71" s="61"/>
      <c r="J71" s="83"/>
      <c r="K71" s="76"/>
      <c r="L71" s="76"/>
      <c r="M71" s="85"/>
      <c r="N71" s="78"/>
      <c r="O71" s="78"/>
      <c r="R71" s="86">
        <f>COUNTIF(D68:D71,"4")</f>
        <v>0</v>
      </c>
      <c r="S71" s="86">
        <f>COUNTIF(G68:G71,"4")</f>
        <v>0</v>
      </c>
      <c r="T71" s="86">
        <f>COUNTIF(J68:J71,"4")</f>
        <v>0</v>
      </c>
      <c r="U71" s="86">
        <f>COUNTIF(M68:M71,"4")</f>
        <v>0</v>
      </c>
    </row>
    <row r="72" spans="1:21" ht="8.25" customHeight="1" x14ac:dyDescent="0.25">
      <c r="B72" s="227"/>
      <c r="C72" s="228"/>
      <c r="D72" s="228"/>
      <c r="E72" s="228"/>
      <c r="F72" s="228"/>
      <c r="G72" s="228"/>
      <c r="H72" s="228"/>
      <c r="I72" s="228"/>
      <c r="J72" s="228"/>
      <c r="K72" s="229"/>
      <c r="L72" s="99"/>
      <c r="M72" s="100"/>
      <c r="N72" s="99"/>
      <c r="O72" s="99"/>
    </row>
    <row r="73" spans="1:21" ht="18.75" x14ac:dyDescent="0.2">
      <c r="A73" s="280"/>
      <c r="B73" s="114"/>
      <c r="C73" s="215" t="s">
        <v>89</v>
      </c>
      <c r="D73" s="214"/>
      <c r="E73" s="214"/>
      <c r="F73" s="214"/>
      <c r="G73" s="214"/>
      <c r="H73" s="214"/>
      <c r="I73" s="214"/>
      <c r="J73" s="214"/>
      <c r="K73" s="223"/>
      <c r="L73" s="116"/>
      <c r="M73" s="116"/>
      <c r="N73" s="116"/>
      <c r="O73" s="116"/>
    </row>
    <row r="74" spans="1:21" ht="30" customHeight="1" x14ac:dyDescent="0.2">
      <c r="A74" s="280"/>
      <c r="B74" s="117"/>
      <c r="C74" s="105" t="s">
        <v>90</v>
      </c>
      <c r="D74" s="27">
        <v>3</v>
      </c>
      <c r="E74" s="60" t="s">
        <v>197</v>
      </c>
      <c r="F74" s="61" t="s">
        <v>309</v>
      </c>
      <c r="G74" s="80"/>
      <c r="H74" s="61"/>
      <c r="I74" s="61"/>
      <c r="J74" s="83"/>
      <c r="K74" s="76"/>
      <c r="L74" s="76"/>
      <c r="M74" s="85"/>
      <c r="N74" s="78"/>
      <c r="O74" s="78"/>
      <c r="R74" s="86">
        <f>COUNTIF(D74:D79,"1")</f>
        <v>1</v>
      </c>
      <c r="S74" s="86">
        <f>COUNTIF(G74:G79,"1")</f>
        <v>0</v>
      </c>
      <c r="T74" s="86">
        <f>COUNTIF(J74:J79,"1")</f>
        <v>0</v>
      </c>
      <c r="U74" s="86">
        <f>COUNTIF(M74:M79,"1")</f>
        <v>0</v>
      </c>
    </row>
    <row r="75" spans="1:21" ht="30" customHeight="1" x14ac:dyDescent="0.2">
      <c r="A75" s="280"/>
      <c r="B75" s="117"/>
      <c r="C75" s="97" t="s">
        <v>91</v>
      </c>
      <c r="D75" s="27">
        <v>3</v>
      </c>
      <c r="E75" s="74" t="s">
        <v>198</v>
      </c>
      <c r="F75" s="61" t="s">
        <v>310</v>
      </c>
      <c r="G75" s="80"/>
      <c r="H75" s="66"/>
      <c r="I75" s="61"/>
      <c r="J75" s="83"/>
      <c r="K75" s="76"/>
      <c r="L75" s="76"/>
      <c r="M75" s="85"/>
      <c r="N75" s="78"/>
      <c r="O75" s="78"/>
      <c r="R75" s="86">
        <f>COUNTIF(D74:D79,"2")</f>
        <v>1</v>
      </c>
      <c r="S75" s="86">
        <f>COUNTIF(G74:G79,"2")</f>
        <v>0</v>
      </c>
      <c r="T75" s="86">
        <f>COUNTIF(J74:J79,"2")</f>
        <v>0</v>
      </c>
      <c r="U75" s="86">
        <f>COUNTIF(M74:M79,"2")</f>
        <v>0</v>
      </c>
    </row>
    <row r="76" spans="1:21" ht="30" customHeight="1" x14ac:dyDescent="0.2">
      <c r="A76" s="280"/>
      <c r="B76" s="117"/>
      <c r="C76" s="97" t="s">
        <v>92</v>
      </c>
      <c r="D76" s="27">
        <v>2</v>
      </c>
      <c r="E76" s="74" t="s">
        <v>199</v>
      </c>
      <c r="F76" s="61" t="s">
        <v>384</v>
      </c>
      <c r="G76" s="80"/>
      <c r="H76" s="66"/>
      <c r="I76" s="61"/>
      <c r="J76" s="83"/>
      <c r="K76" s="76"/>
      <c r="L76" s="76"/>
      <c r="M76" s="85"/>
      <c r="N76" s="78"/>
      <c r="O76" s="78"/>
      <c r="R76" s="86">
        <f>COUNTIF(D74:D79,"2")</f>
        <v>1</v>
      </c>
      <c r="S76" s="86">
        <f>COUNTIF(G74:G79,"3")</f>
        <v>0</v>
      </c>
      <c r="T76" s="86">
        <f>COUNTIF(J74:J79,"3")</f>
        <v>0</v>
      </c>
      <c r="U76" s="86">
        <f>COUNTIF(M74:M79,"3")</f>
        <v>0</v>
      </c>
    </row>
    <row r="77" spans="1:21" ht="30" customHeight="1" x14ac:dyDescent="0.2">
      <c r="A77" s="280"/>
      <c r="B77" s="117"/>
      <c r="C77" s="97" t="s">
        <v>93</v>
      </c>
      <c r="D77" s="27">
        <v>3</v>
      </c>
      <c r="E77" s="74" t="s">
        <v>201</v>
      </c>
      <c r="F77" s="61" t="s">
        <v>312</v>
      </c>
      <c r="G77" s="80"/>
      <c r="H77" s="66"/>
      <c r="I77" s="61"/>
      <c r="J77" s="83"/>
      <c r="K77" s="76"/>
      <c r="L77" s="76"/>
      <c r="M77" s="85"/>
      <c r="N77" s="78"/>
      <c r="O77" s="78"/>
      <c r="R77" s="86">
        <f>COUNTIF(D74:D79,"4")</f>
        <v>0</v>
      </c>
      <c r="S77" s="86">
        <f>COUNTIF(G74:G79,"4")</f>
        <v>0</v>
      </c>
      <c r="T77" s="86">
        <f>COUNTIF(J74:J79,"4")</f>
        <v>0</v>
      </c>
      <c r="U77" s="86">
        <f>COUNTIF(M74:M79,"4")</f>
        <v>0</v>
      </c>
    </row>
    <row r="78" spans="1:21" ht="30" customHeight="1" x14ac:dyDescent="0.2">
      <c r="A78" s="280"/>
      <c r="B78" s="122"/>
      <c r="C78" s="98" t="s">
        <v>94</v>
      </c>
      <c r="D78" s="27">
        <v>3</v>
      </c>
      <c r="E78" s="74" t="s">
        <v>200</v>
      </c>
      <c r="F78" s="61" t="s">
        <v>311</v>
      </c>
      <c r="G78" s="80"/>
      <c r="H78" s="66"/>
      <c r="I78" s="61"/>
      <c r="J78" s="83"/>
      <c r="K78" s="76"/>
      <c r="L78" s="76"/>
      <c r="M78" s="85"/>
      <c r="N78" s="78"/>
      <c r="O78" s="78"/>
    </row>
    <row r="79" spans="1:21" ht="30" customHeight="1" x14ac:dyDescent="0.2">
      <c r="A79" s="280"/>
      <c r="B79" s="118"/>
      <c r="C79" s="97" t="s">
        <v>95</v>
      </c>
      <c r="D79" s="27">
        <v>1</v>
      </c>
      <c r="E79" s="74" t="s">
        <v>202</v>
      </c>
      <c r="F79" s="61" t="s">
        <v>313</v>
      </c>
      <c r="G79" s="80"/>
      <c r="H79" s="66"/>
      <c r="I79" s="61"/>
      <c r="J79" s="83"/>
      <c r="K79" s="76"/>
      <c r="L79" s="76"/>
      <c r="M79" s="85"/>
      <c r="N79" s="78"/>
      <c r="O79" s="78"/>
    </row>
    <row r="80" spans="1:21" ht="9" customHeight="1" x14ac:dyDescent="0.25">
      <c r="B80" s="212"/>
      <c r="C80" s="213"/>
      <c r="D80" s="119"/>
      <c r="E80" s="120"/>
      <c r="F80" s="120"/>
      <c r="G80" s="119"/>
      <c r="H80" s="120"/>
      <c r="I80" s="120"/>
      <c r="J80" s="119"/>
      <c r="K80" s="124"/>
      <c r="M80" s="119"/>
      <c r="N80" s="124"/>
    </row>
    <row r="81" spans="1:21" ht="18.75" customHeight="1" x14ac:dyDescent="0.2">
      <c r="B81" s="243" t="s">
        <v>96</v>
      </c>
      <c r="C81" s="244"/>
      <c r="D81" s="216" t="s">
        <v>179</v>
      </c>
      <c r="E81" s="217"/>
      <c r="F81" s="218"/>
      <c r="G81" s="253">
        <v>2016</v>
      </c>
      <c r="H81" s="254"/>
      <c r="I81" s="255"/>
      <c r="J81" s="256">
        <v>2017</v>
      </c>
      <c r="K81" s="257"/>
      <c r="L81" s="258"/>
      <c r="M81" s="220">
        <v>2018</v>
      </c>
      <c r="N81" s="221"/>
      <c r="O81" s="222"/>
    </row>
    <row r="82" spans="1:21" ht="34.5" customHeight="1" x14ac:dyDescent="0.2">
      <c r="B82" s="245"/>
      <c r="C82" s="246"/>
      <c r="D82" s="111" t="s">
        <v>34</v>
      </c>
      <c r="E82" s="112" t="s">
        <v>122</v>
      </c>
      <c r="F82" s="112"/>
      <c r="G82" s="111" t="s">
        <v>34</v>
      </c>
      <c r="H82" s="112" t="s">
        <v>122</v>
      </c>
      <c r="I82" s="112" t="s">
        <v>125</v>
      </c>
      <c r="J82" s="111" t="s">
        <v>34</v>
      </c>
      <c r="K82" s="112" t="s">
        <v>122</v>
      </c>
      <c r="L82" s="113" t="s">
        <v>125</v>
      </c>
      <c r="M82" s="111" t="s">
        <v>34</v>
      </c>
      <c r="N82" s="112" t="s">
        <v>122</v>
      </c>
      <c r="O82" s="113" t="s">
        <v>125</v>
      </c>
    </row>
    <row r="83" spans="1:21" ht="18.75" x14ac:dyDescent="0.2">
      <c r="A83" s="280"/>
      <c r="B83" s="125"/>
      <c r="C83" s="214" t="s">
        <v>97</v>
      </c>
      <c r="D83" s="214"/>
      <c r="E83" s="214"/>
      <c r="F83" s="214"/>
      <c r="G83" s="214"/>
      <c r="H83" s="214"/>
      <c r="I83" s="214"/>
      <c r="J83" s="214"/>
      <c r="K83" s="214"/>
      <c r="L83" s="126"/>
      <c r="M83" s="127"/>
      <c r="N83" s="127"/>
      <c r="O83" s="126"/>
    </row>
    <row r="84" spans="1:21" ht="30" customHeight="1" x14ac:dyDescent="0.2">
      <c r="A84" s="280"/>
      <c r="B84" s="118"/>
      <c r="C84" s="105" t="s">
        <v>98</v>
      </c>
      <c r="D84" s="27">
        <v>3</v>
      </c>
      <c r="E84" s="74" t="s">
        <v>314</v>
      </c>
      <c r="F84" s="60" t="s">
        <v>352</v>
      </c>
      <c r="G84" s="80"/>
      <c r="H84" s="66"/>
      <c r="I84" s="61"/>
      <c r="J84" s="83"/>
      <c r="K84" s="76"/>
      <c r="L84" s="76"/>
      <c r="M84" s="85"/>
      <c r="N84" s="78"/>
      <c r="O84" s="78"/>
      <c r="R84" s="86">
        <f>COUNTIF(D84:D86,"1")</f>
        <v>0</v>
      </c>
      <c r="S84" s="86">
        <f>COUNTIF(G84:G86,"1")</f>
        <v>0</v>
      </c>
      <c r="T84" s="86">
        <f>COUNTIF(J84:J86,"1")</f>
        <v>0</v>
      </c>
      <c r="U84" s="86">
        <f>COUNTIF(M84:M86,"1")</f>
        <v>0</v>
      </c>
    </row>
    <row r="85" spans="1:21" ht="30" customHeight="1" x14ac:dyDescent="0.2">
      <c r="A85" s="280"/>
      <c r="B85" s="125"/>
      <c r="C85" s="97" t="s">
        <v>99</v>
      </c>
      <c r="D85" s="27">
        <v>3</v>
      </c>
      <c r="E85" s="74" t="s">
        <v>315</v>
      </c>
      <c r="F85" s="60" t="s">
        <v>353</v>
      </c>
      <c r="G85" s="80"/>
      <c r="H85" s="66"/>
      <c r="I85" s="61"/>
      <c r="J85" s="83"/>
      <c r="K85" s="76"/>
      <c r="L85" s="76"/>
      <c r="M85" s="85"/>
      <c r="N85" s="78"/>
      <c r="O85" s="78"/>
      <c r="R85" s="86">
        <f>COUNTIF(D84:D86,"2")</f>
        <v>0</v>
      </c>
      <c r="S85" s="86">
        <f>COUNTIF(G84:G86,"2")</f>
        <v>0</v>
      </c>
      <c r="T85" s="86">
        <f>COUNTIF(J84:J86,"2")</f>
        <v>0</v>
      </c>
      <c r="U85" s="86">
        <f>COUNTIF(M84:M86,"2")</f>
        <v>0</v>
      </c>
    </row>
    <row r="86" spans="1:21" ht="30" customHeight="1" x14ac:dyDescent="0.2">
      <c r="A86" s="280"/>
      <c r="B86" s="125"/>
      <c r="C86" s="97" t="s">
        <v>100</v>
      </c>
      <c r="D86" s="27">
        <v>3</v>
      </c>
      <c r="E86" s="74" t="s">
        <v>316</v>
      </c>
      <c r="F86" s="60" t="s">
        <v>354</v>
      </c>
      <c r="G86" s="80"/>
      <c r="H86" s="66"/>
      <c r="I86" s="61"/>
      <c r="J86" s="83"/>
      <c r="K86" s="76"/>
      <c r="L86" s="76"/>
      <c r="M86" s="85"/>
      <c r="N86" s="78"/>
      <c r="O86" s="78"/>
      <c r="R86" s="86">
        <f>COUNTIF(D84:D86,"3")</f>
        <v>3</v>
      </c>
      <c r="S86" s="86">
        <f>COUNTIF(G84:G86,"3")</f>
        <v>0</v>
      </c>
      <c r="T86" s="86">
        <f>COUNTIF(J84:J86,"3")</f>
        <v>0</v>
      </c>
      <c r="U86" s="86">
        <f>COUNTIF(M84:M86,"3")</f>
        <v>0</v>
      </c>
    </row>
    <row r="87" spans="1:21" ht="21" customHeight="1" x14ac:dyDescent="0.25">
      <c r="B87" s="212"/>
      <c r="C87" s="213"/>
      <c r="D87" s="119"/>
      <c r="E87" s="120"/>
      <c r="F87" s="120"/>
      <c r="G87" s="119"/>
      <c r="H87" s="120"/>
      <c r="I87" s="120"/>
      <c r="J87" s="119"/>
      <c r="K87" s="120"/>
      <c r="M87" s="119"/>
      <c r="N87" s="120"/>
      <c r="R87" s="86">
        <f>COUNTIF(D84:D86,"4")</f>
        <v>0</v>
      </c>
      <c r="S87" s="86">
        <f>COUNTIF(G84:G86,"4")</f>
        <v>0</v>
      </c>
      <c r="T87" s="86">
        <f>COUNTIF(J84:J86,"4")</f>
        <v>0</v>
      </c>
      <c r="U87" s="86">
        <f>COUNTIF(M84:M86,"4")</f>
        <v>0</v>
      </c>
    </row>
    <row r="88" spans="1:21" ht="18.75" x14ac:dyDescent="0.2">
      <c r="A88" s="280"/>
      <c r="B88" s="128"/>
      <c r="C88" s="224" t="s">
        <v>101</v>
      </c>
      <c r="D88" s="225"/>
      <c r="E88" s="225"/>
      <c r="F88" s="225"/>
      <c r="G88" s="225"/>
      <c r="H88" s="225"/>
      <c r="I88" s="225"/>
      <c r="J88" s="225"/>
      <c r="K88" s="226"/>
      <c r="L88" s="116"/>
      <c r="M88" s="116"/>
      <c r="N88" s="116"/>
      <c r="O88" s="116"/>
    </row>
    <row r="89" spans="1:21" ht="30" customHeight="1" x14ac:dyDescent="0.2">
      <c r="A89" s="280"/>
      <c r="B89" s="118"/>
      <c r="C89" s="96" t="s">
        <v>102</v>
      </c>
      <c r="D89" s="27">
        <v>3</v>
      </c>
      <c r="E89" s="60" t="s">
        <v>317</v>
      </c>
      <c r="F89" s="60" t="s">
        <v>355</v>
      </c>
      <c r="G89" s="80"/>
      <c r="H89" s="61"/>
      <c r="I89" s="61"/>
      <c r="J89" s="83"/>
      <c r="K89" s="76"/>
      <c r="L89" s="76"/>
      <c r="M89" s="85"/>
      <c r="N89" s="78"/>
      <c r="O89" s="78"/>
      <c r="R89" s="86">
        <f>COUNTIF(D89:D95,"1")</f>
        <v>0</v>
      </c>
      <c r="S89" s="86">
        <f>COUNTIF(G89:G95,"1")</f>
        <v>0</v>
      </c>
      <c r="T89" s="86">
        <f>COUNTIF(J89:J95,"1")</f>
        <v>0</v>
      </c>
      <c r="U89" s="86">
        <f>COUNTIF(M89:M95,"1")</f>
        <v>0</v>
      </c>
    </row>
    <row r="90" spans="1:21" ht="30" customHeight="1" x14ac:dyDescent="0.2">
      <c r="A90" s="280"/>
      <c r="B90" s="129"/>
      <c r="C90" s="98" t="s">
        <v>103</v>
      </c>
      <c r="D90" s="27">
        <v>3</v>
      </c>
      <c r="E90" s="74" t="s">
        <v>318</v>
      </c>
      <c r="F90" s="60" t="s">
        <v>355</v>
      </c>
      <c r="G90" s="80"/>
      <c r="H90" s="66"/>
      <c r="I90" s="61"/>
      <c r="J90" s="83"/>
      <c r="K90" s="76"/>
      <c r="L90" s="76"/>
      <c r="M90" s="85"/>
      <c r="N90" s="78"/>
      <c r="O90" s="78"/>
      <c r="R90" s="86">
        <f>COUNTIF(D89:D95,"2")</f>
        <v>1</v>
      </c>
      <c r="S90" s="86">
        <f>COUNTIF(G89:G95,"2")</f>
        <v>0</v>
      </c>
      <c r="T90" s="86">
        <f>COUNTIF(J89:J95,"2")</f>
        <v>0</v>
      </c>
      <c r="U90" s="86">
        <f>COUNTIF(M89:M95,"2")</f>
        <v>0</v>
      </c>
    </row>
    <row r="91" spans="1:21" ht="30" customHeight="1" x14ac:dyDescent="0.2">
      <c r="A91" s="280"/>
      <c r="B91" s="125"/>
      <c r="C91" s="97" t="s">
        <v>104</v>
      </c>
      <c r="D91" s="27">
        <v>2</v>
      </c>
      <c r="E91" s="330" t="s">
        <v>322</v>
      </c>
      <c r="F91" s="60" t="s">
        <v>356</v>
      </c>
      <c r="G91" s="80"/>
      <c r="H91" s="66"/>
      <c r="I91" s="61"/>
      <c r="J91" s="83"/>
      <c r="K91" s="76"/>
      <c r="L91" s="76"/>
      <c r="M91" s="85"/>
      <c r="N91" s="78"/>
      <c r="O91" s="78"/>
      <c r="R91" s="86">
        <f>COUNTIF(D89:D95,"3")</f>
        <v>6</v>
      </c>
      <c r="S91" s="86">
        <f>COUNTIF(G89:G95,"3")</f>
        <v>0</v>
      </c>
      <c r="T91" s="86">
        <f>COUNTIF(J89:J95,"3")</f>
        <v>0</v>
      </c>
      <c r="U91" s="86">
        <f>COUNTIF(M89:M95,"3")</f>
        <v>0</v>
      </c>
    </row>
    <row r="92" spans="1:21" ht="30" customHeight="1" x14ac:dyDescent="0.2">
      <c r="A92" s="280"/>
      <c r="B92" s="125"/>
      <c r="C92" s="98" t="s">
        <v>105</v>
      </c>
      <c r="D92" s="27">
        <v>3</v>
      </c>
      <c r="E92" s="330" t="s">
        <v>319</v>
      </c>
      <c r="F92" s="60" t="s">
        <v>357</v>
      </c>
      <c r="G92" s="80"/>
      <c r="H92" s="66"/>
      <c r="I92" s="61"/>
      <c r="J92" s="83"/>
      <c r="K92" s="76"/>
      <c r="L92" s="76"/>
      <c r="M92" s="85"/>
      <c r="N92" s="78"/>
      <c r="O92" s="78"/>
      <c r="R92" s="86">
        <f>COUNTIF(D89:D95,"4")</f>
        <v>0</v>
      </c>
      <c r="S92" s="86">
        <f>COUNTIF(G89:G95,"4")</f>
        <v>0</v>
      </c>
      <c r="T92" s="86">
        <f>COUNTIF(J89:J95,"4")</f>
        <v>0</v>
      </c>
      <c r="U92" s="86">
        <f>COUNTIF(M89:M95,"4")</f>
        <v>0</v>
      </c>
    </row>
    <row r="93" spans="1:21" ht="30" customHeight="1" x14ac:dyDescent="0.2">
      <c r="A93" s="280"/>
      <c r="B93" s="125"/>
      <c r="C93" s="97" t="s">
        <v>106</v>
      </c>
      <c r="D93" s="27">
        <v>3</v>
      </c>
      <c r="E93" s="330" t="s">
        <v>320</v>
      </c>
      <c r="F93" s="60" t="s">
        <v>357</v>
      </c>
      <c r="G93" s="80"/>
      <c r="H93" s="66"/>
      <c r="I93" s="61"/>
      <c r="J93" s="83"/>
      <c r="K93" s="76"/>
      <c r="L93" s="76"/>
      <c r="M93" s="85"/>
      <c r="N93" s="78"/>
      <c r="O93" s="78"/>
    </row>
    <row r="94" spans="1:21" ht="30" customHeight="1" x14ac:dyDescent="0.2">
      <c r="A94" s="280"/>
      <c r="B94" s="129"/>
      <c r="C94" s="98" t="s">
        <v>107</v>
      </c>
      <c r="D94" s="27">
        <v>3</v>
      </c>
      <c r="E94" s="330" t="s">
        <v>323</v>
      </c>
      <c r="F94" s="60" t="s">
        <v>357</v>
      </c>
      <c r="G94" s="80"/>
      <c r="H94" s="66"/>
      <c r="I94" s="61"/>
      <c r="J94" s="83"/>
      <c r="K94" s="76"/>
      <c r="L94" s="76"/>
      <c r="M94" s="85"/>
      <c r="N94" s="78"/>
      <c r="O94" s="78"/>
    </row>
    <row r="95" spans="1:21" ht="30" customHeight="1" x14ac:dyDescent="0.2">
      <c r="A95" s="280"/>
      <c r="B95" s="125"/>
      <c r="C95" s="97" t="s">
        <v>108</v>
      </c>
      <c r="D95" s="27">
        <v>3</v>
      </c>
      <c r="E95" s="330" t="s">
        <v>321</v>
      </c>
      <c r="F95" s="60" t="s">
        <v>355</v>
      </c>
      <c r="G95" s="80"/>
      <c r="H95" s="66"/>
      <c r="I95" s="61"/>
      <c r="J95" s="83"/>
      <c r="K95" s="76"/>
      <c r="L95" s="76"/>
      <c r="M95" s="85"/>
      <c r="N95" s="78"/>
      <c r="O95" s="78"/>
    </row>
    <row r="96" spans="1:21" ht="5.25" customHeight="1" x14ac:dyDescent="0.25">
      <c r="B96" s="212"/>
      <c r="C96" s="213"/>
      <c r="D96" s="119"/>
      <c r="E96" s="120"/>
      <c r="F96" s="120"/>
      <c r="G96" s="119"/>
      <c r="H96" s="120"/>
      <c r="I96" s="120"/>
      <c r="J96" s="119"/>
      <c r="K96" s="124"/>
      <c r="M96" s="119"/>
      <c r="N96" s="124"/>
    </row>
    <row r="97" spans="1:21" ht="18.75" x14ac:dyDescent="0.2">
      <c r="A97" s="280"/>
      <c r="B97" s="114"/>
      <c r="C97" s="215" t="s">
        <v>25</v>
      </c>
      <c r="D97" s="214"/>
      <c r="E97" s="214"/>
      <c r="F97" s="214"/>
      <c r="G97" s="214"/>
      <c r="H97" s="214"/>
      <c r="I97" s="214"/>
      <c r="J97" s="214"/>
      <c r="K97" s="214"/>
      <c r="L97" s="214"/>
      <c r="M97" s="130"/>
      <c r="N97" s="130"/>
      <c r="O97" s="131"/>
    </row>
    <row r="98" spans="1:21" ht="48" x14ac:dyDescent="0.2">
      <c r="A98" s="280"/>
      <c r="B98" s="122"/>
      <c r="C98" s="96" t="s">
        <v>109</v>
      </c>
      <c r="D98" s="27">
        <v>3</v>
      </c>
      <c r="E98" s="331" t="s">
        <v>324</v>
      </c>
      <c r="F98" s="30" t="s">
        <v>358</v>
      </c>
      <c r="G98" s="28"/>
      <c r="H98" s="32"/>
      <c r="I98" s="32"/>
      <c r="J98" s="29"/>
      <c r="K98" s="35"/>
      <c r="L98" s="35"/>
      <c r="M98" s="52"/>
      <c r="N98" s="51"/>
      <c r="O98" s="51"/>
      <c r="R98" s="86">
        <f>COUNTIF(D98:D99,"1")</f>
        <v>0</v>
      </c>
      <c r="S98" s="86">
        <f>COUNTIF(G98:G99,"1")</f>
        <v>0</v>
      </c>
      <c r="T98" s="86">
        <f>COUNTIF(J98:J99,"1")</f>
        <v>0</v>
      </c>
      <c r="U98" s="86">
        <f>COUNTIF(M98:M99,"1")</f>
        <v>0</v>
      </c>
    </row>
    <row r="99" spans="1:21" ht="72" x14ac:dyDescent="0.2">
      <c r="A99" s="280"/>
      <c r="B99" s="132"/>
      <c r="C99" s="98" t="s">
        <v>110</v>
      </c>
      <c r="D99" s="27">
        <v>3</v>
      </c>
      <c r="E99" s="332" t="s">
        <v>325</v>
      </c>
      <c r="F99" s="30" t="s">
        <v>359</v>
      </c>
      <c r="G99" s="28"/>
      <c r="H99" s="33"/>
      <c r="I99" s="32"/>
      <c r="J99" s="29"/>
      <c r="K99" s="35"/>
      <c r="L99" s="35"/>
      <c r="M99" s="52"/>
      <c r="N99" s="51"/>
      <c r="O99" s="51"/>
      <c r="R99" s="86">
        <f>COUNTIF(D98:D99,"2")</f>
        <v>0</v>
      </c>
      <c r="S99" s="86">
        <f>COUNTIF(G98:G99,"2")</f>
        <v>0</v>
      </c>
      <c r="T99" s="86">
        <f>COUNTIF(J98:J99,"2")</f>
        <v>0</v>
      </c>
      <c r="U99" s="86">
        <f>COUNTIF(M98:M99,"2")</f>
        <v>0</v>
      </c>
    </row>
    <row r="100" spans="1:21" ht="8.25" customHeight="1" x14ac:dyDescent="0.25">
      <c r="B100" s="212"/>
      <c r="C100" s="213"/>
      <c r="D100" s="119"/>
      <c r="E100" s="333"/>
      <c r="F100" s="120"/>
      <c r="G100" s="119"/>
      <c r="H100" s="120"/>
      <c r="I100" s="120"/>
      <c r="J100" s="119"/>
      <c r="K100" s="124"/>
      <c r="M100" s="119"/>
      <c r="N100" s="124"/>
      <c r="R100" s="86">
        <f>COUNTIF(D98:D99,"3")</f>
        <v>2</v>
      </c>
      <c r="S100" s="86">
        <f>COUNTIF(G98:G99,"3")</f>
        <v>0</v>
      </c>
      <c r="T100" s="86">
        <f>COUNTIF(J98:J99,"3")</f>
        <v>0</v>
      </c>
      <c r="U100" s="86">
        <f>COUNTIF(M98:M99,"3")</f>
        <v>0</v>
      </c>
    </row>
    <row r="101" spans="1:21" ht="18.75" x14ac:dyDescent="0.2">
      <c r="A101" s="280"/>
      <c r="B101" s="125"/>
      <c r="C101" s="214" t="s">
        <v>111</v>
      </c>
      <c r="D101" s="214"/>
      <c r="E101" s="214"/>
      <c r="F101" s="214"/>
      <c r="G101" s="214"/>
      <c r="H101" s="214"/>
      <c r="I101" s="214"/>
      <c r="J101" s="214"/>
      <c r="K101" s="223"/>
      <c r="L101" s="116"/>
      <c r="M101" s="116"/>
      <c r="N101" s="116"/>
      <c r="O101" s="116"/>
      <c r="R101" s="86">
        <f>COUNTIF(D98:D99,"4")</f>
        <v>0</v>
      </c>
      <c r="S101" s="86">
        <f>COUNTIF(G98:G99,"4")</f>
        <v>0</v>
      </c>
      <c r="T101" s="86">
        <f>COUNTIF(J98:J99,"4")</f>
        <v>0</v>
      </c>
      <c r="U101" s="86">
        <f>COUNTIF(M98:M99,"4")</f>
        <v>0</v>
      </c>
    </row>
    <row r="102" spans="1:21" ht="30" customHeight="1" x14ac:dyDescent="0.2">
      <c r="A102" s="280"/>
      <c r="B102" s="118"/>
      <c r="C102" s="105" t="s">
        <v>112</v>
      </c>
      <c r="D102" s="27">
        <v>3</v>
      </c>
      <c r="E102" s="60" t="s">
        <v>326</v>
      </c>
      <c r="F102" s="60" t="s">
        <v>360</v>
      </c>
      <c r="G102" s="80"/>
      <c r="H102" s="334"/>
      <c r="I102" s="61"/>
      <c r="J102" s="83"/>
      <c r="K102" s="76"/>
      <c r="L102" s="76"/>
      <c r="M102" s="85"/>
      <c r="N102" s="78"/>
      <c r="O102" s="78"/>
      <c r="R102" s="86">
        <f>COUNTIF(D102:D111,"1")</f>
        <v>0</v>
      </c>
      <c r="S102" s="86">
        <f>COUNTIF(G102:G111,"1")</f>
        <v>0</v>
      </c>
      <c r="T102" s="86">
        <f>COUNTIF(J102:J111,"1")</f>
        <v>0</v>
      </c>
      <c r="U102" s="86">
        <f>COUNTIF(M102:M111,"1")</f>
        <v>0</v>
      </c>
    </row>
    <row r="103" spans="1:21" ht="30" customHeight="1" x14ac:dyDescent="0.2">
      <c r="A103" s="280"/>
      <c r="B103" s="125"/>
      <c r="C103" s="97" t="s">
        <v>113</v>
      </c>
      <c r="D103" s="27">
        <v>3</v>
      </c>
      <c r="E103" s="332" t="s">
        <v>327</v>
      </c>
      <c r="F103" s="60" t="s">
        <v>203</v>
      </c>
      <c r="G103" s="80"/>
      <c r="H103" s="335"/>
      <c r="I103" s="61"/>
      <c r="J103" s="83"/>
      <c r="K103" s="76"/>
      <c r="L103" s="76"/>
      <c r="M103" s="85"/>
      <c r="N103" s="78"/>
      <c r="O103" s="78"/>
      <c r="R103" s="86">
        <f>COUNTIF(D102:D111,"2")</f>
        <v>0</v>
      </c>
      <c r="S103" s="86">
        <f>COUNTIF(G102:G111,"2")</f>
        <v>0</v>
      </c>
      <c r="T103" s="86">
        <f>COUNTIF(J102:J111,"2")</f>
        <v>0</v>
      </c>
      <c r="U103" s="86">
        <f>COUNTIF(M102:M111,"2")</f>
        <v>0</v>
      </c>
    </row>
    <row r="104" spans="1:21" ht="30" customHeight="1" x14ac:dyDescent="0.2">
      <c r="A104" s="280"/>
      <c r="B104" s="125"/>
      <c r="C104" s="97" t="s">
        <v>114</v>
      </c>
      <c r="D104" s="27">
        <v>3</v>
      </c>
      <c r="E104" s="332" t="s">
        <v>328</v>
      </c>
      <c r="F104" s="60" t="s">
        <v>361</v>
      </c>
      <c r="G104" s="80"/>
      <c r="H104" s="66"/>
      <c r="I104" s="61"/>
      <c r="J104" s="83"/>
      <c r="K104" s="76"/>
      <c r="L104" s="76"/>
      <c r="M104" s="85"/>
      <c r="N104" s="78"/>
      <c r="O104" s="78"/>
      <c r="R104" s="86">
        <f>COUNTIF(D102:D111,"3")</f>
        <v>10</v>
      </c>
      <c r="S104" s="86">
        <f>COUNTIF(G102:G111,"3")</f>
        <v>0</v>
      </c>
      <c r="T104" s="86">
        <f>COUNTIF(J102:J111,"3")</f>
        <v>0</v>
      </c>
      <c r="U104" s="86">
        <f>COUNTIF(M102:M111,"3")</f>
        <v>0</v>
      </c>
    </row>
    <row r="105" spans="1:21" ht="30" customHeight="1" x14ac:dyDescent="0.2">
      <c r="A105" s="280"/>
      <c r="B105" s="125"/>
      <c r="C105" s="97" t="s">
        <v>115</v>
      </c>
      <c r="D105" s="27">
        <v>3</v>
      </c>
      <c r="E105" s="74" t="s">
        <v>329</v>
      </c>
      <c r="F105" s="60" t="s">
        <v>362</v>
      </c>
      <c r="G105" s="80"/>
      <c r="H105" s="336"/>
      <c r="I105" s="61"/>
      <c r="J105" s="83"/>
      <c r="K105" s="76"/>
      <c r="L105" s="76"/>
      <c r="M105" s="85"/>
      <c r="N105" s="78"/>
      <c r="O105" s="78"/>
      <c r="R105" s="86">
        <f>COUNTIF(D102:D111,"4")</f>
        <v>0</v>
      </c>
      <c r="S105" s="86">
        <f>COUNTIF(G102:G111,"4")</f>
        <v>0</v>
      </c>
      <c r="T105" s="86">
        <f>COUNTIF(J102:J111,"4")</f>
        <v>0</v>
      </c>
      <c r="U105" s="86">
        <f>COUNTIF(M102:M111,"4")</f>
        <v>0</v>
      </c>
    </row>
    <row r="106" spans="1:21" ht="30" customHeight="1" x14ac:dyDescent="0.2">
      <c r="A106" s="280"/>
      <c r="B106" s="125"/>
      <c r="C106" s="97" t="s">
        <v>116</v>
      </c>
      <c r="D106" s="27">
        <v>3</v>
      </c>
      <c r="E106" s="74" t="s">
        <v>330</v>
      </c>
      <c r="F106" s="337" t="s">
        <v>362</v>
      </c>
      <c r="G106" s="80"/>
      <c r="H106" s="335"/>
      <c r="I106" s="61"/>
      <c r="J106" s="83"/>
      <c r="K106" s="76"/>
      <c r="L106" s="76"/>
      <c r="M106" s="85"/>
      <c r="N106" s="78"/>
      <c r="O106" s="78"/>
    </row>
    <row r="107" spans="1:21" ht="30" customHeight="1" x14ac:dyDescent="0.2">
      <c r="A107" s="280"/>
      <c r="B107" s="125"/>
      <c r="C107" s="97" t="s">
        <v>117</v>
      </c>
      <c r="D107" s="27">
        <v>3</v>
      </c>
      <c r="E107" s="74" t="s">
        <v>331</v>
      </c>
      <c r="F107" s="331" t="s">
        <v>363</v>
      </c>
      <c r="G107" s="80"/>
      <c r="H107" s="66"/>
      <c r="I107" s="61"/>
      <c r="J107" s="83"/>
      <c r="K107" s="76"/>
      <c r="L107" s="76"/>
      <c r="M107" s="85"/>
      <c r="N107" s="78"/>
      <c r="O107" s="78"/>
    </row>
    <row r="108" spans="1:21" ht="30" customHeight="1" x14ac:dyDescent="0.2">
      <c r="A108" s="280"/>
      <c r="B108" s="125"/>
      <c r="C108" s="97" t="s">
        <v>118</v>
      </c>
      <c r="D108" s="27">
        <v>3</v>
      </c>
      <c r="E108" s="332" t="s">
        <v>332</v>
      </c>
      <c r="F108" s="337" t="s">
        <v>364</v>
      </c>
      <c r="G108" s="80"/>
      <c r="H108" s="66"/>
      <c r="I108" s="61"/>
      <c r="J108" s="83"/>
      <c r="K108" s="76"/>
      <c r="L108" s="76"/>
      <c r="M108" s="85"/>
      <c r="N108" s="78"/>
      <c r="O108" s="78"/>
    </row>
    <row r="109" spans="1:21" ht="30" customHeight="1" x14ac:dyDescent="0.2">
      <c r="A109" s="280"/>
      <c r="B109" s="125"/>
      <c r="C109" s="97" t="s">
        <v>119</v>
      </c>
      <c r="D109" s="27">
        <v>3</v>
      </c>
      <c r="E109" s="332" t="s">
        <v>333</v>
      </c>
      <c r="F109" s="60" t="s">
        <v>365</v>
      </c>
      <c r="G109" s="80"/>
      <c r="H109" s="66"/>
      <c r="I109" s="61"/>
      <c r="J109" s="83"/>
      <c r="K109" s="76"/>
      <c r="L109" s="76"/>
      <c r="M109" s="85"/>
      <c r="N109" s="78"/>
      <c r="O109" s="78"/>
    </row>
    <row r="110" spans="1:21" ht="30" customHeight="1" x14ac:dyDescent="0.2">
      <c r="A110" s="280"/>
      <c r="B110" s="125"/>
      <c r="C110" s="97" t="s">
        <v>120</v>
      </c>
      <c r="D110" s="27">
        <v>3</v>
      </c>
      <c r="E110" s="330" t="s">
        <v>334</v>
      </c>
      <c r="F110" s="60" t="s">
        <v>366</v>
      </c>
      <c r="G110" s="80"/>
      <c r="H110" s="66"/>
      <c r="I110" s="61"/>
      <c r="J110" s="83"/>
      <c r="K110" s="76"/>
      <c r="L110" s="76"/>
      <c r="M110" s="85"/>
      <c r="N110" s="78"/>
      <c r="O110" s="78"/>
    </row>
    <row r="111" spans="1:21" ht="30" customHeight="1" x14ac:dyDescent="0.2">
      <c r="A111" s="280"/>
      <c r="B111" s="125"/>
      <c r="C111" s="97" t="s">
        <v>121</v>
      </c>
      <c r="D111" s="27">
        <v>3</v>
      </c>
      <c r="E111" s="332" t="s">
        <v>335</v>
      </c>
      <c r="F111" s="60" t="s">
        <v>366</v>
      </c>
      <c r="G111" s="80"/>
      <c r="H111" s="66"/>
      <c r="I111" s="61"/>
      <c r="J111" s="83"/>
      <c r="K111" s="76"/>
      <c r="L111" s="76"/>
      <c r="M111" s="85"/>
      <c r="N111" s="78"/>
      <c r="O111" s="78"/>
    </row>
    <row r="112" spans="1:21" ht="5.25" customHeight="1" x14ac:dyDescent="0.25">
      <c r="B112" s="271"/>
      <c r="C112" s="272"/>
      <c r="D112" s="133"/>
      <c r="E112" s="134"/>
      <c r="F112" s="134"/>
      <c r="G112" s="133"/>
      <c r="H112" s="134"/>
      <c r="I112" s="134"/>
      <c r="J112" s="133"/>
      <c r="K112" s="135"/>
      <c r="M112" s="133"/>
      <c r="N112" s="135"/>
    </row>
    <row r="113" spans="1:21" ht="18.75" x14ac:dyDescent="0.2">
      <c r="A113" s="280"/>
      <c r="B113" s="125"/>
      <c r="C113" s="214" t="s">
        <v>0</v>
      </c>
      <c r="D113" s="214"/>
      <c r="E113" s="214"/>
      <c r="F113" s="214"/>
      <c r="G113" s="214"/>
      <c r="H113" s="214"/>
      <c r="I113" s="214"/>
      <c r="J113" s="214"/>
      <c r="K113" s="223"/>
      <c r="L113" s="116"/>
      <c r="M113" s="116"/>
      <c r="N113" s="116"/>
      <c r="O113" s="116"/>
    </row>
    <row r="114" spans="1:21" ht="30" customHeight="1" x14ac:dyDescent="0.2">
      <c r="A114" s="280"/>
      <c r="B114" s="129"/>
      <c r="C114" s="98" t="s">
        <v>1</v>
      </c>
      <c r="D114" s="27">
        <v>3</v>
      </c>
      <c r="E114" s="330" t="s">
        <v>336</v>
      </c>
      <c r="F114" s="60" t="s">
        <v>367</v>
      </c>
      <c r="G114" s="80"/>
      <c r="H114" s="66"/>
      <c r="I114" s="61"/>
      <c r="J114" s="83"/>
      <c r="K114" s="76"/>
      <c r="L114" s="76"/>
      <c r="M114" s="85"/>
      <c r="N114" s="78"/>
      <c r="O114" s="78"/>
      <c r="R114" s="86">
        <f>COUNTIF(D114:D117,"1")</f>
        <v>0</v>
      </c>
      <c r="S114" s="86">
        <f>COUNTIF(G114:G117,"1")</f>
        <v>0</v>
      </c>
      <c r="T114" s="86">
        <f>COUNTIF(J114:J117,"1")</f>
        <v>0</v>
      </c>
      <c r="U114" s="86">
        <f>COUNTIF(M114:M117,"1")</f>
        <v>0</v>
      </c>
    </row>
    <row r="115" spans="1:21" ht="30" customHeight="1" x14ac:dyDescent="0.2">
      <c r="A115" s="280"/>
      <c r="B115" s="125"/>
      <c r="C115" s="97" t="s">
        <v>2</v>
      </c>
      <c r="D115" s="27">
        <v>3</v>
      </c>
      <c r="E115" s="330" t="s">
        <v>337</v>
      </c>
      <c r="F115" s="60" t="s">
        <v>368</v>
      </c>
      <c r="G115" s="80"/>
      <c r="H115" s="66"/>
      <c r="I115" s="61"/>
      <c r="J115" s="83"/>
      <c r="K115" s="76"/>
      <c r="L115" s="76"/>
      <c r="M115" s="85"/>
      <c r="N115" s="78"/>
      <c r="O115" s="78"/>
      <c r="R115" s="86">
        <f>COUNTIF(D114:D117,"2")</f>
        <v>0</v>
      </c>
      <c r="S115" s="86">
        <f>COUNTIF(G114:G117,"2")</f>
        <v>0</v>
      </c>
      <c r="T115" s="86">
        <f>COUNTIF(J114:J117,"2")</f>
        <v>0</v>
      </c>
      <c r="U115" s="86">
        <f>COUNTIF(M114:M117,"2")</f>
        <v>0</v>
      </c>
    </row>
    <row r="116" spans="1:21" ht="30" customHeight="1" x14ac:dyDescent="0.2">
      <c r="A116" s="280"/>
      <c r="B116" s="125"/>
      <c r="C116" s="97" t="s">
        <v>3</v>
      </c>
      <c r="D116" s="27">
        <v>3</v>
      </c>
      <c r="E116" s="330" t="s">
        <v>338</v>
      </c>
      <c r="F116" s="60" t="s">
        <v>368</v>
      </c>
      <c r="G116" s="80"/>
      <c r="H116" s="66"/>
      <c r="I116" s="61"/>
      <c r="J116" s="83"/>
      <c r="K116" s="76"/>
      <c r="L116" s="76"/>
      <c r="M116" s="85"/>
      <c r="N116" s="78"/>
      <c r="O116" s="78"/>
      <c r="R116" s="86">
        <f>COUNTIF(D114:D117,"3")</f>
        <v>4</v>
      </c>
      <c r="S116" s="86">
        <f>COUNTIF(G114:G117,"3")</f>
        <v>0</v>
      </c>
      <c r="T116" s="86">
        <f>COUNTIF(J114:J117,"3")</f>
        <v>0</v>
      </c>
      <c r="U116" s="86">
        <f>COUNTIF(M114:M117,"3")</f>
        <v>0</v>
      </c>
    </row>
    <row r="117" spans="1:21" ht="30" customHeight="1" x14ac:dyDescent="0.2">
      <c r="A117" s="280"/>
      <c r="B117" s="125"/>
      <c r="C117" s="97" t="s">
        <v>4</v>
      </c>
      <c r="D117" s="27">
        <v>3</v>
      </c>
      <c r="E117" s="330" t="s">
        <v>339</v>
      </c>
      <c r="F117" s="60" t="s">
        <v>368</v>
      </c>
      <c r="G117" s="80"/>
      <c r="H117" s="66"/>
      <c r="I117" s="61"/>
      <c r="J117" s="83"/>
      <c r="K117" s="76"/>
      <c r="L117" s="76"/>
      <c r="M117" s="85"/>
      <c r="N117" s="78"/>
      <c r="O117" s="78"/>
      <c r="R117" s="86">
        <f>COUNTIF(D114:D117,"4")</f>
        <v>0</v>
      </c>
      <c r="S117" s="86">
        <f>COUNTIF(G114:G117,"4")</f>
        <v>0</v>
      </c>
      <c r="T117" s="86">
        <f>COUNTIF(J114:J117,"4")</f>
        <v>0</v>
      </c>
      <c r="U117" s="86">
        <f>COUNTIF(M114:M117,"4")</f>
        <v>0</v>
      </c>
    </row>
    <row r="118" spans="1:21" ht="7.5" customHeight="1" x14ac:dyDescent="0.25">
      <c r="B118" s="212"/>
      <c r="C118" s="213"/>
      <c r="D118" s="133"/>
      <c r="E118" s="134"/>
      <c r="F118" s="134"/>
      <c r="G118" s="133"/>
      <c r="H118" s="134"/>
      <c r="I118" s="134"/>
      <c r="J118" s="119"/>
      <c r="K118" s="124"/>
      <c r="M118" s="119"/>
      <c r="N118" s="124"/>
    </row>
    <row r="119" spans="1:21" ht="15.75" customHeight="1" x14ac:dyDescent="0.2">
      <c r="B119" s="239" t="s">
        <v>24</v>
      </c>
      <c r="C119" s="240"/>
      <c r="D119" s="216" t="s">
        <v>179</v>
      </c>
      <c r="E119" s="217"/>
      <c r="F119" s="218"/>
      <c r="G119" s="253" t="s">
        <v>177</v>
      </c>
      <c r="H119" s="254"/>
      <c r="I119" s="255"/>
      <c r="J119" s="273" t="s">
        <v>178</v>
      </c>
      <c r="K119" s="273"/>
      <c r="L119" s="273"/>
      <c r="M119" s="219" t="s">
        <v>176</v>
      </c>
      <c r="N119" s="219"/>
      <c r="O119" s="219"/>
    </row>
    <row r="120" spans="1:21" ht="15.75" customHeight="1" x14ac:dyDescent="0.2">
      <c r="B120" s="241"/>
      <c r="C120" s="242"/>
      <c r="D120" s="111" t="s">
        <v>34</v>
      </c>
      <c r="E120" s="112" t="s">
        <v>122</v>
      </c>
      <c r="F120" s="112"/>
      <c r="G120" s="111" t="s">
        <v>34</v>
      </c>
      <c r="H120" s="112" t="s">
        <v>122</v>
      </c>
      <c r="I120" s="112"/>
      <c r="J120" s="111" t="s">
        <v>34</v>
      </c>
      <c r="K120" s="112" t="s">
        <v>122</v>
      </c>
      <c r="L120" s="136" t="s">
        <v>125</v>
      </c>
      <c r="M120" s="111" t="s">
        <v>34</v>
      </c>
      <c r="N120" s="112" t="s">
        <v>122</v>
      </c>
      <c r="O120" s="136"/>
    </row>
    <row r="121" spans="1:21" ht="18.75" x14ac:dyDescent="0.2">
      <c r="A121" s="280"/>
      <c r="B121" s="128"/>
      <c r="C121" s="214" t="s">
        <v>5</v>
      </c>
      <c r="D121" s="214"/>
      <c r="E121" s="214"/>
      <c r="F121" s="214"/>
      <c r="G121" s="214"/>
      <c r="H121" s="214"/>
      <c r="I121" s="214"/>
      <c r="J121" s="214"/>
      <c r="K121" s="223"/>
      <c r="L121" s="116"/>
      <c r="M121" s="116"/>
      <c r="N121" s="116"/>
      <c r="O121" s="116"/>
    </row>
    <row r="122" spans="1:21" ht="39" customHeight="1" x14ac:dyDescent="0.2">
      <c r="A122" s="280"/>
      <c r="B122" s="132"/>
      <c r="C122" s="137" t="s">
        <v>6</v>
      </c>
      <c r="D122" s="27">
        <v>2</v>
      </c>
      <c r="E122" s="338" t="s">
        <v>340</v>
      </c>
      <c r="F122" s="60" t="s">
        <v>203</v>
      </c>
      <c r="G122" s="80"/>
      <c r="H122" s="61"/>
      <c r="I122" s="61"/>
      <c r="J122" s="83"/>
      <c r="K122" s="76"/>
      <c r="L122" s="76"/>
      <c r="M122" s="85"/>
      <c r="N122" s="78"/>
      <c r="O122" s="78"/>
      <c r="R122" s="86">
        <f>COUNTIF(D122:D125,"1")</f>
        <v>0</v>
      </c>
      <c r="S122" s="86">
        <f>COUNTIF(G122:G125,"1")</f>
        <v>0</v>
      </c>
      <c r="T122" s="86">
        <f>COUNTIF(J122:J125,"1")</f>
        <v>0</v>
      </c>
      <c r="U122" s="86">
        <f>COUNTIF(M122:M125,"1")</f>
        <v>0</v>
      </c>
    </row>
    <row r="123" spans="1:21" ht="30" customHeight="1" x14ac:dyDescent="0.2">
      <c r="A123" s="280"/>
      <c r="B123" s="129"/>
      <c r="C123" s="98" t="s">
        <v>7</v>
      </c>
      <c r="D123" s="27">
        <v>2</v>
      </c>
      <c r="E123" s="330" t="s">
        <v>341</v>
      </c>
      <c r="F123" s="60" t="s">
        <v>203</v>
      </c>
      <c r="G123" s="80"/>
      <c r="H123" s="66"/>
      <c r="I123" s="61"/>
      <c r="J123" s="83"/>
      <c r="K123" s="76"/>
      <c r="L123" s="76"/>
      <c r="M123" s="85"/>
      <c r="N123" s="78"/>
      <c r="O123" s="78"/>
      <c r="R123" s="86">
        <f>COUNTIF(D122:D125,"2")</f>
        <v>4</v>
      </c>
      <c r="S123" s="86">
        <f>COUNTIF(G122:G125,"2")</f>
        <v>0</v>
      </c>
      <c r="T123" s="86">
        <f>COUNTIF(J122:J125,"2")</f>
        <v>0</v>
      </c>
      <c r="U123" s="86">
        <f>COUNTIF(M122:M125,"2")</f>
        <v>0</v>
      </c>
    </row>
    <row r="124" spans="1:21" ht="30" customHeight="1" x14ac:dyDescent="0.2">
      <c r="A124" s="280"/>
      <c r="B124" s="125"/>
      <c r="C124" s="98" t="s">
        <v>8</v>
      </c>
      <c r="D124" s="27">
        <v>2</v>
      </c>
      <c r="E124" s="332" t="s">
        <v>342</v>
      </c>
      <c r="F124" s="60" t="s">
        <v>203</v>
      </c>
      <c r="G124" s="80"/>
      <c r="H124" s="66"/>
      <c r="I124" s="61"/>
      <c r="J124" s="83"/>
      <c r="K124" s="76"/>
      <c r="L124" s="76"/>
      <c r="M124" s="85"/>
      <c r="N124" s="78"/>
      <c r="O124" s="78"/>
      <c r="R124" s="86">
        <f>COUNTIF(D122:D125,"3")</f>
        <v>0</v>
      </c>
      <c r="S124" s="86">
        <f>COUNTIF(G122:G125,"3")</f>
        <v>0</v>
      </c>
      <c r="T124" s="86">
        <f>COUNTIF(J122:J125,"3")</f>
        <v>0</v>
      </c>
      <c r="U124" s="86">
        <f>COUNTIF(M122:M125,"3")</f>
        <v>0</v>
      </c>
    </row>
    <row r="125" spans="1:21" ht="30" customHeight="1" x14ac:dyDescent="0.2">
      <c r="A125" s="280"/>
      <c r="B125" s="125"/>
      <c r="C125" s="97" t="s">
        <v>9</v>
      </c>
      <c r="D125" s="27">
        <v>2</v>
      </c>
      <c r="E125" s="332" t="s">
        <v>343</v>
      </c>
      <c r="F125" s="60" t="s">
        <v>385</v>
      </c>
      <c r="G125" s="80"/>
      <c r="H125" s="66"/>
      <c r="I125" s="61"/>
      <c r="J125" s="83"/>
      <c r="K125" s="76"/>
      <c r="L125" s="76"/>
      <c r="M125" s="85"/>
      <c r="N125" s="78"/>
      <c r="O125" s="78"/>
      <c r="R125" s="86">
        <f>COUNTIF(D122:D125,"4")</f>
        <v>0</v>
      </c>
      <c r="S125" s="86">
        <f>COUNTIF(G122:G125,"4")</f>
        <v>0</v>
      </c>
      <c r="T125" s="86">
        <f>COUNTIF(J122:J125,"4")</f>
        <v>0</v>
      </c>
      <c r="U125" s="86">
        <f>COUNTIF(M122:M125,"4")</f>
        <v>0</v>
      </c>
    </row>
    <row r="126" spans="1:21" ht="8.25" customHeight="1" x14ac:dyDescent="0.25">
      <c r="B126" s="212"/>
      <c r="C126" s="213"/>
      <c r="D126" s="119"/>
      <c r="E126" s="120"/>
      <c r="F126" s="120"/>
      <c r="G126" s="119"/>
      <c r="H126" s="120"/>
      <c r="I126" s="120"/>
      <c r="J126" s="119"/>
      <c r="K126" s="124"/>
      <c r="M126" s="119"/>
      <c r="N126" s="124"/>
    </row>
    <row r="127" spans="1:21" ht="18.75" x14ac:dyDescent="0.2">
      <c r="A127" s="280"/>
      <c r="B127" s="125"/>
      <c r="C127" s="214" t="s">
        <v>10</v>
      </c>
      <c r="D127" s="214"/>
      <c r="E127" s="214"/>
      <c r="F127" s="214"/>
      <c r="G127" s="214"/>
      <c r="H127" s="214"/>
      <c r="I127" s="214"/>
      <c r="J127" s="214"/>
      <c r="K127" s="223"/>
      <c r="L127" s="116"/>
      <c r="M127" s="116"/>
      <c r="N127" s="116"/>
      <c r="O127" s="116"/>
    </row>
    <row r="128" spans="1:21" ht="30" customHeight="1" x14ac:dyDescent="0.2">
      <c r="A128" s="280"/>
      <c r="B128" s="118"/>
      <c r="C128" s="105" t="s">
        <v>11</v>
      </c>
      <c r="D128" s="27">
        <v>3</v>
      </c>
      <c r="E128" s="331" t="s">
        <v>344</v>
      </c>
      <c r="F128" s="60" t="s">
        <v>386</v>
      </c>
      <c r="G128" s="80"/>
      <c r="H128" s="61"/>
      <c r="I128" s="61"/>
      <c r="J128" s="83"/>
      <c r="K128" s="76"/>
      <c r="L128" s="76"/>
      <c r="M128" s="85"/>
      <c r="N128" s="78"/>
      <c r="O128" s="78"/>
      <c r="R128" s="86">
        <f>COUNTIF(D128:D131,"1")</f>
        <v>0</v>
      </c>
      <c r="S128" s="86">
        <f>COUNTIF(G128:G131,"1")</f>
        <v>0</v>
      </c>
      <c r="T128" s="86">
        <f>COUNTIF(J128:J131,"1")</f>
        <v>0</v>
      </c>
      <c r="U128" s="86">
        <f>COUNTIF(M128:M131,"1")</f>
        <v>0</v>
      </c>
    </row>
    <row r="129" spans="1:21" ht="30" customHeight="1" x14ac:dyDescent="0.2">
      <c r="A129" s="280"/>
      <c r="B129" s="125"/>
      <c r="C129" s="97" t="s">
        <v>12</v>
      </c>
      <c r="D129" s="27">
        <v>3</v>
      </c>
      <c r="E129" s="332" t="s">
        <v>345</v>
      </c>
      <c r="F129" s="60" t="s">
        <v>243</v>
      </c>
      <c r="G129" s="80"/>
      <c r="H129" s="66"/>
      <c r="I129" s="61"/>
      <c r="J129" s="83"/>
      <c r="K129" s="76"/>
      <c r="L129" s="76"/>
      <c r="M129" s="85"/>
      <c r="N129" s="78"/>
      <c r="O129" s="78"/>
      <c r="R129" s="86">
        <f>COUNTIF(D128:D131,"2")</f>
        <v>2</v>
      </c>
      <c r="S129" s="86">
        <f>COUNTIF(G128:G131,"2")</f>
        <v>0</v>
      </c>
      <c r="T129" s="86">
        <f>COUNTIF(J128:J131,"2")</f>
        <v>0</v>
      </c>
      <c r="U129" s="86">
        <f>COUNTIF(M128:M131,"2")</f>
        <v>0</v>
      </c>
    </row>
    <row r="130" spans="1:21" ht="30" customHeight="1" x14ac:dyDescent="0.2">
      <c r="A130" s="280"/>
      <c r="B130" s="125"/>
      <c r="C130" s="97" t="s">
        <v>13</v>
      </c>
      <c r="D130" s="27">
        <v>2</v>
      </c>
      <c r="E130" s="330" t="s">
        <v>346</v>
      </c>
      <c r="F130" s="60" t="s">
        <v>387</v>
      </c>
      <c r="G130" s="80"/>
      <c r="H130" s="66"/>
      <c r="I130" s="61"/>
      <c r="J130" s="83"/>
      <c r="K130" s="76"/>
      <c r="L130" s="76"/>
      <c r="M130" s="85"/>
      <c r="N130" s="78"/>
      <c r="O130" s="78"/>
      <c r="R130" s="86">
        <f>COUNTIF(D128:D131,"3")</f>
        <v>2</v>
      </c>
      <c r="S130" s="86">
        <f>COUNTIF(G128:G131,"3")</f>
        <v>0</v>
      </c>
      <c r="T130" s="86">
        <f>COUNTIF(J128:J131,"3")</f>
        <v>0</v>
      </c>
      <c r="U130" s="86">
        <f>COUNTIF(M128:M131,"3")</f>
        <v>0</v>
      </c>
    </row>
    <row r="131" spans="1:21" ht="30" customHeight="1" x14ac:dyDescent="0.2">
      <c r="A131" s="280"/>
      <c r="B131" s="125"/>
      <c r="C131" s="97" t="s">
        <v>14</v>
      </c>
      <c r="D131" s="27">
        <v>2</v>
      </c>
      <c r="E131" s="332" t="s">
        <v>347</v>
      </c>
      <c r="F131" s="60" t="s">
        <v>244</v>
      </c>
      <c r="G131" s="80"/>
      <c r="H131" s="66"/>
      <c r="I131" s="61"/>
      <c r="J131" s="83"/>
      <c r="K131" s="76"/>
      <c r="L131" s="76"/>
      <c r="M131" s="85"/>
      <c r="N131" s="78"/>
      <c r="O131" s="78"/>
      <c r="R131" s="86">
        <f>COUNTIF(D128:D131,"4")</f>
        <v>0</v>
      </c>
      <c r="S131" s="86">
        <f>COUNTIF(G128:G131,"4")</f>
        <v>0</v>
      </c>
      <c r="T131" s="86">
        <f>COUNTIF(J128:J131,"4")</f>
        <v>0</v>
      </c>
      <c r="U131" s="86">
        <f>COUNTIF(M128:M131,"4")</f>
        <v>0</v>
      </c>
    </row>
    <row r="132" spans="1:21" ht="9" customHeight="1" x14ac:dyDescent="0.25">
      <c r="B132" s="212"/>
      <c r="C132" s="213"/>
      <c r="D132" s="119"/>
      <c r="E132" s="120"/>
      <c r="F132" s="120"/>
      <c r="G132" s="119"/>
      <c r="H132" s="120"/>
      <c r="I132" s="120"/>
      <c r="J132" s="119"/>
      <c r="K132" s="124"/>
      <c r="M132" s="119"/>
      <c r="N132" s="124"/>
    </row>
    <row r="133" spans="1:21" ht="18.75" x14ac:dyDescent="0.2">
      <c r="A133" s="280"/>
      <c r="B133" s="125"/>
      <c r="C133" s="214" t="s">
        <v>15</v>
      </c>
      <c r="D133" s="214"/>
      <c r="E133" s="214"/>
      <c r="F133" s="214"/>
      <c r="G133" s="214"/>
      <c r="H133" s="214"/>
      <c r="I133" s="214"/>
      <c r="J133" s="214"/>
      <c r="K133" s="223"/>
      <c r="L133" s="116"/>
      <c r="M133" s="116"/>
      <c r="N133" s="116"/>
      <c r="O133" s="116"/>
    </row>
    <row r="134" spans="1:21" ht="30" customHeight="1" x14ac:dyDescent="0.2">
      <c r="A134" s="280"/>
      <c r="B134" s="118"/>
      <c r="C134" s="105" t="s">
        <v>16</v>
      </c>
      <c r="D134" s="27">
        <v>3</v>
      </c>
      <c r="E134" s="338" t="s">
        <v>348</v>
      </c>
      <c r="F134" s="60" t="s">
        <v>245</v>
      </c>
      <c r="G134" s="80"/>
      <c r="H134" s="61"/>
      <c r="I134" s="61"/>
      <c r="J134" s="83"/>
      <c r="K134" s="76"/>
      <c r="L134" s="76"/>
      <c r="M134" s="85"/>
      <c r="N134" s="78"/>
      <c r="O134" s="78"/>
      <c r="R134" s="86">
        <f>COUNTIF(D134:D136,"1")</f>
        <v>0</v>
      </c>
      <c r="S134" s="86">
        <f>COUNTIF(G134:G136,"1")</f>
        <v>0</v>
      </c>
      <c r="T134" s="86">
        <f>COUNTIF(J134:J136,"1")</f>
        <v>0</v>
      </c>
      <c r="U134" s="86">
        <f>COUNTIF(M134:M136,"1")</f>
        <v>0</v>
      </c>
    </row>
    <row r="135" spans="1:21" ht="30" customHeight="1" x14ac:dyDescent="0.2">
      <c r="A135" s="280"/>
      <c r="B135" s="125"/>
      <c r="C135" s="97" t="s">
        <v>17</v>
      </c>
      <c r="D135" s="27">
        <v>3</v>
      </c>
      <c r="E135" s="338" t="s">
        <v>349</v>
      </c>
      <c r="F135" s="60" t="s">
        <v>245</v>
      </c>
      <c r="G135" s="80"/>
      <c r="H135" s="66"/>
      <c r="I135" s="61"/>
      <c r="J135" s="83"/>
      <c r="K135" s="76"/>
      <c r="L135" s="76"/>
      <c r="M135" s="85"/>
      <c r="N135" s="78"/>
      <c r="O135" s="78"/>
      <c r="R135" s="86">
        <f>COUNTIF(D134:D136,"2")</f>
        <v>0</v>
      </c>
      <c r="S135" s="86">
        <f>COUNTIF(G134:G136,"2")</f>
        <v>0</v>
      </c>
      <c r="T135" s="86">
        <f>COUNTIF(J134:J136,"2")</f>
        <v>0</v>
      </c>
      <c r="U135" s="86">
        <f>COUNTIF(M134:M136,"2")</f>
        <v>0</v>
      </c>
    </row>
    <row r="136" spans="1:21" ht="30" customHeight="1" x14ac:dyDescent="0.2">
      <c r="A136" s="280"/>
      <c r="B136" s="125"/>
      <c r="C136" s="97" t="s">
        <v>18</v>
      </c>
      <c r="D136" s="27">
        <v>3</v>
      </c>
      <c r="E136" s="330" t="s">
        <v>350</v>
      </c>
      <c r="F136" s="60" t="s">
        <v>246</v>
      </c>
      <c r="G136" s="80"/>
      <c r="H136" s="66"/>
      <c r="I136" s="61"/>
      <c r="J136" s="83"/>
      <c r="K136" s="76"/>
      <c r="L136" s="76"/>
      <c r="M136" s="85"/>
      <c r="N136" s="78"/>
      <c r="O136" s="78"/>
      <c r="R136" s="86">
        <f>COUNTIF(D134:D136,"3")</f>
        <v>3</v>
      </c>
      <c r="S136" s="86">
        <f>COUNTIF(G134:G136,"3")</f>
        <v>0</v>
      </c>
      <c r="T136" s="86">
        <f>COUNTIF(J134:J136,"3")</f>
        <v>0</v>
      </c>
      <c r="U136" s="86">
        <f>COUNTIF(M134:M136,"3")</f>
        <v>0</v>
      </c>
    </row>
    <row r="137" spans="1:21" ht="9" customHeight="1" x14ac:dyDescent="0.25">
      <c r="B137" s="212"/>
      <c r="C137" s="213"/>
      <c r="D137" s="119"/>
      <c r="E137" s="120"/>
      <c r="F137" s="120"/>
      <c r="G137" s="119"/>
      <c r="H137" s="120"/>
      <c r="I137" s="120"/>
      <c r="J137" s="119"/>
      <c r="K137" s="124"/>
      <c r="M137" s="119"/>
      <c r="N137" s="124"/>
      <c r="R137" s="86">
        <f>COUNTIF(D134:D136,"4")</f>
        <v>0</v>
      </c>
      <c r="S137" s="86">
        <f>COUNTIF(G134:G136,"4")</f>
        <v>0</v>
      </c>
      <c r="T137" s="86">
        <f>COUNTIF(J134:J136,"4")</f>
        <v>0</v>
      </c>
    </row>
    <row r="138" spans="1:21" ht="18.75" x14ac:dyDescent="0.2">
      <c r="A138" s="280"/>
      <c r="B138" s="125"/>
      <c r="C138" s="214" t="s">
        <v>19</v>
      </c>
      <c r="D138" s="214"/>
      <c r="E138" s="214"/>
      <c r="F138" s="214"/>
      <c r="G138" s="214"/>
      <c r="H138" s="214"/>
      <c r="I138" s="214"/>
      <c r="J138" s="214"/>
      <c r="K138" s="223"/>
      <c r="L138" s="116"/>
      <c r="M138" s="116"/>
      <c r="N138" s="116"/>
      <c r="O138" s="116"/>
    </row>
    <row r="139" spans="1:21" ht="30" customHeight="1" x14ac:dyDescent="0.2">
      <c r="A139" s="280"/>
      <c r="B139" s="118"/>
      <c r="C139" s="105" t="s">
        <v>20</v>
      </c>
      <c r="D139" s="27">
        <v>2</v>
      </c>
      <c r="E139" s="331" t="s">
        <v>351</v>
      </c>
      <c r="F139" s="60" t="s">
        <v>247</v>
      </c>
      <c r="G139" s="80"/>
      <c r="H139" s="61"/>
      <c r="I139" s="61"/>
      <c r="J139" s="83"/>
      <c r="K139" s="76"/>
      <c r="L139" s="76"/>
      <c r="M139" s="85"/>
      <c r="N139" s="78"/>
      <c r="O139" s="78"/>
      <c r="P139" s="138"/>
      <c r="Q139" s="138"/>
      <c r="R139" s="86">
        <f>COUNTIF(D139:D141,"1")</f>
        <v>0</v>
      </c>
      <c r="S139" s="86">
        <f>COUNTIF(G139:G141,"1")</f>
        <v>0</v>
      </c>
      <c r="T139" s="86">
        <f>COUNTIF(J139:J141,"1")</f>
        <v>0</v>
      </c>
      <c r="U139" s="86">
        <f>COUNTIF(M139:M141,"1")</f>
        <v>0</v>
      </c>
    </row>
    <row r="140" spans="1:21" ht="30" customHeight="1" x14ac:dyDescent="0.2">
      <c r="A140" s="280"/>
      <c r="B140" s="125"/>
      <c r="C140" s="97" t="s">
        <v>21</v>
      </c>
      <c r="D140" s="27">
        <v>2</v>
      </c>
      <c r="E140" s="330" t="s">
        <v>349</v>
      </c>
      <c r="F140" s="60" t="s">
        <v>248</v>
      </c>
      <c r="G140" s="80"/>
      <c r="H140" s="66"/>
      <c r="I140" s="61"/>
      <c r="J140" s="83"/>
      <c r="K140" s="76"/>
      <c r="L140" s="76"/>
      <c r="M140" s="85"/>
      <c r="N140" s="78"/>
      <c r="O140" s="78"/>
      <c r="P140" s="138"/>
      <c r="Q140" s="138"/>
      <c r="R140" s="86">
        <f>COUNTIF(D139:D141,"2")</f>
        <v>3</v>
      </c>
      <c r="S140" s="86">
        <f>COUNTIF(G139:G141,"2")</f>
        <v>0</v>
      </c>
      <c r="T140" s="86">
        <f>COUNTIF(J139:J141,"2")</f>
        <v>0</v>
      </c>
      <c r="U140" s="86">
        <f>COUNTIF(M139:M141,"2")</f>
        <v>0</v>
      </c>
    </row>
    <row r="141" spans="1:21" ht="30" customHeight="1" x14ac:dyDescent="0.2">
      <c r="A141" s="280"/>
      <c r="B141" s="125"/>
      <c r="C141" s="97" t="s">
        <v>22</v>
      </c>
      <c r="D141" s="27">
        <v>2</v>
      </c>
      <c r="E141" s="332" t="s">
        <v>350</v>
      </c>
      <c r="F141" s="60" t="s">
        <v>249</v>
      </c>
      <c r="G141" s="80"/>
      <c r="H141" s="66"/>
      <c r="I141" s="61"/>
      <c r="J141" s="83"/>
      <c r="K141" s="76"/>
      <c r="L141" s="76"/>
      <c r="M141" s="85"/>
      <c r="N141" s="78"/>
      <c r="O141" s="78"/>
      <c r="P141" s="138"/>
      <c r="Q141" s="138"/>
      <c r="R141" s="86">
        <f>COUNTIF(D139:D141,"3")</f>
        <v>0</v>
      </c>
      <c r="S141" s="86">
        <f>COUNTIF(G139:G141,"3")</f>
        <v>0</v>
      </c>
      <c r="T141" s="86">
        <f>COUNTIF(J139:J141,"3")</f>
        <v>0</v>
      </c>
      <c r="U141" s="86">
        <f>COUNTIF(M139:M141,"3")</f>
        <v>0</v>
      </c>
    </row>
    <row r="142" spans="1:21" x14ac:dyDescent="0.2">
      <c r="R142" s="86">
        <f>COUNTIF(D139:D141,"4")</f>
        <v>0</v>
      </c>
      <c r="S142" s="86">
        <f>COUNTIF(G139:G141,"4")</f>
        <v>0</v>
      </c>
      <c r="T142" s="86">
        <f>COUNTIF(J139:J141,"4")</f>
        <v>0</v>
      </c>
    </row>
    <row r="65530" spans="2:6" ht="15" x14ac:dyDescent="0.25">
      <c r="B65530" s="270" t="s">
        <v>29</v>
      </c>
      <c r="C65530" s="270"/>
      <c r="D65530" s="270"/>
      <c r="E65530" s="270"/>
      <c r="F65530" s="99"/>
    </row>
    <row r="65531" spans="2:6" x14ac:dyDescent="0.2">
      <c r="B65531" s="269" t="s">
        <v>30</v>
      </c>
      <c r="C65531" s="269"/>
      <c r="D65531" s="269"/>
      <c r="E65531" s="269"/>
      <c r="F65531" s="140"/>
    </row>
    <row r="65532" spans="2:6" x14ac:dyDescent="0.2">
      <c r="B65532" s="269" t="s">
        <v>31</v>
      </c>
      <c r="C65532" s="269"/>
      <c r="D65532" s="269"/>
      <c r="E65532" s="269"/>
      <c r="F65532" s="140"/>
    </row>
  </sheetData>
  <sheetProtection password="EE30" sheet="1"/>
  <mergeCells count="93">
    <mergeCell ref="A138:A141"/>
    <mergeCell ref="A97:A99"/>
    <mergeCell ref="A101:A111"/>
    <mergeCell ref="A113:A117"/>
    <mergeCell ref="A121:A125"/>
    <mergeCell ref="A127:A131"/>
    <mergeCell ref="A133:A136"/>
    <mergeCell ref="A88:A95"/>
    <mergeCell ref="A6:A10"/>
    <mergeCell ref="A12:A17"/>
    <mergeCell ref="A19:A27"/>
    <mergeCell ref="A29:A33"/>
    <mergeCell ref="A35:A44"/>
    <mergeCell ref="A46:A50"/>
    <mergeCell ref="A54:A59"/>
    <mergeCell ref="A61:A65"/>
    <mergeCell ref="A67:A71"/>
    <mergeCell ref="A73:A79"/>
    <mergeCell ref="A83:A86"/>
    <mergeCell ref="D2:F2"/>
    <mergeCell ref="G2:I2"/>
    <mergeCell ref="J2:L2"/>
    <mergeCell ref="G3:G4"/>
    <mergeCell ref="J3:J4"/>
    <mergeCell ref="F3:F4"/>
    <mergeCell ref="I3:I4"/>
    <mergeCell ref="E3:E4"/>
    <mergeCell ref="D3:D4"/>
    <mergeCell ref="B51:K51"/>
    <mergeCell ref="K3:K4"/>
    <mergeCell ref="H3:H4"/>
    <mergeCell ref="G52:I52"/>
    <mergeCell ref="J52:L52"/>
    <mergeCell ref="B12:B17"/>
    <mergeCell ref="B18:K18"/>
    <mergeCell ref="L3:L4"/>
    <mergeCell ref="B132:C132"/>
    <mergeCell ref="C121:K121"/>
    <mergeCell ref="B112:C112"/>
    <mergeCell ref="C101:K101"/>
    <mergeCell ref="B100:C100"/>
    <mergeCell ref="J119:L119"/>
    <mergeCell ref="G119:I119"/>
    <mergeCell ref="D119:F119"/>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M2:O2"/>
    <mergeCell ref="M3:M4"/>
    <mergeCell ref="N3:N4"/>
    <mergeCell ref="O3:O4"/>
    <mergeCell ref="M52:O52"/>
    <mergeCell ref="B96:C96"/>
    <mergeCell ref="C83:K83"/>
    <mergeCell ref="C54:K54"/>
    <mergeCell ref="D52:F52"/>
    <mergeCell ref="M119:O119"/>
    <mergeCell ref="M81:O81"/>
    <mergeCell ref="C73:K73"/>
    <mergeCell ref="B80:C80"/>
    <mergeCell ref="C88:K88"/>
    <mergeCell ref="C61:K61"/>
    <mergeCell ref="C67:K67"/>
    <mergeCell ref="B72:K72"/>
  </mergeCells>
  <phoneticPr fontId="2" type="noConversion"/>
  <conditionalFormatting sqref="D7:D10">
    <cfRule type="iconSet" priority="140">
      <iconSet iconSet="4TrafficLights">
        <cfvo type="percent" val="0"/>
        <cfvo type="num" val="1"/>
        <cfvo type="num" val="3"/>
        <cfvo type="num" val="4"/>
      </iconSet>
    </cfRule>
  </conditionalFormatting>
  <conditionalFormatting sqref="D13:D17">
    <cfRule type="iconSet" priority="136">
      <iconSet iconSet="4TrafficLights">
        <cfvo type="percent" val="0"/>
        <cfvo type="num" val="1"/>
        <cfvo type="num" val="3"/>
        <cfvo type="num" val="4"/>
      </iconSet>
    </cfRule>
  </conditionalFormatting>
  <conditionalFormatting sqref="D20:D27">
    <cfRule type="iconSet" priority="129">
      <iconSet iconSet="4TrafficLights">
        <cfvo type="percent" val="0"/>
        <cfvo type="num" val="1"/>
        <cfvo type="num" val="3"/>
        <cfvo type="num" val="4"/>
      </iconSet>
    </cfRule>
  </conditionalFormatting>
  <conditionalFormatting sqref="D30:D33">
    <cfRule type="iconSet" priority="124">
      <iconSet iconSet="4TrafficLights">
        <cfvo type="percent" val="0"/>
        <cfvo type="num" val="1"/>
        <cfvo type="num" val="3"/>
        <cfvo type="num" val="4"/>
      </iconSet>
    </cfRule>
  </conditionalFormatting>
  <conditionalFormatting sqref="D36:D44">
    <cfRule type="iconSet" priority="119">
      <iconSet iconSet="4TrafficLights">
        <cfvo type="percent" val="0"/>
        <cfvo type="num" val="1"/>
        <cfvo type="num" val="3"/>
        <cfvo type="num" val="4"/>
      </iconSet>
    </cfRule>
  </conditionalFormatting>
  <conditionalFormatting sqref="D47:D50">
    <cfRule type="iconSet" priority="114">
      <iconSet iconSet="4TrafficLights">
        <cfvo type="percent" val="0"/>
        <cfvo type="num" val="1"/>
        <cfvo type="num" val="3"/>
        <cfvo type="num" val="4"/>
      </iconSet>
    </cfRule>
  </conditionalFormatting>
  <conditionalFormatting sqref="D55:D59">
    <cfRule type="iconSet" priority="109">
      <iconSet iconSet="4TrafficLights">
        <cfvo type="percent" val="0"/>
        <cfvo type="num" val="1"/>
        <cfvo type="num" val="3"/>
        <cfvo type="num" val="4"/>
      </iconSet>
    </cfRule>
  </conditionalFormatting>
  <conditionalFormatting sqref="D62:D65">
    <cfRule type="iconSet" priority="103">
      <iconSet iconSet="4TrafficLights">
        <cfvo type="percent" val="0"/>
        <cfvo type="num" val="1"/>
        <cfvo type="num" val="3"/>
        <cfvo type="num" val="4"/>
      </iconSet>
    </cfRule>
  </conditionalFormatting>
  <conditionalFormatting sqref="D68:D71">
    <cfRule type="iconSet" priority="81">
      <iconSet iconSet="4TrafficLights">
        <cfvo type="percent" val="0"/>
        <cfvo type="num" val="1"/>
        <cfvo type="num" val="3"/>
        <cfvo type="num" val="4"/>
      </iconSet>
    </cfRule>
  </conditionalFormatting>
  <conditionalFormatting sqref="D74:D79">
    <cfRule type="iconSet" priority="64">
      <iconSet iconSet="4TrafficLights">
        <cfvo type="percent" val="0"/>
        <cfvo type="num" val="1"/>
        <cfvo type="num" val="3"/>
        <cfvo type="num" val="4"/>
      </iconSet>
    </cfRule>
  </conditionalFormatting>
  <conditionalFormatting sqref="D84:D86">
    <cfRule type="iconSet" priority="47">
      <iconSet iconSet="4TrafficLights">
        <cfvo type="percent" val="0"/>
        <cfvo type="num" val="1"/>
        <cfvo type="num" val="3"/>
        <cfvo type="num" val="4"/>
      </iconSet>
    </cfRule>
  </conditionalFormatting>
  <conditionalFormatting sqref="D89:D95">
    <cfRule type="iconSet" priority="44">
      <iconSet iconSet="4TrafficLights">
        <cfvo type="percent" val="0"/>
        <cfvo type="num" val="1"/>
        <cfvo type="num" val="3"/>
        <cfvo type="num" val="4"/>
      </iconSet>
    </cfRule>
  </conditionalFormatting>
  <conditionalFormatting sqref="D98:D99">
    <cfRule type="iconSet" priority="41">
      <iconSet iconSet="4TrafficLights">
        <cfvo type="percent" val="0"/>
        <cfvo type="num" val="1"/>
        <cfvo type="num" val="3"/>
        <cfvo type="num" val="4"/>
      </iconSet>
    </cfRule>
  </conditionalFormatting>
  <conditionalFormatting sqref="D102:D111">
    <cfRule type="iconSet" priority="38">
      <iconSet iconSet="4TrafficLights">
        <cfvo type="percent" val="0"/>
        <cfvo type="num" val="1"/>
        <cfvo type="num" val="3"/>
        <cfvo type="num" val="4"/>
      </iconSet>
    </cfRule>
  </conditionalFormatting>
  <conditionalFormatting sqref="D114:D117">
    <cfRule type="iconSet" priority="35">
      <iconSet iconSet="4TrafficLights">
        <cfvo type="percent" val="0"/>
        <cfvo type="num" val="1"/>
        <cfvo type="num" val="3"/>
        <cfvo type="num" val="4"/>
      </iconSet>
    </cfRule>
  </conditionalFormatting>
  <conditionalFormatting sqref="D122:D125">
    <cfRule type="iconSet" priority="32">
      <iconSet iconSet="4TrafficLights">
        <cfvo type="percent" val="0"/>
        <cfvo type="num" val="1"/>
        <cfvo type="num" val="3"/>
        <cfvo type="num" val="4"/>
      </iconSet>
    </cfRule>
  </conditionalFormatting>
  <conditionalFormatting sqref="D128:D131">
    <cfRule type="iconSet" priority="29">
      <iconSet iconSet="4TrafficLights">
        <cfvo type="percent" val="0"/>
        <cfvo type="num" val="1"/>
        <cfvo type="num" val="3"/>
        <cfvo type="num" val="4"/>
      </iconSet>
    </cfRule>
  </conditionalFormatting>
  <conditionalFormatting sqref="D134:D136">
    <cfRule type="iconSet" priority="26">
      <iconSet iconSet="4TrafficLights">
        <cfvo type="percent" val="0"/>
        <cfvo type="num" val="1"/>
        <cfvo type="num" val="3"/>
        <cfvo type="num" val="4"/>
      </iconSet>
    </cfRule>
    <cfRule type="iconSet" priority="20">
      <iconSet iconSet="4TrafficLights">
        <cfvo type="percent" val="0"/>
        <cfvo type="num" val="1"/>
        <cfvo type="num" val="3"/>
        <cfvo type="num" val="4"/>
      </iconSet>
    </cfRule>
  </conditionalFormatting>
  <conditionalFormatting sqref="D139:D141">
    <cfRule type="iconSet" priority="23">
      <iconSet iconSet="4TrafficLights">
        <cfvo type="percent" val="0"/>
        <cfvo type="num" val="1"/>
        <cfvo type="num" val="3"/>
        <cfvo type="num" val="4"/>
      </iconSet>
    </cfRule>
  </conditionalFormatting>
  <conditionalFormatting sqref="G7:G10">
    <cfRule type="iconSet" priority="138">
      <iconSet iconSet="4TrafficLights">
        <cfvo type="percent" val="0"/>
        <cfvo type="num" val="1"/>
        <cfvo type="num" val="3"/>
        <cfvo type="num" val="4"/>
      </iconSet>
    </cfRule>
  </conditionalFormatting>
  <conditionalFormatting sqref="G13:G17">
    <cfRule type="iconSet" priority="135">
      <iconSet iconSet="4TrafficLights">
        <cfvo type="percent" val="0"/>
        <cfvo type="num" val="1"/>
        <cfvo type="num" val="3"/>
        <cfvo type="num" val="4"/>
      </iconSet>
    </cfRule>
  </conditionalFormatting>
  <conditionalFormatting sqref="G20:G27">
    <cfRule type="iconSet" priority="128">
      <iconSet iconSet="4TrafficLights">
        <cfvo type="percent" val="0"/>
        <cfvo type="num" val="1"/>
        <cfvo type="num" val="3"/>
        <cfvo type="num" val="4"/>
      </iconSet>
    </cfRule>
  </conditionalFormatting>
  <conditionalFormatting sqref="G30:G33">
    <cfRule type="iconSet" priority="123">
      <iconSet iconSet="4TrafficLights">
        <cfvo type="percent" val="0"/>
        <cfvo type="num" val="1"/>
        <cfvo type="num" val="3"/>
        <cfvo type="num" val="4"/>
      </iconSet>
    </cfRule>
  </conditionalFormatting>
  <conditionalFormatting sqref="G36:G44">
    <cfRule type="iconSet" priority="118">
      <iconSet iconSet="4TrafficLights">
        <cfvo type="percent" val="0"/>
        <cfvo type="num" val="1"/>
        <cfvo type="num" val="3"/>
        <cfvo type="num" val="4"/>
      </iconSet>
    </cfRule>
  </conditionalFormatting>
  <conditionalFormatting sqref="G47:G50">
    <cfRule type="iconSet" priority="113">
      <iconSet iconSet="4TrafficLights">
        <cfvo type="percent" val="0"/>
        <cfvo type="num" val="1"/>
        <cfvo type="num" val="3"/>
        <cfvo type="num" val="4"/>
      </iconSet>
    </cfRule>
  </conditionalFormatting>
  <conditionalFormatting sqref="G55:G59">
    <cfRule type="iconSet" priority="107">
      <iconSet iconSet="4TrafficLights">
        <cfvo type="percent" val="0"/>
        <cfvo type="num" val="1"/>
        <cfvo type="num" val="3"/>
        <cfvo type="num" val="4"/>
      </iconSet>
    </cfRule>
  </conditionalFormatting>
  <conditionalFormatting sqref="G62:G65">
    <cfRule type="iconSet" priority="101">
      <iconSet iconSet="4TrafficLights">
        <cfvo type="percent" val="0"/>
        <cfvo type="num" val="1"/>
        <cfvo type="num" val="3"/>
        <cfvo type="num" val="4"/>
      </iconSet>
    </cfRule>
  </conditionalFormatting>
  <conditionalFormatting sqref="G68:G71">
    <cfRule type="iconSet" priority="79">
      <iconSet iconSet="4TrafficLights">
        <cfvo type="percent" val="0"/>
        <cfvo type="num" val="1"/>
        <cfvo type="num" val="3"/>
        <cfvo type="num" val="4"/>
      </iconSet>
    </cfRule>
  </conditionalFormatting>
  <conditionalFormatting sqref="G74:G79">
    <cfRule type="iconSet" priority="62">
      <iconSet iconSet="4TrafficLights">
        <cfvo type="percent" val="0"/>
        <cfvo type="num" val="1"/>
        <cfvo type="num" val="3"/>
        <cfvo type="num" val="4"/>
      </iconSet>
    </cfRule>
  </conditionalFormatting>
  <conditionalFormatting sqref="G84:G86">
    <cfRule type="iconSet" priority="46">
      <iconSet iconSet="4TrafficLights">
        <cfvo type="percent" val="0"/>
        <cfvo type="num" val="1"/>
        <cfvo type="num" val="3"/>
        <cfvo type="num" val="4"/>
      </iconSet>
    </cfRule>
  </conditionalFormatting>
  <conditionalFormatting sqref="G89:G95">
    <cfRule type="iconSet" priority="43">
      <iconSet iconSet="4TrafficLights">
        <cfvo type="percent" val="0"/>
        <cfvo type="num" val="1"/>
        <cfvo type="num" val="3"/>
        <cfvo type="num" val="4"/>
      </iconSet>
    </cfRule>
  </conditionalFormatting>
  <conditionalFormatting sqref="G98:G99">
    <cfRule type="iconSet" priority="40">
      <iconSet iconSet="4TrafficLights">
        <cfvo type="percent" val="0"/>
        <cfvo type="num" val="1"/>
        <cfvo type="num" val="3"/>
        <cfvo type="num" val="4"/>
      </iconSet>
    </cfRule>
  </conditionalFormatting>
  <conditionalFormatting sqref="G102:G111">
    <cfRule type="iconSet" priority="37">
      <iconSet iconSet="4TrafficLights">
        <cfvo type="percent" val="0"/>
        <cfvo type="num" val="1"/>
        <cfvo type="num" val="3"/>
        <cfvo type="num" val="4"/>
      </iconSet>
    </cfRule>
  </conditionalFormatting>
  <conditionalFormatting sqref="G114:G117">
    <cfRule type="iconSet" priority="34">
      <iconSet iconSet="4TrafficLights">
        <cfvo type="percent" val="0"/>
        <cfvo type="num" val="1"/>
        <cfvo type="num" val="3"/>
        <cfvo type="num" val="4"/>
      </iconSet>
    </cfRule>
  </conditionalFormatting>
  <conditionalFormatting sqref="G122:G125">
    <cfRule type="iconSet" priority="31">
      <iconSet iconSet="4TrafficLights">
        <cfvo type="percent" val="0"/>
        <cfvo type="num" val="1"/>
        <cfvo type="num" val="3"/>
        <cfvo type="num" val="4"/>
      </iconSet>
    </cfRule>
  </conditionalFormatting>
  <conditionalFormatting sqref="G128:G131">
    <cfRule type="iconSet" priority="28">
      <iconSet iconSet="4TrafficLights">
        <cfvo type="percent" val="0"/>
        <cfvo type="num" val="1"/>
        <cfvo type="num" val="3"/>
        <cfvo type="num" val="4"/>
      </iconSet>
    </cfRule>
  </conditionalFormatting>
  <conditionalFormatting sqref="G134:G136">
    <cfRule type="iconSet" priority="25">
      <iconSet iconSet="4TrafficLights">
        <cfvo type="percent" val="0"/>
        <cfvo type="num" val="1"/>
        <cfvo type="num" val="3"/>
        <cfvo type="num" val="4"/>
      </iconSet>
    </cfRule>
  </conditionalFormatting>
  <conditionalFormatting sqref="G139:G141">
    <cfRule type="iconSet" priority="22">
      <iconSet iconSet="4TrafficLights">
        <cfvo type="percent" val="0"/>
        <cfvo type="num" val="1"/>
        <cfvo type="num" val="3"/>
        <cfvo type="num" val="4"/>
      </iconSet>
    </cfRule>
  </conditionalFormatting>
  <conditionalFormatting sqref="J7:J10">
    <cfRule type="iconSet" priority="137">
      <iconSet iconSet="4TrafficLights">
        <cfvo type="percent" val="0"/>
        <cfvo type="num" val="1"/>
        <cfvo type="num" val="3"/>
        <cfvo type="num" val="4"/>
      </iconSet>
    </cfRule>
  </conditionalFormatting>
  <conditionalFormatting sqref="J13:J17">
    <cfRule type="iconSet" priority="134">
      <iconSet iconSet="4TrafficLights">
        <cfvo type="percent" val="0"/>
        <cfvo type="num" val="1"/>
        <cfvo type="num" val="3"/>
        <cfvo type="num" val="4"/>
      </iconSet>
    </cfRule>
  </conditionalFormatting>
  <conditionalFormatting sqref="J20:J27">
    <cfRule type="iconSet" priority="125">
      <iconSet iconSet="4TrafficLights">
        <cfvo type="percent" val="0"/>
        <cfvo type="num" val="1"/>
        <cfvo type="num" val="3"/>
        <cfvo type="num" val="4"/>
      </iconSet>
    </cfRule>
  </conditionalFormatting>
  <conditionalFormatting sqref="J30:J33">
    <cfRule type="iconSet" priority="120">
      <iconSet iconSet="4TrafficLights">
        <cfvo type="percent" val="0"/>
        <cfvo type="num" val="1"/>
        <cfvo type="num" val="3"/>
        <cfvo type="num" val="4"/>
      </iconSet>
    </cfRule>
  </conditionalFormatting>
  <conditionalFormatting sqref="J36:J44">
    <cfRule type="iconSet" priority="115">
      <iconSet iconSet="4TrafficLights">
        <cfvo type="percent" val="0"/>
        <cfvo type="num" val="1"/>
        <cfvo type="num" val="3"/>
        <cfvo type="num" val="4"/>
      </iconSet>
    </cfRule>
  </conditionalFormatting>
  <conditionalFormatting sqref="J47:J50">
    <cfRule type="iconSet" priority="110">
      <iconSet iconSet="4TrafficLights">
        <cfvo type="percent" val="0"/>
        <cfvo type="num" val="1"/>
        <cfvo type="num" val="3"/>
        <cfvo type="num" val="4"/>
      </iconSet>
    </cfRule>
  </conditionalFormatting>
  <conditionalFormatting sqref="J55:J59">
    <cfRule type="iconSet" priority="105">
      <iconSet iconSet="4TrafficLights">
        <cfvo type="percent" val="0"/>
        <cfvo type="num" val="1"/>
        <cfvo type="num" val="3"/>
        <cfvo type="num" val="4"/>
      </iconSet>
    </cfRule>
  </conditionalFormatting>
  <conditionalFormatting sqref="J62:J65">
    <cfRule type="iconSet" priority="99">
      <iconSet iconSet="4TrafficLights">
        <cfvo type="percent" val="0"/>
        <cfvo type="num" val="1"/>
        <cfvo type="num" val="3"/>
        <cfvo type="num" val="4"/>
      </iconSet>
    </cfRule>
  </conditionalFormatting>
  <conditionalFormatting sqref="J68:J71">
    <cfRule type="iconSet" priority="77">
      <iconSet iconSet="4TrafficLights">
        <cfvo type="percent" val="0"/>
        <cfvo type="num" val="1"/>
        <cfvo type="num" val="3"/>
        <cfvo type="num" val="4"/>
      </iconSet>
    </cfRule>
  </conditionalFormatting>
  <conditionalFormatting sqref="J74:J79">
    <cfRule type="iconSet" priority="60">
      <iconSet iconSet="4TrafficLights">
        <cfvo type="percent" val="0"/>
        <cfvo type="num" val="1"/>
        <cfvo type="num" val="3"/>
        <cfvo type="num" val="4"/>
      </iconSet>
    </cfRule>
  </conditionalFormatting>
  <conditionalFormatting sqref="J84:J86">
    <cfRule type="iconSet" priority="45">
      <iconSet iconSet="4TrafficLights">
        <cfvo type="percent" val="0"/>
        <cfvo type="num" val="1"/>
        <cfvo type="num" val="3"/>
        <cfvo type="num" val="4"/>
      </iconSet>
    </cfRule>
  </conditionalFormatting>
  <conditionalFormatting sqref="J89:J95">
    <cfRule type="iconSet" priority="42">
      <iconSet iconSet="4TrafficLights">
        <cfvo type="percent" val="0"/>
        <cfvo type="num" val="1"/>
        <cfvo type="num" val="3"/>
        <cfvo type="num" val="4"/>
      </iconSet>
    </cfRule>
  </conditionalFormatting>
  <conditionalFormatting sqref="J98:J99">
    <cfRule type="iconSet" priority="39">
      <iconSet iconSet="4TrafficLights">
        <cfvo type="percent" val="0"/>
        <cfvo type="num" val="1"/>
        <cfvo type="num" val="3"/>
        <cfvo type="num" val="4"/>
      </iconSet>
    </cfRule>
  </conditionalFormatting>
  <conditionalFormatting sqref="J102:J111">
    <cfRule type="iconSet" priority="36">
      <iconSet iconSet="4TrafficLights">
        <cfvo type="percent" val="0"/>
        <cfvo type="num" val="1"/>
        <cfvo type="num" val="3"/>
        <cfvo type="num" val="4"/>
      </iconSet>
    </cfRule>
  </conditionalFormatting>
  <conditionalFormatting sqref="J114:J117">
    <cfRule type="iconSet" priority="33">
      <iconSet iconSet="4TrafficLights">
        <cfvo type="percent" val="0"/>
        <cfvo type="num" val="1"/>
        <cfvo type="num" val="3"/>
        <cfvo type="num" val="4"/>
      </iconSet>
    </cfRule>
  </conditionalFormatting>
  <conditionalFormatting sqref="J122:J125">
    <cfRule type="iconSet" priority="30">
      <iconSet iconSet="4TrafficLights">
        <cfvo type="percent" val="0"/>
        <cfvo type="num" val="1"/>
        <cfvo type="num" val="3"/>
        <cfvo type="num" val="4"/>
      </iconSet>
    </cfRule>
  </conditionalFormatting>
  <conditionalFormatting sqref="J128:J131">
    <cfRule type="iconSet" priority="27">
      <iconSet iconSet="4TrafficLights">
        <cfvo type="percent" val="0"/>
        <cfvo type="num" val="1"/>
        <cfvo type="num" val="3"/>
        <cfvo type="num" val="4"/>
      </iconSet>
    </cfRule>
  </conditionalFormatting>
  <conditionalFormatting sqref="J134:J136">
    <cfRule type="iconSet" priority="24">
      <iconSet iconSet="4TrafficLights">
        <cfvo type="percent" val="0"/>
        <cfvo type="num" val="1"/>
        <cfvo type="num" val="3"/>
        <cfvo type="num" val="4"/>
      </iconSet>
    </cfRule>
  </conditionalFormatting>
  <conditionalFormatting sqref="J139:J141">
    <cfRule type="iconSet" priority="21">
      <iconSet iconSet="4TrafficLights">
        <cfvo type="percent" val="0"/>
        <cfvo type="num" val="1"/>
        <cfvo type="num" val="3"/>
        <cfvo type="num" val="4"/>
      </iconSet>
    </cfRule>
  </conditionalFormatting>
  <conditionalFormatting sqref="M7:M10">
    <cfRule type="iconSet" priority="19">
      <iconSet iconSet="4TrafficLights">
        <cfvo type="percent" val="0"/>
        <cfvo type="num" val="1"/>
        <cfvo type="num" val="3"/>
        <cfvo type="num" val="4"/>
      </iconSet>
    </cfRule>
  </conditionalFormatting>
  <conditionalFormatting sqref="M13:M17">
    <cfRule type="iconSet" priority="18">
      <iconSet iconSet="4TrafficLights">
        <cfvo type="percent" val="0"/>
        <cfvo type="num" val="1"/>
        <cfvo type="num" val="3"/>
        <cfvo type="num" val="4"/>
      </iconSet>
    </cfRule>
  </conditionalFormatting>
  <conditionalFormatting sqref="M20:M27">
    <cfRule type="iconSet" priority="17">
      <iconSet iconSet="4TrafficLights">
        <cfvo type="percent" val="0"/>
        <cfvo type="num" val="1"/>
        <cfvo type="num" val="3"/>
        <cfvo type="num" val="4"/>
      </iconSet>
    </cfRule>
  </conditionalFormatting>
  <conditionalFormatting sqref="M30:M33">
    <cfRule type="iconSet" priority="16">
      <iconSet iconSet="4TrafficLights">
        <cfvo type="percent" val="0"/>
        <cfvo type="num" val="1"/>
        <cfvo type="num" val="3"/>
        <cfvo type="num" val="4"/>
      </iconSet>
    </cfRule>
  </conditionalFormatting>
  <conditionalFormatting sqref="M36:M44">
    <cfRule type="iconSet" priority="15">
      <iconSet iconSet="4TrafficLights">
        <cfvo type="percent" val="0"/>
        <cfvo type="num" val="1"/>
        <cfvo type="num" val="3"/>
        <cfvo type="num" val="4"/>
      </iconSet>
    </cfRule>
  </conditionalFormatting>
  <conditionalFormatting sqref="M47:M50">
    <cfRule type="iconSet" priority="14">
      <iconSet iconSet="4TrafficLights">
        <cfvo type="percent" val="0"/>
        <cfvo type="num" val="1"/>
        <cfvo type="num" val="3"/>
        <cfvo type="num" val="4"/>
      </iconSet>
    </cfRule>
  </conditionalFormatting>
  <conditionalFormatting sqref="M55:M59">
    <cfRule type="iconSet" priority="13">
      <iconSet iconSet="4TrafficLights">
        <cfvo type="percent" val="0"/>
        <cfvo type="num" val="1"/>
        <cfvo type="num" val="3"/>
        <cfvo type="num" val="4"/>
      </iconSet>
    </cfRule>
  </conditionalFormatting>
  <conditionalFormatting sqref="M62:M65">
    <cfRule type="iconSet" priority="12">
      <iconSet iconSet="4TrafficLights">
        <cfvo type="percent" val="0"/>
        <cfvo type="num" val="1"/>
        <cfvo type="num" val="3"/>
        <cfvo type="num" val="4"/>
      </iconSet>
    </cfRule>
  </conditionalFormatting>
  <conditionalFormatting sqref="M68:M71">
    <cfRule type="iconSet" priority="11">
      <iconSet iconSet="4TrafficLights">
        <cfvo type="percent" val="0"/>
        <cfvo type="num" val="1"/>
        <cfvo type="num" val="3"/>
        <cfvo type="num" val="4"/>
      </iconSet>
    </cfRule>
  </conditionalFormatting>
  <conditionalFormatting sqref="M74:M79">
    <cfRule type="iconSet" priority="10">
      <iconSet iconSet="4TrafficLights">
        <cfvo type="percent" val="0"/>
        <cfvo type="num" val="1"/>
        <cfvo type="num" val="3"/>
        <cfvo type="num" val="4"/>
      </iconSet>
    </cfRule>
  </conditionalFormatting>
  <conditionalFormatting sqref="M84:M86">
    <cfRule type="iconSet" priority="9">
      <iconSet iconSet="4TrafficLights">
        <cfvo type="percent" val="0"/>
        <cfvo type="num" val="1"/>
        <cfvo type="num" val="3"/>
        <cfvo type="num" val="4"/>
      </iconSet>
    </cfRule>
  </conditionalFormatting>
  <conditionalFormatting sqref="M89:M95">
    <cfRule type="iconSet" priority="8">
      <iconSet iconSet="4TrafficLights">
        <cfvo type="percent" val="0"/>
        <cfvo type="num" val="1"/>
        <cfvo type="num" val="3"/>
        <cfvo type="num" val="4"/>
      </iconSet>
    </cfRule>
  </conditionalFormatting>
  <conditionalFormatting sqref="M98:M99">
    <cfRule type="iconSet" priority="7">
      <iconSet iconSet="4TrafficLights">
        <cfvo type="percent" val="0"/>
        <cfvo type="num" val="1"/>
        <cfvo type="num" val="3"/>
        <cfvo type="num" val="4"/>
      </iconSet>
    </cfRule>
  </conditionalFormatting>
  <conditionalFormatting sqref="M102:M111">
    <cfRule type="iconSet" priority="6">
      <iconSet iconSet="4TrafficLights">
        <cfvo type="percent" val="0"/>
        <cfvo type="num" val="1"/>
        <cfvo type="num" val="3"/>
        <cfvo type="num" val="4"/>
      </iconSet>
    </cfRule>
  </conditionalFormatting>
  <conditionalFormatting sqref="M114:M117">
    <cfRule type="iconSet" priority="5">
      <iconSet iconSet="4TrafficLights">
        <cfvo type="percent" val="0"/>
        <cfvo type="num" val="1"/>
        <cfvo type="num" val="3"/>
        <cfvo type="num" val="4"/>
      </iconSet>
    </cfRule>
  </conditionalFormatting>
  <conditionalFormatting sqref="M122:M125">
    <cfRule type="iconSet" priority="4">
      <iconSet iconSet="4TrafficLights">
        <cfvo type="percent" val="0"/>
        <cfvo type="num" val="1"/>
        <cfvo type="num" val="3"/>
        <cfvo type="num" val="4"/>
      </iconSet>
    </cfRule>
  </conditionalFormatting>
  <conditionalFormatting sqref="M128:M131">
    <cfRule type="iconSet" priority="3">
      <iconSet iconSet="4TrafficLights">
        <cfvo type="percent" val="0"/>
        <cfvo type="num" val="1"/>
        <cfvo type="num" val="3"/>
        <cfvo type="num" val="4"/>
      </iconSet>
    </cfRule>
  </conditionalFormatting>
  <conditionalFormatting sqref="M134:M136">
    <cfRule type="iconSet" priority="2">
      <iconSet iconSet="4TrafficLights">
        <cfvo type="percent" val="0"/>
        <cfvo type="num" val="1"/>
        <cfvo type="num" val="3"/>
        <cfvo type="num" val="4"/>
      </iconSet>
    </cfRule>
  </conditionalFormatting>
  <conditionalFormatting sqref="M139:M141">
    <cfRule type="iconSet" priority="1">
      <iconSet iconSet="4TrafficLights">
        <cfvo type="percent" val="0"/>
        <cfvo type="num" val="1"/>
        <cfvo type="num" val="3"/>
        <cfvo type="num" val="4"/>
      </iconSet>
    </cfRule>
  </conditionalFormatting>
  <conditionalFormatting sqref="P7:P9">
    <cfRule type="iconSet" priority="130">
      <iconSet iconSet="3Flags">
        <cfvo type="percent" val="0"/>
        <cfvo type="num" val="0"/>
        <cfvo type="num" val="1" gte="0"/>
      </iconSet>
    </cfRule>
  </conditionalFormatting>
  <conditionalFormatting sqref="Q7">
    <cfRule type="cellIs" dxfId="1" priority="131" stopIfTrue="1" operator="lessThan">
      <formula>$Q$7</formula>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xr:uid="{00000000-0002-0000-0100-000000000000}">
      <formula1>$Q$2:$Q$5</formula1>
    </dataValidation>
  </dataValidations>
  <hyperlinks>
    <hyperlink ref="B65532" r:id="rId1" xr:uid="{00000000-0004-0000-0100-000000000000}"/>
    <hyperlink ref="B65531" r:id="rId2" xr:uid="{00000000-0004-0000-0100-000001000000}"/>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65497"/>
  <sheetViews>
    <sheetView showGridLines="0" topLeftCell="A10" zoomScale="80" zoomScaleNormal="80" workbookViewId="0">
      <selection activeCell="B19" sqref="B19:U19"/>
    </sheetView>
  </sheetViews>
  <sheetFormatPr baseColWidth="10" defaultColWidth="11.42578125" defaultRowHeight="15" x14ac:dyDescent="0.2"/>
  <cols>
    <col min="1" max="1" width="1.42578125" style="141" customWidth="1"/>
    <col min="2" max="2" width="34.7109375" style="141" customWidth="1"/>
    <col min="3" max="6" width="7.7109375" style="141" customWidth="1"/>
    <col min="7" max="7" width="1.7109375" style="141" customWidth="1"/>
    <col min="8" max="11" width="7.7109375" style="141" customWidth="1"/>
    <col min="12" max="12" width="1.7109375" style="141" customWidth="1"/>
    <col min="13" max="16" width="7.7109375" style="141" customWidth="1"/>
    <col min="17" max="17" width="2.140625" style="141" customWidth="1"/>
    <col min="18" max="21" width="7.7109375" style="141" customWidth="1"/>
    <col min="22" max="27" width="11.42578125" style="141"/>
    <col min="28" max="28" width="2" style="141" customWidth="1"/>
    <col min="29" max="33" width="11.42578125" style="141"/>
    <col min="34" max="34" width="1.85546875" style="141" customWidth="1"/>
    <col min="35" max="16384" width="11.42578125" style="141"/>
  </cols>
  <sheetData>
    <row r="1" spans="2:22" ht="6" customHeight="1" x14ac:dyDescent="0.2"/>
    <row r="2" spans="2:22" ht="22.5" customHeight="1" x14ac:dyDescent="0.2">
      <c r="B2" s="302" t="s">
        <v>27</v>
      </c>
      <c r="C2" s="301" t="s">
        <v>180</v>
      </c>
      <c r="D2" s="301"/>
      <c r="E2" s="301"/>
      <c r="F2" s="301"/>
      <c r="G2" s="142"/>
      <c r="H2" s="299" t="s">
        <v>181</v>
      </c>
      <c r="I2" s="299"/>
      <c r="J2" s="299"/>
      <c r="K2" s="299"/>
      <c r="L2" s="142"/>
      <c r="M2" s="300" t="s">
        <v>182</v>
      </c>
      <c r="N2" s="300"/>
      <c r="O2" s="300"/>
      <c r="P2" s="300"/>
      <c r="Q2" s="143"/>
      <c r="R2" s="308" t="s">
        <v>183</v>
      </c>
      <c r="S2" s="308"/>
      <c r="T2" s="308"/>
      <c r="U2" s="308"/>
      <c r="V2" s="298"/>
    </row>
    <row r="3" spans="2:22" ht="24.75" customHeight="1" thickBot="1" x14ac:dyDescent="0.25">
      <c r="B3" s="303"/>
      <c r="C3" s="144">
        <v>1</v>
      </c>
      <c r="D3" s="144">
        <v>2</v>
      </c>
      <c r="E3" s="145">
        <v>3</v>
      </c>
      <c r="F3" s="146">
        <v>4</v>
      </c>
      <c r="G3" s="306"/>
      <c r="H3" s="144">
        <v>1</v>
      </c>
      <c r="I3" s="144">
        <v>2</v>
      </c>
      <c r="J3" s="145">
        <v>3</v>
      </c>
      <c r="K3" s="146">
        <v>4</v>
      </c>
      <c r="L3" s="304"/>
      <c r="M3" s="144">
        <v>1</v>
      </c>
      <c r="N3" s="144">
        <v>2</v>
      </c>
      <c r="O3" s="145">
        <v>3</v>
      </c>
      <c r="P3" s="146">
        <v>4</v>
      </c>
      <c r="Q3" s="143"/>
      <c r="R3" s="144">
        <v>1</v>
      </c>
      <c r="S3" s="144">
        <v>2</v>
      </c>
      <c r="T3" s="145">
        <v>3</v>
      </c>
      <c r="U3" s="146">
        <v>4</v>
      </c>
      <c r="V3" s="298"/>
    </row>
    <row r="4" spans="2:22" ht="38.1" customHeight="1" thickTop="1" thickBot="1" x14ac:dyDescent="0.25">
      <c r="B4" s="147" t="s">
        <v>73</v>
      </c>
      <c r="C4" s="148">
        <f>Autoevaluación!R7/SUM(Autoevaluación!R7:R10)</f>
        <v>0</v>
      </c>
      <c r="D4" s="149">
        <f>Autoevaluación!R8/SUM(Autoevaluación!R7:R10)</f>
        <v>0.25</v>
      </c>
      <c r="E4" s="149">
        <f>Autoevaluación!R9/SUM(Autoevaluación!R7:R10)</f>
        <v>0.75</v>
      </c>
      <c r="F4" s="149">
        <f>Autoevaluación!R10/SUM(Autoevaluación!R7:R10)</f>
        <v>0</v>
      </c>
      <c r="G4" s="307"/>
      <c r="H4" s="149" t="e">
        <f>Autoevaluación!S7/SUM(Autoevaluación!S7:S10)</f>
        <v>#DIV/0!</v>
      </c>
      <c r="I4" s="149" t="e">
        <f>Autoevaluación!S8/SUM(Autoevaluación!S7:S10)</f>
        <v>#DIV/0!</v>
      </c>
      <c r="J4" s="149" t="e">
        <f>Autoevaluación!S9/SUM(Autoevaluación!S7:S10)</f>
        <v>#DIV/0!</v>
      </c>
      <c r="K4" s="149" t="e">
        <f>Autoevaluación!S10/SUM(Autoevaluación!S7:S10)</f>
        <v>#DIV/0!</v>
      </c>
      <c r="L4" s="305"/>
      <c r="M4" s="149" t="e">
        <f>Autoevaluación!T7/SUM(Autoevaluación!T7:T10)</f>
        <v>#DIV/0!</v>
      </c>
      <c r="N4" s="149" t="e">
        <f>Autoevaluación!T8/SUM(Autoevaluación!T7:T10)</f>
        <v>#DIV/0!</v>
      </c>
      <c r="O4" s="149" t="e">
        <f>Autoevaluación!T9/SUM(Autoevaluación!T7:T10)</f>
        <v>#DIV/0!</v>
      </c>
      <c r="P4" s="149" t="e">
        <f>Autoevaluación!T10/SUM(Autoevaluación!T7:T10)</f>
        <v>#DIV/0!</v>
      </c>
      <c r="Q4" s="150"/>
      <c r="R4" s="149">
        <f>Autoevaluación!U7/SUM(Autoevaluación!U7:U10)</f>
        <v>0</v>
      </c>
      <c r="S4" s="149">
        <f>Autoevaluación!U8/SUM(Autoevaluación!U7:U10)</f>
        <v>0</v>
      </c>
      <c r="T4" s="149">
        <f>Autoevaluación!U9/SUM(Autoevaluación!U7:U10)</f>
        <v>1</v>
      </c>
      <c r="U4" s="149">
        <f>Autoevaluación!U10/SUM(Autoevaluación!U7:U10)</f>
        <v>0</v>
      </c>
    </row>
    <row r="5" spans="2:22" ht="38.1" customHeight="1" thickTop="1" thickBot="1" x14ac:dyDescent="0.25">
      <c r="B5" s="147" t="s">
        <v>72</v>
      </c>
      <c r="C5" s="148">
        <f>Autoevaluación!R13/SUM(Autoevaluación!R13:R16)</f>
        <v>0</v>
      </c>
      <c r="D5" s="149">
        <f>Autoevaluación!R14/SUM(Autoevaluación!R13:R16)</f>
        <v>0</v>
      </c>
      <c r="E5" s="149">
        <f>Autoevaluación!R15/SUM(Autoevaluación!R13:R16)</f>
        <v>1</v>
      </c>
      <c r="F5" s="149">
        <f>Autoevaluación!R16/SUM(Autoevaluación!R13:R16)</f>
        <v>0</v>
      </c>
      <c r="G5" s="307"/>
      <c r="H5" s="149" t="e">
        <f>Autoevaluación!S13/SUM(Autoevaluación!S13:S16)</f>
        <v>#DIV/0!</v>
      </c>
      <c r="I5" s="149" t="e">
        <f>Autoevaluación!S14/SUM(Autoevaluación!S13:S16)</f>
        <v>#DIV/0!</v>
      </c>
      <c r="J5" s="149" t="e">
        <f>Autoevaluación!S15/SUM(Autoevaluación!S13:S16)</f>
        <v>#DIV/0!</v>
      </c>
      <c r="K5" s="149" t="e">
        <f>Autoevaluación!S16/SUM(Autoevaluación!S13:S16)</f>
        <v>#DIV/0!</v>
      </c>
      <c r="L5" s="305"/>
      <c r="M5" s="149" t="e">
        <f>Autoevaluación!T13/SUM(Autoevaluación!T13:T16)</f>
        <v>#DIV/0!</v>
      </c>
      <c r="N5" s="149" t="e">
        <f>Autoevaluación!T14/SUM(Autoevaluación!T13:T16)</f>
        <v>#DIV/0!</v>
      </c>
      <c r="O5" s="149" t="e">
        <f>Autoevaluación!T15/SUM(Autoevaluación!T13:T16)</f>
        <v>#DIV/0!</v>
      </c>
      <c r="P5" s="149" t="e">
        <f>Autoevaluación!T16/SUM(Autoevaluación!T13:T16)</f>
        <v>#DIV/0!</v>
      </c>
      <c r="Q5" s="150"/>
      <c r="R5" s="149" t="e">
        <f>Autoevaluación!U13/SUM(Autoevaluación!U13:U16)</f>
        <v>#DIV/0!</v>
      </c>
      <c r="S5" s="149" t="e">
        <f>Autoevaluación!U14/SUM(Autoevaluación!U13:U16)</f>
        <v>#DIV/0!</v>
      </c>
      <c r="T5" s="149" t="e">
        <f>Autoevaluación!U15/SUM(Autoevaluación!U13:U16)</f>
        <v>#DIV/0!</v>
      </c>
      <c r="U5" s="149" t="e">
        <f>Autoevaluación!U16/SUM(Autoevaluación!U13:U16)</f>
        <v>#DIV/0!</v>
      </c>
    </row>
    <row r="6" spans="2:22" ht="38.1" customHeight="1" thickTop="1" thickBot="1" x14ac:dyDescent="0.25">
      <c r="B6" s="147" t="s">
        <v>43</v>
      </c>
      <c r="C6" s="148">
        <f>Autoevaluación!R20/SUM(Autoevaluación!R20:R23)</f>
        <v>0</v>
      </c>
      <c r="D6" s="149">
        <f>Autoevaluación!R21/SUM(Autoevaluación!R20:R23)</f>
        <v>0</v>
      </c>
      <c r="E6" s="149">
        <f>Autoevaluación!R22/SUM(Autoevaluación!R20:R23)</f>
        <v>1</v>
      </c>
      <c r="F6" s="149">
        <f>Autoevaluación!R23/SUM(Autoevaluación!R20:R23)</f>
        <v>0</v>
      </c>
      <c r="G6" s="307"/>
      <c r="H6" s="149" t="e">
        <f>Autoevaluación!S20/SUM(Autoevaluación!S20:S23)</f>
        <v>#DIV/0!</v>
      </c>
      <c r="I6" s="149" t="e">
        <f>Autoevaluación!S21/SUM(Autoevaluación!S20:S23)</f>
        <v>#DIV/0!</v>
      </c>
      <c r="J6" s="149" t="e">
        <f>Autoevaluación!S20/SUM(Autoevaluación!S20:S23)</f>
        <v>#DIV/0!</v>
      </c>
      <c r="K6" s="149" t="e">
        <f>Autoevaluación!S23/SUM(Autoevaluación!S20:S23)</f>
        <v>#DIV/0!</v>
      </c>
      <c r="L6" s="305"/>
      <c r="M6" s="149" t="e">
        <f>Autoevaluación!T20/SUM(Autoevaluación!T20:T23)</f>
        <v>#DIV/0!</v>
      </c>
      <c r="N6" s="149" t="e">
        <f>Autoevaluación!T21/SUM(Autoevaluación!T20:T23)</f>
        <v>#DIV/0!</v>
      </c>
      <c r="O6" s="149" t="e">
        <f>Autoevaluación!T22/SUM(Autoevaluación!T20:T23)</f>
        <v>#DIV/0!</v>
      </c>
      <c r="P6" s="149" t="e">
        <f>Autoevaluación!T23/SUM(Autoevaluación!T20:T23)</f>
        <v>#DIV/0!</v>
      </c>
      <c r="Q6" s="150"/>
      <c r="R6" s="149" t="e">
        <f>Autoevaluación!U20/SUM(Autoevaluación!U20:U23)</f>
        <v>#DIV/0!</v>
      </c>
      <c r="S6" s="149" t="e">
        <f>Autoevaluación!U21/SUM(Autoevaluación!U20:U23)</f>
        <v>#DIV/0!</v>
      </c>
      <c r="T6" s="149" t="e">
        <f>Autoevaluación!U22/SUM(Autoevaluación!U20:U23)</f>
        <v>#DIV/0!</v>
      </c>
      <c r="U6" s="149" t="e">
        <f>Autoevaluación!U23/SUM(Autoevaluación!U20:U23)</f>
        <v>#DIV/0!</v>
      </c>
      <c r="V6" s="151"/>
    </row>
    <row r="7" spans="2:22" ht="38.1" customHeight="1" thickTop="1" thickBot="1" x14ac:dyDescent="0.25">
      <c r="B7" s="147" t="s">
        <v>52</v>
      </c>
      <c r="C7" s="148">
        <f>Autoevaluación!R30/SUM(Autoevaluación!R30:R33)</f>
        <v>0</v>
      </c>
      <c r="D7" s="149">
        <f>Autoevaluación!R31/SUM(Autoevaluación!R30:R33)</f>
        <v>0</v>
      </c>
      <c r="E7" s="149">
        <f>Autoevaluación!R32/SUM(Autoevaluación!R30:R33)</f>
        <v>1</v>
      </c>
      <c r="F7" s="149">
        <f>Autoevaluación!R33/SUM(Autoevaluación!R30:R33)</f>
        <v>0</v>
      </c>
      <c r="G7" s="307"/>
      <c r="H7" s="149" t="e">
        <f>Autoevaluación!S30/SUM(Autoevaluación!S30:S33)</f>
        <v>#DIV/0!</v>
      </c>
      <c r="I7" s="149" t="e">
        <f>Autoevaluación!S31/SUM(Autoevaluación!S30:S33)</f>
        <v>#DIV/0!</v>
      </c>
      <c r="J7" s="149" t="e">
        <f>Autoevaluación!S32/SUM(Autoevaluación!S30:S33)</f>
        <v>#DIV/0!</v>
      </c>
      <c r="K7" s="149" t="e">
        <f>Autoevaluación!S33/SUM(Autoevaluación!S30:S33)</f>
        <v>#DIV/0!</v>
      </c>
      <c r="L7" s="305"/>
      <c r="M7" s="149" t="e">
        <f>Autoevaluación!T30/SUM(Autoevaluación!T30:T33)</f>
        <v>#DIV/0!</v>
      </c>
      <c r="N7" s="149" t="e">
        <f>Autoevaluación!T31/SUM(Autoevaluación!T30:T33)</f>
        <v>#DIV/0!</v>
      </c>
      <c r="O7" s="149" t="e">
        <f>Autoevaluación!T32/SUM(Autoevaluación!T30:T33)</f>
        <v>#DIV/0!</v>
      </c>
      <c r="P7" s="149" t="e">
        <f>Autoevaluación!T33/SUM(Autoevaluación!T30:T33)</f>
        <v>#DIV/0!</v>
      </c>
      <c r="Q7" s="150"/>
      <c r="R7" s="149" t="e">
        <f>Autoevaluación!U30/SUM(Autoevaluación!U30:U33)</f>
        <v>#DIV/0!</v>
      </c>
      <c r="S7" s="149" t="e">
        <f>Autoevaluación!U31/SUM(Autoevaluación!U30:U33)</f>
        <v>#DIV/0!</v>
      </c>
      <c r="T7" s="149" t="e">
        <f>Autoevaluación!U32/SUM(Autoevaluación!U30:U33)</f>
        <v>#DIV/0!</v>
      </c>
      <c r="U7" s="149" t="e">
        <f>Autoevaluación!U33/SUM(Autoevaluación!U30:U33)</f>
        <v>#DIV/0!</v>
      </c>
    </row>
    <row r="8" spans="2:22" ht="38.1" customHeight="1" thickTop="1" thickBot="1" x14ac:dyDescent="0.25">
      <c r="B8" s="147" t="s">
        <v>57</v>
      </c>
      <c r="C8" s="148">
        <f>Autoevaluación!R36/SUM(Autoevaluación!R36:R39)</f>
        <v>0</v>
      </c>
      <c r="D8" s="149">
        <f>Autoevaluación!R37/SUM(Autoevaluación!R36:R39)</f>
        <v>0.33333333333333331</v>
      </c>
      <c r="E8" s="149">
        <f>Autoevaluación!R38/SUM(Autoevaluación!R36:R39)</f>
        <v>0.66666666666666663</v>
      </c>
      <c r="F8" s="149">
        <f>Autoevaluación!R39/SUM(Autoevaluación!R36:R39)</f>
        <v>0</v>
      </c>
      <c r="G8" s="307"/>
      <c r="H8" s="149" t="e">
        <f>Autoevaluación!S36/SUM(Autoevaluación!S36:S39)</f>
        <v>#DIV/0!</v>
      </c>
      <c r="I8" s="149" t="e">
        <f>Autoevaluación!S37/SUM(Autoevaluación!S36:S39)</f>
        <v>#DIV/0!</v>
      </c>
      <c r="J8" s="149" t="e">
        <f>Autoevaluación!S38/SUM(Autoevaluación!S36:S39)</f>
        <v>#DIV/0!</v>
      </c>
      <c r="K8" s="149" t="e">
        <f>Autoevaluación!S39/SUM(Autoevaluación!S36:S39)</f>
        <v>#DIV/0!</v>
      </c>
      <c r="L8" s="305"/>
      <c r="M8" s="149" t="e">
        <f>Autoevaluación!T36/SUM(Autoevaluación!T36:T39)</f>
        <v>#DIV/0!</v>
      </c>
      <c r="N8" s="149" t="e">
        <f>Autoevaluación!T37/SUM(Autoevaluación!T36:T39)</f>
        <v>#DIV/0!</v>
      </c>
      <c r="O8" s="149" t="e">
        <f>Autoevaluación!T38/SUM(Autoevaluación!T36:T39)</f>
        <v>#DIV/0!</v>
      </c>
      <c r="P8" s="149" t="e">
        <f>Autoevaluación!T39/SUM(Autoevaluación!T36:T39)</f>
        <v>#DIV/0!</v>
      </c>
      <c r="Q8" s="150"/>
      <c r="R8" s="149" t="e">
        <f>Autoevaluación!U36/SUM(Autoevaluación!U36:U39)</f>
        <v>#DIV/0!</v>
      </c>
      <c r="S8" s="149" t="e">
        <f>Autoevaluación!U37/SUM(Autoevaluación!U36:U39)</f>
        <v>#DIV/0!</v>
      </c>
      <c r="T8" s="149" t="e">
        <f>Autoevaluación!U38/SUM(Autoevaluación!U36:U39)</f>
        <v>#DIV/0!</v>
      </c>
      <c r="U8" s="149" t="e">
        <f>Autoevaluación!U39/SUM(Autoevaluación!U36:U39)</f>
        <v>#DIV/0!</v>
      </c>
    </row>
    <row r="9" spans="2:22" ht="38.1" customHeight="1" thickTop="1" thickBot="1" x14ac:dyDescent="0.25">
      <c r="B9" s="147" t="s">
        <v>67</v>
      </c>
      <c r="C9" s="148">
        <f>Autoevaluación!R47/SUM(Autoevaluación!R47:R50)</f>
        <v>0</v>
      </c>
      <c r="D9" s="149">
        <f>Autoevaluación!R48/SUM(Autoevaluación!R47:R50)</f>
        <v>0.25</v>
      </c>
      <c r="E9" s="149">
        <f>Autoevaluación!R49/SUM(Autoevaluación!R47:R50)</f>
        <v>0.75</v>
      </c>
      <c r="F9" s="149">
        <f>Autoevaluación!R50/SUM(Autoevaluación!R47:R50)</f>
        <v>0</v>
      </c>
      <c r="G9" s="307"/>
      <c r="H9" s="149" t="e">
        <f>Autoevaluación!S47/SUM(Autoevaluación!S47:S50)</f>
        <v>#DIV/0!</v>
      </c>
      <c r="I9" s="149" t="e">
        <f>Autoevaluación!S48/SUM(Autoevaluación!S47:S50)</f>
        <v>#DIV/0!</v>
      </c>
      <c r="J9" s="149" t="e">
        <f>Autoevaluación!S49/SUM(Autoevaluación!S47:S50)</f>
        <v>#DIV/0!</v>
      </c>
      <c r="K9" s="149" t="e">
        <f>Autoevaluación!S50/SUM(Autoevaluación!S47:S50)</f>
        <v>#DIV/0!</v>
      </c>
      <c r="L9" s="305"/>
      <c r="M9" s="149" t="e">
        <f>Autoevaluación!T47/SUM(Autoevaluación!T47:T50)</f>
        <v>#DIV/0!</v>
      </c>
      <c r="N9" s="149" t="e">
        <f>Autoevaluación!T48/SUM(Autoevaluación!T47:T50)</f>
        <v>#DIV/0!</v>
      </c>
      <c r="O9" s="149" t="e">
        <f>Autoevaluación!T49/SUM(Autoevaluación!T47:T50)</f>
        <v>#DIV/0!</v>
      </c>
      <c r="P9" s="149" t="e">
        <f>Autoevaluación!T50/SUM(Autoevaluación!T47:T50)</f>
        <v>#DIV/0!</v>
      </c>
      <c r="Q9" s="150"/>
      <c r="R9" s="149" t="e">
        <f>Autoevaluación!U47/SUM(Autoevaluación!U47:U50)</f>
        <v>#DIV/0!</v>
      </c>
      <c r="S9" s="149" t="e">
        <f>Autoevaluación!U48/SUM(Autoevaluación!U47:U50)</f>
        <v>#DIV/0!</v>
      </c>
      <c r="T9" s="149" t="e">
        <f>Autoevaluación!U49/SUM(Autoevaluación!U47:U50)</f>
        <v>#DIV/0!</v>
      </c>
      <c r="U9" s="149" t="e">
        <f>Autoevaluación!U50/SUM(Autoevaluación!U47:U50)</f>
        <v>#DIV/0!</v>
      </c>
    </row>
    <row r="10" spans="2:22" ht="38.1" customHeight="1" thickTop="1" x14ac:dyDescent="0.2">
      <c r="B10" s="152" t="s">
        <v>126</v>
      </c>
      <c r="C10" s="153">
        <f>AVERAGE(C4:C9)</f>
        <v>0</v>
      </c>
      <c r="D10" s="153">
        <f>AVERAGE(D4:D9)</f>
        <v>0.13888888888888887</v>
      </c>
      <c r="E10" s="153">
        <f>AVERAGE(E4:E9)</f>
        <v>0.86111111111111116</v>
      </c>
      <c r="F10" s="153">
        <f>AVERAGE(F4:F9)</f>
        <v>0</v>
      </c>
      <c r="G10" s="154"/>
      <c r="H10" s="153" t="e">
        <f>AVERAGE(H4:H9)</f>
        <v>#DIV/0!</v>
      </c>
      <c r="I10" s="153" t="e">
        <f>AVERAGE(I4:I9)</f>
        <v>#DIV/0!</v>
      </c>
      <c r="J10" s="153" t="e">
        <f>AVERAGE(J4:J9)</f>
        <v>#DIV/0!</v>
      </c>
      <c r="K10" s="153" t="e">
        <f>AVERAGE(K4:K9)</f>
        <v>#DIV/0!</v>
      </c>
      <c r="L10" s="154"/>
      <c r="M10" s="153" t="e">
        <f>AVERAGE(M4:M9)</f>
        <v>#DIV/0!</v>
      </c>
      <c r="N10" s="153" t="e">
        <f>AVERAGE(N4:N9)</f>
        <v>#DIV/0!</v>
      </c>
      <c r="O10" s="153" t="e">
        <f>AVERAGE(O4:O9)</f>
        <v>#DIV/0!</v>
      </c>
      <c r="P10" s="153" t="e">
        <f>AVERAGE(P4:P9)</f>
        <v>#DIV/0!</v>
      </c>
      <c r="Q10" s="155"/>
      <c r="R10" s="153" t="e">
        <f>AVERAGE(R4:R9)</f>
        <v>#DIV/0!</v>
      </c>
      <c r="S10" s="153" t="e">
        <f>AVERAGE(S4:S9)</f>
        <v>#DIV/0!</v>
      </c>
      <c r="T10" s="153" t="e">
        <f>AVERAGE(T4:T9)</f>
        <v>#DIV/0!</v>
      </c>
      <c r="U10" s="153" t="e">
        <f>AVERAGE(U4:U9)</f>
        <v>#DIV/0!</v>
      </c>
    </row>
    <row r="11" spans="2:22" x14ac:dyDescent="0.2">
      <c r="B11" s="156"/>
      <c r="C11" s="156"/>
      <c r="D11" s="156"/>
      <c r="E11" s="156"/>
      <c r="F11" s="154"/>
      <c r="G11" s="154"/>
      <c r="H11" s="154"/>
      <c r="I11" s="154"/>
      <c r="J11" s="154"/>
      <c r="K11" s="154"/>
      <c r="L11" s="154"/>
      <c r="M11" s="154"/>
      <c r="N11" s="154"/>
      <c r="O11" s="154"/>
      <c r="P11" s="154"/>
      <c r="Q11" s="154"/>
      <c r="R11" s="154"/>
      <c r="S11" s="154"/>
      <c r="T11" s="154"/>
      <c r="U11" s="154"/>
    </row>
    <row r="12" spans="2:22" ht="21.95" customHeight="1" x14ac:dyDescent="0.2">
      <c r="B12" s="293">
        <v>2023</v>
      </c>
      <c r="C12" s="294"/>
      <c r="D12" s="294"/>
      <c r="E12" s="294"/>
      <c r="F12" s="294"/>
      <c r="G12" s="294"/>
      <c r="H12" s="294"/>
      <c r="I12" s="294"/>
      <c r="J12" s="294"/>
      <c r="K12" s="294"/>
      <c r="L12" s="294"/>
      <c r="M12" s="294"/>
      <c r="N12" s="294"/>
      <c r="O12" s="294"/>
      <c r="P12" s="294"/>
      <c r="Q12" s="294"/>
      <c r="R12" s="294"/>
      <c r="S12" s="294"/>
      <c r="T12" s="294"/>
      <c r="U12" s="295"/>
    </row>
    <row r="13" spans="2:22" ht="24.95" customHeight="1" x14ac:dyDescent="0.2">
      <c r="B13" s="296" t="s">
        <v>28</v>
      </c>
      <c r="C13" s="297"/>
      <c r="D13" s="297"/>
      <c r="E13" s="297"/>
      <c r="F13" s="297"/>
      <c r="G13" s="297"/>
      <c r="H13" s="297"/>
      <c r="I13" s="297"/>
      <c r="J13" s="297"/>
      <c r="K13" s="297"/>
      <c r="L13" s="297"/>
      <c r="M13" s="297"/>
      <c r="N13" s="297"/>
      <c r="O13" s="297"/>
      <c r="P13" s="297"/>
      <c r="Q13" s="297"/>
      <c r="R13" s="297"/>
      <c r="S13" s="297"/>
      <c r="T13" s="297"/>
      <c r="U13" s="297"/>
    </row>
    <row r="14" spans="2:22" ht="60" customHeight="1" x14ac:dyDescent="0.2">
      <c r="B14" s="290" t="s">
        <v>303</v>
      </c>
      <c r="C14" s="290"/>
      <c r="D14" s="290"/>
      <c r="E14" s="290"/>
      <c r="F14" s="290"/>
      <c r="G14" s="290"/>
      <c r="H14" s="290"/>
      <c r="I14" s="290"/>
      <c r="J14" s="290"/>
      <c r="K14" s="290"/>
      <c r="L14" s="290"/>
      <c r="M14" s="290"/>
      <c r="N14" s="290"/>
      <c r="O14" s="290"/>
      <c r="P14" s="290"/>
      <c r="Q14" s="290"/>
      <c r="R14" s="290"/>
      <c r="S14" s="290"/>
      <c r="T14" s="290"/>
      <c r="U14" s="290"/>
    </row>
    <row r="15" spans="2:22" ht="60" customHeight="1" x14ac:dyDescent="0.2">
      <c r="B15" s="290" t="s">
        <v>268</v>
      </c>
      <c r="C15" s="290"/>
      <c r="D15" s="290"/>
      <c r="E15" s="290"/>
      <c r="F15" s="290"/>
      <c r="G15" s="290"/>
      <c r="H15" s="290"/>
      <c r="I15" s="290"/>
      <c r="J15" s="290"/>
      <c r="K15" s="290"/>
      <c r="L15" s="290"/>
      <c r="M15" s="290"/>
      <c r="N15" s="290"/>
      <c r="O15" s="290"/>
      <c r="P15" s="290"/>
      <c r="Q15" s="290"/>
      <c r="R15" s="290"/>
      <c r="S15" s="290"/>
      <c r="T15" s="290"/>
      <c r="U15" s="290"/>
    </row>
    <row r="16" spans="2:22" s="157" customFormat="1" ht="24.95" customHeight="1" x14ac:dyDescent="0.25">
      <c r="B16" s="286" t="s">
        <v>123</v>
      </c>
      <c r="C16" s="287"/>
      <c r="D16" s="287"/>
      <c r="E16" s="287"/>
      <c r="F16" s="287"/>
      <c r="G16" s="287"/>
      <c r="H16" s="287"/>
      <c r="I16" s="287"/>
      <c r="J16" s="287"/>
      <c r="K16" s="287"/>
      <c r="L16" s="287"/>
      <c r="M16" s="287"/>
      <c r="N16" s="287"/>
      <c r="O16" s="287"/>
      <c r="P16" s="287"/>
      <c r="Q16" s="287"/>
      <c r="R16" s="287"/>
      <c r="S16" s="287"/>
      <c r="T16" s="287"/>
      <c r="U16" s="287"/>
    </row>
    <row r="17" spans="2:21" ht="60" customHeight="1" x14ac:dyDescent="0.2">
      <c r="B17" s="290" t="s">
        <v>304</v>
      </c>
      <c r="C17" s="290"/>
      <c r="D17" s="290"/>
      <c r="E17" s="290"/>
      <c r="F17" s="290"/>
      <c r="G17" s="290"/>
      <c r="H17" s="290"/>
      <c r="I17" s="290"/>
      <c r="J17" s="290"/>
      <c r="K17" s="290"/>
      <c r="L17" s="290"/>
      <c r="M17" s="290"/>
      <c r="N17" s="290"/>
      <c r="O17" s="290"/>
      <c r="P17" s="290"/>
      <c r="Q17" s="290"/>
      <c r="R17" s="290"/>
      <c r="S17" s="290"/>
      <c r="T17" s="290"/>
      <c r="U17" s="290"/>
    </row>
    <row r="18" spans="2:21" ht="60" customHeight="1" x14ac:dyDescent="0.2">
      <c r="B18" s="290" t="s">
        <v>305</v>
      </c>
      <c r="C18" s="290"/>
      <c r="D18" s="290"/>
      <c r="E18" s="290"/>
      <c r="F18" s="290"/>
      <c r="G18" s="290"/>
      <c r="H18" s="290"/>
      <c r="I18" s="290"/>
      <c r="J18" s="290"/>
      <c r="K18" s="290"/>
      <c r="L18" s="290"/>
      <c r="M18" s="290"/>
      <c r="N18" s="290"/>
      <c r="O18" s="290"/>
      <c r="P18" s="290"/>
      <c r="Q18" s="290"/>
      <c r="R18" s="290"/>
      <c r="S18" s="290"/>
      <c r="T18" s="290"/>
      <c r="U18" s="290"/>
    </row>
    <row r="19" spans="2:21" ht="60" customHeight="1" x14ac:dyDescent="0.2">
      <c r="B19" s="281"/>
      <c r="C19" s="281"/>
      <c r="D19" s="281"/>
      <c r="E19" s="281"/>
      <c r="F19" s="281"/>
      <c r="G19" s="281"/>
      <c r="H19" s="281"/>
      <c r="I19" s="281"/>
      <c r="J19" s="281"/>
      <c r="K19" s="281"/>
      <c r="L19" s="281"/>
      <c r="M19" s="281"/>
      <c r="N19" s="281"/>
      <c r="O19" s="281"/>
      <c r="P19" s="281"/>
      <c r="Q19" s="281"/>
      <c r="R19" s="281"/>
      <c r="S19" s="281"/>
      <c r="T19" s="281"/>
      <c r="U19" s="281"/>
    </row>
    <row r="20" spans="2:21" ht="16.5" customHeight="1" x14ac:dyDescent="0.2">
      <c r="B20" s="158"/>
      <c r="C20" s="158"/>
      <c r="D20" s="158"/>
      <c r="E20" s="158"/>
      <c r="F20" s="158"/>
      <c r="G20" s="158"/>
      <c r="H20" s="158"/>
      <c r="I20" s="158"/>
      <c r="J20" s="158"/>
      <c r="K20" s="158"/>
      <c r="L20" s="158"/>
      <c r="M20" s="158"/>
      <c r="N20" s="158"/>
      <c r="O20" s="158"/>
      <c r="P20" s="158"/>
      <c r="Q20" s="158"/>
      <c r="R20" s="158"/>
      <c r="S20" s="158"/>
      <c r="T20" s="158"/>
      <c r="U20" s="158"/>
    </row>
    <row r="21" spans="2:21" ht="21.95" customHeight="1" x14ac:dyDescent="0.2">
      <c r="B21" s="291">
        <v>2024</v>
      </c>
      <c r="C21" s="291"/>
      <c r="D21" s="291"/>
      <c r="E21" s="291"/>
      <c r="F21" s="291"/>
      <c r="G21" s="291"/>
      <c r="H21" s="291"/>
      <c r="I21" s="291"/>
      <c r="J21" s="291"/>
      <c r="K21" s="291"/>
      <c r="L21" s="291"/>
      <c r="M21" s="291"/>
      <c r="N21" s="291"/>
      <c r="O21" s="291"/>
      <c r="P21" s="291"/>
      <c r="Q21" s="291"/>
      <c r="R21" s="291"/>
      <c r="S21" s="291"/>
      <c r="T21" s="291"/>
      <c r="U21" s="291"/>
    </row>
    <row r="22" spans="2:21" ht="24.95" customHeight="1" x14ac:dyDescent="0.2">
      <c r="B22" s="292" t="s">
        <v>28</v>
      </c>
      <c r="C22" s="292"/>
      <c r="D22" s="292"/>
      <c r="E22" s="292"/>
      <c r="F22" s="292"/>
      <c r="G22" s="292"/>
      <c r="H22" s="292"/>
      <c r="I22" s="292"/>
      <c r="J22" s="292"/>
      <c r="K22" s="292"/>
      <c r="L22" s="292"/>
      <c r="M22" s="292"/>
      <c r="N22" s="292"/>
      <c r="O22" s="292"/>
      <c r="P22" s="292"/>
      <c r="Q22" s="292"/>
      <c r="R22" s="292"/>
      <c r="S22" s="292"/>
      <c r="T22" s="292"/>
      <c r="U22" s="292"/>
    </row>
    <row r="23" spans="2:21" ht="60" customHeight="1" x14ac:dyDescent="0.2">
      <c r="B23" s="281"/>
      <c r="C23" s="281"/>
      <c r="D23" s="281"/>
      <c r="E23" s="281"/>
      <c r="F23" s="281"/>
      <c r="G23" s="281"/>
      <c r="H23" s="281"/>
      <c r="I23" s="281"/>
      <c r="J23" s="281"/>
      <c r="K23" s="281"/>
      <c r="L23" s="281"/>
      <c r="M23" s="281"/>
      <c r="N23" s="281"/>
      <c r="O23" s="281"/>
      <c r="P23" s="281"/>
      <c r="Q23" s="281"/>
      <c r="R23" s="281"/>
      <c r="S23" s="281"/>
      <c r="T23" s="281"/>
      <c r="U23" s="281"/>
    </row>
    <row r="24" spans="2:21" ht="60" customHeight="1" x14ac:dyDescent="0.2">
      <c r="B24" s="281"/>
      <c r="C24" s="281"/>
      <c r="D24" s="281"/>
      <c r="E24" s="281"/>
      <c r="F24" s="281"/>
      <c r="G24" s="281"/>
      <c r="H24" s="281"/>
      <c r="I24" s="281"/>
      <c r="J24" s="281"/>
      <c r="K24" s="281"/>
      <c r="L24" s="281"/>
      <c r="M24" s="281"/>
      <c r="N24" s="281"/>
      <c r="O24" s="281"/>
      <c r="P24" s="281"/>
      <c r="Q24" s="281"/>
      <c r="R24" s="281"/>
      <c r="S24" s="281"/>
      <c r="T24" s="281"/>
      <c r="U24" s="281"/>
    </row>
    <row r="25" spans="2:21" s="157" customFormat="1" ht="24.95" customHeight="1" x14ac:dyDescent="0.25">
      <c r="B25" s="286" t="s">
        <v>123</v>
      </c>
      <c r="C25" s="287"/>
      <c r="D25" s="287"/>
      <c r="E25" s="287"/>
      <c r="F25" s="287"/>
      <c r="G25" s="287"/>
      <c r="H25" s="287"/>
      <c r="I25" s="287"/>
      <c r="J25" s="287"/>
      <c r="K25" s="287"/>
      <c r="L25" s="287"/>
      <c r="M25" s="287"/>
      <c r="N25" s="287"/>
      <c r="O25" s="287"/>
      <c r="P25" s="287"/>
      <c r="Q25" s="287"/>
      <c r="R25" s="287"/>
      <c r="S25" s="287"/>
      <c r="T25" s="287"/>
      <c r="U25" s="287"/>
    </row>
    <row r="26" spans="2:21" ht="60" customHeight="1" x14ac:dyDescent="0.2">
      <c r="B26" s="281"/>
      <c r="C26" s="281"/>
      <c r="D26" s="281"/>
      <c r="E26" s="281"/>
      <c r="F26" s="281"/>
      <c r="G26" s="281"/>
      <c r="H26" s="281"/>
      <c r="I26" s="281"/>
      <c r="J26" s="281"/>
      <c r="K26" s="281"/>
      <c r="L26" s="281"/>
      <c r="M26" s="281"/>
      <c r="N26" s="281"/>
      <c r="O26" s="281"/>
      <c r="P26" s="281"/>
      <c r="Q26" s="281"/>
      <c r="R26" s="281"/>
      <c r="S26" s="281"/>
      <c r="T26" s="281"/>
      <c r="U26" s="281"/>
    </row>
    <row r="27" spans="2:21" ht="60" customHeight="1" x14ac:dyDescent="0.2">
      <c r="B27" s="281"/>
      <c r="C27" s="281"/>
      <c r="D27" s="281"/>
      <c r="E27" s="281"/>
      <c r="F27" s="281"/>
      <c r="G27" s="281"/>
      <c r="H27" s="281"/>
      <c r="I27" s="281"/>
      <c r="J27" s="281"/>
      <c r="K27" s="281"/>
      <c r="L27" s="281"/>
      <c r="M27" s="281"/>
      <c r="N27" s="281"/>
      <c r="O27" s="281"/>
      <c r="P27" s="281"/>
      <c r="Q27" s="281"/>
      <c r="R27" s="281"/>
      <c r="S27" s="281"/>
      <c r="T27" s="281"/>
      <c r="U27" s="281"/>
    </row>
    <row r="28" spans="2:21" ht="60" customHeight="1" x14ac:dyDescent="0.2">
      <c r="B28" s="281"/>
      <c r="C28" s="281"/>
      <c r="D28" s="281"/>
      <c r="E28" s="281"/>
      <c r="F28" s="281"/>
      <c r="G28" s="281"/>
      <c r="H28" s="281"/>
      <c r="I28" s="281"/>
      <c r="J28" s="281"/>
      <c r="K28" s="281"/>
      <c r="L28" s="281"/>
      <c r="M28" s="281"/>
      <c r="N28" s="281"/>
      <c r="O28" s="281"/>
      <c r="P28" s="281"/>
      <c r="Q28" s="281"/>
      <c r="R28" s="281"/>
      <c r="S28" s="281"/>
      <c r="T28" s="281"/>
      <c r="U28" s="281"/>
    </row>
    <row r="29" spans="2:21" ht="16.5" customHeight="1" x14ac:dyDescent="0.2">
      <c r="B29" s="158"/>
      <c r="C29" s="158"/>
      <c r="D29" s="158"/>
      <c r="E29" s="158"/>
      <c r="F29" s="158"/>
      <c r="G29" s="158"/>
      <c r="H29" s="158"/>
      <c r="I29" s="158"/>
      <c r="J29" s="158"/>
      <c r="K29" s="158"/>
      <c r="L29" s="158"/>
      <c r="M29" s="158"/>
      <c r="N29" s="158"/>
      <c r="O29" s="158"/>
      <c r="P29" s="158"/>
      <c r="Q29" s="158"/>
      <c r="R29" s="158"/>
      <c r="S29" s="158"/>
      <c r="T29" s="158"/>
      <c r="U29" s="158"/>
    </row>
    <row r="30" spans="2:21" ht="21.95" customHeight="1" x14ac:dyDescent="0.2">
      <c r="B30" s="288">
        <v>2025</v>
      </c>
      <c r="C30" s="289"/>
      <c r="D30" s="289"/>
      <c r="E30" s="289"/>
      <c r="F30" s="289"/>
      <c r="G30" s="289"/>
      <c r="H30" s="289"/>
      <c r="I30" s="289"/>
      <c r="J30" s="289"/>
      <c r="K30" s="289"/>
      <c r="L30" s="289"/>
      <c r="M30" s="289"/>
      <c r="N30" s="289"/>
      <c r="O30" s="289"/>
      <c r="P30" s="289"/>
      <c r="Q30" s="289"/>
      <c r="R30" s="289"/>
      <c r="S30" s="289"/>
      <c r="T30" s="289"/>
      <c r="U30" s="289"/>
    </row>
    <row r="31" spans="2:21" ht="24.95" customHeight="1" x14ac:dyDescent="0.2">
      <c r="B31" s="284" t="s">
        <v>28</v>
      </c>
      <c r="C31" s="285"/>
      <c r="D31" s="285"/>
      <c r="E31" s="285"/>
      <c r="F31" s="285"/>
      <c r="G31" s="285"/>
      <c r="H31" s="285"/>
      <c r="I31" s="285"/>
      <c r="J31" s="285"/>
      <c r="K31" s="285"/>
      <c r="L31" s="285"/>
      <c r="M31" s="285"/>
      <c r="N31" s="285"/>
      <c r="O31" s="285"/>
      <c r="P31" s="285"/>
      <c r="Q31" s="285"/>
      <c r="R31" s="285"/>
      <c r="S31" s="285"/>
      <c r="T31" s="285"/>
      <c r="U31" s="285"/>
    </row>
    <row r="32" spans="2:21" ht="60" customHeight="1" x14ac:dyDescent="0.2">
      <c r="B32" s="281"/>
      <c r="C32" s="281"/>
      <c r="D32" s="281"/>
      <c r="E32" s="281"/>
      <c r="F32" s="281"/>
      <c r="G32" s="281"/>
      <c r="H32" s="281"/>
      <c r="I32" s="281"/>
      <c r="J32" s="281"/>
      <c r="K32" s="281"/>
      <c r="L32" s="281"/>
      <c r="M32" s="281"/>
      <c r="N32" s="281"/>
      <c r="O32" s="281"/>
      <c r="P32" s="281"/>
      <c r="Q32" s="281"/>
      <c r="R32" s="281"/>
      <c r="S32" s="281"/>
      <c r="T32" s="281"/>
      <c r="U32" s="281"/>
    </row>
    <row r="33" spans="2:21" ht="60" customHeight="1" x14ac:dyDescent="0.2">
      <c r="B33" s="281"/>
      <c r="C33" s="281"/>
      <c r="D33" s="281"/>
      <c r="E33" s="281"/>
      <c r="F33" s="281"/>
      <c r="G33" s="281"/>
      <c r="H33" s="281"/>
      <c r="I33" s="281"/>
      <c r="J33" s="281"/>
      <c r="K33" s="281"/>
      <c r="L33" s="281"/>
      <c r="M33" s="281"/>
      <c r="N33" s="281"/>
      <c r="O33" s="281"/>
      <c r="P33" s="281"/>
      <c r="Q33" s="281"/>
      <c r="R33" s="281"/>
      <c r="S33" s="281"/>
      <c r="T33" s="281"/>
      <c r="U33" s="281"/>
    </row>
    <row r="34" spans="2:21" s="157" customFormat="1" ht="24.95" customHeight="1" x14ac:dyDescent="0.25">
      <c r="B34" s="286" t="s">
        <v>123</v>
      </c>
      <c r="C34" s="287"/>
      <c r="D34" s="287"/>
      <c r="E34" s="287"/>
      <c r="F34" s="287"/>
      <c r="G34" s="287"/>
      <c r="H34" s="287"/>
      <c r="I34" s="287"/>
      <c r="J34" s="287"/>
      <c r="K34" s="287"/>
      <c r="L34" s="287"/>
      <c r="M34" s="287"/>
      <c r="N34" s="287"/>
      <c r="O34" s="287"/>
      <c r="P34" s="287"/>
      <c r="Q34" s="287"/>
      <c r="R34" s="287"/>
      <c r="S34" s="287"/>
      <c r="T34" s="287"/>
      <c r="U34" s="287"/>
    </row>
    <row r="35" spans="2:21" ht="60" customHeight="1" x14ac:dyDescent="0.2">
      <c r="B35" s="281"/>
      <c r="C35" s="281"/>
      <c r="D35" s="281"/>
      <c r="E35" s="281"/>
      <c r="F35" s="281"/>
      <c r="G35" s="281"/>
      <c r="H35" s="281"/>
      <c r="I35" s="281"/>
      <c r="J35" s="281"/>
      <c r="K35" s="281"/>
      <c r="L35" s="281"/>
      <c r="M35" s="281"/>
      <c r="N35" s="281"/>
      <c r="O35" s="281"/>
      <c r="P35" s="281"/>
      <c r="Q35" s="281"/>
      <c r="R35" s="281"/>
      <c r="S35" s="281"/>
      <c r="T35" s="281"/>
      <c r="U35" s="281"/>
    </row>
    <row r="36" spans="2:21" ht="60" customHeight="1" x14ac:dyDescent="0.2">
      <c r="B36" s="281"/>
      <c r="C36" s="281"/>
      <c r="D36" s="281"/>
      <c r="E36" s="281"/>
      <c r="F36" s="281"/>
      <c r="G36" s="281"/>
      <c r="H36" s="281"/>
      <c r="I36" s="281"/>
      <c r="J36" s="281"/>
      <c r="K36" s="281"/>
      <c r="L36" s="281"/>
      <c r="M36" s="281"/>
      <c r="N36" s="281"/>
      <c r="O36" s="281"/>
      <c r="P36" s="281"/>
      <c r="Q36" s="281"/>
      <c r="R36" s="281"/>
      <c r="S36" s="281"/>
      <c r="T36" s="281"/>
      <c r="U36" s="281"/>
    </row>
    <row r="37" spans="2:21" ht="60" customHeight="1" x14ac:dyDescent="0.2">
      <c r="B37" s="281"/>
      <c r="C37" s="281"/>
      <c r="D37" s="281"/>
      <c r="E37" s="281"/>
      <c r="F37" s="281"/>
      <c r="G37" s="281"/>
      <c r="H37" s="281"/>
      <c r="I37" s="281"/>
      <c r="J37" s="281"/>
      <c r="K37" s="281"/>
      <c r="L37" s="281"/>
      <c r="M37" s="281"/>
      <c r="N37" s="281"/>
      <c r="O37" s="281"/>
      <c r="P37" s="281"/>
      <c r="Q37" s="281"/>
      <c r="R37" s="281"/>
      <c r="S37" s="281"/>
      <c r="T37" s="281"/>
      <c r="U37" s="281"/>
    </row>
    <row r="39" spans="2:21" x14ac:dyDescent="0.2">
      <c r="B39" s="282">
        <v>2026</v>
      </c>
      <c r="C39" s="283"/>
      <c r="D39" s="283"/>
      <c r="E39" s="283"/>
      <c r="F39" s="283"/>
      <c r="G39" s="283"/>
      <c r="H39" s="283"/>
      <c r="I39" s="283"/>
      <c r="J39" s="283"/>
      <c r="K39" s="283"/>
      <c r="L39" s="283"/>
      <c r="M39" s="283"/>
      <c r="N39" s="283"/>
      <c r="O39" s="283"/>
      <c r="P39" s="283"/>
      <c r="Q39" s="283"/>
      <c r="R39" s="283"/>
      <c r="S39" s="283"/>
      <c r="T39" s="283"/>
      <c r="U39" s="283"/>
    </row>
    <row r="40" spans="2:21" ht="19.5" x14ac:dyDescent="0.2">
      <c r="B40" s="284" t="s">
        <v>28</v>
      </c>
      <c r="C40" s="285"/>
      <c r="D40" s="285"/>
      <c r="E40" s="285"/>
      <c r="F40" s="285"/>
      <c r="G40" s="285"/>
      <c r="H40" s="285"/>
      <c r="I40" s="285"/>
      <c r="J40" s="285"/>
      <c r="K40" s="285"/>
      <c r="L40" s="285"/>
      <c r="M40" s="285"/>
      <c r="N40" s="285"/>
      <c r="O40" s="285"/>
      <c r="P40" s="285"/>
      <c r="Q40" s="285"/>
      <c r="R40" s="285"/>
      <c r="S40" s="285"/>
      <c r="T40" s="285"/>
      <c r="U40" s="285"/>
    </row>
    <row r="41" spans="2:21" ht="60.75" customHeight="1" x14ac:dyDescent="0.2">
      <c r="B41" s="281"/>
      <c r="C41" s="281"/>
      <c r="D41" s="281"/>
      <c r="E41" s="281"/>
      <c r="F41" s="281"/>
      <c r="G41" s="281"/>
      <c r="H41" s="281"/>
      <c r="I41" s="281"/>
      <c r="J41" s="281"/>
      <c r="K41" s="281"/>
      <c r="L41" s="281"/>
      <c r="M41" s="281"/>
      <c r="N41" s="281"/>
      <c r="O41" s="281"/>
      <c r="P41" s="281"/>
      <c r="Q41" s="281"/>
      <c r="R41" s="281"/>
      <c r="S41" s="281"/>
      <c r="T41" s="281"/>
      <c r="U41" s="281"/>
    </row>
    <row r="42" spans="2:21" ht="60" customHeight="1" x14ac:dyDescent="0.2">
      <c r="B42" s="281"/>
      <c r="C42" s="281"/>
      <c r="D42" s="281"/>
      <c r="E42" s="281"/>
      <c r="F42" s="281"/>
      <c r="G42" s="281"/>
      <c r="H42" s="281"/>
      <c r="I42" s="281"/>
      <c r="J42" s="281"/>
      <c r="K42" s="281"/>
      <c r="L42" s="281"/>
      <c r="M42" s="281"/>
      <c r="N42" s="281"/>
      <c r="O42" s="281"/>
      <c r="P42" s="281"/>
      <c r="Q42" s="281"/>
      <c r="R42" s="281"/>
      <c r="S42" s="281"/>
      <c r="T42" s="281"/>
      <c r="U42" s="281"/>
    </row>
    <row r="43" spans="2:21" ht="19.5" x14ac:dyDescent="0.2">
      <c r="B43" s="286" t="s">
        <v>123</v>
      </c>
      <c r="C43" s="287"/>
      <c r="D43" s="287"/>
      <c r="E43" s="287"/>
      <c r="F43" s="287"/>
      <c r="G43" s="287"/>
      <c r="H43" s="287"/>
      <c r="I43" s="287"/>
      <c r="J43" s="287"/>
      <c r="K43" s="287"/>
      <c r="L43" s="287"/>
      <c r="M43" s="287"/>
      <c r="N43" s="287"/>
      <c r="O43" s="287"/>
      <c r="P43" s="287"/>
      <c r="Q43" s="287"/>
      <c r="R43" s="287"/>
      <c r="S43" s="287"/>
      <c r="T43" s="287"/>
      <c r="U43" s="287"/>
    </row>
    <row r="44" spans="2:21" ht="45.75" customHeight="1" x14ac:dyDescent="0.2">
      <c r="B44" s="281"/>
      <c r="C44" s="281"/>
      <c r="D44" s="281"/>
      <c r="E44" s="281"/>
      <c r="F44" s="281"/>
      <c r="G44" s="281"/>
      <c r="H44" s="281"/>
      <c r="I44" s="281"/>
      <c r="J44" s="281"/>
      <c r="K44" s="281"/>
      <c r="L44" s="281"/>
      <c r="M44" s="281"/>
      <c r="N44" s="281"/>
      <c r="O44" s="281"/>
      <c r="P44" s="281"/>
      <c r="Q44" s="281"/>
      <c r="R44" s="281"/>
      <c r="S44" s="281"/>
      <c r="T44" s="281"/>
      <c r="U44" s="281"/>
    </row>
    <row r="45" spans="2:21" ht="48" customHeight="1" x14ac:dyDescent="0.2">
      <c r="B45" s="281"/>
      <c r="C45" s="281"/>
      <c r="D45" s="281"/>
      <c r="E45" s="281"/>
      <c r="F45" s="281"/>
      <c r="G45" s="281"/>
      <c r="H45" s="281"/>
      <c r="I45" s="281"/>
      <c r="J45" s="281"/>
      <c r="K45" s="281"/>
      <c r="L45" s="281"/>
      <c r="M45" s="281"/>
      <c r="N45" s="281"/>
      <c r="O45" s="281"/>
      <c r="P45" s="281"/>
      <c r="Q45" s="281"/>
      <c r="R45" s="281"/>
      <c r="S45" s="281"/>
      <c r="T45" s="281"/>
      <c r="U45" s="281"/>
    </row>
    <row r="46" spans="2:21" ht="56.25" customHeight="1" x14ac:dyDescent="0.2">
      <c r="B46" s="281"/>
      <c r="C46" s="281"/>
      <c r="D46" s="281"/>
      <c r="E46" s="281"/>
      <c r="F46" s="281"/>
      <c r="G46" s="281"/>
      <c r="H46" s="281"/>
      <c r="I46" s="281"/>
      <c r="J46" s="281"/>
      <c r="K46" s="281"/>
      <c r="L46" s="281"/>
      <c r="M46" s="281"/>
      <c r="N46" s="281"/>
      <c r="O46" s="281"/>
      <c r="P46" s="281"/>
      <c r="Q46" s="281"/>
      <c r="R46" s="281"/>
      <c r="S46" s="281"/>
      <c r="T46" s="281"/>
      <c r="U46" s="281"/>
    </row>
    <row r="65495" spans="2:22" x14ac:dyDescent="0.2">
      <c r="B65495" s="159" t="s">
        <v>29</v>
      </c>
      <c r="C65495" s="159"/>
      <c r="D65495" s="159"/>
      <c r="E65495" s="159"/>
      <c r="F65495" s="159"/>
      <c r="G65495" s="159"/>
      <c r="H65495" s="159"/>
      <c r="I65495" s="159"/>
      <c r="J65495" s="159"/>
      <c r="K65495" s="159"/>
      <c r="L65495" s="159"/>
      <c r="M65495" s="159"/>
      <c r="N65495" s="159"/>
      <c r="O65495" s="159"/>
      <c r="P65495" s="159"/>
      <c r="Q65495" s="159"/>
      <c r="R65495" s="159"/>
      <c r="S65495" s="159"/>
      <c r="T65495" s="159"/>
      <c r="U65495" s="159"/>
      <c r="V65495" s="159"/>
    </row>
    <row r="65496" spans="2:22" x14ac:dyDescent="0.2">
      <c r="B65496" s="160" t="s">
        <v>30</v>
      </c>
      <c r="C65496" s="160"/>
      <c r="D65496" s="160"/>
      <c r="E65496" s="160"/>
      <c r="F65496" s="160"/>
      <c r="G65496" s="160"/>
      <c r="H65496" s="160"/>
      <c r="I65496" s="160"/>
      <c r="J65496" s="160"/>
      <c r="K65496" s="160"/>
      <c r="L65496" s="160"/>
      <c r="M65496" s="160"/>
      <c r="N65496" s="160"/>
      <c r="O65496" s="160"/>
      <c r="P65496" s="160"/>
      <c r="Q65496" s="160"/>
      <c r="R65496" s="160"/>
      <c r="S65496" s="160"/>
      <c r="T65496" s="160"/>
      <c r="U65496" s="160"/>
      <c r="V65496" s="160"/>
    </row>
    <row r="65497" spans="2:22" x14ac:dyDescent="0.2">
      <c r="B65497" s="160" t="s">
        <v>31</v>
      </c>
      <c r="C65497" s="160"/>
      <c r="D65497" s="160"/>
      <c r="E65497" s="160"/>
      <c r="F65497" s="160"/>
      <c r="G65497" s="160"/>
      <c r="H65497" s="160"/>
      <c r="I65497" s="160"/>
      <c r="J65497" s="160"/>
      <c r="K65497" s="160"/>
      <c r="L65497" s="160"/>
      <c r="M65497" s="160"/>
      <c r="N65497" s="160"/>
      <c r="O65497" s="160"/>
      <c r="P65497" s="160"/>
      <c r="Q65497" s="160"/>
      <c r="R65497" s="160"/>
      <c r="S65497" s="160"/>
      <c r="T65497" s="160"/>
      <c r="U65497" s="160"/>
      <c r="V65497" s="160"/>
    </row>
  </sheetData>
  <mergeCells count="40">
    <mergeCell ref="V2:V3"/>
    <mergeCell ref="H2:K2"/>
    <mergeCell ref="M2:P2"/>
    <mergeCell ref="C2:F2"/>
    <mergeCell ref="B2:B3"/>
    <mergeCell ref="L3:L9"/>
    <mergeCell ref="G3:G9"/>
    <mergeCell ref="R2:U2"/>
    <mergeCell ref="B12:U12"/>
    <mergeCell ref="B13:U13"/>
    <mergeCell ref="B14:U14"/>
    <mergeCell ref="B15:U15"/>
    <mergeCell ref="B16:U16"/>
    <mergeCell ref="B17:U17"/>
    <mergeCell ref="B27:U27"/>
    <mergeCell ref="B28:U28"/>
    <mergeCell ref="B32:U32"/>
    <mergeCell ref="B33:U33"/>
    <mergeCell ref="B25:U25"/>
    <mergeCell ref="B26:U26"/>
    <mergeCell ref="B18:U18"/>
    <mergeCell ref="B19:U19"/>
    <mergeCell ref="B21:U21"/>
    <mergeCell ref="B22:U22"/>
    <mergeCell ref="B23:U23"/>
    <mergeCell ref="B24:U24"/>
    <mergeCell ref="B34:U34"/>
    <mergeCell ref="B35:U35"/>
    <mergeCell ref="B30:U30"/>
    <mergeCell ref="B31:U31"/>
    <mergeCell ref="B36:U36"/>
    <mergeCell ref="B37:U37"/>
    <mergeCell ref="B45:U45"/>
    <mergeCell ref="B46:U46"/>
    <mergeCell ref="B39:U39"/>
    <mergeCell ref="B40:U40"/>
    <mergeCell ref="B41:U41"/>
    <mergeCell ref="B42:U42"/>
    <mergeCell ref="B43:U43"/>
    <mergeCell ref="B44:U44"/>
  </mergeCells>
  <phoneticPr fontId="2" type="noConversion"/>
  <hyperlinks>
    <hyperlink ref="B65497" r:id="rId1" xr:uid="{00000000-0004-0000-0200-000000000000}"/>
    <hyperlink ref="B65496" r:id="rId2" xr:uid="{00000000-0004-0000-0200-000001000000}"/>
    <hyperlink ref="B4" location="Autoevaluación!A6" tooltip="Ir a autoevaluación" display="Direccionamiento Estratégico" xr:uid="{00000000-0004-0000-0200-000002000000}"/>
    <hyperlink ref="B5" location="Autoevaluación!A12" tooltip="|Ir a autoevaluacion" display="Gestión Estratégica" xr:uid="{00000000-0004-0000-0200-000003000000}"/>
    <hyperlink ref="B6" location="Autoevaluación!A19" tooltip="Ir a autoevaluacion" display="Gobierno Escolar" xr:uid="{00000000-0004-0000-0200-000004000000}"/>
    <hyperlink ref="B7" location="Autoevaluación!A29" tooltip="Ir a autoevaluacion" display="Cultura Institucional" xr:uid="{00000000-0004-0000-0200-000005000000}"/>
    <hyperlink ref="B8" location="Autoevaluación!A35" tooltip="Ir a autoevaluacion" display="Clima Escolar" xr:uid="{00000000-0004-0000-0200-000006000000}"/>
    <hyperlink ref="B9" location="Autoevaluación!A46" tooltip="Ir a autoevaluacion" display="Relaciones Con El Entorno" xr:uid="{00000000-0004-0000-0200-000007000000}"/>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V65497"/>
  <sheetViews>
    <sheetView showGridLines="0" topLeftCell="A7" zoomScale="70" zoomScaleNormal="70" workbookViewId="0">
      <selection activeCell="B19" sqref="B19:U19"/>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5" t="s">
        <v>127</v>
      </c>
      <c r="C2" s="318" t="s">
        <v>180</v>
      </c>
      <c r="D2" s="318"/>
      <c r="E2" s="318"/>
      <c r="F2" s="318"/>
      <c r="G2" s="2"/>
      <c r="H2" s="319" t="s">
        <v>181</v>
      </c>
      <c r="I2" s="319"/>
      <c r="J2" s="319"/>
      <c r="K2" s="319"/>
      <c r="L2" s="2"/>
      <c r="M2" s="327" t="s">
        <v>182</v>
      </c>
      <c r="N2" s="327"/>
      <c r="O2" s="327"/>
      <c r="P2" s="327"/>
      <c r="Q2" s="55"/>
      <c r="R2" s="310" t="s">
        <v>183</v>
      </c>
      <c r="S2" s="310"/>
      <c r="T2" s="310"/>
      <c r="U2" s="310"/>
      <c r="V2" s="315"/>
    </row>
    <row r="3" spans="2:22" ht="24.75" customHeight="1" thickBot="1" x14ac:dyDescent="0.25">
      <c r="B3" s="326"/>
      <c r="C3" s="3">
        <v>1</v>
      </c>
      <c r="D3" s="3">
        <v>2</v>
      </c>
      <c r="E3" s="4">
        <v>3</v>
      </c>
      <c r="F3" s="5">
        <v>4</v>
      </c>
      <c r="G3" s="323"/>
      <c r="H3" s="3">
        <v>1</v>
      </c>
      <c r="I3" s="3">
        <v>2</v>
      </c>
      <c r="J3" s="4">
        <v>3</v>
      </c>
      <c r="K3" s="5">
        <v>4</v>
      </c>
      <c r="L3" s="316"/>
      <c r="M3" s="3">
        <v>1</v>
      </c>
      <c r="N3" s="3">
        <v>2</v>
      </c>
      <c r="O3" s="4">
        <v>3</v>
      </c>
      <c r="P3" s="5">
        <v>4</v>
      </c>
      <c r="Q3" s="56"/>
      <c r="R3" s="3">
        <v>1</v>
      </c>
      <c r="S3" s="3">
        <v>2</v>
      </c>
      <c r="T3" s="4">
        <v>3</v>
      </c>
      <c r="U3" s="5">
        <v>4</v>
      </c>
      <c r="V3" s="315"/>
    </row>
    <row r="4" spans="2:22" ht="38.1" customHeight="1" thickTop="1" thickBot="1" x14ac:dyDescent="0.25">
      <c r="B4" s="37" t="s">
        <v>128</v>
      </c>
      <c r="C4" s="36">
        <f>Autoevaluación!R55/SUM(Autoevaluación!R55:R58)</f>
        <v>0</v>
      </c>
      <c r="D4" s="7">
        <f>Autoevaluación!R56/SUM(Autoevaluación!R55:R58)</f>
        <v>0</v>
      </c>
      <c r="E4" s="7">
        <f>Autoevaluación!R57/SUM(Autoevaluación!R55:R58)</f>
        <v>0.8</v>
      </c>
      <c r="F4" s="7">
        <f>Autoevaluación!R58/SUM(Autoevaluación!R55:R58)</f>
        <v>0.2</v>
      </c>
      <c r="G4" s="324"/>
      <c r="H4" s="7" t="e">
        <f>Autoevaluación!S55/SUM(Autoevaluación!S55:S59)</f>
        <v>#DIV/0!</v>
      </c>
      <c r="I4" s="7" t="e">
        <f>Autoevaluación!S56/SUM(Autoevaluación!S55:S58)</f>
        <v>#DIV/0!</v>
      </c>
      <c r="J4" s="7" t="e">
        <f>Autoevaluación!S57/SUM(Autoevaluación!S55:S58)</f>
        <v>#DIV/0!</v>
      </c>
      <c r="K4" s="7" t="e">
        <f>Autoevaluación!S58/SUM(Autoevaluación!S55:S58)</f>
        <v>#DIV/0!</v>
      </c>
      <c r="L4" s="317"/>
      <c r="M4" s="7" t="e">
        <f>Autoevaluación!T55/SUM(Autoevaluación!T55:T58)</f>
        <v>#DIV/0!</v>
      </c>
      <c r="N4" s="7" t="e">
        <f>Autoevaluación!T56/SUM(Autoevaluación!T55:T58)</f>
        <v>#DIV/0!</v>
      </c>
      <c r="O4" s="7" t="e">
        <f>Autoevaluación!T57/SUM(Autoevaluación!T55:T58)</f>
        <v>#DIV/0!</v>
      </c>
      <c r="P4" s="7" t="e">
        <f>Autoevaluación!T58/SUM(Autoevaluación!T55:T58)</f>
        <v>#DIV/0!</v>
      </c>
      <c r="Q4" s="53"/>
      <c r="R4" s="7" t="e">
        <f>Autoevaluación!U55/SUM(Autoevaluación!U55:U58)</f>
        <v>#DIV/0!</v>
      </c>
      <c r="S4" s="7" t="e">
        <f>Autoevaluación!U56/SUM(Autoevaluación!U55:U58)</f>
        <v>#DIV/0!</v>
      </c>
      <c r="T4" s="7" t="e">
        <f>Autoevaluación!U57/SUM(Autoevaluación!U55:U58)</f>
        <v>#DIV/0!</v>
      </c>
      <c r="U4" s="7" t="e">
        <f>Autoevaluación!U58/SUM(Autoevaluación!U55:U58)</f>
        <v>#DIV/0!</v>
      </c>
    </row>
    <row r="5" spans="2:22" ht="38.1" customHeight="1" thickTop="1" thickBot="1" x14ac:dyDescent="0.25">
      <c r="B5" s="37" t="s">
        <v>129</v>
      </c>
      <c r="C5" s="36">
        <f>Autoevaluación!R62/SUM(Autoevaluación!R62:R65)</f>
        <v>0</v>
      </c>
      <c r="D5" s="7">
        <f>Autoevaluación!R63/SUM(Autoevaluación!R62:R65)</f>
        <v>0</v>
      </c>
      <c r="E5" s="7">
        <f>Autoevaluación!R64/SUM(Autoevaluación!R62:R65)</f>
        <v>1</v>
      </c>
      <c r="F5" s="7">
        <f>Autoevaluación!R65/SUM(Autoevaluación!R62:R65)</f>
        <v>0</v>
      </c>
      <c r="G5" s="324"/>
      <c r="H5" s="7" t="e">
        <f>Autoevaluación!S62/SUM(Autoevaluación!S62:S65)</f>
        <v>#DIV/0!</v>
      </c>
      <c r="I5" s="7" t="e">
        <f>Autoevaluación!S63/SUM(Autoevaluación!S62:S65)</f>
        <v>#DIV/0!</v>
      </c>
      <c r="J5" s="7" t="e">
        <f>Autoevaluación!S64/SUM(Autoevaluación!S62:S65)</f>
        <v>#DIV/0!</v>
      </c>
      <c r="K5" s="7" t="e">
        <f>Autoevaluación!S65/SUM(Autoevaluación!S62:S65)</f>
        <v>#DIV/0!</v>
      </c>
      <c r="L5" s="317"/>
      <c r="M5" s="7" t="e">
        <f>Autoevaluación!T62/SUM(Autoevaluación!T62:T65)</f>
        <v>#DIV/0!</v>
      </c>
      <c r="N5" s="7" t="e">
        <f>Autoevaluación!T63/SUM(Autoevaluación!T62:T65)</f>
        <v>#DIV/0!</v>
      </c>
      <c r="O5" s="7" t="e">
        <f>Autoevaluación!T64/SUM(Autoevaluación!T62:T65)</f>
        <v>#DIV/0!</v>
      </c>
      <c r="P5" s="7" t="e">
        <f>Autoevaluación!T65/SUM(Autoevaluación!T62:T65)</f>
        <v>#DIV/0!</v>
      </c>
      <c r="Q5" s="53"/>
      <c r="R5" s="7" t="e">
        <f>Autoevaluación!U62/SUM(Autoevaluación!U62:U65)</f>
        <v>#DIV/0!</v>
      </c>
      <c r="S5" s="7" t="e">
        <f>Autoevaluación!U63/SUM(Autoevaluación!U62:U65)</f>
        <v>#DIV/0!</v>
      </c>
      <c r="T5" s="7" t="e">
        <f>Autoevaluación!U64/SUM(Autoevaluación!U62:U65)</f>
        <v>#DIV/0!</v>
      </c>
      <c r="U5" s="7" t="e">
        <f>Autoevaluación!U65/SUM(Autoevaluación!U62:U65)</f>
        <v>#DIV/0!</v>
      </c>
    </row>
    <row r="6" spans="2:22" ht="38.1" customHeight="1" thickTop="1" thickBot="1" x14ac:dyDescent="0.25">
      <c r="B6" s="37" t="s">
        <v>130</v>
      </c>
      <c r="C6" s="36">
        <f>Autoevaluación!R68/SUM(Autoevaluación!R68:R71)</f>
        <v>0</v>
      </c>
      <c r="D6" s="7">
        <f>Autoevaluación!R69/SUM(Autoevaluación!R68:R71)</f>
        <v>0</v>
      </c>
      <c r="E6" s="7">
        <f>Autoevaluación!R70/SUM(Autoevaluación!R68:R71)</f>
        <v>1</v>
      </c>
      <c r="F6" s="7">
        <f>Autoevaluación!R71/SUM(Autoevaluación!R68:R71)</f>
        <v>0</v>
      </c>
      <c r="G6" s="324"/>
      <c r="H6" s="7" t="e">
        <f>Autoevaluación!S68/SUM(Autoevaluación!S68:S71)</f>
        <v>#DIV/0!</v>
      </c>
      <c r="I6" s="7" t="e">
        <f>Autoevaluación!S69/SUM(Autoevaluación!S68:S71)</f>
        <v>#DIV/0!</v>
      </c>
      <c r="J6" s="7" t="e">
        <f>Autoevaluación!S70/SUM(Autoevaluación!S68:S71)</f>
        <v>#DIV/0!</v>
      </c>
      <c r="K6" s="7" t="e">
        <f>Autoevaluación!S71/SUM(Autoevaluación!S68:S71)</f>
        <v>#DIV/0!</v>
      </c>
      <c r="L6" s="317"/>
      <c r="M6" s="7" t="e">
        <f>Autoevaluación!T68/SUM(Autoevaluación!T68:T71)</f>
        <v>#DIV/0!</v>
      </c>
      <c r="N6" s="7" t="e">
        <f>Autoevaluación!T69/SUM(Autoevaluación!T68:T71)</f>
        <v>#DIV/0!</v>
      </c>
      <c r="O6" s="7" t="e">
        <f>Autoevaluación!T70/SUM(Autoevaluación!T68:T71)</f>
        <v>#DIV/0!</v>
      </c>
      <c r="P6" s="7" t="e">
        <f>Autoevaluación!T71/SUM(Autoevaluación!T68:T71)</f>
        <v>#DIV/0!</v>
      </c>
      <c r="Q6" s="53"/>
      <c r="R6" s="7" t="e">
        <f>Autoevaluación!U68/SUM(Autoevaluación!U68:U71)</f>
        <v>#DIV/0!</v>
      </c>
      <c r="S6" s="7" t="e">
        <f>Autoevaluación!U69/SUM(Autoevaluación!U68:U71)</f>
        <v>#DIV/0!</v>
      </c>
      <c r="T6" s="7" t="e">
        <f>Autoevaluación!U70/SUM(Autoevaluación!U68:U71)</f>
        <v>#DIV/0!</v>
      </c>
      <c r="U6" s="7" t="e">
        <f>Autoevaluación!U71/SUM(Autoevaluación!U68:U71)</f>
        <v>#DIV/0!</v>
      </c>
      <c r="V6" s="16"/>
    </row>
    <row r="7" spans="2:22" ht="38.1" customHeight="1" thickTop="1" thickBot="1" x14ac:dyDescent="0.25">
      <c r="B7" s="37" t="s">
        <v>131</v>
      </c>
      <c r="C7" s="36">
        <f>Autoevaluación!R74/SUM(Autoevaluación!R74:R77)</f>
        <v>0.33333333333333331</v>
      </c>
      <c r="D7" s="7">
        <f>Autoevaluación!R75/SUM(Autoevaluación!R74:R77)</f>
        <v>0.33333333333333331</v>
      </c>
      <c r="E7" s="7">
        <f>Autoevaluación!R76/SUM(Autoevaluación!R74:R77)</f>
        <v>0.33333333333333331</v>
      </c>
      <c r="F7" s="7">
        <f>Autoevaluación!R77/SUM(Autoevaluación!R74:R77)</f>
        <v>0</v>
      </c>
      <c r="G7" s="324"/>
      <c r="H7" s="7" t="e">
        <f>Autoevaluación!S74/SUM(Autoevaluación!S74:S77)</f>
        <v>#DIV/0!</v>
      </c>
      <c r="I7" s="7" t="e">
        <f>Autoevaluación!S75/SUM(Autoevaluación!S74:S77)</f>
        <v>#DIV/0!</v>
      </c>
      <c r="J7" s="7" t="e">
        <f>Autoevaluación!S76/SUM(Autoevaluación!S74:S77)</f>
        <v>#DIV/0!</v>
      </c>
      <c r="K7" s="7" t="e">
        <f>Autoevaluación!S77/SUM(Autoevaluación!S74:S77)</f>
        <v>#DIV/0!</v>
      </c>
      <c r="L7" s="317"/>
      <c r="M7" s="7" t="e">
        <f>Autoevaluación!T74/SUM(Autoevaluación!T74:T77)</f>
        <v>#DIV/0!</v>
      </c>
      <c r="N7" s="7" t="e">
        <f>Autoevaluación!T75/SUM(Autoevaluación!T74:T77)</f>
        <v>#DIV/0!</v>
      </c>
      <c r="O7" s="7" t="e">
        <f>Autoevaluación!T76/SUM(Autoevaluación!T74:T77)</f>
        <v>#DIV/0!</v>
      </c>
      <c r="P7" s="7" t="e">
        <f>Autoevaluación!T77/SUM(Autoevaluación!T74:T77)</f>
        <v>#DIV/0!</v>
      </c>
      <c r="Q7" s="53"/>
      <c r="R7" s="7" t="e">
        <f>Autoevaluación!U74/SUM(Autoevaluación!U74:U77)</f>
        <v>#DIV/0!</v>
      </c>
      <c r="S7" s="7" t="e">
        <f>Autoevaluación!U75/SUM(Autoevaluación!U74:U77)</f>
        <v>#DIV/0!</v>
      </c>
      <c r="T7" s="7" t="e">
        <f>Autoevaluación!U76/SUM(Autoevaluación!U74:U77)</f>
        <v>#DIV/0!</v>
      </c>
      <c r="U7" s="7" t="e">
        <f>Autoevaluación!U77/SUM(Autoevaluación!U74:U77)</f>
        <v>#DIV/0!</v>
      </c>
    </row>
    <row r="8" spans="2:22" ht="38.1" customHeight="1" thickTop="1" x14ac:dyDescent="0.2">
      <c r="B8" s="38"/>
      <c r="C8" s="7"/>
      <c r="D8" s="7"/>
      <c r="E8" s="7"/>
      <c r="F8" s="7"/>
      <c r="G8" s="324"/>
      <c r="H8" s="7"/>
      <c r="I8" s="7"/>
      <c r="J8" s="7"/>
      <c r="K8" s="7"/>
      <c r="L8" s="317"/>
      <c r="M8" s="7"/>
      <c r="N8" s="7"/>
      <c r="O8" s="7"/>
      <c r="P8" s="7"/>
      <c r="Q8" s="53"/>
      <c r="R8" s="7"/>
      <c r="S8" s="7"/>
      <c r="T8" s="7"/>
      <c r="U8" s="7"/>
    </row>
    <row r="9" spans="2:22" ht="38.1" customHeight="1" x14ac:dyDescent="0.2">
      <c r="B9" s="6"/>
      <c r="C9" s="7"/>
      <c r="D9" s="7"/>
      <c r="E9" s="7"/>
      <c r="F9" s="7"/>
      <c r="G9" s="324"/>
      <c r="H9" s="7"/>
      <c r="I9" s="7"/>
      <c r="J9" s="7"/>
      <c r="K9" s="7"/>
      <c r="L9" s="317"/>
      <c r="M9" s="7"/>
      <c r="N9" s="7"/>
      <c r="O9" s="7"/>
      <c r="P9" s="7"/>
      <c r="Q9" s="53"/>
      <c r="R9" s="7"/>
      <c r="S9" s="7"/>
      <c r="T9" s="7"/>
      <c r="U9" s="7"/>
    </row>
    <row r="10" spans="2:22" ht="38.1" customHeight="1" x14ac:dyDescent="0.2">
      <c r="B10" s="15" t="s">
        <v>132</v>
      </c>
      <c r="C10" s="12">
        <f>AVERAGE(C4:C9)</f>
        <v>8.3333333333333329E-2</v>
      </c>
      <c r="D10" s="12">
        <f>AVERAGE(D4:D9)</f>
        <v>8.3333333333333329E-2</v>
      </c>
      <c r="E10" s="12">
        <f>AVERAGE(E4:E9)</f>
        <v>0.78333333333333333</v>
      </c>
      <c r="F10" s="12">
        <f>AVERAGE(F4:F9)</f>
        <v>0.05</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18" t="s">
        <v>180</v>
      </c>
      <c r="C12" s="318"/>
      <c r="D12" s="318"/>
      <c r="E12" s="318"/>
      <c r="F12" s="318"/>
      <c r="G12" s="318"/>
      <c r="H12" s="318"/>
      <c r="I12" s="318"/>
      <c r="J12" s="318"/>
      <c r="K12" s="318"/>
      <c r="L12" s="318"/>
      <c r="M12" s="318"/>
      <c r="N12" s="318"/>
      <c r="O12" s="318"/>
      <c r="P12" s="318"/>
      <c r="Q12" s="318"/>
      <c r="R12" s="318"/>
      <c r="S12" s="318"/>
      <c r="T12" s="318"/>
      <c r="U12" s="318"/>
    </row>
    <row r="13" spans="2:22" ht="24.95" customHeight="1" x14ac:dyDescent="0.2">
      <c r="B13" s="320" t="s">
        <v>28</v>
      </c>
      <c r="C13" s="320"/>
      <c r="D13" s="320"/>
      <c r="E13" s="320"/>
      <c r="F13" s="320"/>
      <c r="G13" s="320"/>
      <c r="H13" s="320"/>
      <c r="I13" s="320"/>
      <c r="J13" s="320"/>
      <c r="K13" s="320"/>
      <c r="L13" s="320"/>
      <c r="M13" s="320"/>
      <c r="N13" s="320"/>
      <c r="O13" s="320"/>
      <c r="P13" s="320"/>
      <c r="Q13" s="320"/>
      <c r="R13" s="320"/>
      <c r="S13" s="320"/>
      <c r="T13" s="320"/>
      <c r="U13" s="320"/>
    </row>
    <row r="14" spans="2:22" ht="60" customHeight="1" x14ac:dyDescent="0.2">
      <c r="B14" s="309" t="s">
        <v>206</v>
      </c>
      <c r="C14" s="309"/>
      <c r="D14" s="309"/>
      <c r="E14" s="309"/>
      <c r="F14" s="309"/>
      <c r="G14" s="309"/>
      <c r="H14" s="309"/>
      <c r="I14" s="309"/>
      <c r="J14" s="309"/>
      <c r="K14" s="309"/>
      <c r="L14" s="309"/>
      <c r="M14" s="309"/>
      <c r="N14" s="309"/>
      <c r="O14" s="309"/>
      <c r="P14" s="309"/>
      <c r="Q14" s="309"/>
      <c r="R14" s="309"/>
      <c r="S14" s="309"/>
      <c r="T14" s="309"/>
      <c r="U14" s="309"/>
    </row>
    <row r="15" spans="2:22" ht="60" customHeight="1" x14ac:dyDescent="0.2">
      <c r="B15" s="309" t="s">
        <v>207</v>
      </c>
      <c r="C15" s="309"/>
      <c r="D15" s="309"/>
      <c r="E15" s="309"/>
      <c r="F15" s="309"/>
      <c r="G15" s="309"/>
      <c r="H15" s="309"/>
      <c r="I15" s="309"/>
      <c r="J15" s="309"/>
      <c r="K15" s="309"/>
      <c r="L15" s="309"/>
      <c r="M15" s="309"/>
      <c r="N15" s="309"/>
      <c r="O15" s="309"/>
      <c r="P15" s="309"/>
      <c r="Q15" s="309"/>
      <c r="R15" s="309"/>
      <c r="S15" s="309"/>
      <c r="T15" s="309"/>
      <c r="U15" s="309"/>
    </row>
    <row r="16" spans="2:22" s="14" customFormat="1" ht="24.95" customHeight="1" x14ac:dyDescent="0.25">
      <c r="B16" s="313" t="s">
        <v>123</v>
      </c>
      <c r="C16" s="313"/>
      <c r="D16" s="313"/>
      <c r="E16" s="313"/>
      <c r="F16" s="313"/>
      <c r="G16" s="313"/>
      <c r="H16" s="313"/>
      <c r="I16" s="313"/>
      <c r="J16" s="313"/>
      <c r="K16" s="313"/>
      <c r="L16" s="313"/>
      <c r="M16" s="313"/>
      <c r="N16" s="313"/>
      <c r="O16" s="313"/>
      <c r="P16" s="313"/>
      <c r="Q16" s="313"/>
      <c r="R16" s="313"/>
      <c r="S16" s="313"/>
      <c r="T16" s="313"/>
      <c r="U16" s="313"/>
    </row>
    <row r="17" spans="2:21" ht="60" customHeight="1" x14ac:dyDescent="0.2">
      <c r="B17" s="309" t="s">
        <v>208</v>
      </c>
      <c r="C17" s="309"/>
      <c r="D17" s="309"/>
      <c r="E17" s="309"/>
      <c r="F17" s="309"/>
      <c r="G17" s="309"/>
      <c r="H17" s="309"/>
      <c r="I17" s="309"/>
      <c r="J17" s="309"/>
      <c r="K17" s="309"/>
      <c r="L17" s="309"/>
      <c r="M17" s="309"/>
      <c r="N17" s="309"/>
      <c r="O17" s="309"/>
      <c r="P17" s="309"/>
      <c r="Q17" s="309"/>
      <c r="R17" s="309"/>
      <c r="S17" s="309"/>
      <c r="T17" s="309"/>
      <c r="U17" s="309"/>
    </row>
    <row r="18" spans="2:21" ht="60" customHeight="1" x14ac:dyDescent="0.2">
      <c r="B18" s="309" t="s">
        <v>209</v>
      </c>
      <c r="C18" s="309"/>
      <c r="D18" s="309"/>
      <c r="E18" s="309"/>
      <c r="F18" s="309"/>
      <c r="G18" s="309"/>
      <c r="H18" s="309"/>
      <c r="I18" s="309"/>
      <c r="J18" s="309"/>
      <c r="K18" s="309"/>
      <c r="L18" s="309"/>
      <c r="M18" s="309"/>
      <c r="N18" s="309"/>
      <c r="O18" s="309"/>
      <c r="P18" s="309"/>
      <c r="Q18" s="309"/>
      <c r="R18" s="309"/>
      <c r="S18" s="309"/>
      <c r="T18" s="309"/>
      <c r="U18" s="309"/>
    </row>
    <row r="19" spans="2:21" ht="60" customHeight="1" x14ac:dyDescent="0.2">
      <c r="B19" s="309" t="s">
        <v>210</v>
      </c>
      <c r="C19" s="309"/>
      <c r="D19" s="309"/>
      <c r="E19" s="309"/>
      <c r="F19" s="309"/>
      <c r="G19" s="309"/>
      <c r="H19" s="309"/>
      <c r="I19" s="309"/>
      <c r="J19" s="309"/>
      <c r="K19" s="309"/>
      <c r="L19" s="309"/>
      <c r="M19" s="309"/>
      <c r="N19" s="309"/>
      <c r="O19" s="309"/>
      <c r="P19" s="309"/>
      <c r="Q19" s="309"/>
      <c r="R19" s="309"/>
      <c r="S19" s="309"/>
      <c r="T19" s="309"/>
      <c r="U19" s="309"/>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21" t="s">
        <v>181</v>
      </c>
      <c r="C21" s="321"/>
      <c r="D21" s="321"/>
      <c r="E21" s="321"/>
      <c r="F21" s="321"/>
      <c r="G21" s="321"/>
      <c r="H21" s="321"/>
      <c r="I21" s="321"/>
      <c r="J21" s="321"/>
      <c r="K21" s="321"/>
      <c r="L21" s="321"/>
      <c r="M21" s="321"/>
      <c r="N21" s="321"/>
      <c r="O21" s="321"/>
      <c r="P21" s="321"/>
      <c r="Q21" s="321"/>
      <c r="R21" s="321"/>
      <c r="S21" s="321"/>
      <c r="T21" s="321"/>
      <c r="U21" s="321"/>
    </row>
    <row r="22" spans="2:21" ht="24.95" customHeight="1" x14ac:dyDescent="0.2">
      <c r="B22" s="322" t="s">
        <v>28</v>
      </c>
      <c r="C22" s="322"/>
      <c r="D22" s="322"/>
      <c r="E22" s="322"/>
      <c r="F22" s="322"/>
      <c r="G22" s="322"/>
      <c r="H22" s="322"/>
      <c r="I22" s="322"/>
      <c r="J22" s="322"/>
      <c r="K22" s="322"/>
      <c r="L22" s="322"/>
      <c r="M22" s="322"/>
      <c r="N22" s="322"/>
      <c r="O22" s="322"/>
      <c r="P22" s="322"/>
      <c r="Q22" s="322"/>
      <c r="R22" s="322"/>
      <c r="S22" s="322"/>
      <c r="T22" s="322"/>
      <c r="U22" s="322"/>
    </row>
    <row r="23" spans="2:21" ht="60" customHeight="1" x14ac:dyDescent="0.2">
      <c r="B23" s="309"/>
      <c r="C23" s="309"/>
      <c r="D23" s="309"/>
      <c r="E23" s="309"/>
      <c r="F23" s="309"/>
      <c r="G23" s="309"/>
      <c r="H23" s="309"/>
      <c r="I23" s="309"/>
      <c r="J23" s="309"/>
      <c r="K23" s="309"/>
      <c r="L23" s="309"/>
      <c r="M23" s="309"/>
      <c r="N23" s="309"/>
      <c r="O23" s="309"/>
      <c r="P23" s="309"/>
      <c r="Q23" s="309"/>
      <c r="R23" s="309"/>
      <c r="S23" s="309"/>
      <c r="T23" s="309"/>
      <c r="U23" s="309"/>
    </row>
    <row r="24" spans="2:21" ht="60" customHeight="1" x14ac:dyDescent="0.2">
      <c r="B24" s="309"/>
      <c r="C24" s="309"/>
      <c r="D24" s="309"/>
      <c r="E24" s="309"/>
      <c r="F24" s="309"/>
      <c r="G24" s="309"/>
      <c r="H24" s="309"/>
      <c r="I24" s="309"/>
      <c r="J24" s="309"/>
      <c r="K24" s="309"/>
      <c r="L24" s="309"/>
      <c r="M24" s="309"/>
      <c r="N24" s="309"/>
      <c r="O24" s="309"/>
      <c r="P24" s="309"/>
      <c r="Q24" s="309"/>
      <c r="R24" s="309"/>
      <c r="S24" s="309"/>
      <c r="T24" s="309"/>
      <c r="U24" s="309"/>
    </row>
    <row r="25" spans="2:21" s="14" customFormat="1" ht="24.95" customHeight="1" x14ac:dyDescent="0.25">
      <c r="B25" s="313" t="s">
        <v>123</v>
      </c>
      <c r="C25" s="313"/>
      <c r="D25" s="313"/>
      <c r="E25" s="313"/>
      <c r="F25" s="313"/>
      <c r="G25" s="313"/>
      <c r="H25" s="313"/>
      <c r="I25" s="313"/>
      <c r="J25" s="313"/>
      <c r="K25" s="313"/>
      <c r="L25" s="313"/>
      <c r="M25" s="313"/>
      <c r="N25" s="313"/>
      <c r="O25" s="313"/>
      <c r="P25" s="313"/>
      <c r="Q25" s="313"/>
      <c r="R25" s="313"/>
      <c r="S25" s="313"/>
      <c r="T25" s="313"/>
      <c r="U25" s="313"/>
    </row>
    <row r="26" spans="2:21" ht="60" customHeight="1" x14ac:dyDescent="0.2">
      <c r="B26" s="309"/>
      <c r="C26" s="309"/>
      <c r="D26" s="309"/>
      <c r="E26" s="309"/>
      <c r="F26" s="309"/>
      <c r="G26" s="309"/>
      <c r="H26" s="309"/>
      <c r="I26" s="309"/>
      <c r="J26" s="309"/>
      <c r="K26" s="309"/>
      <c r="L26" s="309"/>
      <c r="M26" s="309"/>
      <c r="N26" s="309"/>
      <c r="O26" s="309"/>
      <c r="P26" s="309"/>
      <c r="Q26" s="309"/>
      <c r="R26" s="309"/>
      <c r="S26" s="309"/>
      <c r="T26" s="309"/>
      <c r="U26" s="309"/>
    </row>
    <row r="27" spans="2:21" ht="60" customHeight="1" x14ac:dyDescent="0.2">
      <c r="B27" s="309"/>
      <c r="C27" s="309"/>
      <c r="D27" s="309"/>
      <c r="E27" s="309"/>
      <c r="F27" s="309"/>
      <c r="G27" s="309"/>
      <c r="H27" s="309"/>
      <c r="I27" s="309"/>
      <c r="J27" s="309"/>
      <c r="K27" s="309"/>
      <c r="L27" s="309"/>
      <c r="M27" s="309"/>
      <c r="N27" s="309"/>
      <c r="O27" s="309"/>
      <c r="P27" s="309"/>
      <c r="Q27" s="309"/>
      <c r="R27" s="309"/>
      <c r="S27" s="309"/>
      <c r="T27" s="309"/>
      <c r="U27" s="309"/>
    </row>
    <row r="28" spans="2:21" ht="60" customHeight="1" x14ac:dyDescent="0.2">
      <c r="B28" s="309"/>
      <c r="C28" s="309"/>
      <c r="D28" s="309"/>
      <c r="E28" s="309"/>
      <c r="F28" s="309"/>
      <c r="G28" s="309"/>
      <c r="H28" s="309"/>
      <c r="I28" s="309"/>
      <c r="J28" s="309"/>
      <c r="K28" s="309"/>
      <c r="L28" s="309"/>
      <c r="M28" s="309"/>
      <c r="N28" s="309"/>
      <c r="O28" s="309"/>
      <c r="P28" s="309"/>
      <c r="Q28" s="309"/>
      <c r="R28" s="309"/>
      <c r="S28" s="309"/>
      <c r="T28" s="309"/>
      <c r="U28" s="309"/>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14" t="s">
        <v>182</v>
      </c>
      <c r="C30" s="314"/>
      <c r="D30" s="314"/>
      <c r="E30" s="314"/>
      <c r="F30" s="314"/>
      <c r="G30" s="314"/>
      <c r="H30" s="314"/>
      <c r="I30" s="314"/>
      <c r="J30" s="314"/>
      <c r="K30" s="314"/>
      <c r="L30" s="314"/>
      <c r="M30" s="314"/>
      <c r="N30" s="314"/>
      <c r="O30" s="314"/>
      <c r="P30" s="314"/>
      <c r="Q30" s="314"/>
      <c r="R30" s="314"/>
      <c r="S30" s="314"/>
      <c r="T30" s="314"/>
      <c r="U30" s="314"/>
    </row>
    <row r="31" spans="2:21" ht="24.95" customHeight="1" x14ac:dyDescent="0.2">
      <c r="B31" s="311" t="s">
        <v>28</v>
      </c>
      <c r="C31" s="312"/>
      <c r="D31" s="312"/>
      <c r="E31" s="312"/>
      <c r="F31" s="312"/>
      <c r="G31" s="312"/>
      <c r="H31" s="312"/>
      <c r="I31" s="312"/>
      <c r="J31" s="312"/>
      <c r="K31" s="312"/>
      <c r="L31" s="312"/>
      <c r="M31" s="312"/>
      <c r="N31" s="312"/>
      <c r="O31" s="312"/>
      <c r="P31" s="312"/>
      <c r="Q31" s="312"/>
      <c r="R31" s="312"/>
      <c r="S31" s="312"/>
      <c r="T31" s="312"/>
      <c r="U31" s="312"/>
    </row>
    <row r="32" spans="2:21" ht="60" customHeight="1" x14ac:dyDescent="0.2">
      <c r="B32" s="309"/>
      <c r="C32" s="309"/>
      <c r="D32" s="309"/>
      <c r="E32" s="309"/>
      <c r="F32" s="309"/>
      <c r="G32" s="309"/>
      <c r="H32" s="309"/>
      <c r="I32" s="309"/>
      <c r="J32" s="309"/>
      <c r="K32" s="309"/>
      <c r="L32" s="309"/>
      <c r="M32" s="309"/>
      <c r="N32" s="309"/>
      <c r="O32" s="309"/>
      <c r="P32" s="309"/>
      <c r="Q32" s="309"/>
      <c r="R32" s="309"/>
      <c r="S32" s="309"/>
      <c r="T32" s="309"/>
      <c r="U32" s="309"/>
    </row>
    <row r="33" spans="2:21" ht="60" customHeight="1" x14ac:dyDescent="0.2">
      <c r="B33" s="309"/>
      <c r="C33" s="309"/>
      <c r="D33" s="309"/>
      <c r="E33" s="309"/>
      <c r="F33" s="309"/>
      <c r="G33" s="309"/>
      <c r="H33" s="309"/>
      <c r="I33" s="309"/>
      <c r="J33" s="309"/>
      <c r="K33" s="309"/>
      <c r="L33" s="309"/>
      <c r="M33" s="309"/>
      <c r="N33" s="309"/>
      <c r="O33" s="309"/>
      <c r="P33" s="309"/>
      <c r="Q33" s="309"/>
      <c r="R33" s="309"/>
      <c r="S33" s="309"/>
      <c r="T33" s="309"/>
      <c r="U33" s="309"/>
    </row>
    <row r="34" spans="2:21" s="14" customFormat="1" ht="24.95" customHeight="1" x14ac:dyDescent="0.25">
      <c r="B34" s="313" t="s">
        <v>123</v>
      </c>
      <c r="C34" s="313"/>
      <c r="D34" s="313"/>
      <c r="E34" s="313"/>
      <c r="F34" s="313"/>
      <c r="G34" s="313"/>
      <c r="H34" s="313"/>
      <c r="I34" s="313"/>
      <c r="J34" s="313"/>
      <c r="K34" s="313"/>
      <c r="L34" s="313"/>
      <c r="M34" s="313"/>
      <c r="N34" s="313"/>
      <c r="O34" s="313"/>
      <c r="P34" s="313"/>
      <c r="Q34" s="313"/>
      <c r="R34" s="313"/>
      <c r="S34" s="313"/>
      <c r="T34" s="313"/>
      <c r="U34" s="313"/>
    </row>
    <row r="35" spans="2:21" ht="60" customHeight="1" x14ac:dyDescent="0.2">
      <c r="B35" s="309"/>
      <c r="C35" s="309"/>
      <c r="D35" s="309"/>
      <c r="E35" s="309"/>
      <c r="F35" s="309"/>
      <c r="G35" s="309"/>
      <c r="H35" s="309"/>
      <c r="I35" s="309"/>
      <c r="J35" s="309"/>
      <c r="K35" s="309"/>
      <c r="L35" s="309"/>
      <c r="M35" s="309"/>
      <c r="N35" s="309"/>
      <c r="O35" s="309"/>
      <c r="P35" s="309"/>
      <c r="Q35" s="309"/>
      <c r="R35" s="309"/>
      <c r="S35" s="309"/>
      <c r="T35" s="309"/>
      <c r="U35" s="309"/>
    </row>
    <row r="36" spans="2:21" ht="60" customHeight="1" x14ac:dyDescent="0.2">
      <c r="B36" s="309"/>
      <c r="C36" s="309"/>
      <c r="D36" s="309"/>
      <c r="E36" s="309"/>
      <c r="F36" s="309"/>
      <c r="G36" s="309"/>
      <c r="H36" s="309"/>
      <c r="I36" s="309"/>
      <c r="J36" s="309"/>
      <c r="K36" s="309"/>
      <c r="L36" s="309"/>
      <c r="M36" s="309"/>
      <c r="N36" s="309"/>
      <c r="O36" s="309"/>
      <c r="P36" s="309"/>
      <c r="Q36" s="309"/>
      <c r="R36" s="309"/>
      <c r="S36" s="309"/>
      <c r="T36" s="309"/>
      <c r="U36" s="309"/>
    </row>
    <row r="37" spans="2:21" ht="60" customHeight="1" x14ac:dyDescent="0.2">
      <c r="B37" s="309"/>
      <c r="C37" s="309"/>
      <c r="D37" s="309"/>
      <c r="E37" s="309"/>
      <c r="F37" s="309"/>
      <c r="G37" s="309"/>
      <c r="H37" s="309"/>
      <c r="I37" s="309"/>
      <c r="J37" s="309"/>
      <c r="K37" s="309"/>
      <c r="L37" s="309"/>
      <c r="M37" s="309"/>
      <c r="N37" s="309"/>
      <c r="O37" s="309"/>
      <c r="P37" s="309"/>
      <c r="Q37" s="309"/>
      <c r="R37" s="309"/>
      <c r="S37" s="309"/>
      <c r="T37" s="309"/>
      <c r="U37" s="309"/>
    </row>
    <row r="39" spans="2:21" x14ac:dyDescent="0.2">
      <c r="B39" s="310" t="s">
        <v>183</v>
      </c>
      <c r="C39" s="310"/>
      <c r="D39" s="310"/>
      <c r="E39" s="310"/>
      <c r="F39" s="310"/>
      <c r="G39" s="310"/>
      <c r="H39" s="310"/>
      <c r="I39" s="310"/>
      <c r="J39" s="310"/>
      <c r="K39" s="310"/>
      <c r="L39" s="310"/>
      <c r="M39" s="310"/>
      <c r="N39" s="310"/>
      <c r="O39" s="310"/>
      <c r="P39" s="310"/>
      <c r="Q39" s="310"/>
      <c r="R39" s="310"/>
      <c r="S39" s="310"/>
      <c r="T39" s="310"/>
      <c r="U39" s="310"/>
    </row>
    <row r="40" spans="2:21" ht="19.5" x14ac:dyDescent="0.2">
      <c r="B40" s="311" t="s">
        <v>28</v>
      </c>
      <c r="C40" s="312"/>
      <c r="D40" s="312"/>
      <c r="E40" s="312"/>
      <c r="F40" s="312"/>
      <c r="G40" s="312"/>
      <c r="H40" s="312"/>
      <c r="I40" s="312"/>
      <c r="J40" s="312"/>
      <c r="K40" s="312"/>
      <c r="L40" s="312"/>
      <c r="M40" s="312"/>
      <c r="N40" s="312"/>
      <c r="O40" s="312"/>
      <c r="P40" s="312"/>
      <c r="Q40" s="312"/>
      <c r="R40" s="312"/>
      <c r="S40" s="312"/>
      <c r="T40" s="312"/>
      <c r="U40" s="312"/>
    </row>
    <row r="41" spans="2:21" ht="51.75" customHeight="1" x14ac:dyDescent="0.2">
      <c r="B41" s="309"/>
      <c r="C41" s="309"/>
      <c r="D41" s="309"/>
      <c r="E41" s="309"/>
      <c r="F41" s="309"/>
      <c r="G41" s="309"/>
      <c r="H41" s="309"/>
      <c r="I41" s="309"/>
      <c r="J41" s="309"/>
      <c r="K41" s="309"/>
      <c r="L41" s="309"/>
      <c r="M41" s="309"/>
      <c r="N41" s="309"/>
      <c r="O41" s="309"/>
      <c r="P41" s="309"/>
      <c r="Q41" s="309"/>
      <c r="R41" s="309"/>
      <c r="S41" s="309"/>
      <c r="T41" s="309"/>
      <c r="U41" s="309"/>
    </row>
    <row r="42" spans="2:21" ht="50.25" customHeight="1" x14ac:dyDescent="0.2">
      <c r="B42" s="309"/>
      <c r="C42" s="309"/>
      <c r="D42" s="309"/>
      <c r="E42" s="309"/>
      <c r="F42" s="309"/>
      <c r="G42" s="309"/>
      <c r="H42" s="309"/>
      <c r="I42" s="309"/>
      <c r="J42" s="309"/>
      <c r="K42" s="309"/>
      <c r="L42" s="309"/>
      <c r="M42" s="309"/>
      <c r="N42" s="309"/>
      <c r="O42" s="309"/>
      <c r="P42" s="309"/>
      <c r="Q42" s="309"/>
      <c r="R42" s="309"/>
      <c r="S42" s="309"/>
      <c r="T42" s="309"/>
      <c r="U42" s="309"/>
    </row>
    <row r="43" spans="2:21" ht="19.5" x14ac:dyDescent="0.2">
      <c r="B43" s="313" t="s">
        <v>123</v>
      </c>
      <c r="C43" s="313"/>
      <c r="D43" s="313"/>
      <c r="E43" s="313"/>
      <c r="F43" s="313"/>
      <c r="G43" s="313"/>
      <c r="H43" s="313"/>
      <c r="I43" s="313"/>
      <c r="J43" s="313"/>
      <c r="K43" s="313"/>
      <c r="L43" s="313"/>
      <c r="M43" s="313"/>
      <c r="N43" s="313"/>
      <c r="O43" s="313"/>
      <c r="P43" s="313"/>
      <c r="Q43" s="313"/>
      <c r="R43" s="313"/>
      <c r="S43" s="313"/>
      <c r="T43" s="313"/>
      <c r="U43" s="313"/>
    </row>
    <row r="44" spans="2:21" ht="69.75" customHeight="1" x14ac:dyDescent="0.2">
      <c r="B44" s="309"/>
      <c r="C44" s="309"/>
      <c r="D44" s="309"/>
      <c r="E44" s="309"/>
      <c r="F44" s="309"/>
      <c r="G44" s="309"/>
      <c r="H44" s="309"/>
      <c r="I44" s="309"/>
      <c r="J44" s="309"/>
      <c r="K44" s="309"/>
      <c r="L44" s="309"/>
      <c r="M44" s="309"/>
      <c r="N44" s="309"/>
      <c r="O44" s="309"/>
      <c r="P44" s="309"/>
      <c r="Q44" s="309"/>
      <c r="R44" s="309"/>
      <c r="S44" s="309"/>
      <c r="T44" s="309"/>
      <c r="U44" s="309"/>
    </row>
    <row r="45" spans="2:21" ht="60" customHeight="1" x14ac:dyDescent="0.2">
      <c r="B45" s="309"/>
      <c r="C45" s="309"/>
      <c r="D45" s="309"/>
      <c r="E45" s="309"/>
      <c r="F45" s="309"/>
      <c r="G45" s="309"/>
      <c r="H45" s="309"/>
      <c r="I45" s="309"/>
      <c r="J45" s="309"/>
      <c r="K45" s="309"/>
      <c r="L45" s="309"/>
      <c r="M45" s="309"/>
      <c r="N45" s="309"/>
      <c r="O45" s="309"/>
      <c r="P45" s="309"/>
      <c r="Q45" s="309"/>
      <c r="R45" s="309"/>
      <c r="S45" s="309"/>
      <c r="T45" s="309"/>
      <c r="U45" s="309"/>
    </row>
    <row r="46" spans="2:21" ht="59.25" customHeight="1" x14ac:dyDescent="0.2">
      <c r="B46" s="309"/>
      <c r="C46" s="309"/>
      <c r="D46" s="309"/>
      <c r="E46" s="309"/>
      <c r="F46" s="309"/>
      <c r="G46" s="309"/>
      <c r="H46" s="309"/>
      <c r="I46" s="309"/>
      <c r="J46" s="309"/>
      <c r="K46" s="309"/>
      <c r="L46" s="309"/>
      <c r="M46" s="309"/>
      <c r="N46" s="309"/>
      <c r="O46" s="309"/>
      <c r="P46" s="309"/>
      <c r="Q46" s="309"/>
      <c r="R46" s="309"/>
      <c r="S46" s="309"/>
      <c r="T46" s="309"/>
      <c r="U46" s="309"/>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26:U26"/>
    <mergeCell ref="G3:G9"/>
    <mergeCell ref="B2:B3"/>
    <mergeCell ref="M2:P2"/>
    <mergeCell ref="B16:U16"/>
    <mergeCell ref="B23:U23"/>
    <mergeCell ref="V2:V3"/>
    <mergeCell ref="L3:L9"/>
    <mergeCell ref="C2:F2"/>
    <mergeCell ref="B24:U24"/>
    <mergeCell ref="B25:U25"/>
    <mergeCell ref="H2:K2"/>
    <mergeCell ref="R2:U2"/>
    <mergeCell ref="B12:U12"/>
    <mergeCell ref="B13:U13"/>
    <mergeCell ref="B14:U14"/>
    <mergeCell ref="B15:U15"/>
    <mergeCell ref="B17:U17"/>
    <mergeCell ref="B18:U18"/>
    <mergeCell ref="B19:U19"/>
    <mergeCell ref="B21:U21"/>
    <mergeCell ref="B22:U22"/>
    <mergeCell ref="B27:U27"/>
    <mergeCell ref="B28:U28"/>
    <mergeCell ref="B30:U30"/>
    <mergeCell ref="B31:U31"/>
    <mergeCell ref="B32:U32"/>
    <mergeCell ref="B33:U33"/>
    <mergeCell ref="B34:U34"/>
    <mergeCell ref="B35:U35"/>
    <mergeCell ref="B36:U36"/>
    <mergeCell ref="B37:U37"/>
    <mergeCell ref="B44:U44"/>
    <mergeCell ref="B45:U45"/>
    <mergeCell ref="B46:U46"/>
    <mergeCell ref="B39:U39"/>
    <mergeCell ref="B40:U40"/>
    <mergeCell ref="B41:U41"/>
    <mergeCell ref="B42:U42"/>
    <mergeCell ref="B43:U43"/>
  </mergeCells>
  <phoneticPr fontId="2" type="noConversion"/>
  <hyperlinks>
    <hyperlink ref="B65497" r:id="rId1" xr:uid="{00000000-0004-0000-0300-000000000000}"/>
    <hyperlink ref="B65496" r:id="rId2" xr:uid="{00000000-0004-0000-0300-000001000000}"/>
    <hyperlink ref="B4" location="Autoevaluación!A54" tooltip="Ir a autoevaluacion" display="Diseño pedagogico" xr:uid="{00000000-0004-0000-0300-000002000000}"/>
    <hyperlink ref="B5" location="Autoevaluación!A61" tooltip="Ir a autoevaluacion" display="Practicas pedagogicas" xr:uid="{00000000-0004-0000-0300-000003000000}"/>
    <hyperlink ref="B6" location="Autoevaluación!A67" tooltip="Ir a autoevaluación" display="Gestion de aula" xr:uid="{00000000-0004-0000-0300-000004000000}"/>
    <hyperlink ref="B7" location="Autoevaluación!A73" tooltip="Ir a autoevaluación" display="Seguimiento academico" xr:uid="{00000000-0004-0000-0300-000005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65497"/>
  <sheetViews>
    <sheetView showGridLines="0" topLeftCell="B8" zoomScale="70" zoomScaleNormal="70" workbookViewId="0">
      <selection activeCell="B18" sqref="B18:U18"/>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5" t="s">
        <v>137</v>
      </c>
      <c r="C2" s="318" t="s">
        <v>180</v>
      </c>
      <c r="D2" s="318"/>
      <c r="E2" s="318"/>
      <c r="F2" s="318"/>
      <c r="G2" s="2"/>
      <c r="H2" s="319" t="s">
        <v>181</v>
      </c>
      <c r="I2" s="319"/>
      <c r="J2" s="319"/>
      <c r="K2" s="319"/>
      <c r="L2" s="2"/>
      <c r="M2" s="327" t="s">
        <v>182</v>
      </c>
      <c r="N2" s="327"/>
      <c r="O2" s="327"/>
      <c r="P2" s="327"/>
      <c r="Q2" s="55"/>
      <c r="R2" s="310" t="s">
        <v>183</v>
      </c>
      <c r="S2" s="310"/>
      <c r="T2" s="310"/>
      <c r="U2" s="310"/>
      <c r="V2" s="315"/>
    </row>
    <row r="3" spans="2:22" ht="24.75" customHeight="1" thickBot="1" x14ac:dyDescent="0.25">
      <c r="B3" s="326"/>
      <c r="C3" s="3">
        <v>1</v>
      </c>
      <c r="D3" s="3">
        <v>2</v>
      </c>
      <c r="E3" s="4">
        <v>3</v>
      </c>
      <c r="F3" s="5">
        <v>4</v>
      </c>
      <c r="G3" s="323"/>
      <c r="H3" s="3">
        <v>1</v>
      </c>
      <c r="I3" s="3">
        <v>2</v>
      </c>
      <c r="J3" s="4">
        <v>3</v>
      </c>
      <c r="K3" s="5">
        <v>4</v>
      </c>
      <c r="L3" s="316"/>
      <c r="M3" s="3">
        <v>1</v>
      </c>
      <c r="N3" s="3">
        <v>2</v>
      </c>
      <c r="O3" s="4">
        <v>3</v>
      </c>
      <c r="P3" s="5">
        <v>4</v>
      </c>
      <c r="Q3" s="56"/>
      <c r="R3" s="3">
        <v>1</v>
      </c>
      <c r="S3" s="3">
        <v>2</v>
      </c>
      <c r="T3" s="4">
        <v>3</v>
      </c>
      <c r="U3" s="5">
        <v>4</v>
      </c>
      <c r="V3" s="315"/>
    </row>
    <row r="4" spans="2:22" ht="38.1" customHeight="1" thickTop="1" thickBot="1" x14ac:dyDescent="0.25">
      <c r="B4" s="37" t="s">
        <v>133</v>
      </c>
      <c r="C4" s="36">
        <f>Autoevaluación!R84/SUM(Autoevaluación!R84:R87)</f>
        <v>0</v>
      </c>
      <c r="D4" s="7">
        <f>Autoevaluación!R85/SUM(Autoevaluación!R84:R87)</f>
        <v>0</v>
      </c>
      <c r="E4" s="7">
        <f>Autoevaluación!R86/SUM(Autoevaluación!R84:R87)</f>
        <v>1</v>
      </c>
      <c r="F4" s="7">
        <f>Autoevaluación!R87/SUM(Autoevaluación!R84:R87)</f>
        <v>0</v>
      </c>
      <c r="G4" s="324"/>
      <c r="H4" s="17" t="e">
        <f>Autoevaluación!S84/SUM(Autoevaluación!S84:S87)</f>
        <v>#DIV/0!</v>
      </c>
      <c r="I4" s="7" t="e">
        <f>Autoevaluación!S85/SUM(Autoevaluación!S84:S87)</f>
        <v>#DIV/0!</v>
      </c>
      <c r="J4" s="7" t="e">
        <f>Autoevaluación!S86/SUM(Autoevaluación!S84:S87)</f>
        <v>#DIV/0!</v>
      </c>
      <c r="K4" s="7" t="e">
        <f>Autoevaluación!S87/SUM(Autoevaluación!S84:S87)</f>
        <v>#DIV/0!</v>
      </c>
      <c r="L4" s="317"/>
      <c r="M4" s="7" t="e">
        <f>Autoevaluación!T84/SUM(Autoevaluación!T84:T87)</f>
        <v>#DIV/0!</v>
      </c>
      <c r="N4" s="7" t="e">
        <f>Autoevaluación!T85/SUM(Autoevaluación!T84:T87)</f>
        <v>#DIV/0!</v>
      </c>
      <c r="O4" s="7" t="e">
        <f>Autoevaluación!T86/SUM(Autoevaluación!T84:T87)</f>
        <v>#DIV/0!</v>
      </c>
      <c r="P4" s="7" t="e">
        <f>Autoevaluación!T87/SUM(Autoevaluación!T84:T87)</f>
        <v>#DIV/0!</v>
      </c>
      <c r="Q4" s="53"/>
      <c r="R4" s="7" t="e">
        <f>Autoevaluación!U84/SUM(Autoevaluación!U84:U87)</f>
        <v>#DIV/0!</v>
      </c>
      <c r="S4" s="7" t="e">
        <f>Autoevaluación!U85/SUM(Autoevaluación!U84:U87)</f>
        <v>#DIV/0!</v>
      </c>
      <c r="T4" s="7" t="e">
        <f>Autoevaluación!U86/SUM(Autoevaluación!U84:U87)</f>
        <v>#DIV/0!</v>
      </c>
      <c r="U4" s="7" t="e">
        <f>Autoevaluación!U87/SUM(Autoevaluación!U84:U87)</f>
        <v>#DIV/0!</v>
      </c>
    </row>
    <row r="5" spans="2:22" ht="38.1" customHeight="1" thickTop="1" thickBot="1" x14ac:dyDescent="0.3">
      <c r="B5" s="39" t="s">
        <v>134</v>
      </c>
      <c r="C5" s="36">
        <f>Autoevaluación!R89/SUM(Autoevaluación!R89:R92)</f>
        <v>0</v>
      </c>
      <c r="D5" s="7">
        <f>Autoevaluación!R90/SUM(Autoevaluación!R89:R92)</f>
        <v>0.14285714285714285</v>
      </c>
      <c r="E5" s="7">
        <f>Autoevaluación!R91/SUM(Autoevaluación!R89:R92)</f>
        <v>0.8571428571428571</v>
      </c>
      <c r="F5" s="7">
        <f>Autoevaluación!R92/SUM(Autoevaluación!R89:R92)</f>
        <v>0</v>
      </c>
      <c r="G5" s="324"/>
      <c r="H5" s="17" t="e">
        <f>Autoevaluación!S89/SUM(Autoevaluación!S89:S92)</f>
        <v>#DIV/0!</v>
      </c>
      <c r="I5" s="7" t="e">
        <f>Autoevaluación!S90/SUM(Autoevaluación!S89:S92)</f>
        <v>#DIV/0!</v>
      </c>
      <c r="J5" s="7" t="e">
        <f>Autoevaluación!S91/SUM(Autoevaluación!S89:Q92Q13:V16)</f>
        <v>#NAME?</v>
      </c>
      <c r="K5" s="7" t="e">
        <f>Autoevaluación!S92/SUM(Autoevaluación!S89:S92)</f>
        <v>#DIV/0!</v>
      </c>
      <c r="L5" s="317"/>
      <c r="M5" s="7" t="e">
        <f>Autoevaluación!T89/SUM(Autoevaluación!T89:T92)</f>
        <v>#DIV/0!</v>
      </c>
      <c r="N5" s="7" t="e">
        <f>Autoevaluación!T90/SUM(Autoevaluación!T89:T92)</f>
        <v>#DIV/0!</v>
      </c>
      <c r="O5" s="7" t="e">
        <f>Autoevaluación!T91/SUM(Autoevaluación!T89:T92)</f>
        <v>#DIV/0!</v>
      </c>
      <c r="P5" s="7" t="e">
        <f>Autoevaluación!T92/SUM(Autoevaluación!T89:T92)</f>
        <v>#DIV/0!</v>
      </c>
      <c r="Q5" s="53"/>
      <c r="R5" s="7" t="e">
        <f>Autoevaluación!U89/SUM(Autoevaluación!U89:U92)</f>
        <v>#DIV/0!</v>
      </c>
      <c r="S5" s="7" t="e">
        <f>Autoevaluación!U90/SUM(Autoevaluación!U89:U92)</f>
        <v>#DIV/0!</v>
      </c>
      <c r="T5" s="7" t="e">
        <f>Autoevaluación!U91/SUM(Autoevaluación!U89:U92)</f>
        <v>#DIV/0!</v>
      </c>
      <c r="U5" s="7" t="e">
        <f>Autoevaluación!U92/SUM(Autoevaluación!U89:U92)</f>
        <v>#DIV/0!</v>
      </c>
      <c r="V5" s="14"/>
    </row>
    <row r="6" spans="2:22" ht="38.1" customHeight="1" thickTop="1" thickBot="1" x14ac:dyDescent="0.25">
      <c r="B6" s="39" t="s">
        <v>32</v>
      </c>
      <c r="C6" s="36">
        <f>Autoevaluación!R98/SUM(Autoevaluación!R98:R101)</f>
        <v>0</v>
      </c>
      <c r="D6" s="7">
        <f>Autoevaluación!R99/SUM(Autoevaluación!R98:R101)</f>
        <v>0</v>
      </c>
      <c r="E6" s="7">
        <f>Autoevaluación!R100/SUM(Autoevaluación!R98:R101)</f>
        <v>1</v>
      </c>
      <c r="F6" s="7">
        <f>Autoevaluación!R101/SUM(Autoevaluación!R98:R101)</f>
        <v>0</v>
      </c>
      <c r="G6" s="324"/>
      <c r="H6" s="17" t="e">
        <f>Autoevaluación!S98/SUM(Autoevaluación!S98:S101)</f>
        <v>#DIV/0!</v>
      </c>
      <c r="I6" s="7" t="e">
        <f>Autoevaluación!S99/SUM(Autoevaluación!S98:S101)</f>
        <v>#DIV/0!</v>
      </c>
      <c r="J6" s="7" t="e">
        <f>Autoevaluación!S100/SUM(Autoevaluación!S98:S101)</f>
        <v>#DIV/0!</v>
      </c>
      <c r="K6" s="7" t="e">
        <f>Autoevaluación!S10/SUM(Autoevaluación!S98:S101)</f>
        <v>#DIV/0!</v>
      </c>
      <c r="L6" s="317"/>
      <c r="M6" s="7" t="e">
        <f>Autoevaluación!T98/SUM(Autoevaluación!T98:T101)</f>
        <v>#DIV/0!</v>
      </c>
      <c r="N6" s="7" t="e">
        <f>Autoevaluación!T99/SUM(Autoevaluación!T98:T101)</f>
        <v>#DIV/0!</v>
      </c>
      <c r="O6" s="7" t="e">
        <f>Autoevaluación!T100/SUM(Autoevaluación!T98:T101)</f>
        <v>#DIV/0!</v>
      </c>
      <c r="P6" s="7" t="e">
        <f>Autoevaluación!T101/SUM(Autoevaluación!T98:T101)</f>
        <v>#DIV/0!</v>
      </c>
      <c r="Q6" s="53"/>
      <c r="R6" s="7" t="e">
        <f>Autoevaluación!U98/SUM(Autoevaluación!U98:U101)</f>
        <v>#DIV/0!</v>
      </c>
      <c r="S6" s="7" t="e">
        <f>Autoevaluación!U99/SUM(Autoevaluación!U98:U101)</f>
        <v>#DIV/0!</v>
      </c>
      <c r="T6" s="7" t="e">
        <f>Autoevaluación!U100/SUM(Autoevaluación!U98:U101)</f>
        <v>#DIV/0!</v>
      </c>
      <c r="U6" s="7" t="e">
        <f>Autoevaluación!U101/SUM(Autoevaluación!U98:U101)</f>
        <v>#DIV/0!</v>
      </c>
      <c r="V6" s="16"/>
    </row>
    <row r="7" spans="2:22" ht="38.1" customHeight="1" thickTop="1" thickBot="1" x14ac:dyDescent="0.25">
      <c r="B7" s="37" t="s">
        <v>135</v>
      </c>
      <c r="C7" s="36">
        <f>Autoevaluación!R102/SUM(Autoevaluación!R102:R105)</f>
        <v>0</v>
      </c>
      <c r="D7" s="7">
        <f>Autoevaluación!R103/SUM(Autoevaluación!R102:R105)</f>
        <v>0</v>
      </c>
      <c r="E7" s="7">
        <f>Autoevaluación!R104/SUM(Autoevaluación!R102:R105)</f>
        <v>1</v>
      </c>
      <c r="F7" s="7">
        <f>Autoevaluación!R105/SUM(Autoevaluación!R102:R105)</f>
        <v>0</v>
      </c>
      <c r="G7" s="324"/>
      <c r="H7" s="17" t="e">
        <f>Autoevaluación!S102/SUM(Autoevaluación!S102:S105)</f>
        <v>#DIV/0!</v>
      </c>
      <c r="I7" s="7" t="e">
        <f>Autoevaluación!S103/SUM(Autoevaluación!S102:S105)</f>
        <v>#DIV/0!</v>
      </c>
      <c r="J7" s="7" t="e">
        <f>Autoevaluación!S104/SUM(Autoevaluación!S102:S105)</f>
        <v>#DIV/0!</v>
      </c>
      <c r="K7" s="7" t="e">
        <f>Autoevaluación!S105/SUM(Autoevaluación!S102:S105)</f>
        <v>#DIV/0!</v>
      </c>
      <c r="L7" s="317"/>
      <c r="M7" s="7" t="e">
        <f>Autoevaluación!T102/SUM(Autoevaluación!T102:T105)</f>
        <v>#DIV/0!</v>
      </c>
      <c r="N7" s="7" t="e">
        <f>Autoevaluación!T103/SUM(Autoevaluación!T102:T105)</f>
        <v>#DIV/0!</v>
      </c>
      <c r="O7" s="7" t="e">
        <f>Autoevaluación!T104/SUM(Autoevaluación!T102:T105)</f>
        <v>#DIV/0!</v>
      </c>
      <c r="P7" s="7" t="e">
        <f>Autoevaluación!T105/SUM(Autoevaluación!T102:T105)</f>
        <v>#DIV/0!</v>
      </c>
      <c r="Q7" s="53"/>
      <c r="R7" s="7" t="e">
        <f>Autoevaluación!U102/SUM(Autoevaluación!U102:U105)</f>
        <v>#DIV/0!</v>
      </c>
      <c r="S7" s="7" t="e">
        <f>Autoevaluación!U103/SUM(Autoevaluación!U102:U105)</f>
        <v>#DIV/0!</v>
      </c>
      <c r="T7" s="7" t="e">
        <f>Autoevaluación!U104/SUM(Autoevaluación!U102:U105)</f>
        <v>#DIV/0!</v>
      </c>
      <c r="U7" s="7" t="e">
        <f>Autoevaluación!U105/SUM(Autoevaluación!U102:U105)</f>
        <v>#DIV/0!</v>
      </c>
    </row>
    <row r="8" spans="2:22" ht="38.1" customHeight="1" thickTop="1" thickBot="1" x14ac:dyDescent="0.25">
      <c r="B8" s="37" t="s">
        <v>136</v>
      </c>
      <c r="C8" s="36">
        <f>Autoevaluación!R114/SUM(Autoevaluación!R114:R117)</f>
        <v>0</v>
      </c>
      <c r="D8" s="7">
        <f>Autoevaluación!R115/SUM(Autoevaluación!R114:R117)</f>
        <v>0</v>
      </c>
      <c r="E8" s="7">
        <f>Autoevaluación!R116/SUM(Autoevaluación!R114:R117)</f>
        <v>1</v>
      </c>
      <c r="F8" s="7">
        <f>Autoevaluación!R117/SUM(Autoevaluación!R114:R117)</f>
        <v>0</v>
      </c>
      <c r="G8" s="324"/>
      <c r="H8" s="17" t="e">
        <f>Autoevaluación!S114/SUM(Autoevaluación!S114:S117)</f>
        <v>#DIV/0!</v>
      </c>
      <c r="I8" s="7" t="e">
        <f>Autoevaluación!S115/SUM(Autoevaluación!S114:S117)</f>
        <v>#DIV/0!</v>
      </c>
      <c r="J8" s="7" t="e">
        <f>Autoevaluación!S116/SUM(Autoevaluación!S114:S117)</f>
        <v>#DIV/0!</v>
      </c>
      <c r="K8" s="7" t="e">
        <f>Autoevaluación!S117/SUM(Autoevaluación!S114:S117)</f>
        <v>#DIV/0!</v>
      </c>
      <c r="L8" s="317"/>
      <c r="M8" s="7" t="e">
        <f>Autoevaluación!T114/SUM(Autoevaluación!T114:T117)</f>
        <v>#DIV/0!</v>
      </c>
      <c r="N8" s="7" t="e">
        <f>Autoevaluación!T115/SUM(Autoevaluación!T114:T117)</f>
        <v>#DIV/0!</v>
      </c>
      <c r="O8" s="7" t="e">
        <f>Autoevaluación!T116/SUM(Autoevaluación!T114:T117)</f>
        <v>#DIV/0!</v>
      </c>
      <c r="P8" s="7" t="e">
        <f>Autoevaluación!T117/SUM(Autoevaluación!T114:T117)</f>
        <v>#DIV/0!</v>
      </c>
      <c r="Q8" s="53"/>
      <c r="R8" s="7" t="e">
        <f>Autoevaluación!U114/SUM(Autoevaluación!U114:U117)</f>
        <v>#DIV/0!</v>
      </c>
      <c r="S8" s="7" t="e">
        <f>Autoevaluación!U115/SUM(Autoevaluación!U114:U117)</f>
        <v>#DIV/0!</v>
      </c>
      <c r="T8" s="7" t="e">
        <f>Autoevaluación!U116/SUM(Autoevaluación!U114:U117)</f>
        <v>#DIV/0!</v>
      </c>
      <c r="U8" s="7" t="e">
        <f>Autoevaluación!U117/SUM(Autoevaluación!U114:U117)</f>
        <v>#DIV/0!</v>
      </c>
    </row>
    <row r="9" spans="2:22" ht="38.1" customHeight="1" thickTop="1" x14ac:dyDescent="0.2">
      <c r="B9" s="38"/>
      <c r="C9" s="7"/>
      <c r="D9" s="7"/>
      <c r="E9" s="7"/>
      <c r="F9" s="7"/>
      <c r="G9" s="324"/>
      <c r="H9" s="7"/>
      <c r="I9" s="7"/>
      <c r="J9" s="7"/>
      <c r="K9" s="7"/>
      <c r="L9" s="317"/>
      <c r="M9" s="7"/>
      <c r="N9" s="7"/>
      <c r="O9" s="7"/>
      <c r="P9" s="7"/>
      <c r="Q9" s="53"/>
      <c r="R9" s="7"/>
      <c r="S9" s="7"/>
      <c r="T9" s="7"/>
      <c r="U9" s="7"/>
    </row>
    <row r="10" spans="2:22" ht="42" customHeight="1" x14ac:dyDescent="0.2">
      <c r="B10" s="15" t="s">
        <v>138</v>
      </c>
      <c r="C10" s="12">
        <f>AVERAGE(C4:C9)</f>
        <v>0</v>
      </c>
      <c r="D10" s="12">
        <f>AVERAGE(D4:D9)</f>
        <v>2.8571428571428571E-2</v>
      </c>
      <c r="E10" s="12">
        <f>AVERAGE(E4:E9)</f>
        <v>0.97142857142857153</v>
      </c>
      <c r="F10" s="12">
        <f>AVERAGE(F4:F9)</f>
        <v>0</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18" t="s">
        <v>180</v>
      </c>
      <c r="C12" s="318"/>
      <c r="D12" s="318"/>
      <c r="E12" s="318"/>
      <c r="F12" s="318"/>
      <c r="G12" s="318"/>
      <c r="H12" s="318"/>
      <c r="I12" s="318"/>
      <c r="J12" s="318"/>
      <c r="K12" s="318"/>
      <c r="L12" s="318"/>
      <c r="M12" s="318"/>
      <c r="N12" s="318"/>
      <c r="O12" s="318"/>
      <c r="P12" s="318"/>
      <c r="Q12" s="318"/>
      <c r="R12" s="318"/>
      <c r="S12" s="318"/>
      <c r="T12" s="318"/>
      <c r="U12" s="318"/>
    </row>
    <row r="13" spans="2:22" ht="24.95" customHeight="1" x14ac:dyDescent="0.2">
      <c r="B13" s="320" t="s">
        <v>28</v>
      </c>
      <c r="C13" s="320"/>
      <c r="D13" s="320"/>
      <c r="E13" s="320"/>
      <c r="F13" s="320"/>
      <c r="G13" s="320"/>
      <c r="H13" s="320"/>
      <c r="I13" s="320"/>
      <c r="J13" s="320"/>
      <c r="K13" s="320"/>
      <c r="L13" s="320"/>
      <c r="M13" s="320"/>
      <c r="N13" s="320"/>
      <c r="O13" s="320"/>
      <c r="P13" s="320"/>
      <c r="Q13" s="320"/>
      <c r="R13" s="320"/>
      <c r="S13" s="320"/>
      <c r="T13" s="320"/>
      <c r="U13" s="320"/>
    </row>
    <row r="14" spans="2:22" ht="60" customHeight="1" x14ac:dyDescent="0.2">
      <c r="B14" s="328" t="s">
        <v>239</v>
      </c>
      <c r="C14" s="328"/>
      <c r="D14" s="328"/>
      <c r="E14" s="328"/>
      <c r="F14" s="328"/>
      <c r="G14" s="328"/>
      <c r="H14" s="328"/>
      <c r="I14" s="328"/>
      <c r="J14" s="328"/>
      <c r="K14" s="328"/>
      <c r="L14" s="328"/>
      <c r="M14" s="328"/>
      <c r="N14" s="328"/>
      <c r="O14" s="328"/>
      <c r="P14" s="328"/>
      <c r="Q14" s="328"/>
      <c r="R14" s="328"/>
      <c r="S14" s="328"/>
      <c r="T14" s="328"/>
      <c r="U14" s="328"/>
    </row>
    <row r="15" spans="2:22" ht="60" customHeight="1" x14ac:dyDescent="0.2">
      <c r="B15" s="328" t="s">
        <v>240</v>
      </c>
      <c r="C15" s="328"/>
      <c r="D15" s="328"/>
      <c r="E15" s="328"/>
      <c r="F15" s="328"/>
      <c r="G15" s="328"/>
      <c r="H15" s="328"/>
      <c r="I15" s="328"/>
      <c r="J15" s="328"/>
      <c r="K15" s="328"/>
      <c r="L15" s="328"/>
      <c r="M15" s="328"/>
      <c r="N15" s="328"/>
      <c r="O15" s="328"/>
      <c r="P15" s="328"/>
      <c r="Q15" s="328"/>
      <c r="R15" s="328"/>
      <c r="S15" s="328"/>
      <c r="T15" s="328"/>
      <c r="U15" s="328"/>
    </row>
    <row r="16" spans="2:22" s="14" customFormat="1" ht="24.95" customHeight="1" x14ac:dyDescent="0.25">
      <c r="B16" s="313" t="s">
        <v>123</v>
      </c>
      <c r="C16" s="313"/>
      <c r="D16" s="313"/>
      <c r="E16" s="313"/>
      <c r="F16" s="313"/>
      <c r="G16" s="313"/>
      <c r="H16" s="313"/>
      <c r="I16" s="313"/>
      <c r="J16" s="313"/>
      <c r="K16" s="313"/>
      <c r="L16" s="313"/>
      <c r="M16" s="313"/>
      <c r="N16" s="313"/>
      <c r="O16" s="313"/>
      <c r="P16" s="313"/>
      <c r="Q16" s="313"/>
      <c r="R16" s="313"/>
      <c r="S16" s="313"/>
      <c r="T16" s="313"/>
      <c r="U16" s="313"/>
    </row>
    <row r="17" spans="2:21" ht="60" customHeight="1" x14ac:dyDescent="0.2">
      <c r="B17" s="328" t="s">
        <v>241</v>
      </c>
      <c r="C17" s="328"/>
      <c r="D17" s="328"/>
      <c r="E17" s="328"/>
      <c r="F17" s="328"/>
      <c r="G17" s="328"/>
      <c r="H17" s="328"/>
      <c r="I17" s="328"/>
      <c r="J17" s="328"/>
      <c r="K17" s="328"/>
      <c r="L17" s="328"/>
      <c r="M17" s="328"/>
      <c r="N17" s="328"/>
      <c r="O17" s="328"/>
      <c r="P17" s="328"/>
      <c r="Q17" s="328"/>
      <c r="R17" s="328"/>
      <c r="S17" s="328"/>
      <c r="T17" s="328"/>
      <c r="U17" s="328"/>
    </row>
    <row r="18" spans="2:21" ht="60" customHeight="1" x14ac:dyDescent="0.2">
      <c r="B18" s="328" t="s">
        <v>242</v>
      </c>
      <c r="C18" s="328"/>
      <c r="D18" s="328"/>
      <c r="E18" s="328"/>
      <c r="F18" s="328"/>
      <c r="G18" s="328"/>
      <c r="H18" s="328"/>
      <c r="I18" s="328"/>
      <c r="J18" s="328"/>
      <c r="K18" s="328"/>
      <c r="L18" s="328"/>
      <c r="M18" s="328"/>
      <c r="N18" s="328"/>
      <c r="O18" s="328"/>
      <c r="P18" s="328"/>
      <c r="Q18" s="328"/>
      <c r="R18" s="328"/>
      <c r="S18" s="328"/>
      <c r="T18" s="328"/>
      <c r="U18" s="328"/>
    </row>
    <row r="19" spans="2:21" ht="60" customHeight="1" x14ac:dyDescent="0.2">
      <c r="B19" s="328" t="s">
        <v>239</v>
      </c>
      <c r="C19" s="328"/>
      <c r="D19" s="328"/>
      <c r="E19" s="328"/>
      <c r="F19" s="328"/>
      <c r="G19" s="328"/>
      <c r="H19" s="328"/>
      <c r="I19" s="328"/>
      <c r="J19" s="328"/>
      <c r="K19" s="328"/>
      <c r="L19" s="328"/>
      <c r="M19" s="328"/>
      <c r="N19" s="328"/>
      <c r="O19" s="328"/>
      <c r="P19" s="328"/>
      <c r="Q19" s="328"/>
      <c r="R19" s="328"/>
      <c r="S19" s="328"/>
      <c r="T19" s="328"/>
      <c r="U19" s="328"/>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21" t="s">
        <v>181</v>
      </c>
      <c r="C21" s="321"/>
      <c r="D21" s="321"/>
      <c r="E21" s="321"/>
      <c r="F21" s="321"/>
      <c r="G21" s="321"/>
      <c r="H21" s="321"/>
      <c r="I21" s="321"/>
      <c r="J21" s="321"/>
      <c r="K21" s="321"/>
      <c r="L21" s="321"/>
      <c r="M21" s="321"/>
      <c r="N21" s="321"/>
      <c r="O21" s="321"/>
      <c r="P21" s="321"/>
      <c r="Q21" s="321"/>
      <c r="R21" s="321"/>
      <c r="S21" s="321"/>
      <c r="T21" s="321"/>
      <c r="U21" s="321"/>
    </row>
    <row r="22" spans="2:21" ht="24.95" customHeight="1" x14ac:dyDescent="0.2">
      <c r="B22" s="311" t="s">
        <v>28</v>
      </c>
      <c r="C22" s="312"/>
      <c r="D22" s="312"/>
      <c r="E22" s="312"/>
      <c r="F22" s="312"/>
      <c r="G22" s="312"/>
      <c r="H22" s="312"/>
      <c r="I22" s="312"/>
      <c r="J22" s="312"/>
      <c r="K22" s="312"/>
      <c r="L22" s="312"/>
      <c r="M22" s="312"/>
      <c r="N22" s="312"/>
      <c r="O22" s="312"/>
      <c r="P22" s="312"/>
      <c r="Q22" s="312"/>
      <c r="R22" s="312"/>
      <c r="S22" s="312"/>
      <c r="T22" s="312"/>
      <c r="U22" s="312"/>
    </row>
    <row r="23" spans="2:21" ht="60" customHeight="1" x14ac:dyDescent="0.2">
      <c r="B23" s="281"/>
      <c r="C23" s="281"/>
      <c r="D23" s="281"/>
      <c r="E23" s="281"/>
      <c r="F23" s="281"/>
      <c r="G23" s="281"/>
      <c r="H23" s="281"/>
      <c r="I23" s="281"/>
      <c r="J23" s="281"/>
      <c r="K23" s="281"/>
      <c r="L23" s="281"/>
      <c r="M23" s="281"/>
      <c r="N23" s="281"/>
      <c r="O23" s="281"/>
      <c r="P23" s="281"/>
      <c r="Q23" s="281"/>
      <c r="R23" s="281"/>
      <c r="S23" s="281"/>
      <c r="T23" s="281"/>
      <c r="U23" s="281"/>
    </row>
    <row r="24" spans="2:21" ht="60" customHeight="1" x14ac:dyDescent="0.2">
      <c r="B24" s="281"/>
      <c r="C24" s="281"/>
      <c r="D24" s="281"/>
      <c r="E24" s="281"/>
      <c r="F24" s="281"/>
      <c r="G24" s="281"/>
      <c r="H24" s="281"/>
      <c r="I24" s="281"/>
      <c r="J24" s="281"/>
      <c r="K24" s="281"/>
      <c r="L24" s="281"/>
      <c r="M24" s="281"/>
      <c r="N24" s="281"/>
      <c r="O24" s="281"/>
      <c r="P24" s="281"/>
      <c r="Q24" s="281"/>
      <c r="R24" s="281"/>
      <c r="S24" s="281"/>
      <c r="T24" s="281"/>
      <c r="U24" s="281"/>
    </row>
    <row r="25" spans="2:21" s="14" customFormat="1" ht="24.95" customHeight="1" x14ac:dyDescent="0.25">
      <c r="B25" s="313" t="s">
        <v>123</v>
      </c>
      <c r="C25" s="313"/>
      <c r="D25" s="313"/>
      <c r="E25" s="313"/>
      <c r="F25" s="313"/>
      <c r="G25" s="313"/>
      <c r="H25" s="313"/>
      <c r="I25" s="313"/>
      <c r="J25" s="313"/>
      <c r="K25" s="313"/>
      <c r="L25" s="313"/>
      <c r="M25" s="313"/>
      <c r="N25" s="313"/>
      <c r="O25" s="313"/>
      <c r="P25" s="313"/>
      <c r="Q25" s="313"/>
      <c r="R25" s="313"/>
      <c r="S25" s="313"/>
      <c r="T25" s="313"/>
      <c r="U25" s="313"/>
    </row>
    <row r="26" spans="2:21" ht="60" customHeight="1" x14ac:dyDescent="0.2">
      <c r="B26" s="281"/>
      <c r="C26" s="281"/>
      <c r="D26" s="281"/>
      <c r="E26" s="281"/>
      <c r="F26" s="281"/>
      <c r="G26" s="281"/>
      <c r="H26" s="281"/>
      <c r="I26" s="281"/>
      <c r="J26" s="281"/>
      <c r="K26" s="281"/>
      <c r="L26" s="281"/>
      <c r="M26" s="281"/>
      <c r="N26" s="281"/>
      <c r="O26" s="281"/>
      <c r="P26" s="281"/>
      <c r="Q26" s="281"/>
      <c r="R26" s="281"/>
      <c r="S26" s="281"/>
      <c r="T26" s="281"/>
      <c r="U26" s="281"/>
    </row>
    <row r="27" spans="2:21" ht="60" customHeight="1" x14ac:dyDescent="0.2">
      <c r="B27" s="281"/>
      <c r="C27" s="281"/>
      <c r="D27" s="281"/>
      <c r="E27" s="281"/>
      <c r="F27" s="281"/>
      <c r="G27" s="281"/>
      <c r="H27" s="281"/>
      <c r="I27" s="281"/>
      <c r="J27" s="281"/>
      <c r="K27" s="281"/>
      <c r="L27" s="281"/>
      <c r="M27" s="281"/>
      <c r="N27" s="281"/>
      <c r="O27" s="281"/>
      <c r="P27" s="281"/>
      <c r="Q27" s="281"/>
      <c r="R27" s="281"/>
      <c r="S27" s="281"/>
      <c r="T27" s="281"/>
      <c r="U27" s="281"/>
    </row>
    <row r="28" spans="2:21" ht="60" customHeight="1" x14ac:dyDescent="0.2">
      <c r="B28" s="281"/>
      <c r="C28" s="281"/>
      <c r="D28" s="281"/>
      <c r="E28" s="281"/>
      <c r="F28" s="281"/>
      <c r="G28" s="281"/>
      <c r="H28" s="281"/>
      <c r="I28" s="281"/>
      <c r="J28" s="281"/>
      <c r="K28" s="281"/>
      <c r="L28" s="281"/>
      <c r="M28" s="281"/>
      <c r="N28" s="281"/>
      <c r="O28" s="281"/>
      <c r="P28" s="281"/>
      <c r="Q28" s="281"/>
      <c r="R28" s="281"/>
      <c r="S28" s="281"/>
      <c r="T28" s="281"/>
      <c r="U28" s="281"/>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14" t="s">
        <v>182</v>
      </c>
      <c r="C30" s="314"/>
      <c r="D30" s="314"/>
      <c r="E30" s="314"/>
      <c r="F30" s="314"/>
      <c r="G30" s="314"/>
      <c r="H30" s="314"/>
      <c r="I30" s="314"/>
      <c r="J30" s="314"/>
      <c r="K30" s="314"/>
      <c r="L30" s="314"/>
      <c r="M30" s="314"/>
      <c r="N30" s="314"/>
      <c r="O30" s="314"/>
      <c r="P30" s="314"/>
      <c r="Q30" s="314"/>
      <c r="R30" s="314"/>
      <c r="S30" s="314"/>
      <c r="T30" s="314"/>
      <c r="U30" s="314"/>
    </row>
    <row r="31" spans="2:21" ht="24.95" customHeight="1" x14ac:dyDescent="0.2">
      <c r="B31" s="322" t="s">
        <v>28</v>
      </c>
      <c r="C31" s="322"/>
      <c r="D31" s="322"/>
      <c r="E31" s="322"/>
      <c r="F31" s="322"/>
      <c r="G31" s="322"/>
      <c r="H31" s="322"/>
      <c r="I31" s="322"/>
      <c r="J31" s="322"/>
      <c r="K31" s="322"/>
      <c r="L31" s="322"/>
      <c r="M31" s="322"/>
      <c r="N31" s="322"/>
      <c r="O31" s="322"/>
      <c r="P31" s="322"/>
      <c r="Q31" s="322"/>
      <c r="R31" s="322"/>
      <c r="S31" s="322"/>
      <c r="T31" s="322"/>
      <c r="U31" s="322"/>
    </row>
    <row r="32" spans="2:21" ht="60" customHeight="1" x14ac:dyDescent="0.2">
      <c r="B32" s="281"/>
      <c r="C32" s="281"/>
      <c r="D32" s="281"/>
      <c r="E32" s="281"/>
      <c r="F32" s="281"/>
      <c r="G32" s="281"/>
      <c r="H32" s="281"/>
      <c r="I32" s="281"/>
      <c r="J32" s="281"/>
      <c r="K32" s="281"/>
      <c r="L32" s="281"/>
      <c r="M32" s="281"/>
      <c r="N32" s="281"/>
      <c r="O32" s="281"/>
      <c r="P32" s="281"/>
      <c r="Q32" s="281"/>
      <c r="R32" s="281"/>
      <c r="S32" s="281"/>
      <c r="T32" s="281"/>
      <c r="U32" s="281"/>
    </row>
    <row r="33" spans="2:21" ht="60" customHeight="1" x14ac:dyDescent="0.2">
      <c r="B33" s="281"/>
      <c r="C33" s="281"/>
      <c r="D33" s="281"/>
      <c r="E33" s="281"/>
      <c r="F33" s="281"/>
      <c r="G33" s="281"/>
      <c r="H33" s="281"/>
      <c r="I33" s="281"/>
      <c r="J33" s="281"/>
      <c r="K33" s="281"/>
      <c r="L33" s="281"/>
      <c r="M33" s="281"/>
      <c r="N33" s="281"/>
      <c r="O33" s="281"/>
      <c r="P33" s="281"/>
      <c r="Q33" s="281"/>
      <c r="R33" s="281"/>
      <c r="S33" s="281"/>
      <c r="T33" s="281"/>
      <c r="U33" s="281"/>
    </row>
    <row r="34" spans="2:21" s="14" customFormat="1" ht="24.95" customHeight="1" x14ac:dyDescent="0.25">
      <c r="B34" s="313" t="s">
        <v>123</v>
      </c>
      <c r="C34" s="313"/>
      <c r="D34" s="313"/>
      <c r="E34" s="313"/>
      <c r="F34" s="313"/>
      <c r="G34" s="313"/>
      <c r="H34" s="313"/>
      <c r="I34" s="313"/>
      <c r="J34" s="313"/>
      <c r="K34" s="313"/>
      <c r="L34" s="313"/>
      <c r="M34" s="313"/>
      <c r="N34" s="313"/>
      <c r="O34" s="313"/>
      <c r="P34" s="313"/>
      <c r="Q34" s="313"/>
      <c r="R34" s="313"/>
      <c r="S34" s="313"/>
      <c r="T34" s="313"/>
      <c r="U34" s="313"/>
    </row>
    <row r="35" spans="2:21" ht="60" customHeight="1" x14ac:dyDescent="0.2">
      <c r="B35" s="281"/>
      <c r="C35" s="281"/>
      <c r="D35" s="281"/>
      <c r="E35" s="281"/>
      <c r="F35" s="281"/>
      <c r="G35" s="281"/>
      <c r="H35" s="281"/>
      <c r="I35" s="281"/>
      <c r="J35" s="281"/>
      <c r="K35" s="281"/>
      <c r="L35" s="281"/>
      <c r="M35" s="281"/>
      <c r="N35" s="281"/>
      <c r="O35" s="281"/>
      <c r="P35" s="281"/>
      <c r="Q35" s="281"/>
      <c r="R35" s="281"/>
      <c r="S35" s="281"/>
      <c r="T35" s="281"/>
      <c r="U35" s="281"/>
    </row>
    <row r="36" spans="2:21" ht="60" customHeight="1" x14ac:dyDescent="0.2">
      <c r="B36" s="281"/>
      <c r="C36" s="281"/>
      <c r="D36" s="281"/>
      <c r="E36" s="281"/>
      <c r="F36" s="281"/>
      <c r="G36" s="281"/>
      <c r="H36" s="281"/>
      <c r="I36" s="281"/>
      <c r="J36" s="281"/>
      <c r="K36" s="281"/>
      <c r="L36" s="281"/>
      <c r="M36" s="281"/>
      <c r="N36" s="281"/>
      <c r="O36" s="281"/>
      <c r="P36" s="281"/>
      <c r="Q36" s="281"/>
      <c r="R36" s="281"/>
      <c r="S36" s="281"/>
      <c r="T36" s="281"/>
      <c r="U36" s="281"/>
    </row>
    <row r="37" spans="2:21" ht="60" customHeight="1" x14ac:dyDescent="0.2">
      <c r="B37" s="281"/>
      <c r="C37" s="281"/>
      <c r="D37" s="281"/>
      <c r="E37" s="281"/>
      <c r="F37" s="281"/>
      <c r="G37" s="281"/>
      <c r="H37" s="281"/>
      <c r="I37" s="281"/>
      <c r="J37" s="281"/>
      <c r="K37" s="281"/>
      <c r="L37" s="281"/>
      <c r="M37" s="281"/>
      <c r="N37" s="281"/>
      <c r="O37" s="281"/>
      <c r="P37" s="281"/>
      <c r="Q37" s="281"/>
      <c r="R37" s="281"/>
      <c r="S37" s="281"/>
      <c r="T37" s="281"/>
      <c r="U37" s="281"/>
    </row>
    <row r="39" spans="2:21" x14ac:dyDescent="0.2">
      <c r="B39" s="310" t="s">
        <v>183</v>
      </c>
      <c r="C39" s="310"/>
      <c r="D39" s="310"/>
      <c r="E39" s="310"/>
      <c r="F39" s="310"/>
      <c r="G39" s="310"/>
      <c r="H39" s="310"/>
      <c r="I39" s="310"/>
      <c r="J39" s="310"/>
      <c r="K39" s="310"/>
      <c r="L39" s="310"/>
      <c r="M39" s="310"/>
      <c r="N39" s="310"/>
      <c r="O39" s="310"/>
      <c r="P39" s="310"/>
      <c r="Q39" s="310"/>
      <c r="R39" s="310"/>
      <c r="S39" s="310"/>
      <c r="T39" s="310"/>
      <c r="U39" s="310"/>
    </row>
    <row r="40" spans="2:21" ht="19.5" x14ac:dyDescent="0.2">
      <c r="B40" s="322" t="s">
        <v>28</v>
      </c>
      <c r="C40" s="322"/>
      <c r="D40" s="322"/>
      <c r="E40" s="322"/>
      <c r="F40" s="322"/>
      <c r="G40" s="322"/>
      <c r="H40" s="322"/>
      <c r="I40" s="322"/>
      <c r="J40" s="322"/>
      <c r="K40" s="322"/>
      <c r="L40" s="322"/>
      <c r="M40" s="322"/>
      <c r="N40" s="322"/>
      <c r="O40" s="322"/>
      <c r="P40" s="322"/>
      <c r="Q40" s="322"/>
      <c r="R40" s="322"/>
      <c r="S40" s="322"/>
      <c r="T40" s="322"/>
      <c r="U40" s="322"/>
    </row>
    <row r="41" spans="2:21" ht="50.25" customHeight="1" x14ac:dyDescent="0.2">
      <c r="B41" s="281"/>
      <c r="C41" s="281"/>
      <c r="D41" s="281"/>
      <c r="E41" s="281"/>
      <c r="F41" s="281"/>
      <c r="G41" s="281"/>
      <c r="H41" s="281"/>
      <c r="I41" s="281"/>
      <c r="J41" s="281"/>
      <c r="K41" s="281"/>
      <c r="L41" s="281"/>
      <c r="M41" s="281"/>
      <c r="N41" s="281"/>
      <c r="O41" s="281"/>
      <c r="P41" s="281"/>
      <c r="Q41" s="281"/>
      <c r="R41" s="281"/>
      <c r="S41" s="281"/>
      <c r="T41" s="281"/>
      <c r="U41" s="281"/>
    </row>
    <row r="42" spans="2:21" ht="51.75" customHeight="1" x14ac:dyDescent="0.2">
      <c r="B42" s="281"/>
      <c r="C42" s="281"/>
      <c r="D42" s="281"/>
      <c r="E42" s="281"/>
      <c r="F42" s="281"/>
      <c r="G42" s="281"/>
      <c r="H42" s="281"/>
      <c r="I42" s="281"/>
      <c r="J42" s="281"/>
      <c r="K42" s="281"/>
      <c r="L42" s="281"/>
      <c r="M42" s="281"/>
      <c r="N42" s="281"/>
      <c r="O42" s="281"/>
      <c r="P42" s="281"/>
      <c r="Q42" s="281"/>
      <c r="R42" s="281"/>
      <c r="S42" s="281"/>
      <c r="T42" s="281"/>
      <c r="U42" s="281"/>
    </row>
    <row r="43" spans="2:21" ht="19.5" x14ac:dyDescent="0.2">
      <c r="B43" s="313" t="s">
        <v>123</v>
      </c>
      <c r="C43" s="313"/>
      <c r="D43" s="313"/>
      <c r="E43" s="313"/>
      <c r="F43" s="313"/>
      <c r="G43" s="313"/>
      <c r="H43" s="313"/>
      <c r="I43" s="313"/>
      <c r="J43" s="313"/>
      <c r="K43" s="313"/>
      <c r="L43" s="313"/>
      <c r="M43" s="313"/>
      <c r="N43" s="313"/>
      <c r="O43" s="313"/>
      <c r="P43" s="313"/>
      <c r="Q43" s="313"/>
      <c r="R43" s="313"/>
      <c r="S43" s="313"/>
      <c r="T43" s="313"/>
      <c r="U43" s="313"/>
    </row>
    <row r="44" spans="2:21" ht="45" customHeight="1" x14ac:dyDescent="0.2">
      <c r="B44" s="281"/>
      <c r="C44" s="281"/>
      <c r="D44" s="281"/>
      <c r="E44" s="281"/>
      <c r="F44" s="281"/>
      <c r="G44" s="281"/>
      <c r="H44" s="281"/>
      <c r="I44" s="281"/>
      <c r="J44" s="281"/>
      <c r="K44" s="281"/>
      <c r="L44" s="281"/>
      <c r="M44" s="281"/>
      <c r="N44" s="281"/>
      <c r="O44" s="281"/>
      <c r="P44" s="281"/>
      <c r="Q44" s="281"/>
      <c r="R44" s="281"/>
      <c r="S44" s="281"/>
      <c r="T44" s="281"/>
      <c r="U44" s="281"/>
    </row>
    <row r="45" spans="2:21" ht="52.5" customHeight="1" x14ac:dyDescent="0.2">
      <c r="B45" s="281"/>
      <c r="C45" s="281"/>
      <c r="D45" s="281"/>
      <c r="E45" s="281"/>
      <c r="F45" s="281"/>
      <c r="G45" s="281"/>
      <c r="H45" s="281"/>
      <c r="I45" s="281"/>
      <c r="J45" s="281"/>
      <c r="K45" s="281"/>
      <c r="L45" s="281"/>
      <c r="M45" s="281"/>
      <c r="N45" s="281"/>
      <c r="O45" s="281"/>
      <c r="P45" s="281"/>
      <c r="Q45" s="281"/>
      <c r="R45" s="281"/>
      <c r="S45" s="281"/>
      <c r="T45" s="281"/>
      <c r="U45" s="281"/>
    </row>
    <row r="46" spans="2:21" ht="55.5" customHeight="1" x14ac:dyDescent="0.2">
      <c r="B46" s="281"/>
      <c r="C46" s="281"/>
      <c r="D46" s="281"/>
      <c r="E46" s="281"/>
      <c r="F46" s="281"/>
      <c r="G46" s="281"/>
      <c r="H46" s="281"/>
      <c r="I46" s="281"/>
      <c r="J46" s="281"/>
      <c r="K46" s="281"/>
      <c r="L46" s="281"/>
      <c r="M46" s="281"/>
      <c r="N46" s="281"/>
      <c r="O46" s="281"/>
      <c r="P46" s="281"/>
      <c r="Q46" s="281"/>
      <c r="R46" s="281"/>
      <c r="S46" s="281"/>
      <c r="T46" s="281"/>
      <c r="U46" s="281"/>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5:U45"/>
    <mergeCell ref="B46:U46"/>
    <mergeCell ref="B36:U36"/>
    <mergeCell ref="B37:U37"/>
    <mergeCell ref="B39:U39"/>
    <mergeCell ref="B40:U40"/>
    <mergeCell ref="B41:U41"/>
    <mergeCell ref="B42:U42"/>
    <mergeCell ref="B43:U43"/>
    <mergeCell ref="B44:U44"/>
    <mergeCell ref="B35:U35"/>
    <mergeCell ref="B32:U32"/>
    <mergeCell ref="B33:U33"/>
    <mergeCell ref="B21:U21"/>
    <mergeCell ref="B22:U22"/>
    <mergeCell ref="B23:U23"/>
    <mergeCell ref="B24:U24"/>
    <mergeCell ref="B30:U30"/>
    <mergeCell ref="B31:U31"/>
    <mergeCell ref="B28:U28"/>
    <mergeCell ref="B12:U12"/>
    <mergeCell ref="B13:U13"/>
    <mergeCell ref="B14:U14"/>
    <mergeCell ref="B15:U15"/>
    <mergeCell ref="B34:U34"/>
    <mergeCell ref="B25:U25"/>
    <mergeCell ref="B26:U26"/>
    <mergeCell ref="B27:U27"/>
    <mergeCell ref="B16:U16"/>
    <mergeCell ref="B17:U17"/>
    <mergeCell ref="B18:U18"/>
    <mergeCell ref="B19:U19"/>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7" r:id="rId1" xr:uid="{00000000-0004-0000-0400-000000000000}"/>
    <hyperlink ref="B65496" r:id="rId2" xr:uid="{00000000-0004-0000-0400-000001000000}"/>
    <hyperlink ref="B8" location="Autoevaluación!A113" tooltip="Ir a autoevaluación" display="Apoyo Financiero y Contable" xr:uid="{00000000-0004-0000-0400-000002000000}"/>
    <hyperlink ref="B7" location="Autoevaluación!A101" tooltip="Ir a autoevaluación" display="Talento Humano" xr:uid="{00000000-0004-0000-0400-000003000000}"/>
    <hyperlink ref="B6" location="Autoevaluación!A97" tooltip="Ir a autoevaluación" display="Administración de servicios complementarios" xr:uid="{00000000-0004-0000-0400-000004000000}"/>
    <hyperlink ref="B5" location="Autoevaluación!A88" tooltip="Ir a autoevaluación" display="Administración de la planta fisica y de los recursos" xr:uid="{00000000-0004-0000-0400-000005000000}"/>
    <hyperlink ref="B4" location="Autoevaluación!A83" tooltip="Ir a autoevaluación" display="Apoyo a la gestion académica" xr:uid="{00000000-0004-0000-0400-000006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V65497"/>
  <sheetViews>
    <sheetView showGridLines="0" zoomScale="70" zoomScaleNormal="70" workbookViewId="0">
      <selection activeCell="B23" sqref="B23:U23"/>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5" t="s">
        <v>24</v>
      </c>
      <c r="C2" s="318" t="s">
        <v>180</v>
      </c>
      <c r="D2" s="318"/>
      <c r="E2" s="318"/>
      <c r="F2" s="318"/>
      <c r="G2" s="2"/>
      <c r="H2" s="319" t="s">
        <v>181</v>
      </c>
      <c r="I2" s="319"/>
      <c r="J2" s="319"/>
      <c r="K2" s="319"/>
      <c r="L2" s="2"/>
      <c r="M2" s="327" t="s">
        <v>182</v>
      </c>
      <c r="N2" s="327"/>
      <c r="O2" s="327"/>
      <c r="P2" s="327"/>
      <c r="Q2" s="55"/>
      <c r="R2" s="310" t="s">
        <v>183</v>
      </c>
      <c r="S2" s="310"/>
      <c r="T2" s="310"/>
      <c r="U2" s="310"/>
      <c r="V2" s="315"/>
    </row>
    <row r="3" spans="2:22" ht="24.75" customHeight="1" thickBot="1" x14ac:dyDescent="0.25">
      <c r="B3" s="326"/>
      <c r="C3" s="3">
        <v>1</v>
      </c>
      <c r="D3" s="3">
        <v>2</v>
      </c>
      <c r="E3" s="4">
        <v>3</v>
      </c>
      <c r="F3" s="5">
        <v>4</v>
      </c>
      <c r="G3" s="323"/>
      <c r="H3" s="3">
        <v>1</v>
      </c>
      <c r="I3" s="3">
        <v>2</v>
      </c>
      <c r="J3" s="4">
        <v>3</v>
      </c>
      <c r="K3" s="5">
        <v>4</v>
      </c>
      <c r="L3" s="316"/>
      <c r="M3" s="3">
        <v>1</v>
      </c>
      <c r="N3" s="3">
        <v>2</v>
      </c>
      <c r="O3" s="4">
        <v>3</v>
      </c>
      <c r="P3" s="5">
        <v>4</v>
      </c>
      <c r="Q3" s="56"/>
      <c r="R3" s="3">
        <v>1</v>
      </c>
      <c r="S3" s="3">
        <v>2</v>
      </c>
      <c r="T3" s="4">
        <v>3</v>
      </c>
      <c r="U3" s="5">
        <v>4</v>
      </c>
      <c r="V3" s="315"/>
    </row>
    <row r="4" spans="2:22" ht="38.1" customHeight="1" thickTop="1" thickBot="1" x14ac:dyDescent="0.25">
      <c r="B4" s="40" t="s">
        <v>5</v>
      </c>
      <c r="C4" s="36">
        <f>Autoevaluación!R122/SUM(Autoevaluación!R122:R125)</f>
        <v>0</v>
      </c>
      <c r="D4" s="7">
        <f>Autoevaluación!R123/SUM(Autoevaluación!R122:R125)</f>
        <v>1</v>
      </c>
      <c r="E4" s="7">
        <f>Autoevaluación!R124/SUM(Autoevaluación!R122:R125)</f>
        <v>0</v>
      </c>
      <c r="F4" s="7">
        <f>Autoevaluación!R125/SUM(Autoevaluación!R122:R125)</f>
        <v>0</v>
      </c>
      <c r="G4" s="324"/>
      <c r="H4" s="7" t="e">
        <f>Autoevaluación!S122/SUM(Autoevaluación!S122:S125)</f>
        <v>#DIV/0!</v>
      </c>
      <c r="I4" s="7" t="e">
        <f>Autoevaluación!S123/SUM(Autoevaluación!S122:S125)</f>
        <v>#DIV/0!</v>
      </c>
      <c r="J4" s="7" t="e">
        <f>Autoevaluación!S124/SUM(Autoevaluación!S122:S125)</f>
        <v>#DIV/0!</v>
      </c>
      <c r="K4" s="7" t="e">
        <f>Autoevaluación!S125/SUM(Autoevaluación!S122:S125)</f>
        <v>#DIV/0!</v>
      </c>
      <c r="L4" s="317"/>
      <c r="M4" s="7" t="e">
        <f>Autoevaluación!T122/SUM(Autoevaluación!T122:T125)</f>
        <v>#DIV/0!</v>
      </c>
      <c r="N4" s="7" t="e">
        <f>Autoevaluación!T123/SUM(Autoevaluación!T122:T125)</f>
        <v>#DIV/0!</v>
      </c>
      <c r="O4" s="7" t="e">
        <f>Autoevaluación!T124/SUM(Autoevaluación!T122:T125)</f>
        <v>#DIV/0!</v>
      </c>
      <c r="P4" s="7" t="e">
        <f>Autoevaluación!T125/SUM(Autoevaluación!T122:T125)</f>
        <v>#DIV/0!</v>
      </c>
      <c r="Q4" s="53"/>
      <c r="R4" s="7" t="e">
        <f>Autoevaluación!U122/SUM(Autoevaluación!U122:U125)</f>
        <v>#DIV/0!</v>
      </c>
      <c r="S4" s="7" t="e">
        <f>Autoevaluación!U123/SUM(Autoevaluación!U122:U125)</f>
        <v>#DIV/0!</v>
      </c>
      <c r="T4" s="7" t="e">
        <f>Autoevaluación!U124/SUM(Autoevaluación!U122:U125)</f>
        <v>#DIV/0!</v>
      </c>
      <c r="U4" s="7" t="e">
        <f>Autoevaluación!U125/SUM(Autoevaluación!U122:U125)</f>
        <v>#DIV/0!</v>
      </c>
    </row>
    <row r="5" spans="2:22" ht="38.1" customHeight="1" thickTop="1" thickBot="1" x14ac:dyDescent="0.25">
      <c r="B5" s="41" t="s">
        <v>10</v>
      </c>
      <c r="C5" s="36">
        <f>Autoevaluación!R128/SUM(Autoevaluación!R128:R131)</f>
        <v>0</v>
      </c>
      <c r="D5" s="7">
        <f>Autoevaluación!R129/SUM(Autoevaluación!R128:R131)</f>
        <v>0.5</v>
      </c>
      <c r="E5" s="7">
        <f>Autoevaluación!R130/SUM(Autoevaluación!R128:R131)</f>
        <v>0.5</v>
      </c>
      <c r="F5" s="7">
        <f>Autoevaluación!R131/SUM(Autoevaluación!R128:R131)</f>
        <v>0</v>
      </c>
      <c r="G5" s="324"/>
      <c r="H5" s="7" t="e">
        <f>Autoevaluación!S128/SUM(Autoevaluación!S128:S131)</f>
        <v>#DIV/0!</v>
      </c>
      <c r="I5" s="7" t="e">
        <f>Autoevaluación!S129/SUM(Autoevaluación!S128:S131)</f>
        <v>#DIV/0!</v>
      </c>
      <c r="J5" s="7" t="e">
        <f>Autoevaluación!S130/SUM(Autoevaluación!S128:S131)</f>
        <v>#DIV/0!</v>
      </c>
      <c r="K5" s="7" t="e">
        <f>Autoevaluación!S131/SUM(Autoevaluación!S128:S131)</f>
        <v>#DIV/0!</v>
      </c>
      <c r="L5" s="317"/>
      <c r="M5" s="7" t="e">
        <f>Autoevaluación!T128/SUM(Autoevaluación!T128:T131)</f>
        <v>#DIV/0!</v>
      </c>
      <c r="N5" s="7" t="e">
        <f>Autoevaluación!T129/SUM(Autoevaluación!T128:T131)</f>
        <v>#DIV/0!</v>
      </c>
      <c r="O5" s="7" t="e">
        <f>Autoevaluación!T130/SUM(Autoevaluación!T128:T131)</f>
        <v>#DIV/0!</v>
      </c>
      <c r="P5" s="7" t="e">
        <f>Autoevaluación!T131/SUM(Autoevaluación!T128:T131)</f>
        <v>#DIV/0!</v>
      </c>
      <c r="Q5" s="53"/>
      <c r="R5" s="7" t="e">
        <f>Autoevaluación!U128/SUM(Autoevaluación!U128:U131)</f>
        <v>#DIV/0!</v>
      </c>
      <c r="S5" s="7" t="e">
        <f>Autoevaluación!U129/SUM(Autoevaluación!U128:U131)</f>
        <v>#DIV/0!</v>
      </c>
      <c r="T5" s="7" t="e">
        <f>Autoevaluación!U129/SUM(Autoevaluación!U128:U131)</f>
        <v>#DIV/0!</v>
      </c>
      <c r="U5" s="7" t="e">
        <f>Autoevaluación!U131/SUM(Autoevaluación!U128:U131)</f>
        <v>#DIV/0!</v>
      </c>
    </row>
    <row r="6" spans="2:22" ht="38.1" customHeight="1" thickTop="1" thickBot="1" x14ac:dyDescent="0.25">
      <c r="B6" s="41" t="s">
        <v>15</v>
      </c>
      <c r="C6" s="36">
        <f>Autoevaluación!R134/SUM(Autoevaluación!R134:R137)</f>
        <v>0</v>
      </c>
      <c r="D6" s="7">
        <f>Autoevaluación!R135/SUM(Autoevaluación!R134:R137)</f>
        <v>0</v>
      </c>
      <c r="E6" s="7">
        <f>Autoevaluación!R136/SUM(Autoevaluación!R134:R137)</f>
        <v>1</v>
      </c>
      <c r="F6" s="7">
        <f>Autoevaluación!R137/SUM(Autoevaluación!R134:R137)</f>
        <v>0</v>
      </c>
      <c r="G6" s="324"/>
      <c r="H6" s="7" t="e">
        <f>Autoevaluación!S134/SUM(Autoevaluación!S134:S137)</f>
        <v>#DIV/0!</v>
      </c>
      <c r="I6" s="7" t="e">
        <f>Autoevaluación!S135/SUM(Autoevaluación!S134:S137)</f>
        <v>#DIV/0!</v>
      </c>
      <c r="J6" s="7" t="e">
        <f>Autoevaluación!S136/SUM(Autoevaluación!S134:S137)</f>
        <v>#DIV/0!</v>
      </c>
      <c r="K6" s="7" t="e">
        <f>Autoevaluación!S137/SUM(Autoevaluación!S134:S137)</f>
        <v>#DIV/0!</v>
      </c>
      <c r="L6" s="317"/>
      <c r="M6" s="7" t="e">
        <f>Autoevaluación!T134/SUM(Autoevaluación!T134:T137)</f>
        <v>#DIV/0!</v>
      </c>
      <c r="N6" s="7" t="e">
        <f>Autoevaluación!T135/SUM(Autoevaluación!T134:T137)</f>
        <v>#DIV/0!</v>
      </c>
      <c r="O6" s="7" t="e">
        <f>Autoevaluación!T136/SUM(Autoevaluación!T134:T137)</f>
        <v>#DIV/0!</v>
      </c>
      <c r="P6" s="7" t="e">
        <f>Autoevaluación!T137/SUM(Autoevaluación!T134:T137)</f>
        <v>#DIV/0!</v>
      </c>
      <c r="Q6" s="53"/>
      <c r="R6" s="7" t="e">
        <f>Autoevaluación!U134/SUM(Autoevaluación!U134:U137)</f>
        <v>#DIV/0!</v>
      </c>
      <c r="S6" s="7" t="e">
        <f>Autoevaluación!U135/SUM(Autoevaluación!U134:U137)</f>
        <v>#DIV/0!</v>
      </c>
      <c r="T6" s="7" t="e">
        <f>Autoevaluación!U136/SUM(Autoevaluación!U134:U137)</f>
        <v>#DIV/0!</v>
      </c>
      <c r="U6" s="7" t="e">
        <f>Autoevaluación!U137/SUM(Autoevaluación!U134:U137)</f>
        <v>#DIV/0!</v>
      </c>
      <c r="V6" s="16"/>
    </row>
    <row r="7" spans="2:22" ht="38.1" customHeight="1" thickTop="1" thickBot="1" x14ac:dyDescent="0.25">
      <c r="B7" s="40" t="s">
        <v>19</v>
      </c>
      <c r="C7" s="36">
        <f>Autoevaluación!R139/SUM(Autoevaluación!R139:R142)</f>
        <v>0</v>
      </c>
      <c r="D7" s="7">
        <f>Autoevaluación!R140/SUM(Autoevaluación!R139:R142)</f>
        <v>1</v>
      </c>
      <c r="E7" s="7">
        <f>Autoevaluación!R141/SUM(Autoevaluación!R139:R142)</f>
        <v>0</v>
      </c>
      <c r="F7" s="7">
        <f>Autoevaluación!R142/SUM(Autoevaluación!R139:R142)</f>
        <v>0</v>
      </c>
      <c r="G7" s="324"/>
      <c r="H7" s="7" t="e">
        <f>Autoevaluación!S139/SUM(Autoevaluación!S139:S142)</f>
        <v>#DIV/0!</v>
      </c>
      <c r="I7" s="7" t="e">
        <f>Autoevaluación!S140/SUM(Autoevaluación!S139:S142)</f>
        <v>#DIV/0!</v>
      </c>
      <c r="J7" s="7" t="e">
        <f>Autoevaluación!S141/SUM(Autoevaluación!S139:S142)</f>
        <v>#DIV/0!</v>
      </c>
      <c r="K7" s="7" t="e">
        <f>Autoevaluación!S142/SUM(Autoevaluación!S139:S142)</f>
        <v>#DIV/0!</v>
      </c>
      <c r="L7" s="317"/>
      <c r="M7" s="7" t="e">
        <f>Autoevaluación!T139/SUM(Autoevaluación!T139:T142)</f>
        <v>#DIV/0!</v>
      </c>
      <c r="N7" s="7" t="e">
        <f>Autoevaluación!T140/SUM(Autoevaluación!T139:T142)</f>
        <v>#DIV/0!</v>
      </c>
      <c r="O7" s="7" t="e">
        <f>Autoevaluación!T141/SUM(Autoevaluación!T139:T142)</f>
        <v>#DIV/0!</v>
      </c>
      <c r="P7" s="7" t="e">
        <f>Autoevaluación!T142/SUM(Autoevaluación!T139:T142)</f>
        <v>#DIV/0!</v>
      </c>
      <c r="Q7" s="53"/>
      <c r="R7" s="7" t="e">
        <f>Autoevaluación!U139/SUM(Autoevaluación!U139:U142)</f>
        <v>#DIV/0!</v>
      </c>
      <c r="S7" s="7" t="e">
        <f>Autoevaluación!U140/SUM(Autoevaluación!U139:U142)</f>
        <v>#DIV/0!</v>
      </c>
      <c r="T7" s="7" t="e">
        <f>Autoevaluación!U141/SUM(Autoevaluación!U139:U142)</f>
        <v>#DIV/0!</v>
      </c>
      <c r="U7" s="7" t="e">
        <f>Autoevaluación!U142/SUM(Autoevaluación!U139:U142)</f>
        <v>#DIV/0!</v>
      </c>
    </row>
    <row r="8" spans="2:22" ht="38.1" customHeight="1" thickTop="1" x14ac:dyDescent="0.2">
      <c r="B8" s="38"/>
      <c r="C8" s="7"/>
      <c r="D8" s="7"/>
      <c r="E8" s="7"/>
      <c r="F8" s="7"/>
      <c r="G8" s="324"/>
      <c r="H8" s="7"/>
      <c r="I8" s="7"/>
      <c r="J8" s="7"/>
      <c r="K8" s="7"/>
      <c r="L8" s="317"/>
      <c r="M8" s="7"/>
      <c r="N8" s="7"/>
      <c r="O8" s="7"/>
      <c r="P8" s="7"/>
      <c r="Q8" s="53"/>
      <c r="R8" s="7"/>
      <c r="S8" s="7"/>
      <c r="T8" s="7"/>
      <c r="U8" s="7"/>
    </row>
    <row r="9" spans="2:22" ht="38.1" customHeight="1" x14ac:dyDescent="0.2">
      <c r="B9" s="6"/>
      <c r="C9" s="7"/>
      <c r="D9" s="7"/>
      <c r="E9" s="7"/>
      <c r="F9" s="7"/>
      <c r="G9" s="324"/>
      <c r="H9" s="7"/>
      <c r="I9" s="7"/>
      <c r="J9" s="7"/>
      <c r="K9" s="7"/>
      <c r="L9" s="317"/>
      <c r="M9" s="7"/>
      <c r="N9" s="7"/>
      <c r="O9" s="7"/>
      <c r="P9" s="7"/>
      <c r="Q9" s="53"/>
      <c r="R9" s="7"/>
      <c r="S9" s="7"/>
      <c r="T9" s="7"/>
      <c r="U9" s="7"/>
    </row>
    <row r="10" spans="2:22" ht="42" customHeight="1" x14ac:dyDescent="0.2">
      <c r="B10" s="15" t="s">
        <v>139</v>
      </c>
      <c r="C10" s="12">
        <f>AVERAGE(C4:C9)</f>
        <v>0</v>
      </c>
      <c r="D10" s="12">
        <f>AVERAGE(D4:D9)</f>
        <v>0.625</v>
      </c>
      <c r="E10" s="12">
        <f>AVERAGE(E4:E9)</f>
        <v>0.375</v>
      </c>
      <c r="F10" s="12">
        <f>AVERAGE(F4:F9)</f>
        <v>0</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18" t="s">
        <v>180</v>
      </c>
      <c r="C12" s="318"/>
      <c r="D12" s="318"/>
      <c r="E12" s="318"/>
      <c r="F12" s="318"/>
      <c r="G12" s="318"/>
      <c r="H12" s="318"/>
      <c r="I12" s="318"/>
      <c r="J12" s="318"/>
      <c r="K12" s="318"/>
      <c r="L12" s="318"/>
      <c r="M12" s="318"/>
      <c r="N12" s="318"/>
      <c r="O12" s="318"/>
      <c r="P12" s="318"/>
      <c r="Q12" s="318"/>
      <c r="R12" s="318"/>
      <c r="S12" s="318"/>
      <c r="T12" s="318"/>
      <c r="U12" s="318"/>
    </row>
    <row r="13" spans="2:22" ht="24.95" customHeight="1" x14ac:dyDescent="0.2">
      <c r="B13" s="320" t="s">
        <v>28</v>
      </c>
      <c r="C13" s="320"/>
      <c r="D13" s="320"/>
      <c r="E13" s="320"/>
      <c r="F13" s="320"/>
      <c r="G13" s="320"/>
      <c r="H13" s="320"/>
      <c r="I13" s="320"/>
      <c r="J13" s="320"/>
      <c r="K13" s="320"/>
      <c r="L13" s="320"/>
      <c r="M13" s="320"/>
      <c r="N13" s="320"/>
      <c r="O13" s="320"/>
      <c r="P13" s="320"/>
      <c r="Q13" s="320"/>
      <c r="R13" s="320"/>
      <c r="S13" s="320"/>
      <c r="T13" s="320"/>
      <c r="U13" s="320"/>
    </row>
    <row r="14" spans="2:22" ht="60" customHeight="1" x14ac:dyDescent="0.2">
      <c r="B14" s="329" t="s">
        <v>250</v>
      </c>
      <c r="C14" s="329"/>
      <c r="D14" s="329"/>
      <c r="E14" s="329"/>
      <c r="F14" s="329"/>
      <c r="G14" s="329"/>
      <c r="H14" s="329"/>
      <c r="I14" s="329"/>
      <c r="J14" s="329"/>
      <c r="K14" s="329"/>
      <c r="L14" s="329"/>
      <c r="M14" s="329"/>
      <c r="N14" s="329"/>
      <c r="O14" s="329"/>
      <c r="P14" s="329"/>
      <c r="Q14" s="329"/>
      <c r="R14" s="329"/>
      <c r="S14" s="329"/>
      <c r="T14" s="329"/>
      <c r="U14" s="329"/>
    </row>
    <row r="15" spans="2:22" ht="60" customHeight="1" x14ac:dyDescent="0.2">
      <c r="B15" s="329" t="s">
        <v>251</v>
      </c>
      <c r="C15" s="329"/>
      <c r="D15" s="329"/>
      <c r="E15" s="329"/>
      <c r="F15" s="329"/>
      <c r="G15" s="329"/>
      <c r="H15" s="329"/>
      <c r="I15" s="329"/>
      <c r="J15" s="329"/>
      <c r="K15" s="329"/>
      <c r="L15" s="329"/>
      <c r="M15" s="329"/>
      <c r="N15" s="329"/>
      <c r="O15" s="329"/>
      <c r="P15" s="329"/>
      <c r="Q15" s="329"/>
      <c r="R15" s="329"/>
      <c r="S15" s="329"/>
      <c r="T15" s="329"/>
      <c r="U15" s="329"/>
    </row>
    <row r="16" spans="2:22" s="14" customFormat="1" ht="24.95" customHeight="1" x14ac:dyDescent="0.25">
      <c r="B16" s="313" t="s">
        <v>123</v>
      </c>
      <c r="C16" s="313"/>
      <c r="D16" s="313"/>
      <c r="E16" s="313"/>
      <c r="F16" s="313"/>
      <c r="G16" s="313"/>
      <c r="H16" s="313"/>
      <c r="I16" s="313"/>
      <c r="J16" s="313"/>
      <c r="K16" s="313"/>
      <c r="L16" s="313"/>
      <c r="M16" s="313"/>
      <c r="N16" s="313"/>
      <c r="O16" s="313"/>
      <c r="P16" s="313"/>
      <c r="Q16" s="313"/>
      <c r="R16" s="313"/>
      <c r="S16" s="313"/>
      <c r="T16" s="313"/>
      <c r="U16" s="313"/>
    </row>
    <row r="17" spans="2:21" ht="60" customHeight="1" x14ac:dyDescent="0.2">
      <c r="B17" s="329" t="s">
        <v>252</v>
      </c>
      <c r="C17" s="329"/>
      <c r="D17" s="329"/>
      <c r="E17" s="329"/>
      <c r="F17" s="329"/>
      <c r="G17" s="329"/>
      <c r="H17" s="329"/>
      <c r="I17" s="329"/>
      <c r="J17" s="329"/>
      <c r="K17" s="329"/>
      <c r="L17" s="329"/>
      <c r="M17" s="329"/>
      <c r="N17" s="329"/>
      <c r="O17" s="329"/>
      <c r="P17" s="329"/>
      <c r="Q17" s="329"/>
      <c r="R17" s="329"/>
      <c r="S17" s="329"/>
      <c r="T17" s="329"/>
      <c r="U17" s="329"/>
    </row>
    <row r="18" spans="2:21" ht="60" customHeight="1" x14ac:dyDescent="0.2">
      <c r="B18" s="329" t="s">
        <v>253</v>
      </c>
      <c r="C18" s="329"/>
      <c r="D18" s="329"/>
      <c r="E18" s="329"/>
      <c r="F18" s="329"/>
      <c r="G18" s="329"/>
      <c r="H18" s="329"/>
      <c r="I18" s="329"/>
      <c r="J18" s="329"/>
      <c r="K18" s="329"/>
      <c r="L18" s="329"/>
      <c r="M18" s="329"/>
      <c r="N18" s="329"/>
      <c r="O18" s="329"/>
      <c r="P18" s="329"/>
      <c r="Q18" s="329"/>
      <c r="R18" s="329"/>
      <c r="S18" s="329"/>
      <c r="T18" s="329"/>
      <c r="U18" s="329"/>
    </row>
    <row r="19" spans="2:21" ht="60" customHeight="1" x14ac:dyDescent="0.2">
      <c r="B19" s="329" t="s">
        <v>254</v>
      </c>
      <c r="C19" s="329"/>
      <c r="D19" s="329"/>
      <c r="E19" s="329"/>
      <c r="F19" s="329"/>
      <c r="G19" s="329"/>
      <c r="H19" s="329"/>
      <c r="I19" s="329"/>
      <c r="J19" s="329"/>
      <c r="K19" s="329"/>
      <c r="L19" s="329"/>
      <c r="M19" s="329"/>
      <c r="N19" s="329"/>
      <c r="O19" s="329"/>
      <c r="P19" s="329"/>
      <c r="Q19" s="329"/>
      <c r="R19" s="329"/>
      <c r="S19" s="329"/>
      <c r="T19" s="329"/>
      <c r="U19" s="329"/>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21" t="s">
        <v>181</v>
      </c>
      <c r="C21" s="321"/>
      <c r="D21" s="321"/>
      <c r="E21" s="321"/>
      <c r="F21" s="321"/>
      <c r="G21" s="321"/>
      <c r="H21" s="321"/>
      <c r="I21" s="321"/>
      <c r="J21" s="321"/>
      <c r="K21" s="321"/>
      <c r="L21" s="321"/>
      <c r="M21" s="321"/>
      <c r="N21" s="321"/>
      <c r="O21" s="321"/>
      <c r="P21" s="321"/>
      <c r="Q21" s="321"/>
      <c r="R21" s="321"/>
      <c r="S21" s="321"/>
      <c r="T21" s="321"/>
      <c r="U21" s="321"/>
    </row>
    <row r="22" spans="2:21" ht="24.95" customHeight="1" x14ac:dyDescent="0.2">
      <c r="B22" s="322" t="s">
        <v>28</v>
      </c>
      <c r="C22" s="322"/>
      <c r="D22" s="322"/>
      <c r="E22" s="322"/>
      <c r="F22" s="322"/>
      <c r="G22" s="322"/>
      <c r="H22" s="322"/>
      <c r="I22" s="322"/>
      <c r="J22" s="322"/>
      <c r="K22" s="322"/>
      <c r="L22" s="322"/>
      <c r="M22" s="322"/>
      <c r="N22" s="322"/>
      <c r="O22" s="322"/>
      <c r="P22" s="322"/>
      <c r="Q22" s="322"/>
      <c r="R22" s="322"/>
      <c r="S22" s="322"/>
      <c r="T22" s="322"/>
      <c r="U22" s="322"/>
    </row>
    <row r="23" spans="2:21" ht="60" customHeight="1" x14ac:dyDescent="0.2">
      <c r="B23" s="281"/>
      <c r="C23" s="281"/>
      <c r="D23" s="281"/>
      <c r="E23" s="281"/>
      <c r="F23" s="281"/>
      <c r="G23" s="281"/>
      <c r="H23" s="281"/>
      <c r="I23" s="281"/>
      <c r="J23" s="281"/>
      <c r="K23" s="281"/>
      <c r="L23" s="281"/>
      <c r="M23" s="281"/>
      <c r="N23" s="281"/>
      <c r="O23" s="281"/>
      <c r="P23" s="281"/>
      <c r="Q23" s="281"/>
      <c r="R23" s="281"/>
      <c r="S23" s="281"/>
      <c r="T23" s="281"/>
      <c r="U23" s="281"/>
    </row>
    <row r="24" spans="2:21" ht="60" customHeight="1" x14ac:dyDescent="0.2">
      <c r="B24" s="281"/>
      <c r="C24" s="281"/>
      <c r="D24" s="281"/>
      <c r="E24" s="281"/>
      <c r="F24" s="281"/>
      <c r="G24" s="281"/>
      <c r="H24" s="281"/>
      <c r="I24" s="281"/>
      <c r="J24" s="281"/>
      <c r="K24" s="281"/>
      <c r="L24" s="281"/>
      <c r="M24" s="281"/>
      <c r="N24" s="281"/>
      <c r="O24" s="281"/>
      <c r="P24" s="281"/>
      <c r="Q24" s="281"/>
      <c r="R24" s="281"/>
      <c r="S24" s="281"/>
      <c r="T24" s="281"/>
      <c r="U24" s="281"/>
    </row>
    <row r="25" spans="2:21" s="14" customFormat="1" ht="24.95" customHeight="1" x14ac:dyDescent="0.25">
      <c r="B25" s="313" t="s">
        <v>123</v>
      </c>
      <c r="C25" s="313"/>
      <c r="D25" s="313"/>
      <c r="E25" s="313"/>
      <c r="F25" s="313"/>
      <c r="G25" s="313"/>
      <c r="H25" s="313"/>
      <c r="I25" s="313"/>
      <c r="J25" s="313"/>
      <c r="K25" s="313"/>
      <c r="L25" s="313"/>
      <c r="M25" s="313"/>
      <c r="N25" s="313"/>
      <c r="O25" s="313"/>
      <c r="P25" s="313"/>
      <c r="Q25" s="313"/>
      <c r="R25" s="313"/>
      <c r="S25" s="313"/>
      <c r="T25" s="313"/>
      <c r="U25" s="313"/>
    </row>
    <row r="26" spans="2:21" ht="60" customHeight="1" x14ac:dyDescent="0.2">
      <c r="B26" s="281"/>
      <c r="C26" s="281"/>
      <c r="D26" s="281"/>
      <c r="E26" s="281"/>
      <c r="F26" s="281"/>
      <c r="G26" s="281"/>
      <c r="H26" s="281"/>
      <c r="I26" s="281"/>
      <c r="J26" s="281"/>
      <c r="K26" s="281"/>
      <c r="L26" s="281"/>
      <c r="M26" s="281"/>
      <c r="N26" s="281"/>
      <c r="O26" s="281"/>
      <c r="P26" s="281"/>
      <c r="Q26" s="281"/>
      <c r="R26" s="281"/>
      <c r="S26" s="281"/>
      <c r="T26" s="281"/>
      <c r="U26" s="281"/>
    </row>
    <row r="27" spans="2:21" ht="60" customHeight="1" x14ac:dyDescent="0.2">
      <c r="B27" s="281"/>
      <c r="C27" s="281"/>
      <c r="D27" s="281"/>
      <c r="E27" s="281"/>
      <c r="F27" s="281"/>
      <c r="G27" s="281"/>
      <c r="H27" s="281"/>
      <c r="I27" s="281"/>
      <c r="J27" s="281"/>
      <c r="K27" s="281"/>
      <c r="L27" s="281"/>
      <c r="M27" s="281"/>
      <c r="N27" s="281"/>
      <c r="O27" s="281"/>
      <c r="P27" s="281"/>
      <c r="Q27" s="281"/>
      <c r="R27" s="281"/>
      <c r="S27" s="281"/>
      <c r="T27" s="281"/>
      <c r="U27" s="281"/>
    </row>
    <row r="28" spans="2:21" ht="60" customHeight="1" x14ac:dyDescent="0.2">
      <c r="B28" s="281"/>
      <c r="C28" s="281"/>
      <c r="D28" s="281"/>
      <c r="E28" s="281"/>
      <c r="F28" s="281"/>
      <c r="G28" s="281"/>
      <c r="H28" s="281"/>
      <c r="I28" s="281"/>
      <c r="J28" s="281"/>
      <c r="K28" s="281"/>
      <c r="L28" s="281"/>
      <c r="M28" s="281"/>
      <c r="N28" s="281"/>
      <c r="O28" s="281"/>
      <c r="P28" s="281"/>
      <c r="Q28" s="281"/>
      <c r="R28" s="281"/>
      <c r="S28" s="281"/>
      <c r="T28" s="281"/>
      <c r="U28" s="281"/>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14" t="s">
        <v>182</v>
      </c>
      <c r="C30" s="314"/>
      <c r="D30" s="314"/>
      <c r="E30" s="314"/>
      <c r="F30" s="314"/>
      <c r="G30" s="314"/>
      <c r="H30" s="314"/>
      <c r="I30" s="314"/>
      <c r="J30" s="314"/>
      <c r="K30" s="314"/>
      <c r="L30" s="314"/>
      <c r="M30" s="314"/>
      <c r="N30" s="314"/>
      <c r="O30" s="314"/>
      <c r="P30" s="314"/>
      <c r="Q30" s="314"/>
      <c r="R30" s="314"/>
      <c r="S30" s="314"/>
      <c r="T30" s="314"/>
      <c r="U30" s="314"/>
    </row>
    <row r="31" spans="2:21" ht="24.95" customHeight="1" x14ac:dyDescent="0.2">
      <c r="B31" s="311" t="s">
        <v>28</v>
      </c>
      <c r="C31" s="312"/>
      <c r="D31" s="312"/>
      <c r="E31" s="312"/>
      <c r="F31" s="312"/>
      <c r="G31" s="312"/>
      <c r="H31" s="312"/>
      <c r="I31" s="312"/>
      <c r="J31" s="312"/>
      <c r="K31" s="312"/>
      <c r="L31" s="312"/>
      <c r="M31" s="312"/>
      <c r="N31" s="312"/>
      <c r="O31" s="312"/>
      <c r="P31" s="312"/>
      <c r="Q31" s="312"/>
      <c r="R31" s="312"/>
      <c r="S31" s="312"/>
      <c r="T31" s="312"/>
      <c r="U31" s="312"/>
    </row>
    <row r="32" spans="2:21" ht="60" customHeight="1" x14ac:dyDescent="0.2">
      <c r="B32" s="281"/>
      <c r="C32" s="281"/>
      <c r="D32" s="281"/>
      <c r="E32" s="281"/>
      <c r="F32" s="281"/>
      <c r="G32" s="281"/>
      <c r="H32" s="281"/>
      <c r="I32" s="281"/>
      <c r="J32" s="281"/>
      <c r="K32" s="281"/>
      <c r="L32" s="281"/>
      <c r="M32" s="281"/>
      <c r="N32" s="281"/>
      <c r="O32" s="281"/>
      <c r="P32" s="281"/>
      <c r="Q32" s="281"/>
      <c r="R32" s="281"/>
      <c r="S32" s="281"/>
      <c r="T32" s="281"/>
      <c r="U32" s="281"/>
    </row>
    <row r="33" spans="2:21" ht="60" customHeight="1" x14ac:dyDescent="0.2">
      <c r="B33" s="281"/>
      <c r="C33" s="281"/>
      <c r="D33" s="281"/>
      <c r="E33" s="281"/>
      <c r="F33" s="281"/>
      <c r="G33" s="281"/>
      <c r="H33" s="281"/>
      <c r="I33" s="281"/>
      <c r="J33" s="281"/>
      <c r="K33" s="281"/>
      <c r="L33" s="281"/>
      <c r="M33" s="281"/>
      <c r="N33" s="281"/>
      <c r="O33" s="281"/>
      <c r="P33" s="281"/>
      <c r="Q33" s="281"/>
      <c r="R33" s="281"/>
      <c r="S33" s="281"/>
      <c r="T33" s="281"/>
      <c r="U33" s="281"/>
    </row>
    <row r="34" spans="2:21" s="14" customFormat="1" ht="24.95" customHeight="1" x14ac:dyDescent="0.25">
      <c r="B34" s="313" t="s">
        <v>123</v>
      </c>
      <c r="C34" s="313"/>
      <c r="D34" s="313"/>
      <c r="E34" s="313"/>
      <c r="F34" s="313"/>
      <c r="G34" s="313"/>
      <c r="H34" s="313"/>
      <c r="I34" s="313"/>
      <c r="J34" s="313"/>
      <c r="K34" s="313"/>
      <c r="L34" s="313"/>
      <c r="M34" s="313"/>
      <c r="N34" s="313"/>
      <c r="O34" s="313"/>
      <c r="P34" s="313"/>
      <c r="Q34" s="313"/>
      <c r="R34" s="313"/>
      <c r="S34" s="313"/>
      <c r="T34" s="313"/>
      <c r="U34" s="313"/>
    </row>
    <row r="35" spans="2:21" ht="60" customHeight="1" x14ac:dyDescent="0.2">
      <c r="B35" s="281"/>
      <c r="C35" s="281"/>
      <c r="D35" s="281"/>
      <c r="E35" s="281"/>
      <c r="F35" s="281"/>
      <c r="G35" s="281"/>
      <c r="H35" s="281"/>
      <c r="I35" s="281"/>
      <c r="J35" s="281"/>
      <c r="K35" s="281"/>
      <c r="L35" s="281"/>
      <c r="M35" s="281"/>
      <c r="N35" s="281"/>
      <c r="O35" s="281"/>
      <c r="P35" s="281"/>
      <c r="Q35" s="281"/>
      <c r="R35" s="281"/>
      <c r="S35" s="281"/>
      <c r="T35" s="281"/>
      <c r="U35" s="281"/>
    </row>
    <row r="36" spans="2:21" ht="60" customHeight="1" x14ac:dyDescent="0.2">
      <c r="B36" s="281"/>
      <c r="C36" s="281"/>
      <c r="D36" s="281"/>
      <c r="E36" s="281"/>
      <c r="F36" s="281"/>
      <c r="G36" s="281"/>
      <c r="H36" s="281"/>
      <c r="I36" s="281"/>
      <c r="J36" s="281"/>
      <c r="K36" s="281"/>
      <c r="L36" s="281"/>
      <c r="M36" s="281"/>
      <c r="N36" s="281"/>
      <c r="O36" s="281"/>
      <c r="P36" s="281"/>
      <c r="Q36" s="281"/>
      <c r="R36" s="281"/>
      <c r="S36" s="281"/>
      <c r="T36" s="281"/>
      <c r="U36" s="281"/>
    </row>
    <row r="37" spans="2:21" ht="60" customHeight="1" x14ac:dyDescent="0.2">
      <c r="B37" s="281"/>
      <c r="C37" s="281"/>
      <c r="D37" s="281"/>
      <c r="E37" s="281"/>
      <c r="F37" s="281"/>
      <c r="G37" s="281"/>
      <c r="H37" s="281"/>
      <c r="I37" s="281"/>
      <c r="J37" s="281"/>
      <c r="K37" s="281"/>
      <c r="L37" s="281"/>
      <c r="M37" s="281"/>
      <c r="N37" s="281"/>
      <c r="O37" s="281"/>
      <c r="P37" s="281"/>
      <c r="Q37" s="281"/>
      <c r="R37" s="281"/>
      <c r="S37" s="281"/>
      <c r="T37" s="281"/>
      <c r="U37" s="281"/>
    </row>
    <row r="40" spans="2:21" x14ac:dyDescent="0.2">
      <c r="B40" s="310" t="s">
        <v>183</v>
      </c>
      <c r="C40" s="310"/>
      <c r="D40" s="310"/>
      <c r="E40" s="310"/>
      <c r="F40" s="310"/>
      <c r="G40" s="310"/>
      <c r="H40" s="310"/>
      <c r="I40" s="310"/>
      <c r="J40" s="310"/>
      <c r="K40" s="310"/>
      <c r="L40" s="310"/>
      <c r="M40" s="310"/>
      <c r="N40" s="310"/>
      <c r="O40" s="310"/>
      <c r="P40" s="310"/>
      <c r="Q40" s="310"/>
      <c r="R40" s="310"/>
      <c r="S40" s="310"/>
      <c r="T40" s="310"/>
      <c r="U40" s="310"/>
    </row>
    <row r="41" spans="2:21" ht="19.5" x14ac:dyDescent="0.2">
      <c r="B41" s="311" t="s">
        <v>28</v>
      </c>
      <c r="C41" s="312"/>
      <c r="D41" s="312"/>
      <c r="E41" s="312"/>
      <c r="F41" s="312"/>
      <c r="G41" s="312"/>
      <c r="H41" s="312"/>
      <c r="I41" s="312"/>
      <c r="J41" s="312"/>
      <c r="K41" s="312"/>
      <c r="L41" s="312"/>
      <c r="M41" s="312"/>
      <c r="N41" s="312"/>
      <c r="O41" s="312"/>
      <c r="P41" s="312"/>
      <c r="Q41" s="312"/>
      <c r="R41" s="312"/>
      <c r="S41" s="312"/>
      <c r="T41" s="312"/>
      <c r="U41" s="312"/>
    </row>
    <row r="42" spans="2:21" ht="62.25" customHeight="1" x14ac:dyDescent="0.2">
      <c r="B42" s="281"/>
      <c r="C42" s="281"/>
      <c r="D42" s="281"/>
      <c r="E42" s="281"/>
      <c r="F42" s="281"/>
      <c r="G42" s="281"/>
      <c r="H42" s="281"/>
      <c r="I42" s="281"/>
      <c r="J42" s="281"/>
      <c r="K42" s="281"/>
      <c r="L42" s="281"/>
      <c r="M42" s="281"/>
      <c r="N42" s="281"/>
      <c r="O42" s="281"/>
      <c r="P42" s="281"/>
      <c r="Q42" s="281"/>
      <c r="R42" s="281"/>
      <c r="S42" s="281"/>
      <c r="T42" s="281"/>
      <c r="U42" s="281"/>
    </row>
    <row r="43" spans="2:21" ht="64.5" customHeight="1" x14ac:dyDescent="0.2">
      <c r="B43" s="281"/>
      <c r="C43" s="281"/>
      <c r="D43" s="281"/>
      <c r="E43" s="281"/>
      <c r="F43" s="281"/>
      <c r="G43" s="281"/>
      <c r="H43" s="281"/>
      <c r="I43" s="281"/>
      <c r="J43" s="281"/>
      <c r="K43" s="281"/>
      <c r="L43" s="281"/>
      <c r="M43" s="281"/>
      <c r="N43" s="281"/>
      <c r="O43" s="281"/>
      <c r="P43" s="281"/>
      <c r="Q43" s="281"/>
      <c r="R43" s="281"/>
      <c r="S43" s="281"/>
      <c r="T43" s="281"/>
      <c r="U43" s="281"/>
    </row>
    <row r="44" spans="2:21" ht="19.5" x14ac:dyDescent="0.2">
      <c r="B44" s="313" t="s">
        <v>123</v>
      </c>
      <c r="C44" s="313"/>
      <c r="D44" s="313"/>
      <c r="E44" s="313"/>
      <c r="F44" s="313"/>
      <c r="G44" s="313"/>
      <c r="H44" s="313"/>
      <c r="I44" s="313"/>
      <c r="J44" s="313"/>
      <c r="K44" s="313"/>
      <c r="L44" s="313"/>
      <c r="M44" s="313"/>
      <c r="N44" s="313"/>
      <c r="O44" s="313"/>
      <c r="P44" s="313"/>
      <c r="Q44" s="313"/>
      <c r="R44" s="313"/>
      <c r="S44" s="313"/>
      <c r="T44" s="313"/>
      <c r="U44" s="313"/>
    </row>
    <row r="45" spans="2:21" ht="54.75" customHeight="1" x14ac:dyDescent="0.2">
      <c r="B45" s="281"/>
      <c r="C45" s="281"/>
      <c r="D45" s="281"/>
      <c r="E45" s="281"/>
      <c r="F45" s="281"/>
      <c r="G45" s="281"/>
      <c r="H45" s="281"/>
      <c r="I45" s="281"/>
      <c r="J45" s="281"/>
      <c r="K45" s="281"/>
      <c r="L45" s="281"/>
      <c r="M45" s="281"/>
      <c r="N45" s="281"/>
      <c r="O45" s="281"/>
      <c r="P45" s="281"/>
      <c r="Q45" s="281"/>
      <c r="R45" s="281"/>
      <c r="S45" s="281"/>
      <c r="T45" s="281"/>
      <c r="U45" s="281"/>
    </row>
    <row r="46" spans="2:21" ht="61.5" customHeight="1" x14ac:dyDescent="0.2">
      <c r="B46" s="281"/>
      <c r="C46" s="281"/>
      <c r="D46" s="281"/>
      <c r="E46" s="281"/>
      <c r="F46" s="281"/>
      <c r="G46" s="281"/>
      <c r="H46" s="281"/>
      <c r="I46" s="281"/>
      <c r="J46" s="281"/>
      <c r="K46" s="281"/>
      <c r="L46" s="281"/>
      <c r="M46" s="281"/>
      <c r="N46" s="281"/>
      <c r="O46" s="281"/>
      <c r="P46" s="281"/>
      <c r="Q46" s="281"/>
      <c r="R46" s="281"/>
      <c r="S46" s="281"/>
      <c r="T46" s="281"/>
      <c r="U46" s="281"/>
    </row>
    <row r="47" spans="2:21" ht="64.5" customHeight="1" x14ac:dyDescent="0.2">
      <c r="B47" s="281"/>
      <c r="C47" s="281"/>
      <c r="D47" s="281"/>
      <c r="E47" s="281"/>
      <c r="F47" s="281"/>
      <c r="G47" s="281"/>
      <c r="H47" s="281"/>
      <c r="I47" s="281"/>
      <c r="J47" s="281"/>
      <c r="K47" s="281"/>
      <c r="L47" s="281"/>
      <c r="M47" s="281"/>
      <c r="N47" s="281"/>
      <c r="O47" s="281"/>
      <c r="P47" s="281"/>
      <c r="Q47" s="281"/>
      <c r="R47" s="281"/>
      <c r="S47" s="281"/>
      <c r="T47" s="281"/>
      <c r="U47" s="281"/>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 ref="L3:L9"/>
    <mergeCell ref="B2:B3"/>
    <mergeCell ref="R2:U2"/>
    <mergeCell ref="B12:U12"/>
    <mergeCell ref="B13:U13"/>
    <mergeCell ref="B24:U24"/>
    <mergeCell ref="B25:U25"/>
    <mergeCell ref="B26:U26"/>
    <mergeCell ref="B27:U27"/>
    <mergeCell ref="B42:U42"/>
    <mergeCell ref="B28:U28"/>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xr:uid="{00000000-0004-0000-0500-000000000000}"/>
    <hyperlink ref="B65496" r:id="rId2" xr:uid="{00000000-0004-0000-0500-000001000000}"/>
    <hyperlink ref="B7" location="Autoevaluación!A138" tooltip="Ir a autoevaluación" display="Prevención de riesgos" xr:uid="{00000000-0004-0000-0500-000002000000}"/>
    <hyperlink ref="B6" location="Autoevaluación!A133" tooltip="Ir a autoevaluación" display="Participación y convivencia" xr:uid="{00000000-0004-0000-0500-000003000000}"/>
    <hyperlink ref="B5" location="Autoevaluación!A127" tooltip="Ir a autoevaluación" display="Proyección a la comunidad" xr:uid="{00000000-0004-0000-0500-000004000000}"/>
    <hyperlink ref="B4" location="Autoevaluación!A121" tooltip="Ir a autoevaluación" display="Accesibilidad" xr:uid="{00000000-0004-0000-0500-000005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FERNANDO</cp:lastModifiedBy>
  <cp:lastPrinted>2011-10-07T14:16:27Z</cp:lastPrinted>
  <dcterms:created xsi:type="dcterms:W3CDTF">2010-02-23T19:10:51Z</dcterms:created>
  <dcterms:modified xsi:type="dcterms:W3CDTF">2024-02-05T22:28:31Z</dcterms:modified>
</cp:coreProperties>
</file>