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 codeName="{C026B480-071E-DA80-A48C-D3F380F32C35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NJAMBRE 2024\"/>
    </mc:Choice>
  </mc:AlternateContent>
  <xr:revisionPtr revIDLastSave="0" documentId="8_{38216C03-5C8A-4818-9166-D2468FF282F9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SEGUIMIENTO " sheetId="1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5" l="1"/>
  <c r="D36" i="15"/>
  <c r="D35" i="15"/>
  <c r="D34" i="15"/>
  <c r="D33" i="15"/>
  <c r="D14" i="15"/>
  <c r="D41" i="15"/>
  <c r="D40" i="15"/>
  <c r="D39" i="15"/>
  <c r="D38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<sst xmlns="http://schemas.openxmlformats.org/spreadsheetml/2006/main" count="188" uniqueCount="128">
  <si>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</si>
  <si>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</si>
  <si>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</si>
  <si>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</si>
  <si>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</si>
  <si>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</si>
  <si>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</si>
  <si>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</si>
  <si>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</si>
  <si>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</si>
  <si>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</si>
  <si>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</si>
  <si>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</si>
  <si>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</si>
  <si>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</si>
  <si>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</si>
  <si>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</si>
  <si>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</si>
  <si>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</si>
  <si>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</si>
  <si>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</si>
  <si>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</si>
  <si>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</si>
  <si>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</si>
  <si>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</si>
  <si>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</si>
  <si>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</si>
  <si>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</si>
  <si>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</si>
  <si>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</si>
  <si>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</si>
  <si>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</si>
  <si>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</si>
  <si>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</si>
  <si>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</si>
  <si>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</si>
  <si>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</si>
  <si>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</si>
  <si>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INSTITUCION EDUCATIVA JOSE EUSEBIO CARO</t>
  </si>
  <si>
    <t>Ocaña</t>
  </si>
  <si>
    <t>PROCESO GARANTIZAR EL MEJORAMIENTO CONTINUO DE LOS ESTABLECIMIENTOS EDUCATIVOS PÚBLICOS</t>
  </si>
  <si>
    <t>Calle 11 # 9-81 Barrio San Francisco</t>
  </si>
  <si>
    <t>colcaro100@hotmail.com</t>
  </si>
  <si>
    <t>JOSE DEL CARMEN VERGEL QUINTERO</t>
  </si>
  <si>
    <t>MARTHA E RINCON VEGA</t>
  </si>
  <si>
    <t>LEONARDO A ZAMBRANO LOBO</t>
  </si>
  <si>
    <t>YOLIMA CLARO JURE</t>
  </si>
  <si>
    <t>JUAN CARLOS VARGAS LLAIN</t>
  </si>
  <si>
    <t>RECTOR</t>
  </si>
  <si>
    <t>COORDINADORA</t>
  </si>
  <si>
    <t xml:space="preserve">COORDINADOR </t>
  </si>
  <si>
    <t>COORDINADOR</t>
  </si>
  <si>
    <t>DOCENTE</t>
  </si>
  <si>
    <t>jovequi62@hotmail.com</t>
  </si>
  <si>
    <t>martharnconvega457@hotmail.com</t>
  </si>
  <si>
    <t>haydeececiliap@hotmail.com</t>
  </si>
  <si>
    <t>zambranolobo1@hotmail.com</t>
  </si>
  <si>
    <t>llain2903@hotmail.com</t>
  </si>
  <si>
    <t>DIRECTIVA</t>
  </si>
  <si>
    <t>ACADEMICA</t>
  </si>
  <si>
    <t>ADMINISTRATIVA</t>
  </si>
  <si>
    <t>COMUNITARIA</t>
  </si>
  <si>
    <t>JOSE EUSEBIO CARO</t>
  </si>
  <si>
    <t>OCAÑA</t>
  </si>
  <si>
    <t>DENISE OMAIRA VEGA GARCÍA</t>
  </si>
  <si>
    <t>LIZBETH LILIANA TORRES ARÉVALO</t>
  </si>
  <si>
    <t>ANA CECILIA PEÑARANDA MUÑOZ</t>
  </si>
  <si>
    <t>NELLY SANCHEZ BAYONA</t>
  </si>
  <si>
    <t>ARGEMIRA TRIGOS ARENAS</t>
  </si>
  <si>
    <t>ALCIRA MARÍA QUINTERO MANZANO</t>
  </si>
  <si>
    <t>LILIANA JIMÉNEZ PICÓN</t>
  </si>
  <si>
    <t>Elaborar y ejecutar un plan de acción  que permita que las oportunidades de mejora se cumplan de manera eficiente.</t>
  </si>
  <si>
    <t xml:space="preserve">Realizar acompañamiento a  los entes del Gobierno Escolar, entre los cuales están: Consejo Estudiantil,Personero Estudiantil,  y Asamblea  de Padres de familia.  </t>
  </si>
  <si>
    <t>Evaluación y seguimiento al plan de acción.</t>
  </si>
  <si>
    <t xml:space="preserve">Fortalecer la política de institucional de inclusión, contando con el profesional idóneo, el cual capacitará a los docentes en el diseño del DUA  y el PIAR.  </t>
  </si>
  <si>
    <t xml:space="preserve">(Miembros de la comunidad educativa conocedores del Plan de Acción diseñado para el Consejo Directivo/Total de miembros de la comunidad educativa) x 100. </t>
  </si>
  <si>
    <t>Seguimiento y evaluación a las actividades del  Plan de Acción.</t>
  </si>
  <si>
    <t xml:space="preserve">Realizar el mantenimiento de la institución de acuerdo a las necesidades, de igual forma el fortalecimiento del talento humano </t>
  </si>
  <si>
    <t>Al finalizar el mes de julio de 2023 la institución tendrá definido las acciones a realizar, de acuerdo a las necesidades de cada sede</t>
  </si>
  <si>
    <t>Dar a conocer las necesidades por medio de un oficio a rectoría.</t>
  </si>
  <si>
    <t>Al finalizar el 2023  la I.E,  habrá diseñado los criterios para el reconocimiento de los miembros de la comunidad y el programa de bienestar del personal vinculado.</t>
  </si>
  <si>
    <t>Elaboración de los criterios, para el reconocimiento de los miembros  de la comunidad educativa.</t>
  </si>
  <si>
    <t>Socialización y aprobación de los criterios  para el reconocimiento a los miembros  de la comunidad educativa.</t>
  </si>
  <si>
    <t>Destinar los recursos para dotar a las sedes  de material  para el aprendizaje y para el fortalecimiento de las pruebas SABER, de igual forma realizar las acciones pertinentes para consolidar la base de datos de los egresados.</t>
  </si>
  <si>
    <t>Al finalizar el  año 2023 la I.E,  habrá dotado  a  las sedes  de recursos para el aprendizaje y ejecutará las accciones en  pro del mejoramiento de las pruebas  SABER</t>
  </si>
  <si>
    <t xml:space="preserve">A finalizar  el 2023 la I.E habrá elaborado   la base de datos de los egresados, y hará  el seguimiento de los mismos para que se vinculen a procesos institucionales </t>
  </si>
  <si>
    <t>Apropiar los recursos  para dotar las sedes de recursos para el aprendizaje</t>
  </si>
  <si>
    <t>Analizar los resultados de las pruebas SABER</t>
  </si>
  <si>
    <t>Diseñar e implementar estrategias para mejorar los resulatdos de  las pruebas SABER</t>
  </si>
  <si>
    <t>Convocatoria a los egresados  por diferentes medios de comunicación para le recolección de datos</t>
  </si>
  <si>
    <t>Diligenciamiento de los datos de los egresados en el formato a través de los titulares de grupo del año anterior.</t>
  </si>
  <si>
    <t>Citación por parte de los organizadores del Gobierno Escolar, para la elección del egresado que conformará el Consejo Directivo.</t>
  </si>
  <si>
    <t>Crear un programa articulado que permita la direccionar a los estudiantes en su proyecto de vida.</t>
  </si>
  <si>
    <t>Promover la cultura del autocuidado  a través  del programa de prevención de riesgos.</t>
  </si>
  <si>
    <t>Al finalizar el 2023 la I.E habrá diseñado un programa articulado que oriente y apoye a los estudiantes en sus proyectos de vida</t>
  </si>
  <si>
    <t>Retomar  el programa de prevención de riesgos físicos, establecidos en el PPT</t>
  </si>
  <si>
    <t>Implementar los mecanismos para que, a través de la escuela de padres, se vinculen a los procesos institucionales.</t>
  </si>
  <si>
    <t>Retomar la Escuela de Padres con el objetivo de acrecentar el compromiso y la responsabilidad de la familia en el proceso educativo de sus hijos.</t>
  </si>
  <si>
    <t xml:space="preserve">Conformación del equipo líder de la Escuela de Padres. </t>
  </si>
  <si>
    <t>Identificar las necesidades  de los padres de familia con el fin de establecer estrategias para el fortalecimiento de la educación.</t>
  </si>
  <si>
    <t>Incentivar a los padres de familia en la participación asidua a las actividades programadas por la Escuela de Padres e involucrarlos en los procesos de sus hijos.</t>
  </si>
  <si>
    <t>Total  de  información recolectada egresados para la base de datos/Total de los egresados) x 100%</t>
  </si>
  <si>
    <t>Número de criterios aplicados para el reconocimiento del talento humano/ total reconocimientos al talento humano con la participación de la comunidad X100%</t>
  </si>
  <si>
    <t>(Total de actividades realizadas/ Total de actividades planeadas) x 100%</t>
  </si>
  <si>
    <t>(Total de mecanismos y actividades realizadas / Total de mecanismos planeados) x 100%</t>
  </si>
  <si>
    <t>(Acciones  realizadas/Total de acciones planeadas) X 100%</t>
  </si>
  <si>
    <t>(Acciones realizadas/Total de acciones planeadas) X 100%.</t>
  </si>
  <si>
    <t xml:space="preserve">Elaboración del Cronograma de Actividades del programa de prevención de riesgos. </t>
  </si>
  <si>
    <t xml:space="preserve">Socialización de los ajustes y actividades del programa de prevención de riesgos a la comunidad educativa. </t>
  </si>
  <si>
    <t>Apropiación de los recursos  para la adquisición de implementos, para la prevención de riesgos físicos.</t>
  </si>
  <si>
    <t>Ajustar el programa de prevención de riesgos.</t>
  </si>
  <si>
    <t>Elaboración del Cronograma de Actividades de la Escuela de Padres.</t>
  </si>
  <si>
    <t>Diseño del instrumento para la recoleción de datos de los egresados.</t>
  </si>
  <si>
    <t>Socialización y apropiación de los recursos de las necesidades en el Consejo Directivo.</t>
  </si>
  <si>
    <t>En cada una de las sedes se priorizarán las necesidades.</t>
  </si>
  <si>
    <t>Ejecución de las actividades del plan de acción.</t>
  </si>
  <si>
    <t>Socialización del Plan de Acción.</t>
  </si>
  <si>
    <t xml:space="preserve">Al finalizar el primer semestre lectivo 2023 se habrán desarrollado el 50% de las actividades propuestas en el Plan de Acción Institucional. </t>
  </si>
  <si>
    <t>Al finalizar el segundo período de clases del año 2023 la Comunidad Educativa conocerá el Plan de Acción planteado por la Institución y será aprobado por los diferentes entes del Gobierno Escolar.</t>
  </si>
  <si>
    <t>Implementar los accesos a los diferentes sitios de la institución para  los jóvenes con discapacidad motora.</t>
  </si>
  <si>
    <t>Asignación  de las actividades entre los equipos de gestión.</t>
  </si>
  <si>
    <t>Seleccionar  a un grupo de docentes de humanidades para la creación de un programa  articulado para orientar a los estudiantes en sus proyectos de vida.</t>
  </si>
  <si>
    <t>Socialización del programa articulado con el proyecto de vida.</t>
  </si>
  <si>
    <t>Implementación del programa articulado con el proyecto de vida.</t>
  </si>
  <si>
    <t xml:space="preserve">(Total de recursos  para el aprendizaje utilizados/Total de recursos adquiridos) x 100%
</t>
  </si>
  <si>
    <t>Elaboración  del programa del bienestar del personal vinculado.</t>
  </si>
  <si>
    <t>Elaboración del listado de  necesidades  para el aprendizaje en cada una de las sedes.</t>
  </si>
  <si>
    <t>Elaboración del Plan de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</si>
</sst>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4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28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1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14" fontId="23" fillId="3" borderId="14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/>
    <xf numFmtId="14" fontId="7" fillId="0" borderId="2" xfId="0" applyNumberFormat="1" applyFont="1" applyBorder="1" applyAlignment="1">
      <alignment horizontal="left" vertical="center" wrapText="1"/>
    </xf>
    <xf numFmtId="14" fontId="23" fillId="3" borderId="2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4" fillId="0" borderId="3" xfId="2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justify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" fontId="19" fillId="0" borderId="3" xfId="0" applyNumberFormat="1" applyFont="1" applyBorder="1" applyAlignment="1" applyProtection="1">
      <alignment horizontal="center" vertical="center"/>
      <protection locked="0"/>
    </xf>
    <xf numFmtId="1" fontId="19" fillId="0" borderId="1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caro100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28"/>
  <sheetViews>
    <sheetView topLeftCell="A19" zoomScaleNormal="100" workbookViewId="0">
      <selection activeCell="H8" sqref="H8:I8"/>
    </sheetView>
  </sheetViews>
  <sheetFormatPr baseColWidth="10" defaultColWidth="12" defaultRowHeight="13.8" x14ac:dyDescent="0.25"/>
  <cols>
    <col min="1" max="2" width="12" style="2"/>
    <col min="3" max="3" width="27.140625" style="2" customWidth="1"/>
    <col min="4" max="4" width="24.7109375" style="2" customWidth="1"/>
    <col min="5" max="5" width="15.140625" style="2" customWidth="1"/>
    <col min="6" max="6" width="10" style="2" customWidth="1"/>
    <col min="7" max="7" width="12.140625" style="2" customWidth="1"/>
    <col min="8" max="8" width="13.140625" style="2" customWidth="1"/>
    <col min="9" max="9" width="15.42578125" style="2" customWidth="1"/>
    <col min="10" max="16384" width="12" style="2"/>
  </cols>
  <sheetData>
    <row r="1" spans="1:9" ht="27" customHeight="1" x14ac:dyDescent="0.25">
      <c r="A1" s="31"/>
      <c r="B1" s="32"/>
      <c r="C1" s="37" t="s">
        <v>4</v>
      </c>
      <c r="D1" s="38"/>
      <c r="E1" s="38"/>
      <c r="F1" s="38"/>
      <c r="G1" s="38"/>
      <c r="H1" s="39" t="s">
        <v>32</v>
      </c>
      <c r="I1" s="40"/>
    </row>
    <row r="2" spans="1:9" ht="27.75" customHeight="1" x14ac:dyDescent="0.25">
      <c r="A2" s="33"/>
      <c r="B2" s="34"/>
      <c r="C2" s="37" t="s">
        <v>20</v>
      </c>
      <c r="D2" s="38"/>
      <c r="E2" s="38"/>
      <c r="F2" s="38"/>
      <c r="G2" s="38"/>
      <c r="H2" s="18">
        <v>43371</v>
      </c>
      <c r="I2" s="19" t="s">
        <v>27</v>
      </c>
    </row>
    <row r="3" spans="1:9" ht="21" customHeight="1" x14ac:dyDescent="0.25">
      <c r="A3" s="35"/>
      <c r="B3" s="36"/>
      <c r="C3" s="37" t="s">
        <v>21</v>
      </c>
      <c r="D3" s="38"/>
      <c r="E3" s="38"/>
      <c r="F3" s="38"/>
      <c r="G3" s="38"/>
      <c r="H3" s="39" t="s">
        <v>19</v>
      </c>
      <c r="I3" s="40"/>
    </row>
    <row r="4" spans="1:9" ht="29.4" customHeight="1" x14ac:dyDescent="0.25">
      <c r="A4" s="65" t="s">
        <v>36</v>
      </c>
      <c r="B4" s="65"/>
      <c r="C4" s="65"/>
      <c r="D4" s="65"/>
      <c r="E4" s="65"/>
      <c r="F4" s="65"/>
      <c r="G4" s="65"/>
      <c r="H4" s="65"/>
      <c r="I4" s="65"/>
    </row>
    <row r="5" spans="1:9" ht="27.6" customHeight="1" x14ac:dyDescent="0.25">
      <c r="A5" s="80" t="s">
        <v>5</v>
      </c>
      <c r="B5" s="80"/>
      <c r="C5" s="80"/>
      <c r="D5" s="80"/>
      <c r="E5" s="80"/>
      <c r="F5" s="80"/>
      <c r="G5" s="80"/>
      <c r="H5" s="80"/>
      <c r="I5" s="80"/>
    </row>
    <row r="6" spans="1:9" ht="23.25" customHeight="1" x14ac:dyDescent="0.25">
      <c r="A6" s="85" t="s">
        <v>6</v>
      </c>
      <c r="B6" s="86"/>
      <c r="C6" s="86"/>
      <c r="D6" s="86"/>
      <c r="E6" s="87"/>
      <c r="F6" s="81" t="s">
        <v>7</v>
      </c>
      <c r="G6" s="82"/>
      <c r="H6" s="82"/>
      <c r="I6" s="82"/>
    </row>
    <row r="7" spans="1:9" ht="22.5" customHeight="1" x14ac:dyDescent="0.25">
      <c r="A7" s="79" t="s">
        <v>38</v>
      </c>
      <c r="B7" s="69"/>
      <c r="C7" s="69"/>
      <c r="D7" s="69"/>
      <c r="E7" s="70"/>
      <c r="F7" s="83">
        <v>44897</v>
      </c>
      <c r="G7" s="83"/>
      <c r="H7" s="83"/>
      <c r="I7" s="83"/>
    </row>
    <row r="8" spans="1:9" ht="20.100000000000001" customHeight="1" x14ac:dyDescent="0.25">
      <c r="A8" s="66" t="s">
        <v>33</v>
      </c>
      <c r="B8" s="67"/>
      <c r="C8" s="68" t="s">
        <v>40</v>
      </c>
      <c r="D8" s="69"/>
      <c r="E8" s="70"/>
      <c r="F8" s="84" t="s">
        <v>8</v>
      </c>
      <c r="G8" s="84"/>
      <c r="H8" s="71">
        <v>154498000018</v>
      </c>
      <c r="I8" s="72"/>
    </row>
    <row r="9" spans="1:9" ht="20.100000000000001" customHeight="1" x14ac:dyDescent="0.25">
      <c r="A9" s="73" t="s">
        <v>9</v>
      </c>
      <c r="B9" s="74"/>
      <c r="C9" s="75" t="s">
        <v>41</v>
      </c>
      <c r="D9" s="75"/>
      <c r="E9" s="76"/>
      <c r="F9" s="41" t="s">
        <v>10</v>
      </c>
      <c r="G9" s="41"/>
      <c r="H9" s="77" t="s">
        <v>39</v>
      </c>
      <c r="I9" s="78"/>
    </row>
    <row r="10" spans="1:9" ht="20.100000000000001" customHeight="1" x14ac:dyDescent="0.25">
      <c r="A10" s="41" t="s">
        <v>11</v>
      </c>
      <c r="B10" s="41"/>
      <c r="C10" s="46" t="s">
        <v>42</v>
      </c>
      <c r="D10" s="47"/>
      <c r="E10" s="48"/>
      <c r="F10" s="44" t="s">
        <v>34</v>
      </c>
      <c r="G10" s="45"/>
      <c r="H10" s="42">
        <v>5622708</v>
      </c>
      <c r="I10" s="43"/>
    </row>
    <row r="11" spans="1:9" ht="20.100000000000001" customHeight="1" x14ac:dyDescent="0.25">
      <c r="A11" s="41" t="s">
        <v>12</v>
      </c>
      <c r="B11" s="41"/>
      <c r="C11" s="56" t="s">
        <v>43</v>
      </c>
      <c r="D11" s="47"/>
      <c r="E11" s="48"/>
      <c r="F11" s="44" t="s">
        <v>13</v>
      </c>
      <c r="G11" s="45"/>
      <c r="H11" s="50">
        <v>2023</v>
      </c>
      <c r="I11" s="51"/>
    </row>
    <row r="12" spans="1:9" ht="19.5" customHeight="1" x14ac:dyDescent="0.25">
      <c r="A12" s="52" t="s">
        <v>18</v>
      </c>
      <c r="B12" s="53"/>
      <c r="C12" s="53"/>
      <c r="D12" s="53"/>
      <c r="E12" s="53"/>
      <c r="F12" s="53"/>
      <c r="G12" s="53"/>
      <c r="H12" s="53"/>
      <c r="I12" s="54"/>
    </row>
    <row r="13" spans="1:9" ht="20.100000000000001" customHeight="1" x14ac:dyDescent="0.25">
      <c r="A13" s="55" t="s">
        <v>2</v>
      </c>
      <c r="B13" s="55"/>
      <c r="C13" s="55"/>
      <c r="D13" s="55" t="s">
        <v>14</v>
      </c>
      <c r="E13" s="55"/>
      <c r="F13" s="55"/>
      <c r="G13" s="55" t="s">
        <v>15</v>
      </c>
      <c r="H13" s="55"/>
      <c r="I13" s="55"/>
    </row>
    <row r="14" spans="1:9" ht="20.100000000000001" customHeight="1" x14ac:dyDescent="0.25">
      <c r="A14" s="49" t="s">
        <v>43</v>
      </c>
      <c r="B14" s="49"/>
      <c r="C14" s="49"/>
      <c r="D14" s="49" t="s">
        <v>48</v>
      </c>
      <c r="E14" s="49"/>
      <c r="F14" s="49"/>
      <c r="G14" s="49" t="s">
        <v>53</v>
      </c>
      <c r="H14" s="49"/>
      <c r="I14" s="49"/>
    </row>
    <row r="15" spans="1:9" ht="20.100000000000001" customHeight="1" x14ac:dyDescent="0.25">
      <c r="A15" s="49" t="s">
        <v>44</v>
      </c>
      <c r="B15" s="49"/>
      <c r="C15" s="49"/>
      <c r="D15" s="49" t="s">
        <v>49</v>
      </c>
      <c r="E15" s="49"/>
      <c r="F15" s="49"/>
      <c r="G15" s="49" t="s">
        <v>54</v>
      </c>
      <c r="H15" s="49"/>
      <c r="I15" s="49"/>
    </row>
    <row r="16" spans="1:9" ht="20.100000000000001" customHeight="1" x14ac:dyDescent="0.25">
      <c r="A16" s="49" t="s">
        <v>45</v>
      </c>
      <c r="B16" s="49"/>
      <c r="C16" s="49"/>
      <c r="D16" s="49" t="s">
        <v>50</v>
      </c>
      <c r="E16" s="49"/>
      <c r="F16" s="49"/>
      <c r="G16" s="49" t="s">
        <v>55</v>
      </c>
      <c r="H16" s="49"/>
      <c r="I16" s="49"/>
    </row>
    <row r="17" spans="1:9" ht="20.100000000000001" customHeight="1" x14ac:dyDescent="0.25">
      <c r="A17" s="49" t="s">
        <v>46</v>
      </c>
      <c r="B17" s="49"/>
      <c r="C17" s="49"/>
      <c r="D17" s="49" t="s">
        <v>49</v>
      </c>
      <c r="E17" s="49"/>
      <c r="F17" s="49"/>
      <c r="G17" s="57" t="s">
        <v>56</v>
      </c>
      <c r="H17" s="58"/>
      <c r="I17" s="59"/>
    </row>
    <row r="18" spans="1:9" ht="20.100000000000001" customHeight="1" x14ac:dyDescent="0.25">
      <c r="A18" s="49" t="s">
        <v>47</v>
      </c>
      <c r="B18" s="49"/>
      <c r="C18" s="49"/>
      <c r="D18" s="49" t="s">
        <v>51</v>
      </c>
      <c r="E18" s="49"/>
      <c r="F18" s="49"/>
      <c r="G18" s="57" t="s">
        <v>57</v>
      </c>
      <c r="H18" s="58"/>
      <c r="I18" s="59"/>
    </row>
    <row r="19" spans="1:9" s="4" customFormat="1" ht="21" x14ac:dyDescent="0.4">
      <c r="A19" s="62"/>
      <c r="B19" s="62"/>
      <c r="C19" s="62"/>
      <c r="D19" s="62"/>
      <c r="E19" s="62"/>
      <c r="F19" s="62"/>
      <c r="G19" s="63"/>
      <c r="H19" s="62"/>
      <c r="I19" s="62"/>
    </row>
    <row r="20" spans="1:9" ht="30" customHeight="1" x14ac:dyDescent="0.25">
      <c r="A20" s="64" t="s">
        <v>17</v>
      </c>
      <c r="B20" s="64"/>
      <c r="C20" s="64"/>
      <c r="D20" s="64"/>
      <c r="E20" s="64"/>
      <c r="F20" s="64"/>
      <c r="G20" s="64"/>
      <c r="H20" s="64"/>
      <c r="I20" s="64"/>
    </row>
    <row r="21" spans="1:9" ht="33.75" customHeight="1" x14ac:dyDescent="0.25">
      <c r="A21" s="55" t="s">
        <v>2</v>
      </c>
      <c r="B21" s="55"/>
      <c r="C21" s="55"/>
      <c r="D21" s="55" t="s">
        <v>14</v>
      </c>
      <c r="E21" s="55"/>
      <c r="F21" s="55"/>
      <c r="G21" s="55" t="s">
        <v>16</v>
      </c>
      <c r="H21" s="55"/>
      <c r="I21" s="55"/>
    </row>
    <row r="22" spans="1:9" ht="20.100000000000001" customHeight="1" x14ac:dyDescent="0.25">
      <c r="A22" s="60" t="s">
        <v>64</v>
      </c>
      <c r="B22" s="60"/>
      <c r="C22" s="60"/>
      <c r="D22" s="60" t="s">
        <v>52</v>
      </c>
      <c r="E22" s="60"/>
      <c r="F22" s="60"/>
      <c r="G22" s="61" t="s">
        <v>58</v>
      </c>
      <c r="H22" s="61"/>
      <c r="I22" s="61"/>
    </row>
    <row r="23" spans="1:9" ht="20.100000000000001" customHeight="1" x14ac:dyDescent="0.25">
      <c r="A23" s="60" t="s">
        <v>65</v>
      </c>
      <c r="B23" s="60"/>
      <c r="C23" s="60"/>
      <c r="D23" s="60" t="s">
        <v>52</v>
      </c>
      <c r="E23" s="60"/>
      <c r="F23" s="60"/>
      <c r="G23" s="61" t="s">
        <v>59</v>
      </c>
      <c r="H23" s="61"/>
      <c r="I23" s="61"/>
    </row>
    <row r="24" spans="1:9" ht="20.100000000000001" customHeight="1" x14ac:dyDescent="0.25">
      <c r="A24" s="60" t="s">
        <v>66</v>
      </c>
      <c r="B24" s="60"/>
      <c r="C24" s="60"/>
      <c r="D24" s="60" t="s">
        <v>52</v>
      </c>
      <c r="E24" s="60"/>
      <c r="F24" s="60"/>
      <c r="G24" s="61" t="s">
        <v>60</v>
      </c>
      <c r="H24" s="61"/>
      <c r="I24" s="61"/>
    </row>
    <row r="25" spans="1:9" ht="20.100000000000001" customHeight="1" x14ac:dyDescent="0.25">
      <c r="A25" s="60" t="s">
        <v>67</v>
      </c>
      <c r="B25" s="60"/>
      <c r="C25" s="60"/>
      <c r="D25" s="60" t="s">
        <v>52</v>
      </c>
      <c r="E25" s="60"/>
      <c r="F25" s="60"/>
      <c r="G25" s="61" t="s">
        <v>61</v>
      </c>
      <c r="H25" s="61"/>
      <c r="I25" s="61"/>
    </row>
    <row r="26" spans="1:9" ht="20.100000000000001" customHeight="1" x14ac:dyDescent="0.25">
      <c r="A26" s="60" t="s">
        <v>68</v>
      </c>
      <c r="B26" s="60"/>
      <c r="C26" s="60"/>
      <c r="D26" s="60" t="s">
        <v>52</v>
      </c>
      <c r="E26" s="60"/>
      <c r="F26" s="60"/>
      <c r="G26" s="61" t="s">
        <v>58</v>
      </c>
      <c r="H26" s="61"/>
      <c r="I26" s="61"/>
    </row>
    <row r="27" spans="1:9" ht="20.100000000000001" customHeight="1" x14ac:dyDescent="0.25">
      <c r="A27" s="60" t="s">
        <v>69</v>
      </c>
      <c r="B27" s="60"/>
      <c r="C27" s="60"/>
      <c r="D27" s="60" t="s">
        <v>52</v>
      </c>
      <c r="E27" s="60"/>
      <c r="F27" s="60"/>
      <c r="G27" s="61" t="s">
        <v>60</v>
      </c>
      <c r="H27" s="61"/>
      <c r="I27" s="61"/>
    </row>
    <row r="28" spans="1:9" ht="20.100000000000001" customHeight="1" x14ac:dyDescent="0.25">
      <c r="A28" s="60" t="s">
        <v>70</v>
      </c>
      <c r="B28" s="60"/>
      <c r="C28" s="60"/>
      <c r="D28" s="60" t="s">
        <v>52</v>
      </c>
      <c r="E28" s="60"/>
      <c r="F28" s="60"/>
      <c r="G28" s="61" t="s">
        <v>59</v>
      </c>
      <c r="H28" s="61"/>
      <c r="I28" s="61"/>
    </row>
  </sheetData>
  <mergeCells count="7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5:I5"/>
    <mergeCell ref="F6:I6"/>
    <mergeCell ref="F7:I7"/>
    <mergeCell ref="F8:G8"/>
    <mergeCell ref="A6:E6"/>
    <mergeCell ref="A25:C25"/>
    <mergeCell ref="D25:F25"/>
    <mergeCell ref="G25:I25"/>
    <mergeCell ref="A28:C28"/>
    <mergeCell ref="D28:F28"/>
    <mergeCell ref="G28:I28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C24"/>
    <mergeCell ref="D24:F24"/>
    <mergeCell ref="G24:I24"/>
    <mergeCell ref="A18:C18"/>
    <mergeCell ref="D18:F18"/>
    <mergeCell ref="G18:I18"/>
    <mergeCell ref="G16:I16"/>
    <mergeCell ref="A22:C22"/>
    <mergeCell ref="D22:F22"/>
    <mergeCell ref="G22:I22"/>
    <mergeCell ref="A19:C19"/>
    <mergeCell ref="D19:F19"/>
    <mergeCell ref="G19:I19"/>
    <mergeCell ref="A20:I20"/>
    <mergeCell ref="A21:C21"/>
    <mergeCell ref="D21:F21"/>
    <mergeCell ref="G21:I21"/>
    <mergeCell ref="D16:F16"/>
    <mergeCell ref="A17:C17"/>
    <mergeCell ref="D17:F17"/>
    <mergeCell ref="G17:I17"/>
    <mergeCell ref="A15:C15"/>
    <mergeCell ref="D15:F15"/>
    <mergeCell ref="G15:I15"/>
    <mergeCell ref="A16:C16"/>
    <mergeCell ref="A10:B10"/>
    <mergeCell ref="H10:I10"/>
    <mergeCell ref="F10:G10"/>
    <mergeCell ref="C10:E10"/>
    <mergeCell ref="A14:C14"/>
    <mergeCell ref="A11:B11"/>
    <mergeCell ref="H11:I11"/>
    <mergeCell ref="A12:I12"/>
    <mergeCell ref="A13:C13"/>
    <mergeCell ref="D13:F13"/>
    <mergeCell ref="G13:I13"/>
    <mergeCell ref="F11:G11"/>
    <mergeCell ref="C11:E11"/>
    <mergeCell ref="D14:F14"/>
    <mergeCell ref="G14:I14"/>
    <mergeCell ref="A1:B3"/>
    <mergeCell ref="C1:G1"/>
    <mergeCell ref="H1:I1"/>
    <mergeCell ref="C2:G2"/>
    <mergeCell ref="C3:G3"/>
    <mergeCell ref="H3:I3"/>
  </mergeCells>
  <hyperlinks>
    <hyperlink ref="C10" r:id="rId1" xr:uid="{67E0B5A3-4BC5-44C4-AD7D-007795F98F0E}"/>
  </hyperlinks>
  <pageMargins left="0.7" right="0.7" top="0.75" bottom="0.75" header="0.3" footer="0.3"/>
  <pageSetup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50"/>
  <sheetViews>
    <sheetView tabSelected="1" view="pageBreakPreview" zoomScaleNormal="100" zoomScaleSheetLayoutView="100" workbookViewId="0">
      <selection activeCell="A5" sqref="A5:B5"/>
    </sheetView>
  </sheetViews>
  <sheetFormatPr baseColWidth="10" defaultColWidth="9.28515625" defaultRowHeight="10.199999999999999" x14ac:dyDescent="0.2"/>
  <cols>
    <col min="1" max="1" width="29.140625" customWidth="1"/>
    <col min="2" max="2" width="32.42578125" style="5" customWidth="1"/>
    <col min="3" max="3" width="33.7109375" style="5" customWidth="1"/>
    <col min="4" max="4" width="13.85546875" style="5" customWidth="1"/>
    <col min="5" max="5" width="16.7109375" style="5" customWidth="1"/>
    <col min="6" max="6" width="14" style="5" customWidth="1"/>
    <col min="7" max="7" width="17.85546875" style="5" customWidth="1"/>
    <col min="8" max="8" width="14" style="5" customWidth="1"/>
    <col min="9" max="9" width="19.85546875" style="5" customWidth="1"/>
    <col min="10" max="10" width="15.28515625" style="5" customWidth="1"/>
    <col min="11" max="11" width="41.140625" style="5" customWidth="1"/>
    <col min="12" max="12" width="17.42578125" customWidth="1"/>
    <col min="13" max="256" width="12" customWidth="1"/>
  </cols>
  <sheetData>
    <row r="1" spans="1:12" ht="22.5" customHeight="1" x14ac:dyDescent="0.2">
      <c r="A1" s="109"/>
      <c r="B1" s="110" t="s">
        <v>4</v>
      </c>
      <c r="C1" s="111"/>
      <c r="D1" s="111"/>
      <c r="E1" s="111"/>
      <c r="F1" s="111"/>
      <c r="G1" s="111"/>
      <c r="H1" s="111"/>
      <c r="I1" s="111"/>
      <c r="J1" s="111"/>
      <c r="K1" s="112"/>
      <c r="L1" s="3"/>
    </row>
    <row r="2" spans="1:12" ht="13.5" customHeight="1" x14ac:dyDescent="0.2">
      <c r="A2" s="109"/>
      <c r="B2" s="113" t="s">
        <v>20</v>
      </c>
      <c r="C2" s="114"/>
      <c r="D2" s="114"/>
      <c r="E2" s="114"/>
      <c r="F2" s="114"/>
      <c r="G2" s="114"/>
      <c r="H2" s="114"/>
      <c r="I2" s="114"/>
      <c r="J2" s="114"/>
      <c r="K2" s="115"/>
      <c r="L2" s="3" t="s">
        <v>27</v>
      </c>
    </row>
    <row r="3" spans="1:12" ht="15.75" customHeight="1" x14ac:dyDescent="0.2">
      <c r="A3" s="109"/>
      <c r="B3" s="116" t="s">
        <v>21</v>
      </c>
      <c r="C3" s="117"/>
      <c r="D3" s="117"/>
      <c r="E3" s="117"/>
      <c r="F3" s="117"/>
      <c r="G3" s="117"/>
      <c r="H3" s="117"/>
      <c r="I3" s="117"/>
      <c r="J3" s="117"/>
      <c r="K3" s="118"/>
      <c r="L3" s="3"/>
    </row>
    <row r="4" spans="1:12" ht="24" customHeight="1" x14ac:dyDescent="0.2">
      <c r="A4" s="125" t="s">
        <v>36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35.4" customHeight="1" x14ac:dyDescent="0.2">
      <c r="A5" s="123" t="s">
        <v>35</v>
      </c>
      <c r="B5" s="123"/>
      <c r="C5" s="124" t="s">
        <v>62</v>
      </c>
      <c r="D5" s="124"/>
      <c r="E5" s="124"/>
      <c r="F5" s="124"/>
      <c r="G5" s="124"/>
      <c r="H5" s="121" t="s">
        <v>10</v>
      </c>
      <c r="I5" s="121"/>
      <c r="J5" s="121"/>
      <c r="K5" s="122" t="s">
        <v>63</v>
      </c>
      <c r="L5" s="122"/>
    </row>
    <row r="6" spans="1:12" s="1" customFormat="1" ht="26.25" customHeight="1" x14ac:dyDescent="0.3">
      <c r="A6" s="127" t="s">
        <v>0</v>
      </c>
      <c r="B6" s="127" t="s">
        <v>3</v>
      </c>
      <c r="C6" s="119" t="s">
        <v>1</v>
      </c>
      <c r="D6" s="119" t="s">
        <v>23</v>
      </c>
      <c r="E6" s="119" t="s">
        <v>28</v>
      </c>
      <c r="F6" s="119" t="s">
        <v>29</v>
      </c>
      <c r="G6" s="119" t="s">
        <v>30</v>
      </c>
      <c r="H6" s="119" t="s">
        <v>29</v>
      </c>
      <c r="I6" s="119" t="s">
        <v>37</v>
      </c>
      <c r="J6" s="119" t="s">
        <v>29</v>
      </c>
      <c r="K6" s="126" t="s">
        <v>22</v>
      </c>
      <c r="L6" s="126" t="s">
        <v>24</v>
      </c>
    </row>
    <row r="7" spans="1:12" ht="21.75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6"/>
      <c r="L7" s="126"/>
    </row>
    <row r="8" spans="1:12" s="14" customFormat="1" ht="33" customHeight="1" x14ac:dyDescent="0.2">
      <c r="A8" s="100" t="s">
        <v>71</v>
      </c>
      <c r="B8" s="106" t="s">
        <v>117</v>
      </c>
      <c r="C8" s="88" t="s">
        <v>106</v>
      </c>
      <c r="D8" s="7">
        <f>F8+H8+J8</f>
        <v>70</v>
      </c>
      <c r="E8" s="20">
        <v>44970</v>
      </c>
      <c r="F8" s="16">
        <v>30</v>
      </c>
      <c r="G8" s="17">
        <v>45254</v>
      </c>
      <c r="H8" s="16">
        <v>40</v>
      </c>
      <c r="I8" s="17"/>
      <c r="J8" s="10"/>
      <c r="K8" s="29" t="s">
        <v>127</v>
      </c>
      <c r="L8" s="8" t="s">
        <v>26</v>
      </c>
    </row>
    <row r="9" spans="1:12" s="14" customFormat="1" ht="27" customHeight="1" x14ac:dyDescent="0.2">
      <c r="A9" s="101"/>
      <c r="B9" s="107"/>
      <c r="C9" s="89"/>
      <c r="D9" s="7">
        <f t="shared" ref="D9:D41" si="0">F9+H9+J9</f>
        <v>80</v>
      </c>
      <c r="E9" s="17">
        <v>45029</v>
      </c>
      <c r="F9" s="16">
        <v>40</v>
      </c>
      <c r="G9" s="17">
        <v>45040</v>
      </c>
      <c r="H9" s="16">
        <v>40</v>
      </c>
      <c r="I9" s="17"/>
      <c r="J9" s="10"/>
      <c r="K9" s="29" t="s">
        <v>116</v>
      </c>
      <c r="L9" s="8" t="s">
        <v>26</v>
      </c>
    </row>
    <row r="10" spans="1:12" s="14" customFormat="1" ht="48" customHeight="1" x14ac:dyDescent="0.2">
      <c r="A10" s="102"/>
      <c r="B10" s="108"/>
      <c r="C10" s="90"/>
      <c r="D10" s="7">
        <f t="shared" si="0"/>
        <v>80</v>
      </c>
      <c r="E10" s="17">
        <v>45090</v>
      </c>
      <c r="F10" s="16">
        <v>40</v>
      </c>
      <c r="G10" s="17">
        <v>45254</v>
      </c>
      <c r="H10" s="16">
        <v>40</v>
      </c>
      <c r="I10" s="17"/>
      <c r="J10" s="10"/>
      <c r="K10" s="29" t="s">
        <v>73</v>
      </c>
      <c r="L10" s="8" t="s">
        <v>26</v>
      </c>
    </row>
    <row r="11" spans="1:12" s="14" customFormat="1" ht="42" customHeight="1" x14ac:dyDescent="0.2">
      <c r="A11" s="100" t="s">
        <v>74</v>
      </c>
      <c r="B11" s="100" t="s">
        <v>119</v>
      </c>
      <c r="C11" s="88" t="s">
        <v>106</v>
      </c>
      <c r="D11" s="7">
        <f t="shared" si="0"/>
        <v>100</v>
      </c>
      <c r="E11" s="20">
        <v>44970</v>
      </c>
      <c r="F11" s="16">
        <v>30</v>
      </c>
      <c r="G11" s="17">
        <v>45254</v>
      </c>
      <c r="H11" s="16">
        <v>70</v>
      </c>
      <c r="I11" s="17"/>
      <c r="J11" s="10"/>
      <c r="K11" s="29" t="s">
        <v>127</v>
      </c>
      <c r="L11" s="8" t="s">
        <v>26</v>
      </c>
    </row>
    <row r="12" spans="1:12" ht="35.25" customHeight="1" x14ac:dyDescent="0.2">
      <c r="A12" s="101"/>
      <c r="B12" s="101"/>
      <c r="C12" s="89"/>
      <c r="D12" s="7">
        <f t="shared" si="0"/>
        <v>100</v>
      </c>
      <c r="E12" s="17">
        <v>44998</v>
      </c>
      <c r="F12" s="16">
        <v>50</v>
      </c>
      <c r="G12" s="17">
        <v>45254</v>
      </c>
      <c r="H12" s="16">
        <v>50</v>
      </c>
      <c r="I12" s="17"/>
      <c r="J12" s="10"/>
      <c r="K12" s="29" t="s">
        <v>116</v>
      </c>
      <c r="L12" s="9" t="s">
        <v>26</v>
      </c>
    </row>
    <row r="13" spans="1:12" ht="38.25" customHeight="1" x14ac:dyDescent="0.2">
      <c r="A13" s="102"/>
      <c r="B13" s="102"/>
      <c r="C13" s="90"/>
      <c r="D13" s="7">
        <f t="shared" si="0"/>
        <v>50</v>
      </c>
      <c r="E13" s="17">
        <v>45151</v>
      </c>
      <c r="F13" s="16">
        <v>30</v>
      </c>
      <c r="G13" s="15">
        <v>45254</v>
      </c>
      <c r="H13" s="16">
        <v>20</v>
      </c>
      <c r="I13" s="15"/>
      <c r="J13" s="10"/>
      <c r="K13" s="29" t="s">
        <v>73</v>
      </c>
      <c r="L13" s="9" t="s">
        <v>26</v>
      </c>
    </row>
    <row r="14" spans="1:12" ht="36.75" customHeight="1" x14ac:dyDescent="0.2">
      <c r="A14" s="100" t="s">
        <v>72</v>
      </c>
      <c r="B14" s="100" t="s">
        <v>118</v>
      </c>
      <c r="C14" s="88" t="s">
        <v>75</v>
      </c>
      <c r="D14" s="7">
        <f t="shared" si="0"/>
        <v>100</v>
      </c>
      <c r="E14" s="20">
        <v>44970</v>
      </c>
      <c r="F14" s="16">
        <v>60</v>
      </c>
      <c r="G14" s="17">
        <v>45000</v>
      </c>
      <c r="H14" s="16">
        <v>40</v>
      </c>
      <c r="I14" s="15"/>
      <c r="J14" s="10"/>
      <c r="K14" s="30" t="s">
        <v>120</v>
      </c>
      <c r="L14" s="9" t="s">
        <v>26</v>
      </c>
    </row>
    <row r="15" spans="1:12" ht="38.25" customHeight="1" x14ac:dyDescent="0.2">
      <c r="A15" s="101"/>
      <c r="B15" s="101"/>
      <c r="C15" s="89"/>
      <c r="D15" s="7">
        <f t="shared" si="0"/>
        <v>100</v>
      </c>
      <c r="E15" s="20">
        <v>45029</v>
      </c>
      <c r="F15" s="16">
        <v>50</v>
      </c>
      <c r="G15" s="17">
        <v>45254</v>
      </c>
      <c r="H15" s="16">
        <v>50</v>
      </c>
      <c r="I15" s="15"/>
      <c r="J15" s="10"/>
      <c r="K15" s="30" t="s">
        <v>115</v>
      </c>
      <c r="L15" s="9" t="s">
        <v>26</v>
      </c>
    </row>
    <row r="16" spans="1:12" ht="38.25" customHeight="1" x14ac:dyDescent="0.2">
      <c r="A16" s="102"/>
      <c r="B16" s="102"/>
      <c r="C16" s="90"/>
      <c r="D16" s="7">
        <f t="shared" si="0"/>
        <v>100</v>
      </c>
      <c r="E16" s="20">
        <v>45120</v>
      </c>
      <c r="F16" s="16">
        <v>50</v>
      </c>
      <c r="G16" s="17">
        <v>45135</v>
      </c>
      <c r="H16" s="16">
        <v>50</v>
      </c>
      <c r="I16" s="15"/>
      <c r="J16" s="10"/>
      <c r="K16" s="30" t="s">
        <v>76</v>
      </c>
      <c r="L16" s="9" t="s">
        <v>26</v>
      </c>
    </row>
    <row r="17" spans="1:12" ht="48" customHeight="1" x14ac:dyDescent="0.2">
      <c r="A17" s="97" t="s">
        <v>77</v>
      </c>
      <c r="B17" s="97" t="s">
        <v>78</v>
      </c>
      <c r="C17" s="94" t="s">
        <v>105</v>
      </c>
      <c r="D17" s="7">
        <f t="shared" si="0"/>
        <v>100</v>
      </c>
      <c r="E17" s="20">
        <v>44953</v>
      </c>
      <c r="F17" s="16">
        <v>50</v>
      </c>
      <c r="G17" s="20">
        <v>44981</v>
      </c>
      <c r="H17" s="16">
        <v>50</v>
      </c>
      <c r="I17" s="10"/>
      <c r="J17" s="10"/>
      <c r="K17" s="30" t="s">
        <v>114</v>
      </c>
      <c r="L17" s="9" t="s">
        <v>26</v>
      </c>
    </row>
    <row r="18" spans="1:12" ht="42.75" customHeight="1" x14ac:dyDescent="0.2">
      <c r="A18" s="98"/>
      <c r="B18" s="98"/>
      <c r="C18" s="95"/>
      <c r="D18" s="7">
        <f t="shared" si="0"/>
        <v>100</v>
      </c>
      <c r="E18" s="20">
        <v>44953</v>
      </c>
      <c r="F18" s="16">
        <v>50</v>
      </c>
      <c r="G18" s="20">
        <v>44984</v>
      </c>
      <c r="H18" s="16">
        <v>50</v>
      </c>
      <c r="I18" s="10"/>
      <c r="J18" s="10"/>
      <c r="K18" s="30" t="s">
        <v>79</v>
      </c>
      <c r="L18" s="9" t="s">
        <v>26</v>
      </c>
    </row>
    <row r="19" spans="1:12" ht="46.5" customHeight="1" x14ac:dyDescent="0.2">
      <c r="A19" s="98"/>
      <c r="B19" s="99"/>
      <c r="C19" s="96"/>
      <c r="D19" s="7">
        <f t="shared" si="0"/>
        <v>100</v>
      </c>
      <c r="E19" s="20">
        <v>44965</v>
      </c>
      <c r="F19" s="16">
        <v>50</v>
      </c>
      <c r="G19" s="20">
        <v>45254</v>
      </c>
      <c r="H19" s="16">
        <v>50</v>
      </c>
      <c r="I19" s="10"/>
      <c r="J19" s="10"/>
      <c r="K19" s="30" t="s">
        <v>113</v>
      </c>
      <c r="L19" s="9" t="s">
        <v>26</v>
      </c>
    </row>
    <row r="20" spans="1:12" ht="63" customHeight="1" x14ac:dyDescent="0.2">
      <c r="A20" s="98"/>
      <c r="B20" s="97" t="s">
        <v>80</v>
      </c>
      <c r="C20" s="94" t="s">
        <v>102</v>
      </c>
      <c r="D20" s="7">
        <f t="shared" si="0"/>
        <v>80</v>
      </c>
      <c r="E20" s="20">
        <v>44989</v>
      </c>
      <c r="F20" s="16">
        <v>30</v>
      </c>
      <c r="G20" s="20">
        <v>44998</v>
      </c>
      <c r="H20" s="16">
        <v>50</v>
      </c>
      <c r="I20" s="10"/>
      <c r="J20" s="10"/>
      <c r="K20" s="30" t="s">
        <v>81</v>
      </c>
      <c r="L20" s="9" t="s">
        <v>26</v>
      </c>
    </row>
    <row r="21" spans="1:12" ht="54.75" customHeight="1" x14ac:dyDescent="0.2">
      <c r="A21" s="98"/>
      <c r="B21" s="98"/>
      <c r="C21" s="95"/>
      <c r="D21" s="7">
        <f t="shared" si="0"/>
        <v>60</v>
      </c>
      <c r="E21" s="20">
        <v>44999</v>
      </c>
      <c r="F21" s="16">
        <v>30</v>
      </c>
      <c r="G21" s="20">
        <v>45040</v>
      </c>
      <c r="H21" s="16">
        <v>30</v>
      </c>
      <c r="I21" s="10"/>
      <c r="J21" s="10"/>
      <c r="K21" s="30" t="s">
        <v>82</v>
      </c>
      <c r="L21" s="9" t="s">
        <v>26</v>
      </c>
    </row>
    <row r="22" spans="1:12" ht="48" customHeight="1" x14ac:dyDescent="0.2">
      <c r="A22" s="99"/>
      <c r="B22" s="99"/>
      <c r="C22" s="96"/>
      <c r="D22" s="7">
        <f t="shared" si="0"/>
        <v>70</v>
      </c>
      <c r="E22" s="20">
        <v>45041</v>
      </c>
      <c r="F22" s="16">
        <v>35</v>
      </c>
      <c r="G22" s="20">
        <v>45254</v>
      </c>
      <c r="H22" s="16">
        <v>35</v>
      </c>
      <c r="I22" s="10"/>
      <c r="J22" s="10"/>
      <c r="K22" s="30" t="s">
        <v>125</v>
      </c>
      <c r="L22" s="9" t="s">
        <v>26</v>
      </c>
    </row>
    <row r="23" spans="1:12" ht="127.5" customHeight="1" x14ac:dyDescent="0.2">
      <c r="A23" s="103" t="s">
        <v>83</v>
      </c>
      <c r="B23" s="103" t="s">
        <v>84</v>
      </c>
      <c r="C23" s="94" t="s">
        <v>124</v>
      </c>
      <c r="D23" s="7">
        <f t="shared" si="0"/>
        <v>80</v>
      </c>
      <c r="E23" s="20">
        <v>44946</v>
      </c>
      <c r="F23" s="16">
        <v>40</v>
      </c>
      <c r="G23" s="20">
        <v>44981</v>
      </c>
      <c r="H23" s="16">
        <v>40</v>
      </c>
      <c r="I23" s="10"/>
      <c r="J23" s="10"/>
      <c r="K23" s="16" t="s">
        <v>126</v>
      </c>
      <c r="L23" s="9" t="s">
        <v>26</v>
      </c>
    </row>
    <row r="24" spans="1:12" ht="106.5" customHeight="1" x14ac:dyDescent="0.2">
      <c r="A24" s="104"/>
      <c r="B24" s="104"/>
      <c r="C24" s="95"/>
      <c r="D24" s="7">
        <f t="shared" si="0"/>
        <v>65</v>
      </c>
      <c r="E24" s="20">
        <v>44982</v>
      </c>
      <c r="F24" s="10">
        <v>30</v>
      </c>
      <c r="G24" s="20">
        <v>45254</v>
      </c>
      <c r="H24" s="10">
        <v>35</v>
      </c>
      <c r="I24" s="10"/>
      <c r="J24" s="10"/>
      <c r="K24" s="16" t="s">
        <v>86</v>
      </c>
      <c r="L24" s="9" t="s">
        <v>26</v>
      </c>
    </row>
    <row r="25" spans="1:12" ht="38.25" customHeight="1" x14ac:dyDescent="0.2">
      <c r="A25" s="104"/>
      <c r="B25" s="104"/>
      <c r="C25" s="95"/>
      <c r="D25" s="7">
        <f t="shared" si="0"/>
        <v>100</v>
      </c>
      <c r="E25" s="20">
        <v>44987</v>
      </c>
      <c r="F25" s="16">
        <v>40</v>
      </c>
      <c r="G25" s="20">
        <v>45254</v>
      </c>
      <c r="H25" s="16">
        <v>60</v>
      </c>
      <c r="I25" s="10"/>
      <c r="J25" s="10"/>
      <c r="K25" s="16" t="s">
        <v>87</v>
      </c>
      <c r="L25" s="9" t="s">
        <v>26</v>
      </c>
    </row>
    <row r="26" spans="1:12" ht="46.5" customHeight="1" x14ac:dyDescent="0.2">
      <c r="A26" s="104"/>
      <c r="B26" s="105"/>
      <c r="C26" s="96"/>
      <c r="D26" s="7">
        <f t="shared" si="0"/>
        <v>80</v>
      </c>
      <c r="E26" s="20">
        <v>44971</v>
      </c>
      <c r="F26" s="16">
        <v>40</v>
      </c>
      <c r="G26" s="20">
        <v>45254</v>
      </c>
      <c r="H26" s="16">
        <v>40</v>
      </c>
      <c r="I26" s="10"/>
      <c r="J26" s="10"/>
      <c r="K26" s="16" t="s">
        <v>88</v>
      </c>
      <c r="L26" s="9" t="s">
        <v>26</v>
      </c>
    </row>
    <row r="27" spans="1:12" ht="120" customHeight="1" x14ac:dyDescent="0.2">
      <c r="A27" s="104"/>
      <c r="B27" s="103" t="s">
        <v>85</v>
      </c>
      <c r="C27" s="94" t="s">
        <v>101</v>
      </c>
      <c r="D27" s="7">
        <f t="shared" si="0"/>
        <v>100</v>
      </c>
      <c r="E27" s="20">
        <v>44971</v>
      </c>
      <c r="F27" s="16">
        <v>50</v>
      </c>
      <c r="G27" s="20">
        <v>45254</v>
      </c>
      <c r="H27" s="16">
        <v>50</v>
      </c>
      <c r="I27" s="10"/>
      <c r="J27" s="10"/>
      <c r="K27" s="16" t="s">
        <v>112</v>
      </c>
      <c r="L27" s="9" t="s">
        <v>26</v>
      </c>
    </row>
    <row r="28" spans="1:12" ht="62.25" customHeight="1" x14ac:dyDescent="0.2">
      <c r="A28" s="104"/>
      <c r="B28" s="104"/>
      <c r="C28" s="95"/>
      <c r="D28" s="7">
        <f t="shared" si="0"/>
        <v>100</v>
      </c>
      <c r="E28" s="20">
        <v>44986</v>
      </c>
      <c r="F28" s="16">
        <v>50</v>
      </c>
      <c r="G28" s="20">
        <v>45254</v>
      </c>
      <c r="H28" s="16">
        <v>50</v>
      </c>
      <c r="I28" s="10"/>
      <c r="J28" s="10"/>
      <c r="K28" s="16" t="s">
        <v>89</v>
      </c>
      <c r="L28" s="9" t="s">
        <v>26</v>
      </c>
    </row>
    <row r="29" spans="1:12" ht="60.75" customHeight="1" x14ac:dyDescent="0.2">
      <c r="A29" s="104"/>
      <c r="B29" s="104"/>
      <c r="C29" s="95"/>
      <c r="D29" s="7">
        <f t="shared" si="0"/>
        <v>100</v>
      </c>
      <c r="E29" s="20">
        <v>44999</v>
      </c>
      <c r="F29" s="16">
        <v>50</v>
      </c>
      <c r="G29" s="20">
        <v>45223</v>
      </c>
      <c r="H29" s="16">
        <v>50</v>
      </c>
      <c r="I29" s="10"/>
      <c r="J29" s="10"/>
      <c r="K29" s="16" t="s">
        <v>90</v>
      </c>
      <c r="L29" s="9" t="s">
        <v>26</v>
      </c>
    </row>
    <row r="30" spans="1:12" ht="78.75" customHeight="1" x14ac:dyDescent="0.2">
      <c r="A30" s="105"/>
      <c r="B30" s="105"/>
      <c r="C30" s="96"/>
      <c r="D30" s="7">
        <f t="shared" si="0"/>
        <v>100</v>
      </c>
      <c r="E30" s="20">
        <v>44959</v>
      </c>
      <c r="F30" s="16">
        <v>70</v>
      </c>
      <c r="G30" s="20">
        <v>44981</v>
      </c>
      <c r="H30" s="16">
        <v>30</v>
      </c>
      <c r="I30" s="10"/>
      <c r="J30" s="10"/>
      <c r="K30" s="16" t="s">
        <v>91</v>
      </c>
      <c r="L30" s="9" t="s">
        <v>26</v>
      </c>
    </row>
    <row r="31" spans="1:12" ht="91.5" customHeight="1" x14ac:dyDescent="0.2">
      <c r="A31" s="91" t="s">
        <v>92</v>
      </c>
      <c r="B31" s="91" t="s">
        <v>94</v>
      </c>
      <c r="C31" s="94" t="s">
        <v>103</v>
      </c>
      <c r="D31" s="7">
        <f t="shared" si="0"/>
        <v>40</v>
      </c>
      <c r="E31" s="20">
        <v>44987</v>
      </c>
      <c r="F31" s="16">
        <v>20</v>
      </c>
      <c r="G31" s="20">
        <v>45254</v>
      </c>
      <c r="H31" s="16">
        <v>20</v>
      </c>
      <c r="I31" s="10"/>
      <c r="J31" s="10"/>
      <c r="K31" s="16" t="s">
        <v>121</v>
      </c>
      <c r="L31" s="9" t="s">
        <v>26</v>
      </c>
    </row>
    <row r="32" spans="1:12" ht="37.5" customHeight="1" x14ac:dyDescent="0.2">
      <c r="A32" s="92"/>
      <c r="B32" s="92"/>
      <c r="C32" s="95"/>
      <c r="D32" s="7">
        <f t="shared" si="0"/>
        <v>60</v>
      </c>
      <c r="E32" s="20">
        <v>44968</v>
      </c>
      <c r="F32" s="16">
        <v>20</v>
      </c>
      <c r="G32" s="20">
        <v>45009</v>
      </c>
      <c r="H32" s="16">
        <v>40</v>
      </c>
      <c r="I32" s="10"/>
      <c r="J32" s="10"/>
      <c r="K32" s="16" t="s">
        <v>122</v>
      </c>
      <c r="L32" s="9" t="s">
        <v>26</v>
      </c>
    </row>
    <row r="33" spans="1:12" ht="38.25" customHeight="1" x14ac:dyDescent="0.2">
      <c r="A33" s="93"/>
      <c r="B33" s="93"/>
      <c r="C33" s="96"/>
      <c r="D33" s="7">
        <f>F33+H33+J33</f>
        <v>70</v>
      </c>
      <c r="E33" s="20">
        <v>45010</v>
      </c>
      <c r="F33" s="16">
        <v>20</v>
      </c>
      <c r="G33" s="20">
        <v>45254</v>
      </c>
      <c r="H33" s="16">
        <v>50</v>
      </c>
      <c r="I33" s="10"/>
      <c r="J33" s="10"/>
      <c r="K33" s="16" t="s">
        <v>123</v>
      </c>
      <c r="L33" s="9" t="s">
        <v>26</v>
      </c>
    </row>
    <row r="34" spans="1:12" ht="47.25" customHeight="1" x14ac:dyDescent="0.2">
      <c r="A34" s="91" t="s">
        <v>97</v>
      </c>
      <c r="B34" s="91" t="s">
        <v>96</v>
      </c>
      <c r="C34" s="94" t="s">
        <v>104</v>
      </c>
      <c r="D34" s="7">
        <f>(F34+H34+J34)</f>
        <v>100</v>
      </c>
      <c r="E34" s="20">
        <v>44958</v>
      </c>
      <c r="F34" s="16">
        <v>50</v>
      </c>
      <c r="G34" s="20">
        <v>44981</v>
      </c>
      <c r="H34" s="16">
        <v>50</v>
      </c>
      <c r="I34" s="10"/>
      <c r="J34" s="10"/>
      <c r="K34" s="16" t="s">
        <v>98</v>
      </c>
      <c r="L34" s="9" t="s">
        <v>26</v>
      </c>
    </row>
    <row r="35" spans="1:12" ht="66.75" customHeight="1" x14ac:dyDescent="0.2">
      <c r="A35" s="92"/>
      <c r="B35" s="92"/>
      <c r="C35" s="95"/>
      <c r="D35" s="7">
        <f>(F35+H35+J35)</f>
        <v>60</v>
      </c>
      <c r="E35" s="20">
        <v>44958</v>
      </c>
      <c r="F35" s="16">
        <v>30</v>
      </c>
      <c r="G35" s="20">
        <v>44981</v>
      </c>
      <c r="H35" s="16">
        <v>30</v>
      </c>
      <c r="I35" s="10"/>
      <c r="J35" s="10"/>
      <c r="K35" s="16" t="s">
        <v>99</v>
      </c>
      <c r="L35" s="9" t="s">
        <v>26</v>
      </c>
    </row>
    <row r="36" spans="1:12" ht="39.75" customHeight="1" x14ac:dyDescent="0.2">
      <c r="A36" s="92"/>
      <c r="B36" s="92"/>
      <c r="C36" s="95"/>
      <c r="D36" s="7">
        <f>SUM(F36+H36+J36)</f>
        <v>100</v>
      </c>
      <c r="E36" s="20">
        <v>44982</v>
      </c>
      <c r="F36" s="16">
        <v>50</v>
      </c>
      <c r="G36" s="20">
        <v>45009</v>
      </c>
      <c r="H36" s="16">
        <v>50</v>
      </c>
      <c r="I36" s="10"/>
      <c r="J36" s="10"/>
      <c r="K36" s="16" t="s">
        <v>111</v>
      </c>
      <c r="L36" s="9" t="s">
        <v>26</v>
      </c>
    </row>
    <row r="37" spans="1:12" ht="81" customHeight="1" x14ac:dyDescent="0.2">
      <c r="A37" s="93"/>
      <c r="B37" s="93"/>
      <c r="C37" s="96"/>
      <c r="D37" s="7">
        <f>SUM(F37+H37+J37)</f>
        <v>70</v>
      </c>
      <c r="E37" s="27">
        <v>44958</v>
      </c>
      <c r="F37" s="16">
        <v>30</v>
      </c>
      <c r="G37" s="27">
        <v>45254</v>
      </c>
      <c r="H37" s="16">
        <v>40</v>
      </c>
      <c r="I37" s="10"/>
      <c r="J37" s="10"/>
      <c r="K37" s="16" t="s">
        <v>100</v>
      </c>
      <c r="L37" s="9" t="s">
        <v>26</v>
      </c>
    </row>
    <row r="38" spans="1:12" ht="43.5" customHeight="1" x14ac:dyDescent="0.2">
      <c r="A38" s="91" t="s">
        <v>93</v>
      </c>
      <c r="B38" s="91" t="s">
        <v>95</v>
      </c>
      <c r="C38" s="94" t="s">
        <v>103</v>
      </c>
      <c r="D38" s="7">
        <f t="shared" si="0"/>
        <v>80</v>
      </c>
      <c r="E38" s="20">
        <v>44958</v>
      </c>
      <c r="F38" s="16">
        <v>40</v>
      </c>
      <c r="G38" s="20">
        <v>44981</v>
      </c>
      <c r="H38" s="16">
        <v>40</v>
      </c>
      <c r="I38" s="10"/>
      <c r="J38" s="10"/>
      <c r="K38" s="16" t="s">
        <v>110</v>
      </c>
      <c r="L38" s="9" t="s">
        <v>26</v>
      </c>
    </row>
    <row r="39" spans="1:12" ht="45" x14ac:dyDescent="0.2">
      <c r="A39" s="92"/>
      <c r="B39" s="92"/>
      <c r="C39" s="95"/>
      <c r="D39" s="22">
        <f t="shared" si="0"/>
        <v>100</v>
      </c>
      <c r="E39" s="20">
        <v>44972</v>
      </c>
      <c r="F39" s="16">
        <v>50</v>
      </c>
      <c r="G39" s="20">
        <v>44981</v>
      </c>
      <c r="H39" s="16">
        <v>50</v>
      </c>
      <c r="I39" s="10"/>
      <c r="J39" s="10"/>
      <c r="K39" s="16" t="s">
        <v>107</v>
      </c>
      <c r="L39" s="9" t="s">
        <v>26</v>
      </c>
    </row>
    <row r="40" spans="1:12" ht="60" x14ac:dyDescent="0.2">
      <c r="A40" s="92"/>
      <c r="B40" s="92"/>
      <c r="C40" s="95"/>
      <c r="D40" s="22">
        <f t="shared" si="0"/>
        <v>60</v>
      </c>
      <c r="E40" s="20">
        <v>44982</v>
      </c>
      <c r="F40" s="8">
        <v>30</v>
      </c>
      <c r="G40" s="20">
        <v>45254</v>
      </c>
      <c r="H40" s="8">
        <v>30</v>
      </c>
      <c r="I40" s="7"/>
      <c r="J40" s="7"/>
      <c r="K40" s="16" t="s">
        <v>108</v>
      </c>
      <c r="L40" s="9" t="s">
        <v>26</v>
      </c>
    </row>
    <row r="41" spans="1:12" ht="60" x14ac:dyDescent="0.2">
      <c r="A41" s="93"/>
      <c r="B41" s="93"/>
      <c r="C41" s="96"/>
      <c r="D41" s="22">
        <f t="shared" si="0"/>
        <v>60</v>
      </c>
      <c r="E41" s="28">
        <v>44984</v>
      </c>
      <c r="F41" s="8">
        <v>30</v>
      </c>
      <c r="G41" s="27">
        <v>45254</v>
      </c>
      <c r="H41" s="8">
        <v>30</v>
      </c>
      <c r="I41" s="7"/>
      <c r="J41" s="7"/>
      <c r="K41" s="16" t="s">
        <v>109</v>
      </c>
      <c r="L41" s="9" t="s">
        <v>26</v>
      </c>
    </row>
    <row r="42" spans="1:12" ht="15" customHeight="1" x14ac:dyDescent="0.2">
      <c r="A42" s="12"/>
      <c r="B42" s="6"/>
      <c r="C42" s="7"/>
      <c r="D42" s="22"/>
      <c r="E42" s="20"/>
      <c r="F42" s="7"/>
      <c r="G42" s="27"/>
      <c r="H42" s="7"/>
      <c r="I42" s="7"/>
      <c r="J42" s="7"/>
      <c r="K42" s="16"/>
      <c r="L42" s="9"/>
    </row>
    <row r="43" spans="1:12" ht="15" x14ac:dyDescent="0.2">
      <c r="A43" s="12"/>
      <c r="B43" s="7"/>
      <c r="C43" s="7"/>
      <c r="D43" s="22"/>
      <c r="E43" s="7"/>
      <c r="F43" s="7"/>
      <c r="G43" s="7"/>
      <c r="H43" s="7"/>
      <c r="I43" s="7"/>
      <c r="J43" s="7"/>
      <c r="K43" s="7"/>
      <c r="L43" s="12"/>
    </row>
    <row r="44" spans="1:12" ht="10.8" thickBot="1" x14ac:dyDescent="0.25">
      <c r="A44" s="26"/>
      <c r="B44" s="24"/>
      <c r="C44" s="25"/>
      <c r="D44" s="23"/>
      <c r="E44" s="13"/>
      <c r="F44" s="13"/>
      <c r="G44" s="13"/>
      <c r="H44" s="13"/>
      <c r="I44" s="13"/>
      <c r="J44" s="13"/>
      <c r="K44" s="13"/>
      <c r="L44" s="11"/>
    </row>
    <row r="52" spans="2:2" ht="15" x14ac:dyDescent="0.2">
      <c r="B52" s="21"/>
    </row>
    <row r="148" spans="12:12" x14ac:dyDescent="0.2">
      <c r="L148" t="s">
        <v>31</v>
      </c>
    </row>
    <row r="149" spans="12:12" x14ac:dyDescent="0.2">
      <c r="L149" t="s">
        <v>25</v>
      </c>
    </row>
    <row r="150" spans="12:12" x14ac:dyDescent="0.2">
      <c r="L150" t="s">
        <v>26</v>
      </c>
    </row>
  </sheetData>
  <sheetProtection selectLockedCells="1"/>
  <mergeCells count="49">
    <mergeCell ref="L6:L7"/>
    <mergeCell ref="K6:K7"/>
    <mergeCell ref="F6:F7"/>
    <mergeCell ref="A6:A7"/>
    <mergeCell ref="J6:J7"/>
    <mergeCell ref="I6:I7"/>
    <mergeCell ref="B6:B7"/>
    <mergeCell ref="C6:C7"/>
    <mergeCell ref="B8:B10"/>
    <mergeCell ref="A8:A10"/>
    <mergeCell ref="C8:C10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A38:A41"/>
    <mergeCell ref="B38:B41"/>
    <mergeCell ref="C38:C41"/>
    <mergeCell ref="B23:B26"/>
    <mergeCell ref="C23:C26"/>
    <mergeCell ref="A23:A30"/>
    <mergeCell ref="B27:B30"/>
    <mergeCell ref="C27:C30"/>
    <mergeCell ref="A34:A37"/>
    <mergeCell ref="C34:C37"/>
    <mergeCell ref="B34:B37"/>
    <mergeCell ref="C11:C13"/>
    <mergeCell ref="A31:A33"/>
    <mergeCell ref="B31:B33"/>
    <mergeCell ref="C31:C33"/>
    <mergeCell ref="B17:B19"/>
    <mergeCell ref="C17:C19"/>
    <mergeCell ref="A17:A22"/>
    <mergeCell ref="B20:B22"/>
    <mergeCell ref="C20:C22"/>
    <mergeCell ref="A14:A16"/>
    <mergeCell ref="B14:B16"/>
    <mergeCell ref="C14:C16"/>
    <mergeCell ref="A11:A13"/>
    <mergeCell ref="B11:B13"/>
  </mergeCells>
  <dataValidations count="1">
    <dataValidation type="list" allowBlank="1" showInputMessage="1" showErrorMessage="1" sqref="L8:L42" xr:uid="{00000000-0002-0000-0100-000000000000}">
      <formula1>$L$147:$L$150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JUAN CARLOS VARGAS LLAIN</cp:lastModifiedBy>
  <cp:lastPrinted>2019-05-16T20:06:14Z</cp:lastPrinted>
  <dcterms:created xsi:type="dcterms:W3CDTF">2011-04-08T12:29:09Z</dcterms:created>
  <dcterms:modified xsi:type="dcterms:W3CDTF">2024-02-05T13:54:23Z</dcterms:modified>
</cp:coreProperties>
</file>