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LEXANDER\OneDrive\Documentos\PLATAFORMA ENJAMBRE 2023\2024\"/>
    </mc:Choice>
  </mc:AlternateContent>
  <bookViews>
    <workbookView xWindow="0" yWindow="0" windowWidth="20490" windowHeight="7530"/>
  </bookViews>
  <sheets>
    <sheet name="Institución" sheetId="58" r:id="rId1"/>
    <sheet name="Autoevaluación" sheetId="1" r:id="rId2"/>
    <sheet name="Directiva" sheetId="2" r:id="rId3"/>
    <sheet name="Academica" sheetId="4" r:id="rId4"/>
    <sheet name="Admon" sheetId="6" r:id="rId5"/>
    <sheet name="Comunidad" sheetId="5"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0" i="1" l="1"/>
  <c r="U98" i="1"/>
  <c r="U99" i="1"/>
  <c r="U101" i="1"/>
  <c r="T6" i="6"/>
  <c r="U87" i="1"/>
  <c r="U92" i="1"/>
  <c r="U89" i="1"/>
  <c r="U90" i="1"/>
  <c r="U91" i="1"/>
  <c r="U5" i="6"/>
  <c r="R7" i="1"/>
  <c r="R8" i="1"/>
  <c r="R9" i="1"/>
  <c r="R10" i="1"/>
  <c r="S7" i="1"/>
  <c r="T7" i="1"/>
  <c r="T8" i="1"/>
  <c r="T9" i="1"/>
  <c r="T10" i="1"/>
  <c r="M4" i="2"/>
  <c r="M10" i="2"/>
  <c r="U7" i="1"/>
  <c r="S8" i="1"/>
  <c r="P4" i="2"/>
  <c r="P10" i="2"/>
  <c r="U8" i="1"/>
  <c r="U9" i="1"/>
  <c r="U10" i="1"/>
  <c r="S4" i="2"/>
  <c r="S9" i="1"/>
  <c r="T4" i="2"/>
  <c r="S10" i="1"/>
  <c r="S98" i="1"/>
  <c r="S99" i="1"/>
  <c r="S100" i="1"/>
  <c r="S101" i="1"/>
  <c r="K6" i="6"/>
  <c r="U4" i="2"/>
  <c r="Q11" i="1"/>
  <c r="R11" i="1"/>
  <c r="S11" i="1"/>
  <c r="R13" i="1"/>
  <c r="S13" i="1"/>
  <c r="T13" i="1"/>
  <c r="U13" i="1"/>
  <c r="R14" i="1"/>
  <c r="S14" i="1"/>
  <c r="T14" i="1"/>
  <c r="T15" i="1"/>
  <c r="T16" i="1"/>
  <c r="N5" i="2"/>
  <c r="U14" i="1"/>
  <c r="U15" i="1"/>
  <c r="U16" i="1"/>
  <c r="R5" i="2"/>
  <c r="R15" i="1"/>
  <c r="S15" i="1"/>
  <c r="S16" i="1"/>
  <c r="I5" i="2"/>
  <c r="S5" i="2"/>
  <c r="R16" i="1"/>
  <c r="E5" i="2" s="1"/>
  <c r="M5" i="2"/>
  <c r="U5" i="2"/>
  <c r="R20" i="1"/>
  <c r="S20" i="1"/>
  <c r="T20" i="1"/>
  <c r="U20" i="1"/>
  <c r="R21" i="1"/>
  <c r="S21" i="1"/>
  <c r="S22" i="1"/>
  <c r="S23" i="1"/>
  <c r="I6" i="2"/>
  <c r="T21" i="1"/>
  <c r="T22" i="1"/>
  <c r="T23" i="1"/>
  <c r="M6" i="2"/>
  <c r="U21" i="1"/>
  <c r="R22" i="1"/>
  <c r="R23" i="1"/>
  <c r="E6" i="2" s="1"/>
  <c r="O6" i="2"/>
  <c r="U22" i="1"/>
  <c r="U23" i="1"/>
  <c r="T6" i="2"/>
  <c r="C6" i="2"/>
  <c r="R30" i="1"/>
  <c r="R31" i="1"/>
  <c r="C7" i="2" s="1"/>
  <c r="R32" i="1"/>
  <c r="R33" i="1"/>
  <c r="S30" i="1"/>
  <c r="T30" i="1"/>
  <c r="T31" i="1"/>
  <c r="T32" i="1"/>
  <c r="T33" i="1"/>
  <c r="M7" i="2"/>
  <c r="U30" i="1"/>
  <c r="U31" i="1"/>
  <c r="U32" i="1"/>
  <c r="U33" i="1"/>
  <c r="R7" i="2"/>
  <c r="S31" i="1"/>
  <c r="S32" i="1"/>
  <c r="S33" i="1"/>
  <c r="I7" i="2"/>
  <c r="N7" i="2"/>
  <c r="S7" i="2"/>
  <c r="O7" i="2"/>
  <c r="K7" i="2"/>
  <c r="P7" i="2"/>
  <c r="U7" i="2"/>
  <c r="R36" i="1"/>
  <c r="R37" i="1"/>
  <c r="R38" i="1"/>
  <c r="R39" i="1"/>
  <c r="F8" i="2" s="1"/>
  <c r="S36" i="1"/>
  <c r="T36" i="1"/>
  <c r="T37" i="1"/>
  <c r="T38" i="1"/>
  <c r="T39" i="1"/>
  <c r="N8" i="2"/>
  <c r="U36" i="1"/>
  <c r="S37" i="1"/>
  <c r="H8" i="2" s="1"/>
  <c r="U37" i="1"/>
  <c r="U38" i="1"/>
  <c r="U39" i="1"/>
  <c r="S8" i="2"/>
  <c r="S38" i="1"/>
  <c r="S39" i="1"/>
  <c r="K8" i="2" s="1"/>
  <c r="U8" i="2"/>
  <c r="R47" i="1"/>
  <c r="R48" i="1"/>
  <c r="R49" i="1"/>
  <c r="R50" i="1"/>
  <c r="C9" i="2"/>
  <c r="S47" i="1"/>
  <c r="S48" i="1"/>
  <c r="S49" i="1"/>
  <c r="S50" i="1"/>
  <c r="H9" i="2"/>
  <c r="T47" i="1"/>
  <c r="T48" i="1"/>
  <c r="T49" i="1"/>
  <c r="T50" i="1"/>
  <c r="M9" i="2"/>
  <c r="U47" i="1"/>
  <c r="I9" i="2"/>
  <c r="N9" i="2"/>
  <c r="U48" i="1"/>
  <c r="J9" i="2"/>
  <c r="O9" i="2"/>
  <c r="U49" i="1"/>
  <c r="U50" i="1"/>
  <c r="T9" i="2"/>
  <c r="F9" i="2"/>
  <c r="K9" i="2"/>
  <c r="P9" i="2"/>
  <c r="U9" i="2"/>
  <c r="R55" i="1"/>
  <c r="D4" i="4" s="1"/>
  <c r="R56" i="1"/>
  <c r="R57" i="1"/>
  <c r="R58" i="1"/>
  <c r="S55" i="1"/>
  <c r="S56" i="1"/>
  <c r="S57" i="1"/>
  <c r="S58" i="1"/>
  <c r="H4" i="4"/>
  <c r="H10" i="4"/>
  <c r="T55" i="1"/>
  <c r="U55" i="1"/>
  <c r="U56" i="1"/>
  <c r="U57" i="1"/>
  <c r="U58" i="1"/>
  <c r="S4" i="4"/>
  <c r="S10" i="4"/>
  <c r="I4" i="4"/>
  <c r="I10" i="4"/>
  <c r="T56" i="1"/>
  <c r="J4" i="4"/>
  <c r="J10" i="4"/>
  <c r="T57" i="1"/>
  <c r="T58" i="1"/>
  <c r="O4" i="4"/>
  <c r="O10" i="4"/>
  <c r="T4" i="4"/>
  <c r="T10" i="4"/>
  <c r="K4" i="4"/>
  <c r="K10" i="4"/>
  <c r="R62" i="1"/>
  <c r="C5" i="4" s="1"/>
  <c r="S62" i="1"/>
  <c r="S63" i="1"/>
  <c r="S64" i="1"/>
  <c r="S65" i="1"/>
  <c r="I5" i="4"/>
  <c r="T62" i="1"/>
  <c r="T63" i="1"/>
  <c r="T64" i="1"/>
  <c r="T65" i="1"/>
  <c r="M5" i="4"/>
  <c r="U62" i="1"/>
  <c r="R63" i="1"/>
  <c r="R64" i="1"/>
  <c r="R65" i="1"/>
  <c r="F5" i="4" s="1"/>
  <c r="N5" i="4"/>
  <c r="U63" i="1"/>
  <c r="U64" i="1"/>
  <c r="U65" i="1"/>
  <c r="S5" i="4"/>
  <c r="K5" i="4"/>
  <c r="P5" i="4"/>
  <c r="U5" i="4"/>
  <c r="R68" i="1"/>
  <c r="S68" i="1"/>
  <c r="S69" i="1"/>
  <c r="S70" i="1"/>
  <c r="S71" i="1"/>
  <c r="I6" i="4"/>
  <c r="T68" i="1"/>
  <c r="T69" i="1"/>
  <c r="T70" i="1"/>
  <c r="T71" i="1"/>
  <c r="M6" i="4"/>
  <c r="U68" i="1"/>
  <c r="U69" i="1"/>
  <c r="U70" i="1"/>
  <c r="U71" i="1"/>
  <c r="R6" i="4"/>
  <c r="R69" i="1"/>
  <c r="N6" i="4"/>
  <c r="R70" i="1"/>
  <c r="R71" i="1"/>
  <c r="D6" i="4" s="1"/>
  <c r="J6" i="4"/>
  <c r="O6" i="4"/>
  <c r="P6" i="4"/>
  <c r="R74" i="1"/>
  <c r="R76" i="1"/>
  <c r="R75" i="1"/>
  <c r="R77" i="1"/>
  <c r="S74" i="1"/>
  <c r="S75" i="1"/>
  <c r="S76" i="1"/>
  <c r="S77" i="1"/>
  <c r="H7" i="4"/>
  <c r="T74" i="1"/>
  <c r="U74" i="1"/>
  <c r="U75" i="1"/>
  <c r="U76" i="1"/>
  <c r="U77" i="1"/>
  <c r="R7" i="4"/>
  <c r="I7" i="4"/>
  <c r="T75" i="1"/>
  <c r="S7" i="4"/>
  <c r="T76" i="1"/>
  <c r="T77" i="1"/>
  <c r="N7" i="4"/>
  <c r="K7" i="4"/>
  <c r="P7" i="4"/>
  <c r="R84" i="1"/>
  <c r="R85" i="1"/>
  <c r="R86" i="1"/>
  <c r="R87" i="1"/>
  <c r="C4" i="6"/>
  <c r="F4" i="6"/>
  <c r="S84" i="1"/>
  <c r="T84" i="1"/>
  <c r="T85" i="1"/>
  <c r="T86" i="1"/>
  <c r="T87" i="1"/>
  <c r="M4" i="6"/>
  <c r="M10" i="6"/>
  <c r="U84" i="1"/>
  <c r="S85" i="1"/>
  <c r="S86" i="1"/>
  <c r="S87" i="1"/>
  <c r="J4" i="6"/>
  <c r="J10" i="6"/>
  <c r="U85" i="1"/>
  <c r="E4" i="6"/>
  <c r="U86" i="1"/>
  <c r="T4" i="6"/>
  <c r="T10" i="6"/>
  <c r="P4" i="6"/>
  <c r="P10" i="6"/>
  <c r="R89" i="1"/>
  <c r="S89" i="1"/>
  <c r="S90" i="1"/>
  <c r="S91" i="1"/>
  <c r="S92" i="1"/>
  <c r="H5" i="6"/>
  <c r="T89" i="1"/>
  <c r="T90" i="1"/>
  <c r="T91" i="1"/>
  <c r="T92" i="1"/>
  <c r="M5" i="6"/>
  <c r="R90" i="1"/>
  <c r="I5" i="6"/>
  <c r="N5" i="6"/>
  <c r="R91" i="1"/>
  <c r="E5" i="6" s="1"/>
  <c r="J5" i="6"/>
  <c r="O5" i="6"/>
  <c r="R92" i="1"/>
  <c r="F5" i="6"/>
  <c r="K5" i="6"/>
  <c r="P5" i="6"/>
  <c r="R98" i="1"/>
  <c r="R99" i="1"/>
  <c r="C6" i="6" s="1"/>
  <c r="R100" i="1"/>
  <c r="R101" i="1"/>
  <c r="F6" i="6" s="1"/>
  <c r="T98" i="1"/>
  <c r="T101" i="1"/>
  <c r="T99" i="1"/>
  <c r="T100" i="1"/>
  <c r="P6" i="6"/>
  <c r="S6" i="6"/>
  <c r="R6" i="6"/>
  <c r="H6" i="6"/>
  <c r="O6" i="6"/>
  <c r="U6" i="6"/>
  <c r="R102" i="1"/>
  <c r="C7" i="6" s="1"/>
  <c r="R103" i="1"/>
  <c r="R104" i="1"/>
  <c r="R105" i="1"/>
  <c r="S102" i="1"/>
  <c r="T102" i="1"/>
  <c r="T103" i="1"/>
  <c r="T104" i="1"/>
  <c r="T105" i="1"/>
  <c r="M7" i="6"/>
  <c r="U102" i="1"/>
  <c r="S103" i="1"/>
  <c r="S104" i="1"/>
  <c r="S105" i="1"/>
  <c r="I7" i="6"/>
  <c r="U103" i="1"/>
  <c r="U104" i="1"/>
  <c r="U105" i="1"/>
  <c r="R7" i="6"/>
  <c r="J7" i="6"/>
  <c r="K7" i="6"/>
  <c r="P7" i="6"/>
  <c r="U7" i="6"/>
  <c r="R114" i="1"/>
  <c r="R115" i="1"/>
  <c r="R116" i="1"/>
  <c r="R117" i="1"/>
  <c r="C8" i="6"/>
  <c r="S114" i="1"/>
  <c r="S115" i="1"/>
  <c r="S116" i="1"/>
  <c r="S117" i="1"/>
  <c r="H8" i="6"/>
  <c r="T114" i="1"/>
  <c r="U114" i="1"/>
  <c r="D8" i="6"/>
  <c r="T115" i="1"/>
  <c r="T116" i="1"/>
  <c r="T117" i="1"/>
  <c r="M8" i="6"/>
  <c r="U115" i="1"/>
  <c r="U116" i="1"/>
  <c r="U117" i="1"/>
  <c r="S8" i="6"/>
  <c r="T8" i="6"/>
  <c r="F8" i="6"/>
  <c r="P8" i="6"/>
  <c r="U8" i="6"/>
  <c r="R122" i="1"/>
  <c r="S122" i="1"/>
  <c r="T122" i="1"/>
  <c r="T123" i="1"/>
  <c r="T124" i="1"/>
  <c r="T125" i="1"/>
  <c r="M4" i="5"/>
  <c r="M10" i="5"/>
  <c r="U122" i="1"/>
  <c r="U125" i="1"/>
  <c r="U123" i="1"/>
  <c r="U124" i="1"/>
  <c r="U4" i="5"/>
  <c r="U10" i="5"/>
  <c r="R123" i="1"/>
  <c r="S123" i="1"/>
  <c r="S124" i="1"/>
  <c r="S125" i="1"/>
  <c r="I4" i="5"/>
  <c r="I10" i="5"/>
  <c r="N4" i="5"/>
  <c r="N10" i="5"/>
  <c r="R124" i="1"/>
  <c r="J4" i="5"/>
  <c r="J10" i="5"/>
  <c r="O4" i="5"/>
  <c r="O10" i="5"/>
  <c r="T4" i="5"/>
  <c r="T10" i="5"/>
  <c r="R125" i="1"/>
  <c r="K4" i="5"/>
  <c r="K10" i="5"/>
  <c r="P4" i="5"/>
  <c r="P10" i="5"/>
  <c r="R128" i="1"/>
  <c r="F5" i="5" s="1"/>
  <c r="R129" i="1"/>
  <c r="R130" i="1"/>
  <c r="R131" i="1"/>
  <c r="S128" i="1"/>
  <c r="S130" i="1"/>
  <c r="S129" i="1"/>
  <c r="S131" i="1"/>
  <c r="J5" i="5"/>
  <c r="T128" i="1"/>
  <c r="U128" i="1"/>
  <c r="K5" i="5"/>
  <c r="T129" i="1"/>
  <c r="T130" i="1"/>
  <c r="T131" i="1"/>
  <c r="N5" i="5"/>
  <c r="U129" i="1"/>
  <c r="U130" i="1"/>
  <c r="U131" i="1"/>
  <c r="T5" i="5"/>
  <c r="O5" i="5"/>
  <c r="P5" i="5"/>
  <c r="R134" i="1"/>
  <c r="S134" i="1"/>
  <c r="S135" i="1"/>
  <c r="S136" i="1"/>
  <c r="S137" i="1"/>
  <c r="H6" i="5"/>
  <c r="T134" i="1"/>
  <c r="T135" i="1"/>
  <c r="T136" i="1"/>
  <c r="T137" i="1"/>
  <c r="M6" i="5"/>
  <c r="U134" i="1"/>
  <c r="R135" i="1"/>
  <c r="R136" i="1"/>
  <c r="F6" i="5" s="1"/>
  <c r="R137" i="1"/>
  <c r="D6" i="5"/>
  <c r="N6" i="5"/>
  <c r="U135" i="1"/>
  <c r="J6" i="5"/>
  <c r="O6" i="5"/>
  <c r="U136" i="1"/>
  <c r="U6" i="5"/>
  <c r="K6" i="5"/>
  <c r="P6" i="5"/>
  <c r="R139" i="1"/>
  <c r="R140" i="1"/>
  <c r="R141" i="1"/>
  <c r="R142" i="1"/>
  <c r="C7" i="5"/>
  <c r="S139" i="1"/>
  <c r="S140" i="1"/>
  <c r="S141" i="1"/>
  <c r="S142" i="1"/>
  <c r="H7" i="5"/>
  <c r="T139" i="1"/>
  <c r="U139" i="1"/>
  <c r="D7" i="5"/>
  <c r="I7" i="5"/>
  <c r="T140" i="1"/>
  <c r="U140" i="1"/>
  <c r="E7" i="5"/>
  <c r="T141" i="1"/>
  <c r="T142" i="1"/>
  <c r="N7" i="5"/>
  <c r="U141" i="1"/>
  <c r="T7" i="5"/>
  <c r="F7" i="5"/>
  <c r="K7" i="5"/>
  <c r="S5" i="6"/>
  <c r="R8" i="2"/>
  <c r="R8" i="6"/>
  <c r="R7" i="5"/>
  <c r="S4" i="5"/>
  <c r="S10" i="5"/>
  <c r="R4" i="5"/>
  <c r="R10" i="5"/>
  <c r="R5" i="6"/>
  <c r="T5" i="6"/>
  <c r="S6" i="4"/>
  <c r="T8" i="2"/>
  <c r="T5" i="2"/>
  <c r="T5" i="4"/>
  <c r="T7" i="2"/>
  <c r="U6" i="2"/>
  <c r="R6" i="5"/>
  <c r="R4" i="4"/>
  <c r="R10" i="4"/>
  <c r="H7" i="6"/>
  <c r="S5" i="5"/>
  <c r="O7" i="4"/>
  <c r="P5" i="2"/>
  <c r="I5" i="5"/>
  <c r="J8" i="2"/>
  <c r="P8" i="2"/>
  <c r="I6" i="5"/>
  <c r="J5" i="4"/>
  <c r="S7" i="5"/>
  <c r="U7" i="5"/>
  <c r="T7" i="6"/>
  <c r="S7" i="6"/>
  <c r="D5" i="6"/>
  <c r="I4" i="6"/>
  <c r="I10" i="6"/>
  <c r="U4" i="4"/>
  <c r="U10" i="4"/>
  <c r="J7" i="2"/>
  <c r="H7" i="2"/>
  <c r="C6" i="5"/>
  <c r="H4" i="5"/>
  <c r="H10" i="5"/>
  <c r="J6" i="6"/>
  <c r="K6" i="4"/>
  <c r="O5" i="4"/>
  <c r="O8" i="2"/>
  <c r="H6" i="2"/>
  <c r="J6" i="2"/>
  <c r="K6" i="2"/>
  <c r="M7" i="4"/>
  <c r="T6" i="4"/>
  <c r="I8" i="2"/>
  <c r="S6" i="2"/>
  <c r="K5" i="2"/>
  <c r="R6" i="2"/>
  <c r="J5" i="2"/>
  <c r="J7" i="5"/>
  <c r="P7" i="5"/>
  <c r="O7" i="5"/>
  <c r="I6" i="6"/>
  <c r="M5" i="5"/>
  <c r="K8" i="6"/>
  <c r="P4" i="4"/>
  <c r="P10" i="4"/>
  <c r="I8" i="6"/>
  <c r="M7" i="5"/>
  <c r="N8" i="6"/>
  <c r="U4" i="6"/>
  <c r="U10" i="6"/>
  <c r="S4" i="6"/>
  <c r="S10" i="6"/>
  <c r="E8" i="6"/>
  <c r="H4" i="6"/>
  <c r="H10" i="6"/>
  <c r="D4" i="6"/>
  <c r="J8" i="6"/>
  <c r="U6" i="4"/>
  <c r="J7" i="4"/>
  <c r="O8" i="6"/>
  <c r="H5" i="4"/>
  <c r="U5" i="5"/>
  <c r="D9" i="2"/>
  <c r="O5" i="2"/>
  <c r="O4" i="6"/>
  <c r="O10" i="6"/>
  <c r="K4" i="6"/>
  <c r="K10" i="6"/>
  <c r="H5" i="2"/>
  <c r="N4" i="6"/>
  <c r="N10" i="6"/>
  <c r="M6" i="6"/>
  <c r="C5" i="6"/>
  <c r="N6" i="6"/>
  <c r="E9" i="2"/>
  <c r="U7" i="4"/>
  <c r="R4" i="6"/>
  <c r="R10" i="6"/>
  <c r="R5" i="4"/>
  <c r="N4" i="4"/>
  <c r="N10" i="4"/>
  <c r="N7" i="6"/>
  <c r="P6" i="2"/>
  <c r="N6" i="2"/>
  <c r="T7" i="4"/>
  <c r="O7" i="6"/>
  <c r="T6" i="5"/>
  <c r="H6" i="4"/>
  <c r="M8" i="2"/>
  <c r="H5" i="5"/>
  <c r="R5" i="5"/>
  <c r="R9" i="2"/>
  <c r="M4" i="4"/>
  <c r="M10" i="4"/>
  <c r="S6" i="5"/>
  <c r="S9" i="2"/>
  <c r="J4" i="2"/>
  <c r="J10" i="2"/>
  <c r="U10" i="2"/>
  <c r="S10" i="2"/>
  <c r="T10" i="2"/>
  <c r="C5" i="2"/>
  <c r="R4" i="2"/>
  <c r="R10" i="2"/>
  <c r="O4" i="2"/>
  <c r="O10" i="2"/>
  <c r="N4" i="2"/>
  <c r="N10" i="2"/>
  <c r="H4" i="2"/>
  <c r="H10" i="2"/>
  <c r="K4" i="2"/>
  <c r="K10" i="2"/>
  <c r="I4" i="2"/>
  <c r="I10" i="2"/>
  <c r="C6" i="4" l="1"/>
  <c r="F6" i="4"/>
  <c r="F10" i="4" s="1"/>
  <c r="E6" i="4"/>
  <c r="F4" i="4"/>
  <c r="C4" i="4"/>
  <c r="C10" i="4" s="1"/>
  <c r="D5" i="5"/>
  <c r="C5" i="5"/>
  <c r="F4" i="5"/>
  <c r="F10" i="5" s="1"/>
  <c r="D7" i="2"/>
  <c r="E7" i="2"/>
  <c r="D4" i="2"/>
  <c r="E6" i="5"/>
  <c r="E5" i="5"/>
  <c r="C4" i="5"/>
  <c r="D4" i="5"/>
  <c r="D10" i="5" s="1"/>
  <c r="E4" i="5"/>
  <c r="D7" i="6"/>
  <c r="F7" i="6"/>
  <c r="F10" i="6" s="1"/>
  <c r="E7" i="6"/>
  <c r="E6" i="6"/>
  <c r="D6" i="6"/>
  <c r="E10" i="6"/>
  <c r="C10" i="6"/>
  <c r="D10" i="6"/>
  <c r="D5" i="4"/>
  <c r="D10" i="4" s="1"/>
  <c r="E5" i="4"/>
  <c r="E4" i="4"/>
  <c r="E10" i="4" s="1"/>
  <c r="C8" i="2"/>
  <c r="D8" i="2"/>
  <c r="E8" i="2"/>
  <c r="F7" i="2"/>
  <c r="F6" i="2"/>
  <c r="D6" i="2"/>
  <c r="D5" i="2"/>
  <c r="F5" i="2"/>
  <c r="F4" i="2"/>
  <c r="E4" i="2"/>
  <c r="C4" i="2"/>
  <c r="C10" i="2" s="1"/>
  <c r="E10" i="5" l="1"/>
  <c r="C10" i="5"/>
  <c r="F10" i="2"/>
  <c r="E10" i="2"/>
  <c r="D10" i="2"/>
</calcChain>
</file>

<file path=xl/sharedStrings.xml><?xml version="1.0" encoding="utf-8"?>
<sst xmlns="http://schemas.openxmlformats.org/spreadsheetml/2006/main" count="558" uniqueCount="408">
  <si>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</si>
  <si>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</si>
  <si>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</si>
  <si>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</si>
  <si>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</si>
  <si>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</si>
  <si>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</si>
  <si>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</si>
  <si>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</si>
  <si>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</si>
  <si>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</si>
  <si>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</si>
  <si>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</si>
  <si>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</si>
  <si>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</si>
  <si>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</si>
  <si>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</si>
  <si>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</si>
  <si>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</si>
  <si>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</si>
  <si>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</si>
  <si>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</si>
  <si>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</si>
  <si>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</si>
  <si>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</si>
  <si>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</si>
  <si>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</si>
  <si>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</si>
  <si>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</si>
  <si>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</si>
  <si>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</si>
  <si>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</si>
  <si>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</si>
  <si>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</si>
  <si>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</si>
  <si>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</si>
  <si>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</si>
  <si>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</si>
  <si>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</si>
  <si>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</si>
  <si>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</si>
  <si>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</si>
  <si>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</si>
  <si>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</si>
  <si>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</si>
  <si>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</si>
  <si>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</si>
  <si>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</si>
  <si>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</si>
  <si>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</si>
  <si>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</si>
  <si>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</si>
  <si>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</si>
  <si>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</si>
  <si>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</si>
  <si>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</si>
  <si>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</si>
  <si>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</si>
  <si>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</si>
  <si>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</si>
  <si>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</si>
  <si>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</si>
  <si>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</si>
  <si>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</si>
  <si>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</si>
  <si>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</si>
  <si>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</si>
  <si>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</si>
  <si>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</si>
  <si>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</si>
  <si>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</si>
  <si>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</si>
  <si>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</si>
  <si>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</si>
  <si>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</si>
  <si>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</si>
  <si>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</si>
  <si>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</si>
  <si>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</si>
  <si>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</si>
  <si>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</si>
  <si>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</si>
  <si>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</si>
  <si>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</si>
  <si>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</si>
  <si>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</si>
  <si>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</si>
  <si>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</si>
  <si>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</si>
  <si>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</si>
  <si>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</si>
  <si>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</si>
  <si>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</si>
  <si>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</si>
  <si>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</si>
  <si>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</si>
  <si>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</si>
  <si>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</si>
  <si>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</si>
  <si>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</si>
  <si>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</si>
  <si>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</si>
  <si>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</si>
  <si>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</si>
  <si>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</si>
  <si>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</si>
  <si>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</si>
  <si>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</si>
  <si>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</si>
  <si>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</si>
  <si>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</si>
  <si>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</si>
  <si>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</si>
  <si>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</si>
  <si>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</si>
  <si>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</si>
  <si>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</si>
  <si>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</si>
  <si>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</si>
  <si>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</si>
  <si>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</si>
  <si>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</si>
  <si>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</si>
  <si>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</si>
  <si>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</si>
  <si>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</si>
  <si>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</si>
  <si>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</si>
  <si>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</si>
  <si>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</si>
  <si>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</si>
  <si>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</si>
  <si>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</si>
  <si>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</si>
  <si>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</si>
  <si>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</si>
  <si>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</si>
  <si>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</si>
  <si>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</si>
  <si>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</si>
  <si>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</si>
  <si>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</si>
  <si>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</si>
  <si>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</si>
  <si>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</si>
  <si>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</si>
  <si>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</si>
  <si>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</si>
  <si>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</si>
  <si>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</si>
  <si>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</si>
  <si>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</si>
  <si>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</si>
  <si>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</si>
  <si>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</si>
  <si>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</si>
  <si>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</si>
  <si>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</si>
  <si>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</si>
  <si>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</si>
  <si>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</si>
  <si>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</si>
  <si>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</si>
  <si>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</si>
  <si>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</si>
  <si>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</si>
  <si>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</si>
  <si>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</si>
  <si>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</si>
  <si>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</si>
  <si>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</si>
  <si>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</si>
  <si>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</si>
  <si>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</si>
  <si>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</si>
  <si>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</si>
  <si>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2023</t>
  </si>
  <si>
    <t>AÑO 2024</t>
  </si>
  <si>
    <t>AÑO 2025</t>
  </si>
  <si>
    <t>AÑO 2026</t>
  </si>
  <si>
    <t>ESCUELA NORMAL SUPERIOR</t>
  </si>
  <si>
    <t>CONVENCION</t>
  </si>
  <si>
    <t>Hna LEONILDE MORANTES MANTILLA</t>
  </si>
  <si>
    <t>CALLE 5 No 5-09</t>
  </si>
  <si>
    <t>Hna Leonilde Morante Mantilla</t>
  </si>
  <si>
    <t>RECTOR</t>
  </si>
  <si>
    <t>hleonilde@hotmail.com</t>
  </si>
  <si>
    <t>Yolanda Latorre Jaime</t>
  </si>
  <si>
    <t>COORDINADORA</t>
  </si>
  <si>
    <t>yolilatorre54@hotmail.com</t>
  </si>
  <si>
    <t>Dios Hemel Solano Vanegas</t>
  </si>
  <si>
    <t>COORDINADOR</t>
  </si>
  <si>
    <t>diosemelso@yahoo.com</t>
  </si>
  <si>
    <t>José Alexander Moreno Chinchilla</t>
  </si>
  <si>
    <t>DOCENTE</t>
  </si>
  <si>
    <t>morenochinchillajosealexander@gmail.com</t>
  </si>
  <si>
    <t>Luz Aris Mandón Duarte</t>
  </si>
  <si>
    <t>lamcharito@gmail.com</t>
  </si>
  <si>
    <t>Teresa de Jesus Riois</t>
  </si>
  <si>
    <t>trios12@gmail.ocm</t>
  </si>
  <si>
    <t>Alejandra Torres Claro</t>
  </si>
  <si>
    <t>jsebastian2127aw@gmail.com</t>
  </si>
  <si>
    <t>Miryama Amanda Ojeda</t>
  </si>
  <si>
    <t>miryama13@hotmail.com</t>
  </si>
  <si>
    <t>COMUNITARIA</t>
  </si>
  <si>
    <t>ADMINISTRATIVA</t>
  </si>
  <si>
    <t>DIRECTIVA</t>
  </si>
  <si>
    <t>ACADEMICA</t>
  </si>
  <si>
    <t xml:space="preserve">Proyecto Educativo Institucional, actas de reuniones y encuentro con docentes, registros fotográficos. </t>
  </si>
  <si>
    <t xml:space="preserve">La Institución tiene las metas establecidas que responden a los objetivos pero no son evaluadas periódicamente. </t>
  </si>
  <si>
    <t>Proyecto Educativo Institucional.</t>
  </si>
  <si>
    <t xml:space="preserve">El direccionamiento estretegico es conocido y apropiado por parte de la comunidad educativa, evidenciandose las respectivas estrategias. </t>
  </si>
  <si>
    <t xml:space="preserve">Proyecto educativo Institucional. </t>
  </si>
  <si>
    <t>La institución educativa implementa metodologías y espacios físicos en apoyo a la inclusión, promoviendo la educación integral en los diferentes grupos poblacionales.</t>
  </si>
  <si>
    <t xml:space="preserve">Proyecto Educativo Institucional, manual de convivencia, planes de area y de aula, Programas de bienestar estudiantil. </t>
  </si>
  <si>
    <t xml:space="preserve">Proyecto Educativo Institucional, Actas de reuniones y actividades programadas, registros fotograficos. </t>
  </si>
  <si>
    <t xml:space="preserve">La institución articula el planteamiento estratégico con los planes, proyectos y  acciones en forma  participativa, fortaleciendo la equidad y el trabajo en equipo, de acuerdo al contexto y a las necesidades de los estudiantes. </t>
  </si>
  <si>
    <t>Proyecto Educativo Institucional,  guías pedagógicas, registros fotográficos,   proyectos pedagógicos.</t>
  </si>
  <si>
    <t xml:space="preserve">La misión y visión es aplicada de manera articulada en las sedes, niveles y grados. </t>
  </si>
  <si>
    <t xml:space="preserve">Proyecto Educativo Institucional. </t>
  </si>
  <si>
    <t>La Institución Educativa, emplea sus resultados en las evaluaciones externas (pruebas SABER y examen de Estado) para ajustar sus planes y programas de trabajo, asi como vigila los procesos de evaluación de los docentes del decreto 1278.</t>
  </si>
  <si>
    <t>Programa de inclusión, ICFES Saber 11°, Evaluar para Avanzar, SIMAT, Evaluación de desempeño 1278.</t>
  </si>
  <si>
    <t>La institución cuenta permanentemente  con la participación de los diferentes estamentos de la comunidad educativa para el  proceso de autoevaluación.</t>
  </si>
  <si>
    <t>PEI, Planes de área, autoevaluación por áreas.</t>
  </si>
  <si>
    <t>El Consejo Directivo se reúne periódicamente y hace seguimiento sistemático al plan de trabajo,
para garantizar su cumplimiento.</t>
  </si>
  <si>
    <t>Actas de reuniones, registro fotográfico</t>
  </si>
  <si>
    <t xml:space="preserve">El consejo académico  se reúne de cuerdo al cronograma establecido en  para garantizar que el proyecto pedagógico sea coherente con las necesidades de los estudiantes según el contexto.  </t>
  </si>
  <si>
    <t>Actas de reuniones, registros fotográficos.</t>
  </si>
  <si>
    <t xml:space="preserve">En la Institución educativa se realiza periódicamente la comisión de evaluación y promoción, para evaluar los resultados de sus acciones y desiciones. </t>
  </si>
  <si>
    <t xml:space="preserve">Actas, consejo académico, registro fotografico, informes académico y de convivencia del titular del grado. </t>
  </si>
  <si>
    <t xml:space="preserve">El comité de convivencia se reune periódicamente para analizar y plantear soluciones de problemas de convicencia que se presentan en la Institución Educativa. </t>
  </si>
  <si>
    <t xml:space="preserve">Actas, Registro fotográfico, Manual de convivencia. </t>
  </si>
  <si>
    <t xml:space="preserve">El Consejo Estudiantil esta conformado mediante elección democrática, faltando el desarrollo del POA durante el año escolar. </t>
  </si>
  <si>
    <t>Actas de constitución, registro fotográfico.</t>
  </si>
  <si>
    <t xml:space="preserve">La personera fue elegida democráticamnte, representando a todos los estudiantes, cumpliendo escasamente con su programa de gobierno. </t>
  </si>
  <si>
    <t xml:space="preserve">Actas, registro de elección, programa de gobierno, registros fotográficos. </t>
  </si>
  <si>
    <t>La asamblea de padres de familia se reúnen periódicamente y es reconocida como la instancia de representación de los integrantes de la comunidad educativa.</t>
  </si>
  <si>
    <t>Actas, Registro fotográfico, Control de asistencia.</t>
  </si>
  <si>
    <t>El Consejo de padres de familia se reune periódicmente para apoyar a los directivos de la Institución Educativa evaluando los resultados de sus acciones y decisiones.</t>
  </si>
  <si>
    <t xml:space="preserve">Actas, Manual de convivencia, Registros fotográficos y financieros. </t>
  </si>
  <si>
    <t>La Institución educativa utiliza diferentes medios de comunicación  en el proceso de mejoramento institucioonal.</t>
  </si>
  <si>
    <t>Redes sociales (plataforma, whatsapp, facebook live), agenda institucional</t>
  </si>
  <si>
    <t>Actas, Registro fotográficos,  salas virtuales, Planes de ára, POA.</t>
  </si>
  <si>
    <t>La institucion estimula los logros de los docentes y estudiantes aplicados de manera coherente sistematizada y organizada.</t>
  </si>
  <si>
    <t>Actas, Registro fotográficos,  estimulos y reconocimientos.</t>
  </si>
  <si>
    <t>La institución continúa propiciando acciones de mejoramiento gracias al intercambio de experiencias de las buenas prácticas pedagógicas, administrativas y culturales.</t>
  </si>
  <si>
    <t xml:space="preserve">Actas, Capacitación docente, Evaluar para avanzar, Titulatura, Programa PTA. </t>
  </si>
  <si>
    <t>Los estudiantes sienten orgullo de pertenecer en la Institucion, participan activamente actividades internas y externas. Se resalta el valor de la diversidad y la importancia de los ejercicios de los derechos de todos y todas.</t>
  </si>
  <si>
    <t>Las invitaciones de las demas instituciones, regitros fotograficos, eventos culturales y deportivos.</t>
  </si>
  <si>
    <t>La institución eduactiva requiere la adecuación de los espacios físicos que propicie un ambiente adecuado para la inclusión.</t>
  </si>
  <si>
    <t xml:space="preserve">Planta fisica, planos arquitectónicos. </t>
  </si>
  <si>
    <t xml:space="preserve">La institución evalua sistemáticamente su programa de inducción, renovandolos año a año, e incluyendo las familias. </t>
  </si>
  <si>
    <t>Calendario escolar, agenda mensual, registros fotograficos, actas.</t>
  </si>
  <si>
    <t xml:space="preserve">Instrucción semanal, titulatura. </t>
  </si>
  <si>
    <t>Manual de convivencia, PEI, actas.</t>
  </si>
  <si>
    <t xml:space="preserve">Programa actividades extracurriculares que propician la participación de
todos, y  orientan  la formación de los estudiantes en los aspectos sociales, artísticos, deportivos, emocionales,
éticos, etc, demostrando una mayor representatividad con la participación en los eventos locales. </t>
  </si>
  <si>
    <t xml:space="preserve">POA, Actividades deportivas, Registros fotográficos, redes sociales, Escuela de padres, capacitaciones. </t>
  </si>
  <si>
    <t xml:space="preserve">La Institución Educativa  cuenta con un programa (PAE) completo y adecuado de bienestar de los estudiantes. Además se contón con un a buena orientación escolar y servicio de transporte. </t>
  </si>
  <si>
    <t xml:space="preserve">PAE, registros fotográficos, transporte escolar, oficina de psicorientación. </t>
  </si>
  <si>
    <t xml:space="preserve">La Institución educativa reconoce y utiliza el comité de convivencia para identificar y mediar los conflictos, con la participación de los diferentes estamentos de la comunidad educativa. </t>
  </si>
  <si>
    <t xml:space="preserve">Manual de convivencia, actas, citaciones a padres de familia, procesos disciplinarios. </t>
  </si>
  <si>
    <t xml:space="preserve">La Institución educativa maneja situaciones de riesgo en los casos dificiles implementando su debido proceso. </t>
  </si>
  <si>
    <t xml:space="preserve">Comité de convivencia, Manual de convivencia, actas. </t>
  </si>
  <si>
    <t xml:space="preserve">La Institución educativa maneja una comunicación asertiva con los padres de familia mediante canales de comunicación para establecer contacto oportuno con cada uno de ellos, facilitando así la solución de los problemas. </t>
  </si>
  <si>
    <t>Redes sociales, escuela de padres, grupos de whatsapp, directorio digital.</t>
  </si>
  <si>
    <t>La Institución educativa continua con los procesos de comunicación e intercambio con las autoridades educativas y con base en estos resultados, realiza los acuerdos pertinentes.</t>
  </si>
  <si>
    <t>Reuinoes con la SED, Registro fotograficos, salas virtuales.</t>
  </si>
  <si>
    <t>La institución mantiene alianzas y acuerdos con diferentes entidades para apoyar la ejecución de sus proyectos y los ajusta en concordancia con los resultados obtenidos.</t>
  </si>
  <si>
    <t>Convenios con instituciones educativas, ONG (Save the Children), Consejo Noruego para Refugiados y Universidad de la Salle, registros fotográficos.</t>
  </si>
  <si>
    <t xml:space="preserve">La Institución educativa tiene alianzas con algunas entidades del sector productivo para apoyar el desarrollo de las competencias de los estudiantes. </t>
  </si>
  <si>
    <t xml:space="preserve">Convenios con insituciones educativas, ONG,Universidades, registro fotográfico, Trabajo social, Punto vive digital </t>
  </si>
  <si>
    <t xml:space="preserve">PROCESO: CLIMA ESCOLAR_COMPONENTE: MOTIVACIÓN HACIA EL APRENDIZAJE: Diseñar estrategias y actividades para crear una cultura de conocimiento que conlleve a mejorar la motivación y por ende el aprendizaje de los estudiantes. </t>
  </si>
  <si>
    <t xml:space="preserve">PROCESO: GOBIERNO ESCOLAR: CONSEJO DIRECTIVO Y ACADÉMICO: Se reúnen periódicamente de acuerdo con el cronograma establecido y hacen seguimiento sistemático al plan de trabajo,
para garantizar su cumplimiento, evaluando cada una de las actividades programadas. </t>
  </si>
  <si>
    <t>PROCESO: GOBIERNO ESCOLAR: CONSEJO ESTUDIANTIL Y PERSONERO ESTUDIANTIL: Fortalecimiento de la apropiación, organización, planeación y operabilidad de los diferentes estamentos del gobierno escolar, como: Consejo estudiantil, personeria, contraloría.</t>
  </si>
  <si>
    <t>AÑO  2023</t>
  </si>
  <si>
    <t>Existe un plan de estudios para cada uno de los niveles ofertados en la institución, teniendo en cuenta las dimensiones y atendiendo a las necesidades del contexto. Es pertinente, articulado, cuenta con seguimiento y se maneja de manera adecuada.</t>
  </si>
  <si>
    <t>Proyecto Educativo Institucional
Proyecto de Práctica Pedagógica Investigativa</t>
  </si>
  <si>
    <t>El enfoque metodológico es común en
cuanto a métodos de enseñanza flexibles, falta orientación en la elaboración de los PIAR.</t>
  </si>
  <si>
    <t>Planes de área y de aula 
Guías de aprendizaje con criterios unificados adaptadas a las necesidades del contexto, uso de TIC y redes sociales para profundizar conocimientos
Guías  para los estudiantes con NEE
Prácticas pedagógicas</t>
  </si>
  <si>
    <t>Plataforma institucional
Guías de aprendizaje en físico 
Videos, textos, módulos, audios, computadores, celulares, internet.
Biblioteca institucional</t>
  </si>
  <si>
    <t>La institución evalúa periódicamente el cumplimiento de las horas efectivas de clase recibidas por los estudiantes y toma las medidas pertinentes para corregir situaciones anómalas.</t>
  </si>
  <si>
    <t>Resoluciones de Secretaría de Educación 
Calendario escolar
Agendas mensuales
Horario institucional</t>
  </si>
  <si>
    <t>La institución revisa periódicamente la implementación de su política de evaluación tanto en cuanto a su aplicación por parte de los docentes, como en su efecto sobre la diversidad de los estudiantes, e introduce los ajustes pertinentes.</t>
  </si>
  <si>
    <t>Ajustes al Sistema Institucional de Evaluación de los Estudiantes.
Planillas de evaluación.
Plataforma institucional.
Informes académicos.
Observador del estudiante.
Comisiones de evaluación.
Autoevaluación institucional</t>
  </si>
  <si>
    <t>Las prácticas pedagógicas de aula de los docentes de todos los niveles, áreas y grados se apoyan en opciones didácticas que son conocidas y compartidas por los diferentes estamentos de la comunidad educativa, en concordancia con el PEI.</t>
  </si>
  <si>
    <t xml:space="preserve">Orientaciones de los docentes con métodos activos 
Textos del Programa Todos a Aprender
Guías de aprendizaje.
Módulos
Foros
Práctica pedagógica de los estudiantes del programa de formación complementaria.
Proyectos transversales.
Proyecto de investigación de los maestros en formación </t>
  </si>
  <si>
    <t xml:space="preserve">La institución revisa y evalúa periódicamente el impacto de las tareas escolares en los aprendizajes de los estudiantes y ajusta su política en este tema.
</t>
  </si>
  <si>
    <t>Videos y registro fotográfico.
Desarrollo de guías y trabajos escritos.
Ensayos.
Informes de proyectos. 
Diarios pedagógicos y planeadores.
Acompañamiento de los padres de familia y tutores.</t>
  </si>
  <si>
    <t>La institución revisa y evalúa periódicamente la articulación entre la política sobre el uso de los recursos para el aprendizaje y su propuesta pedagógica, y realiza ajustes a la misma con base en los resultados de los estudiantes.</t>
  </si>
  <si>
    <t xml:space="preserve">Plataforma institucional
Guías de aprendizaje en físico
Ensayos
Foros
Videos, textos, módulos, audios, computadores, celulares, internet
Biblioteca </t>
  </si>
  <si>
    <t>La institución usa apropiadamente los tiempos destinados a los aprendizajes de manera flexible de acuerdo con las características y necesidades de los estudiantes.</t>
  </si>
  <si>
    <t>Resolución de SED con el calendario escolar
Resolución de manejo de tiempos
Horario
Agendas mensuales
Archivo de práctica pedagógica del PFC</t>
  </si>
  <si>
    <t>La institución hace seguimiento a las relaciones de aula e implementa acciones de mejoramiento.</t>
  </si>
  <si>
    <t>Planes de área
Planes de aula
Proyectos de aula y transversales
Guías de apoyo para estudiantes con NEE
Guías de aprendizaje para profundizar conocimientos</t>
  </si>
  <si>
    <t>Plan de área
Plan de contenidos del PFC
Planes de aula
Priorización de contenidos
Explicaciones del profesor
Guías de aprendizaje
Ajustes razonables para los estudiantes con necesidades especiales</t>
  </si>
  <si>
    <t xml:space="preserve">En los estilos pedagógicos de aula se privilegian las perspectivas de docentes y estudiantes en la elección de contenidos y en las estrategias de enseñanza 
que favorecen el desarrollo de las competencias. </t>
  </si>
  <si>
    <t>Formato de plan de aula.
Formato de guía de aprendizaje.
Práctica pedagógica investigativa de los maestros en ejercicio y en formación.</t>
  </si>
  <si>
    <t>El sistema de evaluación del rendimiento académico se aplica permanentemente y se hace
seguimiento a los estudiantes de bajo rendimiento.</t>
  </si>
  <si>
    <t>Planillas de evaluación.
Diversas estrategias de evaluación.
Formato de autoevaluación.
Plataforma web.
Planes de apoyo. 
Sistema Institucional de Evaluación de los Estudiantes</t>
  </si>
  <si>
    <t>El seguimiento de los resultados
académicos cuenta con indicadores y mecanismos claros de retroalimentación para
estudiantes, padres de familia y prácticas docentes.</t>
  </si>
  <si>
    <t>Revisión de guías, tareas, trabajos, evaluaciones  desarrolladas por los estudiantes. 
Preinforme académico a coordinación antes de finalizar el periodo.
Informes personalizados a los padres de familia sobre el desempeño de sus hijos al terminar cada periodo.
Actas de compromiso académico.
Observador del estudiante.
Formatos de seguimiento por parte de coordinación académica y de convivencia y orientación escolar para estudiantes que no respondieron a los tiempos asignados.
Horario de atención a padres de familia.</t>
  </si>
  <si>
    <t>El análisis de los resultados de los estudiantes en las evaluaciones externas 
son fuente para el mejoramiento de las
prácticas de aula, en el marco del Plan de Mejoramiento Institucional.</t>
  </si>
  <si>
    <t>Simulacros de preparación pruebas externas.
Martes de pruebas
Retroalimentación de resultados de las áreas evaluadas en las pruebas saber y evaluar para avanzar
Actas de jornada pedagógica</t>
  </si>
  <si>
    <t>Planilla de asistencia de los estudiantes.
Registro de la asistencia en la coordinación de convivencia
Formato de la asistencia de los padres de familia 
Llamados de atención a los estudiantes e información a los padres de familia sobre el incumplimiento de los deberes académicos  y de convivencia
Comisión de evaluación y promoción cada período
Actas de compromiso a los estudiantes con más de tres materias perdidas.</t>
  </si>
  <si>
    <t>Las prácticas de los docentes incorporan actividades de nivelación basadas en estrategias que ofrecen apoyo al desarrollo de las competencias básicas de los estudiantes y al mejoramiento
de sus resultados.</t>
  </si>
  <si>
    <t>Plataforma institucional
La evaluación de nivelación por periodo
Paquete pedagógico y evaluación de nivelación final
Atención especial a los estudiantes que nivelan</t>
  </si>
  <si>
    <t>La institución cuenta con estrategias de apoyo pedagógico a los casos de bajo rendimiento académico, así como con mecanismos de seguimiento y actividades institucionales.</t>
  </si>
  <si>
    <t>Paquetes pedagógicos
Pruebas Diagnósticas
Monitores Académicos
Plan Individual de Ajustes Razonables PIAR
Uso de herramientas y recursos educativos tecnológicos
Nivelación Formativa
Nivelación Final</t>
  </si>
  <si>
    <t>La institución hace seguimiento a los egresados de manera regular y orienta acciones pedagógicas para promover su participación en las actividades.</t>
  </si>
  <si>
    <t>Formato físico de seguimiento a egresados.
Plataforma institucional
Formato de matrícula de los estudiantes
Vinculación de los padres de familia a las actividades institucionales.</t>
  </si>
  <si>
    <t>PROCESO DISEÑO PEDAGOGICO- COMPONENTE PLAN DE ESTUDIOS: El diseño pedagógico curricular con el plan de estudios ofertado para cada uno de los niveles educativos, es desarrollado durante la jornada escolar reglamentaria con los recursos existentes en la institución educativa y evaluado periódicamente para sus respectivos ajustes.</t>
  </si>
  <si>
    <t xml:space="preserve">La institución cuenta con un software ágil, puntual, oportuno y sistematizado que tiene en cuenta las necesidades de los estudiantes y los padres de familia.
</t>
  </si>
  <si>
    <t xml:space="preserve">Libro de matrícula.
 Sistema de archivo que tiene el programa de notas.
  Registro de estudiantes que están en el SIMAT.
  Certificados.
Formatos de prematrícula y matrícula. 
</t>
  </si>
  <si>
    <t xml:space="preserve">La institución revisa periódicamente la calidad y disponibilidad del archivo académico, ajusta y mejora este sistema continuamente. Genera certificados y constancias oportunamente cuando son solicitados. 
</t>
  </si>
  <si>
    <t xml:space="preserve">Carpetas.
 Fichas de matrícula.
 Cajas de documentación organizadas grado por grado y estudiante por estudiante.
</t>
  </si>
  <si>
    <t xml:space="preserve">La institución revisa periódicamente el sistema de expedición de boletines de calificaciones e implementa acciones para ajustarlo y mejorarlo. 
</t>
  </si>
  <si>
    <t xml:space="preserve">Plataforma. 
Boletines.
</t>
  </si>
  <si>
    <t xml:space="preserve">La institución asegura los recursos para cumplir el programa de mantenimiento de su planta física.
</t>
  </si>
  <si>
    <t xml:space="preserve">Presupuesto de ingresos y gastos.
 Contratos. 
Registros fotográficos.
 Actas. 
</t>
  </si>
  <si>
    <t xml:space="preserve">El programa de adecuación y embellecimiento de la planta física se lleva a cabo periódicamente. 
</t>
  </si>
  <si>
    <t xml:space="preserve">Presupuesto de ingresos y gastos.
 Contratos. 
Registros fotográficos.
 Actas.
</t>
  </si>
  <si>
    <t xml:space="preserve">La institución realiza una programación de las diferentes actividades que se llevan a cabo en cada uno de los espacios físicos. 
</t>
  </si>
  <si>
    <t xml:space="preserve">Contratos, 
Registros fotográficos, 
Manual de funciones.
</t>
  </si>
  <si>
    <t>La institución garantiza la disponibilidad oportuna de los mismos dirigidos a prevenir las barreras y potenciar la participación de todos los estudiantes, en concordancia del direccionamiento estratégico y las necesidades de los docentes y estudiantes.</t>
  </si>
  <si>
    <t xml:space="preserve">Presupuesto, 
Contratos, 
facturas de compras.
</t>
  </si>
  <si>
    <t xml:space="preserve">El proceso para determinar las necesidades de adquisición de suministro de insumos, recursos y mantenimiento de los mismos, es participativo, se hace oportunamente y está articulado con la propuesta pedagógica de la institución.
</t>
  </si>
  <si>
    <t xml:space="preserve">Presupuesto, 
Contratos, 
Facturas de compras,
Evidencias fotográficas.
</t>
  </si>
  <si>
    <t xml:space="preserve">La institución cuenta con un programa de mantenimiento preventivo y correctivo de los equipos y recursos para el aprendizaje que se ejecuta oportunamente.  
</t>
  </si>
  <si>
    <t xml:space="preserve">Contratos,
 Presupuesto, 
Actas concejo directivo,
 Evidencias fotográficas.
</t>
  </si>
  <si>
    <t xml:space="preserve">La institución cuenta con un proyecto panorama de riesgos y se encuentra en proceso de ejecución.
</t>
  </si>
  <si>
    <t xml:space="preserve">La institución cuenta con programas definidos para algunos servicios complementarios: además cuenta con servicio de transporte, restaurante escolar a través de la estrategia del PAE  con el apoyo de la gobernación y alcaldía municipal. 
</t>
  </si>
  <si>
    <t>PAE, 
Convenios con el municipio.</t>
  </si>
  <si>
    <t xml:space="preserve">La estrategia para apoyar a los estudiantes que presentan bajo desempeño académico o con dificultades de interacción, es aplicada en todas las sedes y es conocida por toda la comunidad educativa. Además, está articulada con los servicios prestados por otros profesionales de apoyo como psicorientación.
</t>
  </si>
  <si>
    <t xml:space="preserve">Asesorías y refuerzos,
 Plan de apoyo, 
De compromiso,
 Observador del estudiante
Registro de seguimiento por psicorientación.
</t>
  </si>
  <si>
    <t>Hojas de vida,
 Resoluciones, 
Decretos de nombramientos,
 PEI, 
Archivos.</t>
  </si>
  <si>
    <t xml:space="preserve">La institución tiene una estrategia organizada para la inducción y la acogida del personal que incluye el análisis del PEI y del PMI.
</t>
  </si>
  <si>
    <t xml:space="preserve">PEI
PMI
SIE
</t>
  </si>
  <si>
    <t xml:space="preserve">La institución tiene un programa de formación que responde a problemas identificados y demandas específicas; existen criterios claros para valorar la oferta externa. 
</t>
  </si>
  <si>
    <t xml:space="preserve">PEI, 
Hojas de Vida, 
Perfiles, 
Plan de estudio, 
PMI 
</t>
  </si>
  <si>
    <t xml:space="preserve">La institución cuenta con procesos explícitos para elaborar los horarios y los criterios para realizar la asignación académica de los docentes.
</t>
  </si>
  <si>
    <t xml:space="preserve">Resolución asignación académica, 
Calendarios académicos,
 Hoja de vida, 
Perfiles 
</t>
  </si>
  <si>
    <t xml:space="preserve">El personal vinculado está identificado con la institución: comparte la filosofía, principios, valores y objetivos, y está dispuesto a realizar actividades complementarias que sean necesarias para cualificar su labor. </t>
  </si>
  <si>
    <t xml:space="preserve">PEI, 
Manual de funciones
</t>
  </si>
  <si>
    <t xml:space="preserve">El proceso de evaluación de docentes, directivos y personal administrativo permite la implementación de acciones de mejoramiento y de desarrollo profesional. </t>
  </si>
  <si>
    <t xml:space="preserve">Archivos del docente con información sobre los resultados de evaluación.
Planes de mejoramiento profesional, 
Plataforma, 
Actas de compromiso, 
Planes de área y aula, 
</t>
  </si>
  <si>
    <t xml:space="preserve">Se aplica diferentes estrategias de reconocimiento a miembros de la comunidad educativa que es parte fundamental de la cultura institucional. 
</t>
  </si>
  <si>
    <t>Reconocimiento del mejor maestro 
PEI, 
Registro fotográfico, 
Actas. 
Reconocimiento público de cada docente por los proyectos realizados.</t>
  </si>
  <si>
    <t xml:space="preserve">La institución cuenta con una política de apoyo a la investigación y a la producción de materiales relacionados con la misma; incluyendo a los estudiantes de PFC  y además se han definido temas de áreas de interés en concordancia con el PEI. 
</t>
  </si>
  <si>
    <t xml:space="preserve">Proyectos de investigación, 
PEI, Módulos,
 Planes de área.
 Documento marco de investigación Proyectos de investigación de los estudiantes del PFC.
 Grupos de investigación
Socialización de los proyectos de investigación.
</t>
  </si>
  <si>
    <t xml:space="preserve">La institución dispone de estrategias claras para mediación y solución de conflictos y éstos se resuelven a través del diálogo y la negociación permanente. Esto contribuye a que exista un buen clima laboral.
</t>
  </si>
  <si>
    <t xml:space="preserve">Manual de Convivencia, 
Comité de convivencia, 
Actas.
Registro y seguimiento de los estudiantes que presentan situaciones tipo I, II, III
</t>
  </si>
  <si>
    <t xml:space="preserve">La institución se preocupa por el bienestar del personal vinculado desde una perspectiva de igualdad y equidad, además, es conocido  aceptado por la comunidad educativa desde una perspectiva de equidad. 
</t>
  </si>
  <si>
    <t xml:space="preserve">Archivo de Medicina laboral,
 Manual de funciones,
 PEI, 
Archivo formato de permisos.
Restaurante escolar
Tienda escolar
</t>
  </si>
  <si>
    <t xml:space="preserve">La Institución realiza anualmente el presupuesto correspondiente, en el que se priorizan las necesidades en las dos sedes ubicadas en las tres plantas físicas, y sistemáticamente evalúa y se proyecta. 
</t>
  </si>
  <si>
    <t xml:space="preserve">Presupuestos de ingresos y egresos, 
Libros de contabilidad, 
POA, 
Actas, 
Comprobantes, 
Rendición de cuentas 
Evidencias fotográficas.
</t>
  </si>
  <si>
    <t xml:space="preserve">La contabilidad se ejecuta con eficiencia, honestidad y buena organización que se evidencia en la evidencia en los informes financieros según las normas exigidas y se realiza seguimiento y control según la necesidad.
</t>
  </si>
  <si>
    <t xml:space="preserve">SIFSE,( Sistema de Seguimiento a Fondos de Servicios Educativos)
 Actas, 
Registros 
 Libros de Contabilidad,
 Informe trimestral a secretaria (área de contabilidad) 
</t>
  </si>
  <si>
    <t xml:space="preserve">Hay seguimiento y evaluación de los procesos de recaudo de ingresos y de realización de los gastos; dicha información retroalimenta la planeación
financiera y apoya la toma de decisiones. 
</t>
  </si>
  <si>
    <t xml:space="preserve">Registros de ingresos y egresos,
 Contratos, 
libros contables y auxiliares,
 Informes financieros
</t>
  </si>
  <si>
    <t xml:space="preserve">La institución revisa y hace seguimiento a los resultados de los informes financieros, para que éstos sean un elemento clave en el momento de planear las acciones, tomar decisiones y evaluar los resultados de las mismas. 
</t>
  </si>
  <si>
    <t xml:space="preserve">SIFSE (sistema de información de los fondos de servicios educativos),
 Actas, 
Registros 
Libros de Contabilidad y auxiliares,
 Informe trimestral a secretaria (área de contabilidad)
</t>
  </si>
  <si>
    <t>La Institución conoce la politica de atención a la población que experimenta  barreras para el aprendizaje y la participación, trabajando conjuntamente para diseñar modelos pedagógicos flexibles que permiten  la inclusión y atención a estas personas, y las dan a conocer a la comunidad.</t>
  </si>
  <si>
    <t xml:space="preserve">Diseño y adaptación del PIAR 
Formato de evaluación adaptado a las dificultades y necesidades de los estudiantes con NEE identificados 
Actas de seguimiento por la orientadora escolar y compromiso
PEI
Boletines de período
Observador del estudiante </t>
  </si>
  <si>
    <t>La institución trabaja articuladamente para diseñar y aplicar estrategias pedagógicas pertinentes que permitan integrar y atender las personas pertenecientes a grupos étnicos, y las dan a conocer a la comunidad.</t>
  </si>
  <si>
    <t>plan de área, PEI</t>
  </si>
  <si>
    <t>La institución cuenta con políticas y programas claros que recogen las expectativas de todos los estudiantes y ofrece alternativas para que se identifiquen con ella. Los mecanismos empleados para hacer el seguimiento a las necesidades de los estudiantes</t>
  </si>
  <si>
    <t>Actas, formularios, plan pedagógico, PEI</t>
  </si>
  <si>
    <t>Proyectos de vida en algunas áreas. Diagnóstico, Proyecto de vida en forma digital en construcción en los primeros grados</t>
  </si>
  <si>
    <t>Actas, tematica aplicada
registro fotográfico, 
, proyecto de la escuela de padres, asistencias</t>
  </si>
  <si>
    <t>La comunidad tiene participación en la vida institución y hay procesos de seguimiento y evaluación de los programas y las actividades</t>
  </si>
  <si>
    <t>programas, actas, registro fotográfico</t>
  </si>
  <si>
    <t>La institución y la comunidad evalúan conjuntamente y mejoran de mutuo acuerdo los servicios
con la disponibilidad de los recursos físicos y los medios</t>
  </si>
  <si>
    <t xml:space="preserve">Se ofrecen los servicios de:
aulas de:
 Biblioteca. 
Salas de informática.
Audiovisuales. 
Aula vive digital.
Laboratorios de química
Tienda escolar
Internado. A los estudiantes de pfc de horario extendido.
Restaurante.
Refrigerio escolar. </t>
  </si>
  <si>
    <t>El impacto del servicio social estudiantil es evaluado por la institución y se tienen en cuenta tanto
las necesidades y expectativas de la comunidad
como su satisfacción con estos programas.</t>
  </si>
  <si>
    <t>Proyecto elaborado por los docentes encargados.
Formatos de firmas de cada trabajo realizado.
Formato firmado por los padres de familia.
Proyecto realizado por los estudiantes.
Evidencias fotográficas
Socialización del proyecto.
Proyecto general empastado.</t>
  </si>
  <si>
    <t>Los mecanismos y escenarios de participación
de la institución son utilizados por los estudiantes
de forma continua y con sentido. No
solamente se cumplen las normas legales,
sino que se ha logrado la participación real de
los estudiantes en el apoyo a su propia formación
ciudadana.</t>
  </si>
  <si>
    <t>Actas, asambleas, reuniones, asistencia, registro fotográfico, actas de izada de bandera, POA</t>
  </si>
  <si>
    <t>La institución posee canales de comunicación
claros y abiertos que facilitan a los padres de
familia el conocimiento de sus derechos y deberes,
de manera que ellos se sienten miembros
legítimos de la asamblea y del consejo
de padres.</t>
  </si>
  <si>
    <t>grupos de whatssap, registro fotgráfico, actas,formatos de asistencia, POA</t>
  </si>
  <si>
    <t>las familias participan de la dinámica
de la institución a través de actividades y programadas
que tienen propósitos y estrategias
claramente definidos en concordancia con el
PEI y con los procesos institucionales.</t>
  </si>
  <si>
    <t>Asistencias a las actividades, registros fotográficos, POA, actas.</t>
  </si>
  <si>
    <t>La institución cuenta con programas
para la prevención de
riesgos físicos que hacen parte
de los proyectos transversales</t>
  </si>
  <si>
    <t>POA de los proyectos pedagógicos transversales.asistencias, actas, formatos, charlas</t>
  </si>
  <si>
    <t>La institución ha identificado
los principales problemas
que constituyen factores de
riesgo para sus estudiantes y
la comunidad</t>
  </si>
  <si>
    <t>formatos, actas, registro, charlas</t>
  </si>
  <si>
    <t>La institución cuenta con algunos
planes de acción frente a
accidentes o desastres naturales
solamente para algunas sedes
o ciertos riesgos; el estado
de la infraestructura física no
es sujeto de monitoreo ni de
evaluación.</t>
  </si>
  <si>
    <t>programa de seguridad, simulacros, capacitación.</t>
  </si>
  <si>
    <t xml:space="preserve">La gran mayoria de los estudiantes presenta motivación e interes sobre el aprendizaje, pero algunos dicho interés y voluntad por adquirir sus nuevos conocimientos. </t>
  </si>
  <si>
    <t xml:space="preserve">PMI,
Programa de prevención de riesgos.
</t>
  </si>
  <si>
    <t>La Institución educativa cuenta con una  misión, visión y los principios que articulan e identifican a la institución como un todo. Estos elementos han sido apropiados parcialmente por la comunidad educativa.</t>
  </si>
  <si>
    <t>La institución eduactiva en el transcurso del presente año ha revisado, gestionado y ajustado el manual de convivencia, como un instrumento que 
orienta los principios, valores, estrategias y actuaciones buscando un clima organizacional armónico</t>
  </si>
  <si>
    <t>La institución desarrolla los diferentes proyectos institucionales con el apoyo de equipos que tienen una metodología de trabajo clara, orientados a responder por resultados y que generan un ambiente de comunicación y confianza en el que todos y todas se sienten acogidos y pueden expresar sus pensamientos sentimientos y emociones.</t>
  </si>
  <si>
    <t>PROCESO: DIRECCIONAMIENTO ESTRATEGICO Y HORIZONTE INSTITUCIONAL_COMPONENTE: MISIÓN, VISIÓN Y PRINCIPIOS: Se cuenta con una  misión, visión y los principios que articulan e identifican a la institución como un todo. Estos elementos han sido apropiados parcialmente por la comunidad educativa.</t>
  </si>
  <si>
    <t xml:space="preserve">PROCESO: APOYO A LA GESTION ACADEMICA - COMPONENTE: PROCESO DE MATRICULA Y BOLETINES:                                                                                                                                      La Institución cuenta con un sistema de matrícula y expedición de boletines agil y oportuno e implementa acciones que conllevan al mejoramiento de los mismos.  </t>
  </si>
  <si>
    <t xml:space="preserve">PROCESO APOYO FINANCIERO Y CONTABLE - COMPONENTES: PRESUPUESTO, CONTABILIDAD, INGRESOS Y GASTOS Y CONTROL FISICAL: La institución evalúa periódicamente los procedimientos para la elaboración del preesupuesto, realizando análisis financieros y proyecciones presupuestales, contando con todos los sopoertes contables, haciendo seguimiento y revisón a los resultados de dichos informes financieros, los cuales son presentados dentro de los plazos establecidos por las normas. </t>
  </si>
  <si>
    <t xml:space="preserve">PROCESO: TALENTO HUMANO - COMPONENTE: APOYO A LA INVESTIGACIÓN                                                                                                                                                                                                           Fortalecer la investigación a nivel institucional, asignando espacios de tiempo para los docentes, recursos y otros aspectos que permitan desarrollar planes para la divulgación de dichas investigaciones. </t>
  </si>
  <si>
    <t xml:space="preserve">PROCESO: ADMINISTRACIÓN DE LA PLANTA FÍSICA Y DE LOS RECURSOS - COMPONENTE: SEGURIDAD Y PROTECION.                                             Continuar con el proceso de gestión en el panorama de riesgos físicos
</t>
  </si>
  <si>
    <t>La institución cuenta con programas concertados con el cuerpo docente para apoyar a los estudiantes en sus proyectos de vida, articulados con sus necesidades y expectativas.</t>
  </si>
  <si>
    <t>La escuela de padres es coherente con el PEI, cuenta con el respaldo pedagógico de los docentes y se encuentra ampliamente divulgada en la comunidad.</t>
  </si>
  <si>
    <t>PROCESO: PROYECCION A LA COMUNIDAD. COMPONENTE: OFERTA DE SERVICIOS A LA COMUNIDAD, USOS DE LA PLANTA FISICA Y DE LOS MEDIOS, SERVICIO SOCIAL ESTUDIANTIL: La comunidad tiene participación en la vida institucional y hay procesos de seguimiento y evaluación de los programas y las actividades. El impacto del servicio social estudiantil tiene en cuenta las necesidades y expectativas de la comunidad como su satisfacción con estos programas.</t>
  </si>
  <si>
    <t>PROCESO ACCEBILIDAD-COMPONENTE PROYECTO DE VIDA: Fortalecer de forma programática la proyección personal y el futuro de los estudiantes, articulados con la identificación de sus necesidades y expectativas, así como con las posibilidades que ofrece el entorno para su desarrollo.</t>
  </si>
  <si>
    <t>PROCESO PREVENCION DE RIESGOS. Fortalecer los programas para la prevención de riesgos físicos y psicosociales que hacen parte de los proyectos transversales y son coherentes con el PEI, identificado los principales problemas que constituyen factores de riesgo para los estudiantes y la comunidad.</t>
  </si>
  <si>
    <t>ie_normalsuperior_convencion@sednortedesantander.gov.co</t>
  </si>
  <si>
    <t>La política institucional de dotación, uso y
mantenimiento de los recursos para el aprendizaje permite apoyar el trabajo académico de los estudiantes y docentes.</t>
  </si>
  <si>
    <t>La planeación de clases es reconocida como la estrategia institucional que posibilita establecer y aplicar el conjunto ordenado y articulado de actividades  Los planes de aula establecen sistemas didácticos accesibles a todo el estudiantado, que minimizan barreras al aprendizaje y están relacionados con el diseño curricular y el enfoque metodológico.</t>
  </si>
  <si>
    <t>La institución revisa y evalúa periódicamente su política de control y tratamiento del ausentismo en función de los resultados de la misma, e implementa los ajustes pertinentes.</t>
  </si>
  <si>
    <t xml:space="preserve">PROCESO GESTIÓN DE AULA: PLANEACIÓN DE CLASES: ajustes y unificación de criterios para el diligenciamiento, control, seguimiento y evaluación de la planeación de clases en las áreas y campos de conocimiento.   </t>
  </si>
  <si>
    <t>PROCESO SEGUIMIENTO ACADEMICO: SEGUIMIENTO A EGRESADOS: actualización de la base de datos de los egresados, promoviendo la participación en actividades 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</si>
</sst>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1"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2"/>
      <color theme="1"/>
      <name val="Arial"/>
      <family val="2"/>
    </font>
    <font>
      <sz val="9"/>
      <color theme="1"/>
      <name val="Arial"/>
      <family val="2"/>
    </font>
    <font>
      <sz val="8"/>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7">
    <xf numFmtId="0" fontId="0" fillId="0" borderId="0"/>
    <xf numFmtId="0" fontId="8" fillId="4" borderId="1">
      <alignment horizontal="center" vertical="center"/>
    </xf>
    <xf numFmtId="0" fontId="27" fillId="0" borderId="0" applyNumberFormat="0" applyFill="0" applyBorder="0" applyAlignment="0" applyProtection="0">
      <alignment vertical="top"/>
      <protection locked="0"/>
    </xf>
    <xf numFmtId="0" fontId="8" fillId="0" borderId="0"/>
    <xf numFmtId="0" fontId="26" fillId="0" borderId="0"/>
    <xf numFmtId="0" fontId="26" fillId="0" borderId="0"/>
    <xf numFmtId="9" fontId="1" fillId="0" borderId="0" applyFont="0" applyFill="0" applyBorder="0" applyAlignment="0" applyProtection="0"/>
  </cellStyleXfs>
  <cellXfs count="339">
    <xf numFmtId="0" fontId="0" fillId="0" borderId="0" xfId="0"/>
    <xf numFmtId="0" fontId="28" fillId="0" borderId="0" xfId="0" applyFont="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8" fillId="0" borderId="2" xfId="0" applyNumberFormat="1" applyFont="1" applyBorder="1" applyAlignment="1">
      <alignment horizontal="center" vertical="center"/>
    </xf>
    <xf numFmtId="0" fontId="6" fillId="0" borderId="0" xfId="0" applyFont="1" applyAlignment="1">
      <alignment horizontal="center"/>
    </xf>
    <xf numFmtId="2" fontId="28" fillId="0" borderId="0" xfId="0" applyNumberFormat="1" applyFont="1"/>
    <xf numFmtId="0" fontId="6" fillId="0" borderId="0" xfId="0" applyFont="1" applyAlignment="1"/>
    <xf numFmtId="0" fontId="29" fillId="0" borderId="0" xfId="2" applyFont="1" applyAlignment="1" applyProtection="1"/>
    <xf numFmtId="9" fontId="6" fillId="0" borderId="2" xfId="0" applyNumberFormat="1" applyFont="1" applyBorder="1" applyAlignment="1">
      <alignment horizontal="center" vertical="center"/>
    </xf>
    <xf numFmtId="0" fontId="28" fillId="0" borderId="0" xfId="0" applyFont="1" applyBorder="1" applyAlignment="1">
      <alignment horizontal="left" vertical="top"/>
    </xf>
    <xf numFmtId="0" fontId="30" fillId="0" borderId="0" xfId="0" applyFont="1" applyFill="1"/>
    <xf numFmtId="0" fontId="6" fillId="9" borderId="2" xfId="0" applyFont="1" applyFill="1" applyBorder="1" applyAlignment="1">
      <alignment horizontal="center" vertical="center" wrapText="1"/>
    </xf>
    <xf numFmtId="0" fontId="28" fillId="0" borderId="0" xfId="0" applyFont="1" applyFill="1"/>
    <xf numFmtId="9" fontId="28" fillId="0" borderId="0" xfId="0" applyNumberFormat="1" applyFont="1" applyFill="1"/>
    <xf numFmtId="9" fontId="5" fillId="0" borderId="2" xfId="0" applyNumberFormat="1" applyFont="1" applyBorder="1" applyAlignment="1">
      <alignment horizontal="center" vertical="center"/>
    </xf>
    <xf numFmtId="0" fontId="31" fillId="0" borderId="0" xfId="0" applyFont="1"/>
    <xf numFmtId="0" fontId="18" fillId="0" borderId="0" xfId="0" applyFont="1"/>
    <xf numFmtId="0" fontId="18" fillId="0" borderId="0" xfId="0" applyFont="1" applyBorder="1" applyAlignment="1"/>
    <xf numFmtId="0" fontId="17" fillId="0" borderId="0" xfId="0" applyFont="1" applyFill="1" applyAlignment="1">
      <alignment horizontal="center" vertical="center"/>
    </xf>
    <xf numFmtId="0" fontId="32" fillId="0" borderId="0" xfId="2" applyFont="1" applyFill="1" applyAlignment="1" applyProtection="1">
      <alignment vertical="center"/>
    </xf>
    <xf numFmtId="0" fontId="12" fillId="0" borderId="0" xfId="0" applyFont="1" applyFill="1" applyAlignment="1">
      <alignment horizontal="left" vertical="center" wrapText="1"/>
    </xf>
    <xf numFmtId="0" fontId="31" fillId="0" borderId="0" xfId="0" applyFont="1" applyFill="1" applyAlignment="1">
      <alignment vertical="center" wrapText="1"/>
    </xf>
    <xf numFmtId="0" fontId="31" fillId="0" borderId="0" xfId="0" applyFont="1" applyFill="1" applyAlignment="1">
      <alignment vertical="center"/>
    </xf>
    <xf numFmtId="0" fontId="12" fillId="0" borderId="0" xfId="0" applyFont="1" applyFill="1" applyBorder="1" applyAlignment="1">
      <alignment wrapText="1"/>
    </xf>
    <xf numFmtId="0" fontId="33" fillId="10" borderId="3" xfId="0" applyFont="1" applyFill="1" applyBorder="1" applyAlignment="1" applyProtection="1">
      <alignment horizontal="center" vertical="center"/>
      <protection locked="0"/>
    </xf>
    <xf numFmtId="0" fontId="31" fillId="10" borderId="3" xfId="0" applyFont="1" applyFill="1" applyBorder="1" applyAlignment="1" applyProtection="1">
      <alignment horizontal="center" vertical="center"/>
      <protection locked="0"/>
    </xf>
    <xf numFmtId="0" fontId="31" fillId="11" borderId="3" xfId="0" applyFont="1" applyFill="1" applyBorder="1" applyAlignment="1" applyProtection="1">
      <alignment horizontal="center" vertical="center"/>
      <protection locked="0"/>
    </xf>
    <xf numFmtId="0" fontId="31" fillId="12" borderId="3" xfId="0" applyFont="1" applyFill="1" applyBorder="1" applyAlignment="1" applyProtection="1">
      <alignment horizontal="center" vertical="center"/>
      <protection locked="0"/>
    </xf>
    <xf numFmtId="0" fontId="34" fillId="13" borderId="3" xfId="0" applyFont="1" applyFill="1" applyBorder="1" applyAlignment="1" applyProtection="1">
      <alignment horizontal="left" vertical="top" wrapText="1"/>
      <protection locked="0"/>
    </xf>
    <xf numFmtId="0" fontId="34" fillId="13" borderId="2" xfId="0" applyFont="1" applyFill="1" applyBorder="1" applyAlignment="1" applyProtection="1">
      <alignment horizontal="left" vertical="top" wrapText="1"/>
      <protection locked="0"/>
    </xf>
    <xf numFmtId="0" fontId="34" fillId="14" borderId="3" xfId="0" applyFont="1" applyFill="1" applyBorder="1" applyAlignment="1" applyProtection="1">
      <alignment horizontal="left" vertical="top" wrapText="1"/>
      <protection locked="0"/>
    </xf>
    <xf numFmtId="0" fontId="34" fillId="14" borderId="2" xfId="0" applyFont="1" applyFill="1" applyBorder="1" applyAlignment="1" applyProtection="1">
      <alignment horizontal="left" vertical="top" wrapText="1"/>
      <protection locked="0"/>
    </xf>
    <xf numFmtId="0" fontId="34" fillId="15" borderId="3" xfId="0" applyFont="1" applyFill="1" applyBorder="1" applyAlignment="1" applyProtection="1">
      <alignment horizontal="left" vertical="top" wrapText="1"/>
      <protection locked="0"/>
    </xf>
    <xf numFmtId="0" fontId="34" fillId="15" borderId="2" xfId="0" applyFont="1" applyFill="1" applyBorder="1" applyAlignment="1" applyProtection="1">
      <alignment horizontal="left" vertical="top" wrapText="1"/>
      <protection locked="0"/>
    </xf>
    <xf numFmtId="9" fontId="28" fillId="0" borderId="4" xfId="0" applyNumberFormat="1" applyFont="1" applyBorder="1" applyAlignment="1">
      <alignment horizontal="center" vertical="center"/>
    </xf>
    <xf numFmtId="0" fontId="15"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5" fillId="8" borderId="5" xfId="2" applyFont="1" applyFill="1" applyBorder="1" applyAlignment="1" applyProtection="1">
      <alignment horizontal="center" vertical="center" wrapText="1"/>
    </xf>
    <xf numFmtId="0" fontId="23" fillId="8" borderId="5" xfId="2" applyFont="1" applyFill="1" applyBorder="1" applyAlignment="1" applyProtection="1">
      <alignment horizontal="center" vertical="center"/>
    </xf>
    <xf numFmtId="0" fontId="23" fillId="8" borderId="5" xfId="2" applyFont="1" applyFill="1" applyBorder="1" applyAlignment="1" applyProtection="1">
      <alignment horizontal="center" vertical="center" wrapText="1"/>
    </xf>
    <xf numFmtId="0" fontId="16" fillId="2" borderId="6" xfId="0" applyFont="1" applyFill="1" applyBorder="1" applyAlignment="1">
      <alignment vertical="center" wrapText="1"/>
    </xf>
    <xf numFmtId="0" fontId="16" fillId="2" borderId="7" xfId="0" applyFont="1" applyFill="1" applyBorder="1" applyAlignment="1">
      <alignment vertical="center" wrapText="1"/>
    </xf>
    <xf numFmtId="14" fontId="25" fillId="0" borderId="2" xfId="3" applyNumberFormat="1" applyFont="1" applyBorder="1" applyAlignment="1">
      <alignment horizontal="center" vertical="center"/>
    </xf>
    <xf numFmtId="0" fontId="25" fillId="0" borderId="2" xfId="3" applyFont="1" applyBorder="1" applyAlignment="1">
      <alignment horizontal="center" vertical="center"/>
    </xf>
    <xf numFmtId="0" fontId="16" fillId="2" borderId="6" xfId="0" applyFont="1" applyFill="1" applyBorder="1" applyAlignment="1">
      <alignment vertical="center"/>
    </xf>
    <xf numFmtId="0" fontId="14" fillId="16" borderId="8" xfId="0" applyFont="1" applyFill="1" applyBorder="1" applyAlignment="1">
      <alignment horizontal="center" vertical="center"/>
    </xf>
    <xf numFmtId="0" fontId="14" fillId="16" borderId="9" xfId="0" applyFont="1" applyFill="1" applyBorder="1" applyAlignment="1">
      <alignment horizontal="center" vertical="center"/>
    </xf>
    <xf numFmtId="0" fontId="15" fillId="16" borderId="10" xfId="0" applyFont="1" applyFill="1" applyBorder="1" applyAlignment="1">
      <alignment horizontal="center" vertical="center" wrapText="1"/>
    </xf>
    <xf numFmtId="0" fontId="34" fillId="17" borderId="3" xfId="0" applyFont="1" applyFill="1" applyBorder="1" applyAlignment="1" applyProtection="1">
      <alignment horizontal="left" vertical="top" wrapText="1"/>
      <protection locked="0"/>
    </xf>
    <xf numFmtId="0" fontId="34" fillId="17" borderId="2" xfId="0" applyFont="1" applyFill="1" applyBorder="1" applyAlignment="1" applyProtection="1">
      <alignment horizontal="left" vertical="top" wrapText="1"/>
      <protection locked="0"/>
    </xf>
    <xf numFmtId="0" fontId="31" fillId="18" borderId="3" xfId="0" applyFont="1" applyFill="1" applyBorder="1" applyAlignment="1" applyProtection="1">
      <alignment horizontal="center" vertical="center"/>
      <protection locked="0"/>
    </xf>
    <xf numFmtId="9" fontId="28"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1" fillId="14" borderId="2" xfId="0" applyFont="1" applyFill="1" applyBorder="1" applyAlignment="1">
      <alignment vertical="center"/>
    </xf>
    <xf numFmtId="0" fontId="31" fillId="19" borderId="0" xfId="0" applyFont="1" applyFill="1" applyBorder="1" applyAlignment="1">
      <alignment vertical="center"/>
    </xf>
    <xf numFmtId="0" fontId="12" fillId="19" borderId="0" xfId="0" applyFont="1" applyFill="1" applyBorder="1" applyAlignment="1">
      <alignment horizontal="left" vertical="center" wrapText="1"/>
    </xf>
    <xf numFmtId="0" fontId="34" fillId="13" borderId="3" xfId="0" applyFont="1" applyFill="1" applyBorder="1" applyAlignment="1" applyProtection="1">
      <alignment horizontal="left" vertical="justify" wrapText="1"/>
      <protection locked="0"/>
    </xf>
    <xf numFmtId="0" fontId="34" fillId="14" borderId="3" xfId="0" applyFont="1" applyFill="1" applyBorder="1" applyAlignment="1" applyProtection="1">
      <alignment horizontal="left" vertical="justify" wrapText="1"/>
      <protection locked="0"/>
    </xf>
    <xf numFmtId="0" fontId="35" fillId="15" borderId="12" xfId="0" applyFont="1" applyFill="1" applyBorder="1" applyAlignment="1" applyProtection="1">
      <alignment horizontal="left" vertical="justify" wrapText="1"/>
      <protection locked="0"/>
    </xf>
    <xf numFmtId="0" fontId="35" fillId="15" borderId="2" xfId="0" applyFont="1" applyFill="1" applyBorder="1" applyAlignment="1" applyProtection="1">
      <alignment horizontal="left" vertical="justify" wrapText="1"/>
      <protection locked="0"/>
    </xf>
    <xf numFmtId="0" fontId="35" fillId="17" borderId="12" xfId="0"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justify" wrapText="1"/>
      <protection locked="0"/>
    </xf>
    <xf numFmtId="0" fontId="34" fillId="14" borderId="2" xfId="0" applyFont="1" applyFill="1" applyBorder="1" applyAlignment="1" applyProtection="1">
      <alignment horizontal="left" vertical="justify" wrapText="1"/>
      <protection locked="0"/>
    </xf>
    <xf numFmtId="0" fontId="35" fillId="15" borderId="6" xfId="0" applyFont="1" applyFill="1" applyBorder="1" applyAlignment="1" applyProtection="1">
      <alignment horizontal="left" vertical="justify" wrapText="1"/>
      <protection locked="0"/>
    </xf>
    <xf numFmtId="0" fontId="35" fillId="17" borderId="6" xfId="0" applyFont="1" applyFill="1" applyBorder="1" applyAlignment="1" applyProtection="1">
      <alignment horizontal="left" vertical="justify" wrapText="1"/>
      <protection locked="0"/>
    </xf>
    <xf numFmtId="0" fontId="31" fillId="15" borderId="3" xfId="0" applyFont="1" applyFill="1" applyBorder="1" applyAlignment="1" applyProtection="1">
      <alignment horizontal="left" vertical="justify" wrapText="1"/>
      <protection locked="0"/>
    </xf>
    <xf numFmtId="0" fontId="31" fillId="15" borderId="2" xfId="0" applyFont="1" applyFill="1" applyBorder="1" applyAlignment="1" applyProtection="1">
      <alignment horizontal="left" vertical="justify" wrapText="1"/>
      <protection locked="0"/>
    </xf>
    <xf numFmtId="0" fontId="31" fillId="17" borderId="3" xfId="0" applyFont="1" applyFill="1" applyBorder="1" applyAlignment="1" applyProtection="1">
      <alignment horizontal="left" vertical="justify" wrapText="1"/>
      <protection locked="0"/>
    </xf>
    <xf numFmtId="0" fontId="31" fillId="17" borderId="2" xfId="0" applyFont="1" applyFill="1" applyBorder="1" applyAlignment="1" applyProtection="1">
      <alignment horizontal="left" vertical="justify" wrapText="1"/>
      <protection locked="0"/>
    </xf>
    <xf numFmtId="0" fontId="34" fillId="13" borderId="2" xfId="0" applyFont="1" applyFill="1" applyBorder="1" applyAlignment="1" applyProtection="1">
      <alignment horizontal="left" vertical="justify" wrapText="1"/>
      <protection locked="0"/>
    </xf>
    <xf numFmtId="0" fontId="34" fillId="15" borderId="3" xfId="0" applyFont="1" applyFill="1" applyBorder="1" applyAlignment="1" applyProtection="1">
      <alignment horizontal="left" vertical="justify" wrapText="1"/>
      <protection locked="0"/>
    </xf>
    <xf numFmtId="0" fontId="34" fillId="15" borderId="2" xfId="0" applyFont="1" applyFill="1" applyBorder="1" applyAlignment="1" applyProtection="1">
      <alignment horizontal="left" vertical="justify" wrapText="1"/>
      <protection locked="0"/>
    </xf>
    <xf numFmtId="0" fontId="34" fillId="17" borderId="3" xfId="0" applyFont="1" applyFill="1" applyBorder="1" applyAlignment="1" applyProtection="1">
      <alignment horizontal="left" vertical="justify" wrapText="1"/>
      <protection locked="0"/>
    </xf>
    <xf numFmtId="0" fontId="34" fillId="17" borderId="2" xfId="0" applyFont="1" applyFill="1" applyBorder="1" applyAlignment="1" applyProtection="1">
      <alignment horizontal="left" vertical="justify" wrapText="1"/>
      <protection locked="0"/>
    </xf>
    <xf numFmtId="0" fontId="33" fillId="11" borderId="3" xfId="0" applyFont="1" applyFill="1" applyBorder="1" applyAlignment="1" applyProtection="1">
      <alignment horizontal="center" vertical="center" wrapText="1"/>
      <protection locked="0"/>
    </xf>
    <xf numFmtId="0" fontId="31" fillId="11" borderId="3" xfId="0" applyFont="1" applyFill="1" applyBorder="1" applyAlignment="1" applyProtection="1">
      <alignment horizontal="center" vertical="center" wrapText="1"/>
      <protection locked="0"/>
    </xf>
    <xf numFmtId="0" fontId="33" fillId="12" borderId="3" xfId="0" applyFont="1" applyFill="1" applyBorder="1" applyAlignment="1" applyProtection="1">
      <alignment horizontal="center" vertical="center" wrapText="1"/>
      <protection locked="0"/>
    </xf>
    <xf numFmtId="0" fontId="31" fillId="12" borderId="3" xfId="0" applyFont="1" applyFill="1" applyBorder="1" applyAlignment="1" applyProtection="1">
      <alignment horizontal="center" vertical="center" wrapText="1"/>
      <protection locked="0"/>
    </xf>
    <xf numFmtId="0" fontId="33" fillId="18" borderId="3" xfId="0" applyFont="1" applyFill="1" applyBorder="1" applyAlignment="1" applyProtection="1">
      <alignment horizontal="center" vertical="center" wrapText="1"/>
      <protection locked="0"/>
    </xf>
    <xf numFmtId="0" fontId="31" fillId="18" borderId="3" xfId="0" applyFont="1" applyFill="1" applyBorder="1" applyAlignment="1" applyProtection="1">
      <alignment horizontal="center" vertical="center" wrapText="1"/>
      <protection locked="0"/>
    </xf>
    <xf numFmtId="0" fontId="31" fillId="0" borderId="0" xfId="0" applyFont="1" applyBorder="1" applyProtection="1">
      <protection locked="0"/>
    </xf>
    <xf numFmtId="0" fontId="36" fillId="0" borderId="0" xfId="0" applyFont="1" applyBorder="1" applyAlignment="1" applyProtection="1">
      <alignment horizontal="center" vertical="center"/>
      <protection locked="0"/>
    </xf>
    <xf numFmtId="0" fontId="24" fillId="9" borderId="4" xfId="0" applyFont="1" applyFill="1" applyBorder="1" applyAlignment="1" applyProtection="1">
      <alignment horizontal="center" vertical="center"/>
      <protection locked="0"/>
    </xf>
    <xf numFmtId="0" fontId="15" fillId="9" borderId="2" xfId="0" applyFont="1" applyFill="1" applyBorder="1" applyAlignment="1" applyProtection="1">
      <alignment horizontal="left" vertical="center" wrapText="1"/>
      <protection locked="0"/>
    </xf>
    <xf numFmtId="0" fontId="24" fillId="9" borderId="2" xfId="0" applyFont="1" applyFill="1" applyBorder="1" applyAlignment="1" applyProtection="1">
      <alignment horizontal="center" vertical="center"/>
      <protection locked="0"/>
    </xf>
    <xf numFmtId="0" fontId="24" fillId="9" borderId="2" xfId="0" applyFont="1" applyFill="1" applyBorder="1" applyAlignment="1" applyProtection="1">
      <alignment horizontal="left" vertical="center" wrapText="1"/>
      <protection locked="0"/>
    </xf>
    <xf numFmtId="0" fontId="24" fillId="9" borderId="6" xfId="0" applyFont="1" applyFill="1" applyBorder="1" applyAlignment="1" applyProtection="1">
      <alignment horizontal="left" vertical="center" wrapText="1"/>
      <protection locked="0"/>
    </xf>
    <xf numFmtId="0" fontId="37" fillId="6" borderId="7" xfId="0" applyFont="1" applyFill="1" applyBorder="1" applyAlignment="1" applyProtection="1">
      <alignment vertical="center"/>
      <protection locked="0"/>
    </xf>
    <xf numFmtId="0" fontId="24" fillId="6" borderId="7" xfId="0" applyFont="1" applyFill="1" applyBorder="1" applyAlignment="1" applyProtection="1">
      <alignment vertical="center"/>
      <protection locked="0"/>
    </xf>
    <xf numFmtId="0" fontId="24" fillId="6" borderId="2" xfId="0" applyFont="1" applyFill="1" applyBorder="1" applyAlignment="1" applyProtection="1">
      <alignment vertical="center"/>
      <protection locked="0"/>
    </xf>
    <xf numFmtId="0" fontId="31" fillId="0" borderId="3" xfId="0" applyFont="1" applyBorder="1" applyAlignment="1" applyProtection="1">
      <alignment wrapText="1"/>
      <protection locked="0"/>
    </xf>
    <xf numFmtId="0" fontId="31" fillId="0" borderId="0" xfId="0" applyFont="1" applyFill="1" applyBorder="1" applyProtection="1">
      <protection locked="0"/>
    </xf>
    <xf numFmtId="0" fontId="31" fillId="0" borderId="2" xfId="0" applyFont="1" applyBorder="1" applyProtection="1">
      <protection locked="0"/>
    </xf>
    <xf numFmtId="0" fontId="31" fillId="0" borderId="2" xfId="0" applyFont="1" applyBorder="1" applyAlignment="1" applyProtection="1">
      <alignment wrapText="1"/>
      <protection locked="0"/>
    </xf>
    <xf numFmtId="0" fontId="11" fillId="0" borderId="0" xfId="0" applyFont="1" applyBorder="1" applyAlignment="1" applyProtection="1">
      <alignment horizontal="center"/>
      <protection locked="0"/>
    </xf>
    <xf numFmtId="0" fontId="11" fillId="0" borderId="0" xfId="0" applyFont="1" applyBorder="1" applyAlignment="1" applyProtection="1">
      <alignment horizontal="center" vertical="center"/>
      <protection locked="0"/>
    </xf>
    <xf numFmtId="0" fontId="37" fillId="6" borderId="7" xfId="0" applyFont="1" applyFill="1" applyBorder="1" applyAlignment="1" applyProtection="1">
      <alignment vertical="center" wrapText="1"/>
      <protection locked="0"/>
    </xf>
    <xf numFmtId="0" fontId="11" fillId="6" borderId="7" xfId="0" applyFont="1" applyFill="1" applyBorder="1" applyAlignment="1" applyProtection="1">
      <alignment vertical="center" wrapText="1"/>
      <protection locked="0"/>
    </xf>
    <xf numFmtId="0" fontId="11" fillId="6" borderId="4" xfId="0" applyFont="1" applyFill="1" applyBorder="1" applyAlignment="1" applyProtection="1">
      <alignment vertical="center" wrapText="1"/>
      <protection locked="0"/>
    </xf>
    <xf numFmtId="0" fontId="11" fillId="6" borderId="2" xfId="0" applyFont="1" applyFill="1" applyBorder="1" applyAlignment="1" applyProtection="1">
      <alignment vertical="center" wrapText="1"/>
      <protection locked="0"/>
    </xf>
    <xf numFmtId="0" fontId="31" fillId="0" borderId="3" xfId="0" applyFont="1" applyBorder="1" applyProtection="1">
      <protection locked="0"/>
    </xf>
    <xf numFmtId="0" fontId="31" fillId="0" borderId="13" xfId="0" applyFont="1" applyBorder="1" applyProtection="1">
      <protection locked="0"/>
    </xf>
    <xf numFmtId="0" fontId="31" fillId="0" borderId="4" xfId="0" applyFont="1" applyBorder="1" applyProtection="1">
      <protection locked="0"/>
    </xf>
    <xf numFmtId="0" fontId="37" fillId="6" borderId="4" xfId="0" applyFont="1" applyFill="1" applyBorder="1" applyAlignment="1" applyProtection="1">
      <alignment vertical="center" wrapText="1"/>
      <protection locked="0"/>
    </xf>
    <xf numFmtId="0" fontId="11" fillId="6" borderId="2"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wrapText="1"/>
      <protection locked="0"/>
    </xf>
    <xf numFmtId="0" fontId="11"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1" fillId="6" borderId="14" xfId="0" applyFont="1" applyFill="1" applyBorder="1" applyProtection="1">
      <protection locked="0"/>
    </xf>
    <xf numFmtId="0" fontId="38" fillId="6" borderId="2" xfId="0" applyFont="1" applyFill="1" applyBorder="1" applyAlignment="1" applyProtection="1">
      <alignment horizontal="left" vertical="center"/>
      <protection locked="0"/>
    </xf>
    <xf numFmtId="0" fontId="38" fillId="6" borderId="0" xfId="0" applyFont="1" applyFill="1" applyBorder="1" applyAlignment="1" applyProtection="1">
      <alignment horizontal="left" vertical="center"/>
      <protection locked="0"/>
    </xf>
    <xf numFmtId="0" fontId="31" fillId="6" borderId="8" xfId="0" applyFont="1" applyFill="1" applyBorder="1" applyProtection="1">
      <protection locked="0"/>
    </xf>
    <xf numFmtId="0" fontId="31" fillId="6" borderId="3" xfId="0" applyFont="1" applyFill="1" applyBorder="1" applyProtection="1">
      <protection locked="0"/>
    </xf>
    <xf numFmtId="2" fontId="31" fillId="0" borderId="15" xfId="0" applyNumberFormat="1" applyFont="1" applyBorder="1" applyAlignment="1" applyProtection="1">
      <alignment vertical="center"/>
      <protection locked="0"/>
    </xf>
    <xf numFmtId="0" fontId="31" fillId="0" borderId="15" xfId="0" applyFont="1" applyBorder="1" applyAlignment="1" applyProtection="1">
      <alignment horizontal="left" vertical="center"/>
      <protection locked="0"/>
    </xf>
    <xf numFmtId="0" fontId="31" fillId="0" borderId="0" xfId="0" applyFont="1" applyBorder="1" applyAlignment="1" applyProtection="1">
      <alignment horizontal="left" vertical="center"/>
      <protection locked="0"/>
    </xf>
    <xf numFmtId="0" fontId="31" fillId="6" borderId="8" xfId="0" applyFont="1" applyFill="1" applyBorder="1" applyAlignment="1" applyProtection="1">
      <alignment vertical="center"/>
      <protection locked="0"/>
    </xf>
    <xf numFmtId="0" fontId="39" fillId="6" borderId="0" xfId="0" applyFont="1" applyFill="1" applyBorder="1" applyAlignment="1" applyProtection="1">
      <alignment horizontal="left" vertical="center"/>
      <protection locked="0"/>
    </xf>
    <xf numFmtId="0" fontId="31" fillId="0" borderId="8" xfId="0" applyFont="1" applyBorder="1" applyAlignment="1" applyProtection="1">
      <alignment horizontal="left" vertical="center"/>
      <protection locked="0"/>
    </xf>
    <xf numFmtId="0" fontId="31" fillId="6" borderId="2" xfId="0" applyFont="1" applyFill="1" applyBorder="1" applyProtection="1">
      <protection locked="0"/>
    </xf>
    <xf numFmtId="0" fontId="40" fillId="6" borderId="2" xfId="0" applyFont="1" applyFill="1" applyBorder="1" applyAlignment="1" applyProtection="1">
      <alignment horizontal="left" vertical="center"/>
      <protection locked="0"/>
    </xf>
    <xf numFmtId="0" fontId="40" fillId="6" borderId="0" xfId="0" applyFont="1" applyFill="1" applyBorder="1" applyAlignment="1" applyProtection="1">
      <alignment horizontal="left" vertical="center"/>
      <protection locked="0"/>
    </xf>
    <xf numFmtId="0" fontId="39" fillId="6" borderId="2" xfId="0" applyFont="1" applyFill="1" applyBorder="1" applyProtection="1">
      <protection locked="0"/>
    </xf>
    <xf numFmtId="0" fontId="31" fillId="6" borderId="2" xfId="0" applyFont="1" applyFill="1" applyBorder="1" applyAlignment="1" applyProtection="1">
      <alignment vertical="center"/>
      <protection locked="0"/>
    </xf>
    <xf numFmtId="0" fontId="37" fillId="6" borderId="0" xfId="0" applyFont="1" applyFill="1" applyBorder="1" applyAlignment="1" applyProtection="1">
      <alignment horizontal="left" vertical="center"/>
      <protection locked="0"/>
    </xf>
    <xf numFmtId="0" fontId="31" fillId="6" borderId="0" xfId="0" applyFont="1" applyFill="1" applyBorder="1" applyProtection="1">
      <protection locked="0"/>
    </xf>
    <xf numFmtId="0" fontId="31" fillId="6" borderId="3" xfId="0" applyFont="1" applyFill="1" applyBorder="1" applyAlignment="1" applyProtection="1">
      <alignment vertical="center"/>
      <protection locked="0"/>
    </xf>
    <xf numFmtId="2" fontId="31" fillId="0" borderId="2" xfId="0" applyNumberFormat="1" applyFont="1" applyBorder="1" applyAlignment="1" applyProtection="1">
      <alignment vertical="center"/>
      <protection locked="0"/>
    </xf>
    <xf numFmtId="0" fontId="31" fillId="0" borderId="2" xfId="0" applyFont="1" applyBorder="1" applyAlignment="1" applyProtection="1">
      <alignment horizontal="left" vertical="center"/>
      <protection locked="0"/>
    </xf>
    <xf numFmtId="0" fontId="31" fillId="0" borderId="3" xfId="0" applyFont="1" applyBorder="1" applyAlignment="1" applyProtection="1">
      <alignment horizontal="left" vertical="center"/>
      <protection locked="0"/>
    </xf>
    <xf numFmtId="0" fontId="10" fillId="9" borderId="0" xfId="0" applyFont="1" applyFill="1" applyBorder="1" applyAlignment="1" applyProtection="1">
      <alignment horizontal="center" vertical="center" wrapText="1"/>
      <protection locked="0"/>
    </xf>
    <xf numFmtId="0" fontId="31" fillId="0" borderId="0" xfId="0" applyFont="1" applyBorder="1" applyAlignment="1" applyProtection="1">
      <alignment vertical="justify" wrapText="1"/>
      <protection locked="0"/>
    </xf>
    <xf numFmtId="0" fontId="31" fillId="0" borderId="0" xfId="0" applyFont="1" applyBorder="1" applyAlignment="1" applyProtection="1">
      <alignment vertical="center"/>
      <protection locked="0"/>
    </xf>
    <xf numFmtId="0" fontId="32" fillId="0" borderId="0" xfId="2" applyFont="1" applyBorder="1" applyAlignment="1" applyProtection="1">
      <alignment horizontal="center"/>
      <protection locked="0"/>
    </xf>
    <xf numFmtId="0" fontId="28" fillId="0" borderId="0" xfId="0" applyFont="1" applyProtection="1">
      <protection locked="0"/>
    </xf>
    <xf numFmtId="0" fontId="4" fillId="0" borderId="0"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28" fillId="0" borderId="0" xfId="0" applyFont="1" applyFill="1" applyProtection="1">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5" fillId="8" borderId="5" xfId="2" applyFont="1" applyFill="1" applyBorder="1" applyAlignment="1" applyProtection="1">
      <alignment horizontal="center" vertical="center"/>
      <protection locked="0"/>
    </xf>
    <xf numFmtId="9" fontId="28" fillId="0" borderId="4" xfId="0" applyNumberFormat="1" applyFont="1" applyBorder="1" applyAlignment="1" applyProtection="1">
      <alignment horizontal="center" vertical="center"/>
      <protection locked="0"/>
    </xf>
    <xf numFmtId="9" fontId="28" fillId="0" borderId="2" xfId="0" applyNumberFormat="1" applyFont="1" applyBorder="1" applyAlignment="1" applyProtection="1">
      <alignment horizontal="center" vertical="center"/>
      <protection locked="0"/>
    </xf>
    <xf numFmtId="9" fontId="28" fillId="0" borderId="0" xfId="0" applyNumberFormat="1" applyFont="1" applyBorder="1" applyAlignment="1" applyProtection="1">
      <alignment horizontal="center" vertical="center"/>
      <protection locked="0"/>
    </xf>
    <xf numFmtId="9" fontId="28" fillId="0" borderId="0" xfId="0" applyNumberFormat="1" applyFont="1" applyFill="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28" fillId="0" borderId="0" xfId="0" applyNumberFormat="1" applyFont="1" applyProtection="1">
      <protection locked="0"/>
    </xf>
    <xf numFmtId="9" fontId="6" fillId="0" borderId="0" xfId="0" applyNumberFormat="1" applyFont="1" applyBorder="1" applyAlignment="1" applyProtection="1">
      <alignment horizontal="center" vertical="center"/>
      <protection locked="0"/>
    </xf>
    <xf numFmtId="0" fontId="6" fillId="0" borderId="0" xfId="0" applyFont="1" applyAlignment="1" applyProtection="1">
      <alignment horizontal="center"/>
      <protection locked="0"/>
    </xf>
    <xf numFmtId="0" fontId="30" fillId="0" borderId="0" xfId="0" applyFont="1" applyFill="1" applyProtection="1">
      <protection locked="0"/>
    </xf>
    <xf numFmtId="0" fontId="28" fillId="0" borderId="0" xfId="0" applyFont="1" applyBorder="1" applyAlignment="1" applyProtection="1">
      <alignment horizontal="left" vertical="top"/>
      <protection locked="0"/>
    </xf>
    <xf numFmtId="0" fontId="6" fillId="0" borderId="0" xfId="0" applyFont="1" applyAlignment="1" applyProtection="1">
      <protection locked="0"/>
    </xf>
    <xf numFmtId="0" fontId="29" fillId="0" borderId="0" xfId="2" applyFont="1" applyAlignment="1" applyProtection="1">
      <protection locked="0"/>
    </xf>
    <xf numFmtId="0" fontId="25" fillId="0" borderId="14" xfId="3" applyFont="1" applyBorder="1" applyAlignment="1">
      <alignment horizontal="center"/>
    </xf>
    <xf numFmtId="0" fontId="25" fillId="0" borderId="18" xfId="3" applyFont="1" applyBorder="1" applyAlignment="1">
      <alignment horizontal="center"/>
    </xf>
    <xf numFmtId="0" fontId="25" fillId="0" borderId="11" xfId="3" applyFont="1" applyBorder="1" applyAlignment="1">
      <alignment horizontal="center"/>
    </xf>
    <xf numFmtId="0" fontId="25" fillId="0" borderId="19" xfId="3" applyFont="1" applyBorder="1" applyAlignment="1">
      <alignment horizontal="center"/>
    </xf>
    <xf numFmtId="0" fontId="25" fillId="0" borderId="12" xfId="3" applyFont="1" applyBorder="1" applyAlignment="1">
      <alignment horizontal="center"/>
    </xf>
    <xf numFmtId="0" fontId="25" fillId="0" borderId="13" xfId="3" applyFont="1" applyBorder="1" applyAlignment="1">
      <alignment horizontal="center"/>
    </xf>
    <xf numFmtId="0" fontId="25" fillId="0" borderId="6" xfId="3" applyFont="1" applyBorder="1" applyAlignment="1">
      <alignment horizontal="center" vertical="center"/>
    </xf>
    <xf numFmtId="0" fontId="25" fillId="0" borderId="4" xfId="3" applyFont="1" applyBorder="1" applyAlignment="1">
      <alignment horizontal="center" vertical="center"/>
    </xf>
    <xf numFmtId="0" fontId="25" fillId="0" borderId="2" xfId="3" applyFont="1" applyBorder="1" applyAlignment="1">
      <alignment horizontal="center" vertical="center" wrapText="1"/>
    </xf>
    <xf numFmtId="0" fontId="0" fillId="0" borderId="2" xfId="0" applyBorder="1"/>
    <xf numFmtId="0" fontId="32" fillId="0" borderId="0" xfId="2" applyFont="1" applyFill="1" applyAlignment="1" applyProtection="1">
      <alignment horizontal="left" vertical="center"/>
    </xf>
    <xf numFmtId="0" fontId="11" fillId="0" borderId="0" xfId="0" applyFont="1" applyAlignment="1">
      <alignment horizontal="center"/>
    </xf>
    <xf numFmtId="0" fontId="32" fillId="0" borderId="0" xfId="2" applyFont="1" applyAlignment="1" applyProtection="1">
      <alignment horizontal="center"/>
    </xf>
    <xf numFmtId="0" fontId="31" fillId="2" borderId="11" xfId="0" applyFont="1" applyFill="1" applyBorder="1" applyAlignment="1">
      <alignment horizontal="center" vertical="center" wrapText="1"/>
    </xf>
    <xf numFmtId="0" fontId="31" fillId="2" borderId="0" xfId="0" applyFont="1" applyFill="1" applyBorder="1" applyAlignment="1">
      <alignment horizontal="center" vertical="center" wrapText="1"/>
    </xf>
    <xf numFmtId="164" fontId="31" fillId="0" borderId="2" xfId="0" applyNumberFormat="1" applyFont="1" applyFill="1" applyBorder="1" applyAlignment="1" applyProtection="1">
      <alignment horizontal="center" vertical="center" wrapText="1"/>
      <protection locked="0"/>
    </xf>
    <xf numFmtId="0" fontId="31" fillId="0" borderId="2" xfId="0" applyFont="1" applyBorder="1" applyAlignment="1" applyProtection="1">
      <alignment horizontal="center" vertical="center"/>
      <protection locked="0"/>
    </xf>
    <xf numFmtId="0" fontId="16" fillId="2" borderId="6"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0" borderId="7" xfId="0" applyFont="1" applyFill="1" applyBorder="1" applyAlignment="1" applyProtection="1">
      <alignment horizontal="left" vertical="center" wrapText="1"/>
      <protection locked="0"/>
    </xf>
    <xf numFmtId="0" fontId="16" fillId="0" borderId="4" xfId="0" applyFont="1" applyFill="1" applyBorder="1" applyAlignment="1" applyProtection="1">
      <alignment horizontal="left" vertical="center" wrapText="1"/>
      <protection locked="0"/>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9" fillId="0" borderId="0" xfId="2" applyFont="1" applyFill="1" applyAlignment="1" applyProtection="1">
      <alignment horizontal="center" vertical="center"/>
    </xf>
    <xf numFmtId="0" fontId="20" fillId="6" borderId="2" xfId="0" applyFont="1" applyFill="1" applyBorder="1" applyAlignment="1">
      <alignment horizontal="center" vertical="center"/>
    </xf>
    <xf numFmtId="0" fontId="31" fillId="3" borderId="2"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31" fillId="19" borderId="0" xfId="0" applyFont="1" applyFill="1" applyBorder="1" applyAlignment="1">
      <alignment vertical="center" wrapText="1"/>
    </xf>
    <xf numFmtId="0" fontId="31" fillId="19" borderId="0" xfId="0" applyFont="1" applyFill="1" applyBorder="1" applyAlignment="1">
      <alignment vertical="center"/>
    </xf>
    <xf numFmtId="0" fontId="27" fillId="0" borderId="2" xfId="2"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3" fillId="19" borderId="0" xfId="0" applyFont="1" applyFill="1" applyBorder="1" applyAlignment="1">
      <alignment vertical="center" wrapText="1"/>
    </xf>
    <xf numFmtId="0" fontId="17" fillId="6" borderId="6"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4"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27" fillId="0" borderId="6" xfId="2" applyBorder="1" applyAlignment="1" applyProtection="1">
      <alignment horizontal="center" vertical="center"/>
      <protection locked="0"/>
    </xf>
    <xf numFmtId="0" fontId="27" fillId="0" borderId="7" xfId="2" applyBorder="1" applyAlignment="1" applyProtection="1">
      <alignment horizontal="center" vertical="center"/>
      <protection locked="0"/>
    </xf>
    <xf numFmtId="0" fontId="27" fillId="0" borderId="4" xfId="2" applyBorder="1" applyAlignment="1" applyProtection="1">
      <alignment horizontal="center" vertical="center"/>
      <protection locked="0"/>
    </xf>
    <xf numFmtId="0" fontId="9" fillId="6" borderId="2" xfId="0" applyFont="1" applyFill="1" applyBorder="1" applyAlignment="1">
      <alignment horizontal="center" vertical="center"/>
    </xf>
    <xf numFmtId="0" fontId="21" fillId="6" borderId="2" xfId="0" applyFont="1" applyFill="1" applyBorder="1" applyAlignment="1">
      <alignment horizontal="center" vertical="center"/>
    </xf>
    <xf numFmtId="0" fontId="31" fillId="2" borderId="16"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0" borderId="17" xfId="0" applyFont="1" applyBorder="1" applyAlignment="1" applyProtection="1">
      <alignment horizontal="center" vertical="center" wrapText="1"/>
      <protection locked="0"/>
    </xf>
    <xf numFmtId="0" fontId="31" fillId="0" borderId="2" xfId="0" applyFont="1" applyBorder="1" applyAlignment="1" applyProtection="1">
      <alignment horizontal="center" vertical="center" wrapText="1"/>
      <protection locked="0"/>
    </xf>
    <xf numFmtId="0" fontId="31" fillId="14" borderId="2" xfId="0" applyFont="1" applyFill="1" applyBorder="1" applyAlignment="1">
      <alignment vertical="center" wrapText="1"/>
    </xf>
    <xf numFmtId="0" fontId="31" fillId="14" borderId="2" xfId="0" applyFont="1" applyFill="1" applyBorder="1" applyAlignment="1">
      <alignment vertical="center"/>
    </xf>
    <xf numFmtId="0" fontId="31" fillId="2" borderId="2" xfId="0" applyFont="1" applyFill="1" applyBorder="1" applyAlignment="1">
      <alignment horizontal="center" vertical="center" wrapText="1"/>
    </xf>
    <xf numFmtId="0" fontId="31" fillId="2" borderId="6" xfId="0" applyFont="1" applyFill="1" applyBorder="1" applyAlignment="1">
      <alignment horizontal="center" vertical="center" wrapText="1"/>
    </xf>
    <xf numFmtId="1" fontId="31" fillId="0" borderId="4" xfId="0" applyNumberFormat="1" applyFont="1" applyBorder="1" applyAlignment="1" applyProtection="1">
      <alignment horizontal="center" vertical="center"/>
      <protection locked="0"/>
    </xf>
    <xf numFmtId="1" fontId="31" fillId="0" borderId="2" xfId="0" applyNumberFormat="1" applyFont="1" applyBorder="1" applyAlignment="1" applyProtection="1">
      <alignment horizontal="center" vertical="center"/>
      <protection locked="0"/>
    </xf>
    <xf numFmtId="1" fontId="16" fillId="0" borderId="4" xfId="0" applyNumberFormat="1" applyFont="1" applyBorder="1" applyAlignment="1" applyProtection="1">
      <alignment horizontal="center" vertical="center"/>
      <protection locked="0"/>
    </xf>
    <xf numFmtId="1" fontId="16" fillId="0" borderId="2" xfId="0" applyNumberFormat="1" applyFont="1" applyBorder="1" applyAlignment="1" applyProtection="1">
      <alignment horizontal="center" vertical="center"/>
      <protection locked="0"/>
    </xf>
    <xf numFmtId="0" fontId="16" fillId="0" borderId="7"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1" fillId="0" borderId="14" xfId="0" applyFont="1" applyBorder="1" applyAlignment="1" applyProtection="1">
      <alignment horizontal="right"/>
      <protection locked="0"/>
    </xf>
    <xf numFmtId="0" fontId="11" fillId="0" borderId="20" xfId="0" applyFont="1" applyBorder="1" applyAlignment="1" applyProtection="1">
      <alignment horizontal="right"/>
      <protection locked="0"/>
    </xf>
    <xf numFmtId="0" fontId="37" fillId="6" borderId="2" xfId="0" applyFont="1" applyFill="1" applyBorder="1" applyAlignment="1" applyProtection="1">
      <alignment horizontal="left" vertical="center"/>
      <protection locked="0"/>
    </xf>
    <xf numFmtId="0" fontId="37" fillId="6" borderId="4" xfId="0" applyFont="1" applyFill="1" applyBorder="1" applyAlignment="1" applyProtection="1">
      <alignment horizontal="left" vertical="center"/>
      <protection locked="0"/>
    </xf>
    <xf numFmtId="0" fontId="11" fillId="13" borderId="6" xfId="0" applyFont="1" applyFill="1" applyBorder="1" applyAlignment="1" applyProtection="1">
      <alignment horizontal="center" vertical="center"/>
      <protection locked="0"/>
    </xf>
    <xf numFmtId="0" fontId="11" fillId="13" borderId="7" xfId="0" applyFont="1" applyFill="1" applyBorder="1" applyAlignment="1" applyProtection="1">
      <alignment horizontal="center" vertical="center"/>
      <protection locked="0"/>
    </xf>
    <xf numFmtId="0" fontId="11" fillId="13" borderId="4" xfId="0" applyFont="1" applyFill="1" applyBorder="1" applyAlignment="1" applyProtection="1">
      <alignment horizontal="center" vertical="center"/>
      <protection locked="0"/>
    </xf>
    <xf numFmtId="0" fontId="11" fillId="18" borderId="2" xfId="0" applyFont="1" applyFill="1" applyBorder="1" applyAlignment="1" applyProtection="1">
      <alignment horizontal="center" vertical="center"/>
      <protection locked="0"/>
    </xf>
    <xf numFmtId="0" fontId="11" fillId="18" borderId="6" xfId="0" applyFont="1" applyFill="1" applyBorder="1" applyAlignment="1" applyProtection="1">
      <alignment horizontal="center" vertical="center"/>
      <protection locked="0"/>
    </xf>
    <xf numFmtId="0" fontId="11" fillId="18" borderId="7" xfId="0" applyFont="1" applyFill="1" applyBorder="1" applyAlignment="1" applyProtection="1">
      <alignment horizontal="center" vertical="center"/>
      <protection locked="0"/>
    </xf>
    <xf numFmtId="0" fontId="11" fillId="18" borderId="4" xfId="0" applyFont="1" applyFill="1" applyBorder="1" applyAlignment="1" applyProtection="1">
      <alignment horizontal="center" vertical="center"/>
      <protection locked="0"/>
    </xf>
    <xf numFmtId="0" fontId="37" fillId="6" borderId="15" xfId="0" applyFont="1" applyFill="1" applyBorder="1" applyAlignment="1" applyProtection="1">
      <alignment horizontal="left" vertical="center"/>
      <protection locked="0"/>
    </xf>
    <xf numFmtId="0" fontId="37" fillId="6" borderId="6" xfId="0" applyFont="1" applyFill="1" applyBorder="1" applyAlignment="1" applyProtection="1">
      <alignment horizontal="left" vertical="center"/>
      <protection locked="0"/>
    </xf>
    <xf numFmtId="0" fontId="37" fillId="6" borderId="7" xfId="0" applyFont="1" applyFill="1" applyBorder="1" applyAlignment="1" applyProtection="1">
      <alignment horizontal="left" vertical="center"/>
      <protection locked="0"/>
    </xf>
    <xf numFmtId="0" fontId="37" fillId="6" borderId="18" xfId="0" applyFont="1" applyFill="1" applyBorder="1" applyAlignment="1" applyProtection="1">
      <alignment horizontal="left" vertical="center"/>
      <protection locked="0"/>
    </xf>
    <xf numFmtId="0" fontId="11" fillId="0" borderId="14" xfId="0" applyFont="1" applyBorder="1" applyAlignment="1" applyProtection="1">
      <alignment horizontal="center"/>
      <protection locked="0"/>
    </xf>
    <xf numFmtId="0" fontId="11" fillId="0" borderId="20" xfId="0" applyFont="1" applyBorder="1" applyAlignment="1" applyProtection="1">
      <alignment horizontal="center"/>
      <protection locked="0"/>
    </xf>
    <xf numFmtId="0" fontId="11" fillId="0" borderId="19" xfId="0" applyFont="1" applyBorder="1" applyAlignment="1" applyProtection="1">
      <alignment horizontal="center"/>
      <protection locked="0"/>
    </xf>
    <xf numFmtId="0" fontId="24" fillId="9" borderId="8" xfId="0" applyFont="1" applyFill="1" applyBorder="1" applyAlignment="1" applyProtection="1">
      <alignment horizontal="center" vertical="center"/>
      <protection locked="0"/>
    </xf>
    <xf numFmtId="0" fontId="24" fillId="9" borderId="3" xfId="0" applyFont="1" applyFill="1" applyBorder="1" applyAlignment="1" applyProtection="1">
      <alignment horizontal="center" vertical="center"/>
      <protection locked="0"/>
    </xf>
    <xf numFmtId="0" fontId="15" fillId="9" borderId="11" xfId="0" applyFont="1" applyFill="1" applyBorder="1" applyAlignment="1" applyProtection="1">
      <alignment horizontal="center" vertical="center" wrapText="1"/>
      <protection locked="0"/>
    </xf>
    <xf numFmtId="0" fontId="15" fillId="9" borderId="12" xfId="0" applyFont="1" applyFill="1" applyBorder="1" applyAlignment="1" applyProtection="1">
      <alignment horizontal="center" vertical="center" wrapText="1"/>
      <protection locked="0"/>
    </xf>
    <xf numFmtId="0" fontId="15" fillId="9" borderId="3" xfId="0" applyFont="1" applyFill="1" applyBorder="1" applyAlignment="1" applyProtection="1">
      <alignment horizontal="center" vertical="center" wrapText="1"/>
      <protection locked="0"/>
    </xf>
    <xf numFmtId="0" fontId="15" fillId="9" borderId="2"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protection locked="0"/>
    </xf>
    <xf numFmtId="0" fontId="36" fillId="0" borderId="15" xfId="0" applyFont="1" applyBorder="1" applyAlignment="1" applyProtection="1">
      <alignment horizontal="center" vertical="center"/>
      <protection locked="0"/>
    </xf>
    <xf numFmtId="0" fontId="23" fillId="21" borderId="2" xfId="0" applyFont="1" applyFill="1" applyBorder="1" applyAlignment="1" applyProtection="1">
      <alignment horizontal="center" vertical="center"/>
      <protection locked="0"/>
    </xf>
    <xf numFmtId="0" fontId="23" fillId="9" borderId="20" xfId="0" applyFont="1" applyFill="1" applyBorder="1" applyAlignment="1" applyProtection="1">
      <alignment horizontal="center" vertical="center"/>
      <protection locked="0"/>
    </xf>
    <xf numFmtId="0" fontId="23" fillId="9" borderId="18" xfId="0" applyFont="1" applyFill="1" applyBorder="1" applyAlignment="1" applyProtection="1">
      <alignment horizontal="center" vertical="center"/>
      <protection locked="0"/>
    </xf>
    <xf numFmtId="0" fontId="23" fillId="9" borderId="21" xfId="0" applyFont="1" applyFill="1" applyBorder="1" applyAlignment="1" applyProtection="1">
      <alignment horizontal="center" vertical="center"/>
      <protection locked="0"/>
    </xf>
    <xf numFmtId="0" fontId="23" fillId="9" borderId="13" xfId="0" applyFont="1" applyFill="1" applyBorder="1" applyAlignment="1" applyProtection="1">
      <alignment horizontal="center" vertical="center"/>
      <protection locked="0"/>
    </xf>
    <xf numFmtId="0" fontId="23" fillId="9" borderId="20" xfId="0" applyFont="1" applyFill="1" applyBorder="1" applyAlignment="1" applyProtection="1">
      <alignment horizontal="center" vertical="center" wrapText="1"/>
      <protection locked="0"/>
    </xf>
    <xf numFmtId="0" fontId="23" fillId="9" borderId="18" xfId="0" applyFont="1" applyFill="1" applyBorder="1" applyAlignment="1" applyProtection="1">
      <alignment horizontal="center" vertical="center" wrapText="1"/>
      <protection locked="0"/>
    </xf>
    <xf numFmtId="0" fontId="23" fillId="9" borderId="21" xfId="0" applyFont="1" applyFill="1" applyBorder="1" applyAlignment="1" applyProtection="1">
      <alignment horizontal="center" vertical="center" wrapText="1"/>
      <protection locked="0"/>
    </xf>
    <xf numFmtId="0" fontId="23" fillId="9" borderId="13" xfId="0" applyFont="1" applyFill="1" applyBorder="1" applyAlignment="1" applyProtection="1">
      <alignment horizontal="center" vertical="center" wrapText="1"/>
      <protection locked="0"/>
    </xf>
    <xf numFmtId="0" fontId="31" fillId="6" borderId="14" xfId="0" applyFont="1" applyFill="1" applyBorder="1" applyAlignment="1" applyProtection="1">
      <alignment horizontal="center"/>
      <protection locked="0"/>
    </xf>
    <xf numFmtId="0" fontId="31" fillId="6" borderId="11" xfId="0" applyFont="1" applyFill="1" applyBorder="1" applyAlignment="1" applyProtection="1">
      <alignment horizontal="center"/>
      <protection locked="0"/>
    </xf>
    <xf numFmtId="0" fontId="31" fillId="6" borderId="12" xfId="0" applyFont="1" applyFill="1" applyBorder="1" applyAlignment="1" applyProtection="1">
      <alignment horizontal="center"/>
      <protection locked="0"/>
    </xf>
    <xf numFmtId="0" fontId="11" fillId="0" borderId="14" xfId="0" applyFont="1" applyBorder="1" applyAlignment="1" applyProtection="1">
      <alignment horizontal="center"/>
    </xf>
    <xf numFmtId="0" fontId="11" fillId="0" borderId="20" xfId="0" applyFont="1" applyBorder="1" applyAlignment="1" applyProtection="1">
      <alignment horizontal="center"/>
    </xf>
    <xf numFmtId="0" fontId="11" fillId="0" borderId="18" xfId="0" applyFont="1" applyBorder="1" applyAlignment="1" applyProtection="1">
      <alignment horizontal="center"/>
    </xf>
    <xf numFmtId="0" fontId="11" fillId="20" borderId="6" xfId="0" applyFont="1" applyFill="1" applyBorder="1" applyAlignment="1" applyProtection="1">
      <alignment horizontal="center" vertical="center"/>
      <protection locked="0"/>
    </xf>
    <xf numFmtId="0" fontId="11" fillId="20" borderId="7" xfId="0" applyFont="1" applyFill="1" applyBorder="1" applyAlignment="1" applyProtection="1">
      <alignment horizontal="center" vertical="center"/>
      <protection locked="0"/>
    </xf>
    <xf numFmtId="0" fontId="11" fillId="20" borderId="4" xfId="0" applyFont="1" applyFill="1" applyBorder="1" applyAlignment="1" applyProtection="1">
      <alignment horizontal="center" vertical="center"/>
      <protection locked="0"/>
    </xf>
    <xf numFmtId="0" fontId="11" fillId="15" borderId="6" xfId="0" applyFont="1" applyFill="1" applyBorder="1" applyAlignment="1" applyProtection="1">
      <alignment horizontal="center" vertical="center"/>
      <protection locked="0"/>
    </xf>
    <xf numFmtId="0" fontId="11" fillId="15" borderId="7" xfId="0" applyFont="1" applyFill="1" applyBorder="1" applyAlignment="1" applyProtection="1">
      <alignment horizontal="center" vertical="center"/>
      <protection locked="0"/>
    </xf>
    <xf numFmtId="0" fontId="11" fillId="15" borderId="4" xfId="0" applyFont="1" applyFill="1" applyBorder="1" applyAlignment="1" applyProtection="1">
      <alignment horizontal="center" vertical="center"/>
      <protection locked="0"/>
    </xf>
    <xf numFmtId="0" fontId="16" fillId="6" borderId="14" xfId="0" applyFont="1" applyFill="1" applyBorder="1" applyAlignment="1" applyProtection="1">
      <alignment horizontal="center"/>
      <protection locked="0"/>
    </xf>
    <xf numFmtId="0" fontId="16" fillId="6" borderId="8" xfId="0" applyFont="1" applyFill="1" applyBorder="1" applyAlignment="1" applyProtection="1">
      <alignment horizontal="center"/>
      <protection locked="0"/>
    </xf>
    <xf numFmtId="0" fontId="16" fillId="6" borderId="3" xfId="0" applyFont="1" applyFill="1" applyBorder="1" applyAlignment="1" applyProtection="1">
      <alignment horizontal="center"/>
      <protection locked="0"/>
    </xf>
    <xf numFmtId="0" fontId="11" fillId="0" borderId="6"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11" fillId="0" borderId="4" xfId="0" applyFont="1" applyBorder="1" applyAlignment="1" applyProtection="1">
      <alignment horizontal="center"/>
      <protection locked="0"/>
    </xf>
    <xf numFmtId="0" fontId="31" fillId="6" borderId="8" xfId="0" applyFont="1" applyFill="1" applyBorder="1" applyAlignment="1" applyProtection="1">
      <alignment horizontal="center"/>
      <protection locked="0"/>
    </xf>
    <xf numFmtId="0" fontId="31" fillId="6" borderId="3" xfId="0" applyFont="1" applyFill="1" applyBorder="1" applyAlignment="1" applyProtection="1">
      <alignment horizontal="center"/>
      <protection locked="0"/>
    </xf>
    <xf numFmtId="0" fontId="11" fillId="0" borderId="18" xfId="0" applyFont="1" applyBorder="1" applyAlignment="1" applyProtection="1">
      <alignment horizontal="center"/>
      <protection locked="0"/>
    </xf>
    <xf numFmtId="0" fontId="11" fillId="6" borderId="2" xfId="0" applyFont="1" applyFill="1" applyBorder="1" applyAlignment="1" applyProtection="1">
      <alignment horizontal="center" vertical="center" wrapText="1"/>
      <protection locked="0"/>
    </xf>
    <xf numFmtId="0" fontId="32" fillId="0" borderId="0" xfId="2" applyFont="1" applyBorder="1" applyAlignment="1" applyProtection="1">
      <alignment horizontal="center"/>
      <protection locked="0"/>
    </xf>
    <xf numFmtId="0" fontId="11" fillId="0" borderId="0" xfId="0" applyFont="1" applyBorder="1" applyAlignment="1" applyProtection="1">
      <alignment horizontal="center"/>
      <protection locked="0"/>
    </xf>
    <xf numFmtId="0" fontId="11" fillId="0" borderId="6" xfId="0" applyFont="1" applyBorder="1" applyAlignment="1" applyProtection="1">
      <alignment horizontal="right"/>
      <protection locked="0"/>
    </xf>
    <xf numFmtId="0" fontId="11" fillId="0" borderId="7" xfId="0" applyFont="1" applyBorder="1" applyAlignment="1" applyProtection="1">
      <alignment horizontal="right"/>
      <protection locked="0"/>
    </xf>
    <xf numFmtId="0" fontId="11" fillId="15" borderId="2" xfId="0" applyFont="1" applyFill="1" applyBorder="1" applyAlignment="1" applyProtection="1">
      <alignment horizontal="center" vertical="center"/>
      <protection locked="0"/>
    </xf>
    <xf numFmtId="0" fontId="15" fillId="9" borderId="8" xfId="0" applyFont="1" applyFill="1" applyBorder="1" applyAlignment="1" applyProtection="1">
      <alignment horizontal="center" vertical="center" wrapText="1"/>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11" fillId="12" borderId="2" xfId="0" applyFont="1" applyFill="1" applyBorder="1" applyAlignment="1" applyProtection="1">
      <alignment horizontal="center" vertical="center"/>
      <protection locked="0"/>
    </xf>
    <xf numFmtId="0" fontId="24" fillId="9" borderId="19"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31" fillId="0" borderId="19" xfId="0" applyFont="1" applyBorder="1" applyAlignment="1" applyProtection="1">
      <alignment horizontal="center"/>
      <protection locked="0"/>
    </xf>
    <xf numFmtId="0" fontId="28" fillId="0" borderId="2" xfId="0" applyFont="1" applyBorder="1" applyAlignment="1" applyProtection="1">
      <alignment horizontal="center" vertical="top" wrapText="1"/>
      <protection locked="0"/>
    </xf>
    <xf numFmtId="0" fontId="3" fillId="18" borderId="11" xfId="0" applyFont="1" applyFill="1" applyBorder="1" applyAlignment="1" applyProtection="1">
      <alignment horizontal="center" vertical="center"/>
      <protection locked="0"/>
    </xf>
    <xf numFmtId="0" fontId="3" fillId="18" borderId="0" xfId="0" applyFont="1" applyFill="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Border="1" applyAlignment="1" applyProtection="1">
      <alignment horizontal="center" vertical="center"/>
      <protection locked="0"/>
    </xf>
    <xf numFmtId="0" fontId="7" fillId="22" borderId="14" xfId="0" applyFont="1" applyFill="1" applyBorder="1" applyAlignment="1" applyProtection="1">
      <alignment horizontal="center" vertical="center"/>
      <protection locked="0"/>
    </xf>
    <xf numFmtId="0" fontId="7" fillId="22" borderId="20" xfId="0" applyFont="1" applyFill="1" applyBorder="1" applyAlignment="1" applyProtection="1">
      <alignment horizontal="center" vertical="center"/>
      <protection locked="0"/>
    </xf>
    <xf numFmtId="0" fontId="3" fillId="15" borderId="11" xfId="0" applyFont="1" applyFill="1" applyBorder="1" applyAlignment="1" applyProtection="1">
      <alignment horizontal="center" vertical="center"/>
      <protection locked="0"/>
    </xf>
    <xf numFmtId="0" fontId="3" fillId="15" borderId="0" xfId="0" applyFont="1" applyFill="1" applyBorder="1" applyAlignment="1" applyProtection="1">
      <alignment horizontal="center" vertical="center"/>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28" fillId="0" borderId="11" xfId="0" applyFont="1" applyFill="1" applyBorder="1" applyAlignment="1" applyProtection="1">
      <alignment horizontal="center"/>
      <protection locked="0"/>
    </xf>
    <xf numFmtId="0" fontId="3" fillId="20"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1" borderId="2" xfId="0" applyFont="1" applyFill="1" applyBorder="1" applyAlignment="1" applyProtection="1">
      <alignment horizontal="center" vertical="center"/>
      <protection locked="0"/>
    </xf>
    <xf numFmtId="0" fontId="3" fillId="21" borderId="15"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28" fillId="0" borderId="2" xfId="0" applyFont="1" applyBorder="1" applyAlignment="1" applyProtection="1">
      <alignment horizontal="center" vertical="top"/>
      <protection locked="0"/>
    </xf>
    <xf numFmtId="0" fontId="3" fillId="18" borderId="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xf numFmtId="0" fontId="7" fillId="22" borderId="2" xfId="0" applyFont="1" applyFill="1" applyBorder="1" applyAlignment="1">
      <alignment horizontal="center" vertical="center"/>
    </xf>
    <xf numFmtId="0" fontId="3" fillId="15" borderId="2" xfId="0" applyFont="1" applyFill="1" applyBorder="1" applyAlignment="1">
      <alignment horizontal="center" vertical="center"/>
    </xf>
    <xf numFmtId="0" fontId="28" fillId="0" borderId="11" xfId="0" applyFont="1" applyFill="1" applyBorder="1" applyAlignment="1">
      <alignment horizontal="center"/>
    </xf>
    <xf numFmtId="0" fontId="3" fillId="0" borderId="15" xfId="0" applyFont="1" applyFill="1" applyBorder="1" applyAlignment="1">
      <alignment horizontal="center" vertical="center"/>
    </xf>
    <xf numFmtId="0" fontId="3" fillId="0" borderId="8" xfId="0" applyFont="1" applyFill="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7" fillId="9" borderId="2"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0" borderId="19" xfId="0" applyFont="1" applyFill="1" applyBorder="1" applyAlignment="1">
      <alignment horizontal="center"/>
    </xf>
    <xf numFmtId="0" fontId="3" fillId="0" borderId="8" xfId="0" applyFont="1" applyFill="1" applyBorder="1" applyAlignment="1">
      <alignment horizontal="center"/>
    </xf>
    <xf numFmtId="0" fontId="3" fillId="21" borderId="2" xfId="0" applyFont="1" applyFill="1" applyBorder="1" applyAlignment="1">
      <alignment horizontal="center" vertical="center"/>
    </xf>
    <xf numFmtId="0" fontId="3" fillId="21" borderId="15" xfId="0" applyFont="1" applyFill="1" applyBorder="1" applyAlignment="1">
      <alignment horizontal="center" vertical="center"/>
    </xf>
    <xf numFmtId="0" fontId="3" fillId="12" borderId="2" xfId="0" applyFont="1" applyFill="1" applyBorder="1" applyAlignment="1">
      <alignment horizontal="center" vertical="center"/>
    </xf>
    <xf numFmtId="0" fontId="28" fillId="0" borderId="2" xfId="0" applyFont="1" applyBorder="1" applyAlignment="1" applyProtection="1">
      <alignment vertical="top" wrapText="1"/>
      <protection locked="0"/>
    </xf>
  </cellXfs>
  <cellStyles count="7">
    <cellStyle name="Estilo 1" xfId="1"/>
    <cellStyle name="Hipervínculo" xfId="2" builtinId="8"/>
    <cellStyle name="Normal" xfId="0" builtinId="0"/>
    <cellStyle name="Normal 2" xfId="3"/>
    <cellStyle name="Normal 3" xfId="4"/>
    <cellStyle name="Normal 4" xfId="5"/>
    <cellStyle name="Porcentual 2" xfId="6"/>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8FE-4644-A30B-7F251180E151}"/>
              </c:ext>
            </c:extLst>
          </c:dPt>
          <c:dPt>
            <c:idx val="1"/>
            <c:invertIfNegative val="0"/>
            <c:bubble3D val="0"/>
            <c:spPr>
              <a:solidFill>
                <a:srgbClr val="C00000"/>
              </a:solidFill>
            </c:spPr>
            <c:extLst>
              <c:ext xmlns:c16="http://schemas.microsoft.com/office/drawing/2014/chart" uri="{C3380CC4-5D6E-409C-BE32-E72D297353CC}">
                <c16:uniqueId val="{00000001-98FE-4644-A30B-7F251180E15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8FE-4644-A30B-7F251180E15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8FE-4644-A30B-7F251180E1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Directiva!$C$4:$F$4</c:f>
              <c:numCache>
                <c:formatCode>0%</c:formatCode>
                <c:ptCount val="4"/>
                <c:pt idx="0">
                  <c:v>0</c:v>
                </c:pt>
                <c:pt idx="1">
                  <c:v>0</c:v>
                </c:pt>
                <c:pt idx="2">
                  <c:v>1</c:v>
                </c:pt>
                <c:pt idx="3">
                  <c:v>0</c:v>
                </c:pt>
              </c:numCache>
            </c:numRef>
          </c:val>
          <c:extLst>
            <c:ext xmlns:c16="http://schemas.microsoft.com/office/drawing/2014/chart" uri="{C3380CC4-5D6E-409C-BE32-E72D297353CC}">
              <c16:uniqueId val="{00000004-98FE-4644-A30B-7F251180E151}"/>
            </c:ext>
          </c:extLst>
        </c:ser>
        <c:dLbls>
          <c:showLegendKey val="0"/>
          <c:showVal val="0"/>
          <c:showCatName val="0"/>
          <c:showSerName val="0"/>
          <c:showPercent val="0"/>
          <c:showBubbleSize val="0"/>
        </c:dLbls>
        <c:gapWidth val="150"/>
        <c:shape val="box"/>
        <c:axId val="108495503"/>
        <c:axId val="1"/>
        <c:axId val="0"/>
      </c:bar3DChart>
      <c:catAx>
        <c:axId val="1084955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550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B8-4E7D-8C10-37303EC8E289}"/>
              </c:ext>
            </c:extLst>
          </c:dPt>
          <c:dPt>
            <c:idx val="1"/>
            <c:invertIfNegative val="0"/>
            <c:bubble3D val="0"/>
            <c:spPr>
              <a:solidFill>
                <a:srgbClr val="C00000"/>
              </a:solidFill>
            </c:spPr>
            <c:extLst>
              <c:ext xmlns:c16="http://schemas.microsoft.com/office/drawing/2014/chart" uri="{C3380CC4-5D6E-409C-BE32-E72D297353CC}">
                <c16:uniqueId val="{00000001-3DB8-4E7D-8C10-37303EC8E28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B8-4E7D-8C10-37303EC8E28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B8-4E7D-8C10-37303EC8E28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3DB8-4E7D-8C10-37303EC8E289}"/>
            </c:ext>
          </c:extLst>
        </c:ser>
        <c:dLbls>
          <c:showLegendKey val="0"/>
          <c:showVal val="0"/>
          <c:showCatName val="0"/>
          <c:showSerName val="0"/>
          <c:showPercent val="0"/>
          <c:showBubbleSize val="0"/>
        </c:dLbls>
        <c:gapWidth val="150"/>
        <c:shape val="box"/>
        <c:axId val="108498383"/>
        <c:axId val="1"/>
        <c:axId val="0"/>
      </c:bar3DChart>
      <c:catAx>
        <c:axId val="1084983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83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726-48BB-BEAC-519AB96BF3C6}"/>
              </c:ext>
            </c:extLst>
          </c:dPt>
          <c:dPt>
            <c:idx val="1"/>
            <c:invertIfNegative val="0"/>
            <c:bubble3D val="0"/>
            <c:spPr>
              <a:solidFill>
                <a:srgbClr val="C00000"/>
              </a:solidFill>
            </c:spPr>
            <c:extLst>
              <c:ext xmlns:c16="http://schemas.microsoft.com/office/drawing/2014/chart" uri="{C3380CC4-5D6E-409C-BE32-E72D297353CC}">
                <c16:uniqueId val="{00000001-B726-48BB-BEAC-519AB96BF3C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726-48BB-BEAC-519AB96BF3C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726-48BB-BEAC-519AB96BF3C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B726-48BB-BEAC-519AB96BF3C6}"/>
            </c:ext>
          </c:extLst>
        </c:ser>
        <c:dLbls>
          <c:showLegendKey val="0"/>
          <c:showVal val="0"/>
          <c:showCatName val="0"/>
          <c:showSerName val="0"/>
          <c:showPercent val="0"/>
          <c:showBubbleSize val="0"/>
        </c:dLbls>
        <c:gapWidth val="150"/>
        <c:shape val="box"/>
        <c:axId val="108498863"/>
        <c:axId val="1"/>
        <c:axId val="0"/>
      </c:bar3DChart>
      <c:catAx>
        <c:axId val="1084988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886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967-4FB3-B60F-78BFC9DF68E9}"/>
              </c:ext>
            </c:extLst>
          </c:dPt>
          <c:dPt>
            <c:idx val="1"/>
            <c:invertIfNegative val="0"/>
            <c:bubble3D val="0"/>
            <c:spPr>
              <a:solidFill>
                <a:srgbClr val="C00000"/>
              </a:solidFill>
            </c:spPr>
            <c:extLst>
              <c:ext xmlns:c16="http://schemas.microsoft.com/office/drawing/2014/chart" uri="{C3380CC4-5D6E-409C-BE32-E72D297353CC}">
                <c16:uniqueId val="{00000001-1967-4FB3-B60F-78BFC9DF68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967-4FB3-B60F-78BFC9DF68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967-4FB3-B60F-78BFC9DF68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Directiva!$C$5:$F$5</c:f>
              <c:numCache>
                <c:formatCode>0%</c:formatCode>
                <c:ptCount val="4"/>
                <c:pt idx="0">
                  <c:v>0</c:v>
                </c:pt>
                <c:pt idx="1">
                  <c:v>0</c:v>
                </c:pt>
                <c:pt idx="2">
                  <c:v>0.8</c:v>
                </c:pt>
                <c:pt idx="3">
                  <c:v>0.2</c:v>
                </c:pt>
              </c:numCache>
            </c:numRef>
          </c:val>
          <c:extLst>
            <c:ext xmlns:c16="http://schemas.microsoft.com/office/drawing/2014/chart" uri="{C3380CC4-5D6E-409C-BE32-E72D297353CC}">
              <c16:uniqueId val="{00000004-1967-4FB3-B60F-78BFC9DF68E9}"/>
            </c:ext>
          </c:extLst>
        </c:ser>
        <c:dLbls>
          <c:showLegendKey val="0"/>
          <c:showVal val="0"/>
          <c:showCatName val="0"/>
          <c:showSerName val="0"/>
          <c:showPercent val="0"/>
          <c:showBubbleSize val="0"/>
        </c:dLbls>
        <c:gapWidth val="150"/>
        <c:shape val="box"/>
        <c:axId val="108499343"/>
        <c:axId val="1"/>
        <c:axId val="0"/>
      </c:bar3DChart>
      <c:catAx>
        <c:axId val="1084993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93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22-4033-A8BC-833FA2E1F05C}"/>
              </c:ext>
            </c:extLst>
          </c:dPt>
          <c:dPt>
            <c:idx val="1"/>
            <c:invertIfNegative val="0"/>
            <c:bubble3D val="0"/>
            <c:spPr>
              <a:solidFill>
                <a:srgbClr val="C00000"/>
              </a:solidFill>
            </c:spPr>
            <c:extLst>
              <c:ext xmlns:c16="http://schemas.microsoft.com/office/drawing/2014/chart" uri="{C3380CC4-5D6E-409C-BE32-E72D297353CC}">
                <c16:uniqueId val="{00000001-2B22-4033-A8BC-833FA2E1F05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22-4033-A8BC-833FA2E1F05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22-4033-A8BC-833FA2E1F0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2B22-4033-A8BC-833FA2E1F05C}"/>
            </c:ext>
          </c:extLst>
        </c:ser>
        <c:dLbls>
          <c:showLegendKey val="0"/>
          <c:showVal val="0"/>
          <c:showCatName val="0"/>
          <c:showSerName val="0"/>
          <c:showPercent val="0"/>
          <c:showBubbleSize val="0"/>
        </c:dLbls>
        <c:gapWidth val="150"/>
        <c:shape val="box"/>
        <c:axId val="108497423"/>
        <c:axId val="1"/>
        <c:axId val="0"/>
      </c:bar3DChart>
      <c:catAx>
        <c:axId val="1084974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742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19F-428B-9344-AF44DE26F110}"/>
              </c:ext>
            </c:extLst>
          </c:dPt>
          <c:dPt>
            <c:idx val="1"/>
            <c:invertIfNegative val="0"/>
            <c:bubble3D val="0"/>
            <c:spPr>
              <a:solidFill>
                <a:srgbClr val="C00000"/>
              </a:solidFill>
            </c:spPr>
            <c:extLst>
              <c:ext xmlns:c16="http://schemas.microsoft.com/office/drawing/2014/chart" uri="{C3380CC4-5D6E-409C-BE32-E72D297353CC}">
                <c16:uniqueId val="{00000001-619F-428B-9344-AF44DE26F11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19F-428B-9344-AF44DE26F11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19F-428B-9344-AF44DE26F11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619F-428B-9344-AF44DE26F110}"/>
            </c:ext>
          </c:extLst>
        </c:ser>
        <c:dLbls>
          <c:showLegendKey val="0"/>
          <c:showVal val="0"/>
          <c:showCatName val="0"/>
          <c:showSerName val="0"/>
          <c:showPercent val="0"/>
          <c:showBubbleSize val="0"/>
        </c:dLbls>
        <c:gapWidth val="150"/>
        <c:shape val="box"/>
        <c:axId val="108501743"/>
        <c:axId val="1"/>
        <c:axId val="0"/>
      </c:bar3DChart>
      <c:catAx>
        <c:axId val="1085017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50174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23C-49FA-87DB-DF6E14DF19BE}"/>
              </c:ext>
            </c:extLst>
          </c:dPt>
          <c:dPt>
            <c:idx val="1"/>
            <c:invertIfNegative val="0"/>
            <c:bubble3D val="0"/>
            <c:spPr>
              <a:solidFill>
                <a:srgbClr val="C00000"/>
              </a:solidFill>
            </c:spPr>
            <c:extLst>
              <c:ext xmlns:c16="http://schemas.microsoft.com/office/drawing/2014/chart" uri="{C3380CC4-5D6E-409C-BE32-E72D297353CC}">
                <c16:uniqueId val="{00000001-023C-49FA-87DB-DF6E14DF19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23C-49FA-87DB-DF6E14DF19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23C-49FA-87DB-DF6E14DF19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Directiva!$C$6:$F$6</c:f>
              <c:numCache>
                <c:formatCode>0%</c:formatCode>
                <c:ptCount val="4"/>
                <c:pt idx="0">
                  <c:v>0</c:v>
                </c:pt>
                <c:pt idx="1">
                  <c:v>0.25</c:v>
                </c:pt>
                <c:pt idx="2">
                  <c:v>0.25</c:v>
                </c:pt>
                <c:pt idx="3">
                  <c:v>0.5</c:v>
                </c:pt>
              </c:numCache>
            </c:numRef>
          </c:val>
          <c:extLst>
            <c:ext xmlns:c16="http://schemas.microsoft.com/office/drawing/2014/chart" uri="{C3380CC4-5D6E-409C-BE32-E72D297353CC}">
              <c16:uniqueId val="{00000004-023C-49FA-87DB-DF6E14DF19BE}"/>
            </c:ext>
          </c:extLst>
        </c:ser>
        <c:dLbls>
          <c:showLegendKey val="0"/>
          <c:showVal val="0"/>
          <c:showCatName val="0"/>
          <c:showSerName val="0"/>
          <c:showPercent val="0"/>
          <c:showBubbleSize val="0"/>
        </c:dLbls>
        <c:gapWidth val="150"/>
        <c:shape val="box"/>
        <c:axId val="108502223"/>
        <c:axId val="1"/>
        <c:axId val="0"/>
      </c:bar3DChart>
      <c:catAx>
        <c:axId val="1085022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50222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Gobierno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6A-48EC-952F-78B9D0F85AFE}"/>
              </c:ext>
            </c:extLst>
          </c:dPt>
          <c:dPt>
            <c:idx val="1"/>
            <c:invertIfNegative val="0"/>
            <c:bubble3D val="0"/>
            <c:spPr>
              <a:solidFill>
                <a:srgbClr val="C00000"/>
              </a:solidFill>
            </c:spPr>
            <c:extLst>
              <c:ext xmlns:c16="http://schemas.microsoft.com/office/drawing/2014/chart" uri="{C3380CC4-5D6E-409C-BE32-E72D297353CC}">
                <c16:uniqueId val="{00000001-CE6A-48EC-952F-78B9D0F85AF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6A-48EC-952F-78B9D0F85AF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6A-48EC-952F-78B9D0F85A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CE6A-48EC-952F-78B9D0F85AFE}"/>
            </c:ext>
          </c:extLst>
        </c:ser>
        <c:dLbls>
          <c:showLegendKey val="0"/>
          <c:showVal val="0"/>
          <c:showCatName val="0"/>
          <c:showSerName val="0"/>
          <c:showPercent val="0"/>
          <c:showBubbleSize val="0"/>
        </c:dLbls>
        <c:gapWidth val="150"/>
        <c:shape val="box"/>
        <c:axId val="108493583"/>
        <c:axId val="1"/>
        <c:axId val="0"/>
      </c:bar3DChart>
      <c:catAx>
        <c:axId val="1084935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35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9-4C29-98F3-88BFAF9C627A}"/>
              </c:ext>
            </c:extLst>
          </c:dPt>
          <c:dPt>
            <c:idx val="1"/>
            <c:invertIfNegative val="0"/>
            <c:bubble3D val="0"/>
            <c:spPr>
              <a:solidFill>
                <a:srgbClr val="C00000"/>
              </a:solidFill>
            </c:spPr>
            <c:extLst>
              <c:ext xmlns:c16="http://schemas.microsoft.com/office/drawing/2014/chart" uri="{C3380CC4-5D6E-409C-BE32-E72D297353CC}">
                <c16:uniqueId val="{00000001-9509-4C29-98F3-88BFAF9C62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9-4C29-98F3-88BFAF9C62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9-4C29-98F3-88BFAF9C62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9-4C29-98F3-88BFAF9C627A}"/>
            </c:ext>
          </c:extLst>
        </c:ser>
        <c:dLbls>
          <c:showLegendKey val="0"/>
          <c:showVal val="0"/>
          <c:showCatName val="0"/>
          <c:showSerName val="0"/>
          <c:showPercent val="0"/>
          <c:showBubbleSize val="0"/>
        </c:dLbls>
        <c:gapWidth val="150"/>
        <c:shape val="box"/>
        <c:axId val="108494063"/>
        <c:axId val="1"/>
        <c:axId val="0"/>
      </c:bar3DChart>
      <c:catAx>
        <c:axId val="1084940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406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C0-4DF3-9B91-E327FE55CADF}"/>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C0-4DF3-9B91-E327FE55CAD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3-1DC0-4DF3-9B91-E327FE55CADF}"/>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5-1DC0-4DF3-9B91-E327FE55CADF}"/>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C0-4DF3-9B91-E327FE55CADF}"/>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C0-4DF3-9B91-E327FE55CADF}"/>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C0-4DF3-9B91-E327FE55CADF}"/>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1DC0-4DF3-9B91-E327FE55CADF}"/>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C0-4DF3-9B91-E327FE55CADF}"/>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C0-4DF3-9B91-E327FE55CADF}"/>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E-1DC0-4DF3-9B91-E327FE55CADF}"/>
            </c:ext>
          </c:extLst>
        </c:ser>
        <c:dLbls>
          <c:showLegendKey val="0"/>
          <c:showVal val="0"/>
          <c:showCatName val="0"/>
          <c:showSerName val="0"/>
          <c:showPercent val="0"/>
          <c:showBubbleSize val="0"/>
        </c:dLbls>
        <c:smooth val="0"/>
        <c:axId val="108486863"/>
        <c:axId val="1"/>
      </c:lineChart>
      <c:catAx>
        <c:axId val="108486863"/>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86863"/>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3E9-414C-A282-C7906299BB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0.8</c:v>
                </c:pt>
                <c:pt idx="3">
                  <c:v>0.2</c:v>
                </c:pt>
              </c:numCache>
            </c:numRef>
          </c:val>
          <c:smooth val="0"/>
          <c:extLst>
            <c:ext xmlns:c16="http://schemas.microsoft.com/office/drawing/2014/chart" uri="{C3380CC4-5D6E-409C-BE32-E72D297353CC}">
              <c16:uniqueId val="{00000002-F3E9-414C-A282-C7906299BB7C}"/>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3E9-414C-A282-C7906299BB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3E9-414C-A282-C7906299BB7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3E9-414C-A282-C7906299BB7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F3E9-414C-A282-C7906299BB7C}"/>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3E9-414C-A282-C7906299BB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3E9-414C-A282-C7906299BB7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3E9-414C-A282-C7906299BB7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3E9-414C-A282-C7906299BB7C}"/>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E9-414C-A282-C7906299BB7C}"/>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3E9-414C-A282-C7906299BB7C}"/>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3E9-414C-A282-C7906299BB7C}"/>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3E9-414C-A282-C7906299BB7C}"/>
            </c:ext>
          </c:extLst>
        </c:ser>
        <c:dLbls>
          <c:showLegendKey val="0"/>
          <c:showVal val="0"/>
          <c:showCatName val="0"/>
          <c:showSerName val="0"/>
          <c:showPercent val="0"/>
          <c:showBubbleSize val="0"/>
        </c:dLbls>
        <c:smooth val="0"/>
        <c:axId val="108491183"/>
        <c:axId val="1"/>
      </c:lineChart>
      <c:catAx>
        <c:axId val="10849118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118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11-4578-A4F1-EBBCA5673EB0}"/>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0.25</c:v>
                </c:pt>
                <c:pt idx="2">
                  <c:v>0.25</c:v>
                </c:pt>
                <c:pt idx="3">
                  <c:v>0.5</c:v>
                </c:pt>
              </c:numCache>
            </c:numRef>
          </c:val>
          <c:smooth val="0"/>
          <c:extLst>
            <c:ext xmlns:c16="http://schemas.microsoft.com/office/drawing/2014/chart" uri="{C3380CC4-5D6E-409C-BE32-E72D297353CC}">
              <c16:uniqueId val="{00000002-CA11-4578-A4F1-EBBCA5673EB0}"/>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578-A4F1-EBBCA5673EB0}"/>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578-A4F1-EBBCA5673EB0}"/>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11-4578-A4F1-EBBCA5673EB0}"/>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CA11-4578-A4F1-EBBCA5673EB0}"/>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11-4578-A4F1-EBBCA5673EB0}"/>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11-4578-A4F1-EBBCA5673EB0}"/>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11-4578-A4F1-EBBCA5673EB0}"/>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11-4578-A4F1-EBBCA5673EB0}"/>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11-4578-A4F1-EBBCA5673EB0}"/>
            </c:ext>
          </c:extLst>
        </c:ser>
        <c:dLbls>
          <c:showLegendKey val="0"/>
          <c:showVal val="0"/>
          <c:showCatName val="0"/>
          <c:showSerName val="0"/>
          <c:showPercent val="0"/>
          <c:showBubbleSize val="0"/>
        </c:dLbls>
        <c:smooth val="0"/>
        <c:axId val="131866223"/>
        <c:axId val="1"/>
      </c:lineChart>
      <c:catAx>
        <c:axId val="13186622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622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7E3-471B-95DA-6E0219924290}"/>
              </c:ext>
            </c:extLst>
          </c:dPt>
          <c:dPt>
            <c:idx val="1"/>
            <c:invertIfNegative val="0"/>
            <c:bubble3D val="0"/>
            <c:spPr>
              <a:solidFill>
                <a:srgbClr val="C00000"/>
              </a:solidFill>
            </c:spPr>
            <c:extLst>
              <c:ext xmlns:c16="http://schemas.microsoft.com/office/drawing/2014/chart" uri="{C3380CC4-5D6E-409C-BE32-E72D297353CC}">
                <c16:uniqueId val="{00000001-47E3-471B-95DA-6E021992429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7E3-471B-95DA-6E021992429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7E3-471B-95DA-6E02199242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47E3-471B-95DA-6E0219924290}"/>
            </c:ext>
          </c:extLst>
        </c:ser>
        <c:dLbls>
          <c:showLegendKey val="0"/>
          <c:showVal val="0"/>
          <c:showCatName val="0"/>
          <c:showSerName val="0"/>
          <c:showPercent val="0"/>
          <c:showBubbleSize val="0"/>
        </c:dLbls>
        <c:gapWidth val="150"/>
        <c:shape val="box"/>
        <c:axId val="131859983"/>
        <c:axId val="1"/>
        <c:axId val="0"/>
      </c:bar3DChart>
      <c:catAx>
        <c:axId val="1318599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5998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27B-4181-8A6B-D9B3FAC4152A}"/>
              </c:ext>
            </c:extLst>
          </c:dPt>
          <c:dPt>
            <c:idx val="1"/>
            <c:invertIfNegative val="0"/>
            <c:bubble3D val="0"/>
            <c:spPr>
              <a:solidFill>
                <a:srgbClr val="C00000"/>
              </a:solidFill>
            </c:spPr>
            <c:extLst>
              <c:ext xmlns:c16="http://schemas.microsoft.com/office/drawing/2014/chart" uri="{C3380CC4-5D6E-409C-BE32-E72D297353CC}">
                <c16:uniqueId val="{00000001-A27B-4181-8A6B-D9B3FAC4152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27B-4181-8A6B-D9B3FAC4152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27B-4181-8A6B-D9B3FAC4152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A27B-4181-8A6B-D9B3FAC4152A}"/>
            </c:ext>
          </c:extLst>
        </c:ser>
        <c:dLbls>
          <c:showLegendKey val="0"/>
          <c:showVal val="0"/>
          <c:showCatName val="0"/>
          <c:showSerName val="0"/>
          <c:showPercent val="0"/>
          <c:showBubbleSize val="0"/>
        </c:dLbls>
        <c:gapWidth val="150"/>
        <c:shape val="box"/>
        <c:axId val="131864783"/>
        <c:axId val="1"/>
        <c:axId val="0"/>
      </c:bar3DChart>
      <c:catAx>
        <c:axId val="1318647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47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3DC-473B-82E6-5E9767D0E4F2}"/>
              </c:ext>
            </c:extLst>
          </c:dPt>
          <c:dPt>
            <c:idx val="1"/>
            <c:invertIfNegative val="0"/>
            <c:bubble3D val="0"/>
            <c:spPr>
              <a:solidFill>
                <a:srgbClr val="C00000"/>
              </a:solidFill>
            </c:spPr>
            <c:extLst>
              <c:ext xmlns:c16="http://schemas.microsoft.com/office/drawing/2014/chart" uri="{C3380CC4-5D6E-409C-BE32-E72D297353CC}">
                <c16:uniqueId val="{00000001-23DC-473B-82E6-5E9767D0E4F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DC-473B-82E6-5E9767D0E4F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DC-473B-82E6-5E9767D0E4F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3DC-473B-82E6-5E9767D0E4F2}"/>
            </c:ext>
          </c:extLst>
        </c:ser>
        <c:dLbls>
          <c:showLegendKey val="0"/>
          <c:showVal val="0"/>
          <c:showCatName val="0"/>
          <c:showSerName val="0"/>
          <c:showPercent val="0"/>
          <c:showBubbleSize val="0"/>
        </c:dLbls>
        <c:gapWidth val="150"/>
        <c:shape val="box"/>
        <c:axId val="131873423"/>
        <c:axId val="1"/>
        <c:axId val="0"/>
      </c:bar3DChart>
      <c:catAx>
        <c:axId val="1318734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342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E9-4CA5-99CD-184DBED5100C}"/>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2-2FE9-4CA5-99CD-184DBED5100C}"/>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E9-4CA5-99CD-184DBED5100C}"/>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E9-4CA5-99CD-184DBED5100C}"/>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E9-4CA5-99CD-184DBED5100C}"/>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2FE9-4CA5-99CD-184DBED5100C}"/>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E9-4CA5-99CD-184DBED5100C}"/>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E9-4CA5-99CD-184DBED5100C}"/>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E9-4CA5-99CD-184DBED5100C}"/>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FE9-4CA5-99CD-184DBED5100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2FE9-4CA5-99CD-184DBED5100C}"/>
            </c:ext>
          </c:extLst>
        </c:ser>
        <c:dLbls>
          <c:showLegendKey val="0"/>
          <c:showVal val="0"/>
          <c:showCatName val="0"/>
          <c:showSerName val="0"/>
          <c:showPercent val="0"/>
          <c:showBubbleSize val="0"/>
        </c:dLbls>
        <c:smooth val="0"/>
        <c:axId val="131872463"/>
        <c:axId val="1"/>
      </c:lineChart>
      <c:catAx>
        <c:axId val="13187246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246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layout>
        <c:manualLayout>
          <c:xMode val="edge"/>
          <c:yMode val="edge"/>
          <c:x val="0.1992748031496063"/>
          <c:y val="2.834385063569181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69C-42DF-A23E-572967D90A75}"/>
              </c:ext>
            </c:extLst>
          </c:dPt>
          <c:dPt>
            <c:idx val="1"/>
            <c:invertIfNegative val="0"/>
            <c:bubble3D val="0"/>
            <c:spPr>
              <a:solidFill>
                <a:srgbClr val="C00000"/>
              </a:solidFill>
            </c:spPr>
            <c:extLst>
              <c:ext xmlns:c16="http://schemas.microsoft.com/office/drawing/2014/chart" uri="{C3380CC4-5D6E-409C-BE32-E72D297353CC}">
                <c16:uniqueId val="{00000001-669C-42DF-A23E-572967D90A7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69C-42DF-A23E-572967D90A7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69C-42DF-A23E-572967D90A7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0.55555555555555558</c:v>
                </c:pt>
                <c:pt idx="3">
                  <c:v>0.33333333333333331</c:v>
                </c:pt>
              </c:numCache>
            </c:numRef>
          </c:val>
          <c:extLst>
            <c:ext xmlns:c16="http://schemas.microsoft.com/office/drawing/2014/chart" uri="{C3380CC4-5D6E-409C-BE32-E72D297353CC}">
              <c16:uniqueId val="{00000004-669C-42DF-A23E-572967D90A75}"/>
            </c:ext>
          </c:extLst>
        </c:ser>
        <c:dLbls>
          <c:showLegendKey val="0"/>
          <c:showVal val="0"/>
          <c:showCatName val="0"/>
          <c:showSerName val="0"/>
          <c:showPercent val="0"/>
          <c:showBubbleSize val="0"/>
        </c:dLbls>
        <c:gapWidth val="150"/>
        <c:shape val="box"/>
        <c:axId val="131870543"/>
        <c:axId val="1"/>
        <c:axId val="0"/>
      </c:bar3DChart>
      <c:catAx>
        <c:axId val="1318705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05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34B-4172-9317-3689A5A963BE}"/>
              </c:ext>
            </c:extLst>
          </c:dPt>
          <c:dPt>
            <c:idx val="1"/>
            <c:invertIfNegative val="0"/>
            <c:bubble3D val="0"/>
            <c:spPr>
              <a:solidFill>
                <a:srgbClr val="C00000"/>
              </a:solidFill>
            </c:spPr>
            <c:extLst>
              <c:ext xmlns:c16="http://schemas.microsoft.com/office/drawing/2014/chart" uri="{C3380CC4-5D6E-409C-BE32-E72D297353CC}">
                <c16:uniqueId val="{00000001-834B-4172-9317-3689A5A963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34B-4172-9317-3689A5A963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34B-4172-9317-3689A5A963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extLst>
            <c:ext xmlns:c16="http://schemas.microsoft.com/office/drawing/2014/chart" uri="{C3380CC4-5D6E-409C-BE32-E72D297353CC}">
              <c16:uniqueId val="{00000004-834B-4172-9317-3689A5A963BE}"/>
            </c:ext>
          </c:extLst>
        </c:ser>
        <c:dLbls>
          <c:showLegendKey val="0"/>
          <c:showVal val="0"/>
          <c:showCatName val="0"/>
          <c:showSerName val="0"/>
          <c:showPercent val="0"/>
          <c:showBubbleSize val="0"/>
        </c:dLbls>
        <c:gapWidth val="150"/>
        <c:shape val="box"/>
        <c:axId val="131861423"/>
        <c:axId val="1"/>
        <c:axId val="0"/>
      </c:bar3DChart>
      <c:catAx>
        <c:axId val="1318614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142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71-4484-81B9-AD8219116F29}"/>
              </c:ext>
            </c:extLst>
          </c:dPt>
          <c:dPt>
            <c:idx val="1"/>
            <c:invertIfNegative val="0"/>
            <c:bubble3D val="0"/>
            <c:spPr>
              <a:solidFill>
                <a:srgbClr val="C00000"/>
              </a:solidFill>
            </c:spPr>
            <c:extLst>
              <c:ext xmlns:c16="http://schemas.microsoft.com/office/drawing/2014/chart" uri="{C3380CC4-5D6E-409C-BE32-E72D297353CC}">
                <c16:uniqueId val="{00000001-2B71-4484-81B9-AD8219116F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71-4484-81B9-AD8219116F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71-4484-81B9-AD8219116F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2B71-4484-81B9-AD8219116F29}"/>
            </c:ext>
          </c:extLst>
        </c:ser>
        <c:dLbls>
          <c:showLegendKey val="0"/>
          <c:showVal val="0"/>
          <c:showCatName val="0"/>
          <c:showSerName val="0"/>
          <c:showPercent val="0"/>
          <c:showBubbleSize val="0"/>
        </c:dLbls>
        <c:gapWidth val="150"/>
        <c:shape val="box"/>
        <c:axId val="131868623"/>
        <c:axId val="1"/>
        <c:axId val="0"/>
      </c:bar3DChart>
      <c:catAx>
        <c:axId val="1318686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862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E0F-451F-9DBE-6A5D3F8B33A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E0F-451F-9DBE-6A5D3F8B33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0.55555555555555558</c:v>
                </c:pt>
                <c:pt idx="3">
                  <c:v>0.33333333333333331</c:v>
                </c:pt>
              </c:numCache>
            </c:numRef>
          </c:val>
          <c:smooth val="0"/>
          <c:extLst>
            <c:ext xmlns:c16="http://schemas.microsoft.com/office/drawing/2014/chart" uri="{C3380CC4-5D6E-409C-BE32-E72D297353CC}">
              <c16:uniqueId val="{00000002-7E0F-451F-9DBE-6A5D3F8B33A9}"/>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E0F-451F-9DBE-6A5D3F8B33A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E0F-451F-9DBE-6A5D3F8B33A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E0F-451F-9DBE-6A5D3F8B33A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E0F-451F-9DBE-6A5D3F8B33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7E0F-451F-9DBE-6A5D3F8B33A9}"/>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E0F-451F-9DBE-6A5D3F8B33A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E0F-451F-9DBE-6A5D3F8B33A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7E0F-451F-9DBE-6A5D3F8B33A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7E0F-451F-9DBE-6A5D3F8B33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E0F-451F-9DBE-6A5D3F8B33A9}"/>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7E0F-451F-9DBE-6A5D3F8B33A9}"/>
            </c:ext>
          </c:extLst>
        </c:ser>
        <c:dLbls>
          <c:showLegendKey val="0"/>
          <c:showVal val="0"/>
          <c:showCatName val="0"/>
          <c:showSerName val="0"/>
          <c:showPercent val="0"/>
          <c:showBubbleSize val="0"/>
        </c:dLbls>
        <c:smooth val="0"/>
        <c:axId val="131864303"/>
        <c:axId val="1"/>
      </c:lineChart>
      <c:catAx>
        <c:axId val="13186430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430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0B-469E-81E6-8D3174383C32}"/>
              </c:ext>
            </c:extLst>
          </c:dPt>
          <c:dPt>
            <c:idx val="1"/>
            <c:invertIfNegative val="0"/>
            <c:bubble3D val="0"/>
            <c:spPr>
              <a:solidFill>
                <a:srgbClr val="C00000"/>
              </a:solidFill>
            </c:spPr>
            <c:extLst>
              <c:ext xmlns:c16="http://schemas.microsoft.com/office/drawing/2014/chart" uri="{C3380CC4-5D6E-409C-BE32-E72D297353CC}">
                <c16:uniqueId val="{00000001-CE0B-469E-81E6-8D3174383C3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0B-469E-81E6-8D3174383C3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0B-469E-81E6-8D3174383C3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CE0B-469E-81E6-8D3174383C32}"/>
            </c:ext>
          </c:extLst>
        </c:ser>
        <c:dLbls>
          <c:showLegendKey val="0"/>
          <c:showVal val="0"/>
          <c:showCatName val="0"/>
          <c:showSerName val="0"/>
          <c:showPercent val="0"/>
          <c:showBubbleSize val="0"/>
        </c:dLbls>
        <c:gapWidth val="150"/>
        <c:shape val="box"/>
        <c:axId val="131868143"/>
        <c:axId val="1"/>
        <c:axId val="0"/>
      </c:bar3DChart>
      <c:catAx>
        <c:axId val="1318681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81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E14-4067-9166-C41D04A6FA29}"/>
              </c:ext>
            </c:extLst>
          </c:dPt>
          <c:dPt>
            <c:idx val="1"/>
            <c:invertIfNegative val="0"/>
            <c:bubble3D val="0"/>
            <c:spPr>
              <a:solidFill>
                <a:srgbClr val="C00000"/>
              </a:solidFill>
            </c:spPr>
            <c:extLst>
              <c:ext xmlns:c16="http://schemas.microsoft.com/office/drawing/2014/chart" uri="{C3380CC4-5D6E-409C-BE32-E72D297353CC}">
                <c16:uniqueId val="{00000001-0E14-4067-9166-C41D04A6FA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E14-4067-9166-C41D04A6FA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E14-4067-9166-C41D04A6FA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c:v>
                </c:pt>
                <c:pt idx="2">
                  <c:v>0</c:v>
                </c:pt>
                <c:pt idx="3">
                  <c:v>0</c:v>
                </c:pt>
              </c:numCache>
            </c:numRef>
          </c:val>
          <c:extLst>
            <c:ext xmlns:c16="http://schemas.microsoft.com/office/drawing/2014/chart" uri="{C3380CC4-5D6E-409C-BE32-E72D297353CC}">
              <c16:uniqueId val="{00000004-0E14-4067-9166-C41D04A6FA29}"/>
            </c:ext>
          </c:extLst>
        </c:ser>
        <c:dLbls>
          <c:showLegendKey val="0"/>
          <c:showVal val="0"/>
          <c:showCatName val="0"/>
          <c:showSerName val="0"/>
          <c:showPercent val="0"/>
          <c:showBubbleSize val="0"/>
        </c:dLbls>
        <c:gapWidth val="150"/>
        <c:shape val="box"/>
        <c:axId val="131867183"/>
        <c:axId val="1"/>
        <c:axId val="0"/>
      </c:bar3DChart>
      <c:catAx>
        <c:axId val="1318671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71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D4D-484E-A25C-CC7A2A6C4ADE}"/>
              </c:ext>
            </c:extLst>
          </c:dPt>
          <c:dPt>
            <c:idx val="1"/>
            <c:invertIfNegative val="0"/>
            <c:bubble3D val="0"/>
            <c:spPr>
              <a:solidFill>
                <a:srgbClr val="C00000"/>
              </a:solidFill>
            </c:spPr>
            <c:extLst>
              <c:ext xmlns:c16="http://schemas.microsoft.com/office/drawing/2014/chart" uri="{C3380CC4-5D6E-409C-BE32-E72D297353CC}">
                <c16:uniqueId val="{00000001-AD4D-484E-A25C-CC7A2A6C4AD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D4D-484E-A25C-CC7A2A6C4AD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D4D-484E-A25C-CC7A2A6C4A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AD4D-484E-A25C-CC7A2A6C4ADE}"/>
            </c:ext>
          </c:extLst>
        </c:ser>
        <c:dLbls>
          <c:showLegendKey val="0"/>
          <c:showVal val="0"/>
          <c:showCatName val="0"/>
          <c:showSerName val="0"/>
          <c:showPercent val="0"/>
          <c:showBubbleSize val="0"/>
        </c:dLbls>
        <c:gapWidth val="150"/>
        <c:shape val="box"/>
        <c:axId val="110174015"/>
        <c:axId val="1"/>
        <c:axId val="0"/>
      </c:bar3DChart>
      <c:catAx>
        <c:axId val="1101740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7401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D2D-4E72-85B9-89582204C29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D2D-4E72-85B9-89582204C2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0.55555555555555558</c:v>
                </c:pt>
                <c:pt idx="3">
                  <c:v>0.33333333333333331</c:v>
                </c:pt>
              </c:numCache>
            </c:numRef>
          </c:val>
          <c:smooth val="0"/>
          <c:extLst>
            <c:ext xmlns:c16="http://schemas.microsoft.com/office/drawing/2014/chart" uri="{C3380CC4-5D6E-409C-BE32-E72D297353CC}">
              <c16:uniqueId val="{00000002-FD2D-4E72-85B9-89582204C29E}"/>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D2D-4E72-85B9-89582204C29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D2D-4E72-85B9-89582204C29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D2D-4E72-85B9-89582204C29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D2D-4E72-85B9-89582204C2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FD2D-4E72-85B9-89582204C29E}"/>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D2D-4E72-85B9-89582204C29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D2D-4E72-85B9-89582204C29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D2D-4E72-85B9-89582204C29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D2D-4E72-85B9-89582204C2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D2D-4E72-85B9-89582204C29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FD2D-4E72-85B9-89582204C29E}"/>
            </c:ext>
          </c:extLst>
        </c:ser>
        <c:dLbls>
          <c:showLegendKey val="0"/>
          <c:showVal val="0"/>
          <c:showCatName val="0"/>
          <c:showSerName val="0"/>
          <c:showPercent val="0"/>
          <c:showBubbleSize val="0"/>
        </c:dLbls>
        <c:smooth val="0"/>
        <c:axId val="110152415"/>
        <c:axId val="1"/>
      </c:lineChart>
      <c:catAx>
        <c:axId val="1101524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5241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039-42E5-9417-D9288D22AD5E}"/>
              </c:ext>
            </c:extLst>
          </c:dPt>
          <c:dPt>
            <c:idx val="1"/>
            <c:invertIfNegative val="0"/>
            <c:bubble3D val="0"/>
            <c:spPr>
              <a:solidFill>
                <a:srgbClr val="C00000"/>
              </a:solidFill>
            </c:spPr>
            <c:extLst>
              <c:ext xmlns:c16="http://schemas.microsoft.com/office/drawing/2014/chart" uri="{C3380CC4-5D6E-409C-BE32-E72D297353CC}">
                <c16:uniqueId val="{00000001-E039-42E5-9417-D9288D22AD5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039-42E5-9417-D9288D22AD5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039-42E5-9417-D9288D22AD5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extLst>
            <c:ext xmlns:c16="http://schemas.microsoft.com/office/drawing/2014/chart" uri="{C3380CC4-5D6E-409C-BE32-E72D297353CC}">
              <c16:uniqueId val="{00000004-E039-42E5-9417-D9288D22AD5E}"/>
            </c:ext>
          </c:extLst>
        </c:ser>
        <c:dLbls>
          <c:showLegendKey val="0"/>
          <c:showVal val="0"/>
          <c:showCatName val="0"/>
          <c:showSerName val="0"/>
          <c:showPercent val="0"/>
          <c:showBubbleSize val="0"/>
        </c:dLbls>
        <c:gapWidth val="150"/>
        <c:shape val="box"/>
        <c:axId val="110173055"/>
        <c:axId val="1"/>
        <c:axId val="0"/>
      </c:bar3DChart>
      <c:catAx>
        <c:axId val="11017305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7305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87AD-42D3-8C5D-06836DC82AAB}"/>
              </c:ext>
            </c:extLst>
          </c:dPt>
          <c:dPt>
            <c:idx val="1"/>
            <c:invertIfNegative val="0"/>
            <c:bubble3D val="0"/>
            <c:spPr>
              <a:solidFill>
                <a:srgbClr val="CC0000"/>
              </a:solidFill>
            </c:spPr>
            <c:extLst>
              <c:ext xmlns:c16="http://schemas.microsoft.com/office/drawing/2014/chart" uri="{C3380CC4-5D6E-409C-BE32-E72D297353CC}">
                <c16:uniqueId val="{00000001-87AD-42D3-8C5D-06836DC82AA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7AD-42D3-8C5D-06836DC82A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7AD-42D3-8C5D-06836DC82A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87AD-42D3-8C5D-06836DC82AAB}"/>
            </c:ext>
          </c:extLst>
        </c:ser>
        <c:dLbls>
          <c:showLegendKey val="0"/>
          <c:showVal val="0"/>
          <c:showCatName val="0"/>
          <c:showSerName val="0"/>
          <c:showPercent val="0"/>
          <c:showBubbleSize val="0"/>
        </c:dLbls>
        <c:gapWidth val="150"/>
        <c:shape val="box"/>
        <c:axId val="110151935"/>
        <c:axId val="1"/>
        <c:axId val="0"/>
      </c:bar3DChart>
      <c:catAx>
        <c:axId val="11015193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5193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3BA4-472F-B919-60DB7385B88B}"/>
              </c:ext>
            </c:extLst>
          </c:dPt>
          <c:dPt>
            <c:idx val="1"/>
            <c:invertIfNegative val="0"/>
            <c:bubble3D val="0"/>
            <c:spPr>
              <a:solidFill>
                <a:srgbClr val="CC0000"/>
              </a:solidFill>
            </c:spPr>
            <c:extLst>
              <c:ext xmlns:c16="http://schemas.microsoft.com/office/drawing/2014/chart" uri="{C3380CC4-5D6E-409C-BE32-E72D297353CC}">
                <c16:uniqueId val="{00000001-3BA4-472F-B919-60DB7385B8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BA4-472F-B919-60DB7385B8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BA4-472F-B919-60DB7385B8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3BA4-472F-B919-60DB7385B88B}"/>
            </c:ext>
          </c:extLst>
        </c:ser>
        <c:dLbls>
          <c:showLegendKey val="0"/>
          <c:showVal val="0"/>
          <c:showCatName val="0"/>
          <c:showSerName val="0"/>
          <c:showPercent val="0"/>
          <c:showBubbleSize val="0"/>
        </c:dLbls>
        <c:gapWidth val="150"/>
        <c:shape val="box"/>
        <c:axId val="110145695"/>
        <c:axId val="1"/>
        <c:axId val="0"/>
      </c:bar3DChart>
      <c:catAx>
        <c:axId val="1101456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456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Cultura Institucional</a:t>
            </a:r>
          </a:p>
        </c:rich>
      </c:tx>
      <c:layout>
        <c:manualLayout>
          <c:xMode val="edge"/>
          <c:yMode val="edge"/>
          <c:x val="0.10075449524033377"/>
          <c:y val="2.849515696658913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DA70-4712-AF7C-A046B4F80B50}"/>
              </c:ext>
            </c:extLst>
          </c:dPt>
          <c:dPt>
            <c:idx val="1"/>
            <c:invertIfNegative val="0"/>
            <c:bubble3D val="0"/>
            <c:spPr>
              <a:solidFill>
                <a:srgbClr val="CC0000"/>
              </a:solidFill>
            </c:spPr>
            <c:extLst>
              <c:ext xmlns:c16="http://schemas.microsoft.com/office/drawing/2014/chart" uri="{C3380CC4-5D6E-409C-BE32-E72D297353CC}">
                <c16:uniqueId val="{00000001-DA70-4712-AF7C-A046B4F80B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A70-4712-AF7C-A046B4F80B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A70-4712-AF7C-A046B4F80B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DA70-4712-AF7C-A046B4F80B50}"/>
            </c:ext>
          </c:extLst>
        </c:ser>
        <c:dLbls>
          <c:showLegendKey val="0"/>
          <c:showVal val="0"/>
          <c:showCatName val="0"/>
          <c:showSerName val="0"/>
          <c:showPercent val="0"/>
          <c:showBubbleSize val="0"/>
        </c:dLbls>
        <c:gapWidth val="150"/>
        <c:shape val="box"/>
        <c:axId val="110148575"/>
        <c:axId val="1"/>
        <c:axId val="0"/>
      </c:bar3DChart>
      <c:catAx>
        <c:axId val="11014857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4857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1A4D-4B12-9B2F-9F8D744AC219}"/>
              </c:ext>
            </c:extLst>
          </c:dPt>
          <c:dPt>
            <c:idx val="1"/>
            <c:invertIfNegative val="0"/>
            <c:bubble3D val="0"/>
            <c:spPr>
              <a:solidFill>
                <a:srgbClr val="CC0000"/>
              </a:solidFill>
            </c:spPr>
            <c:extLst>
              <c:ext xmlns:c16="http://schemas.microsoft.com/office/drawing/2014/chart" uri="{C3380CC4-5D6E-409C-BE32-E72D297353CC}">
                <c16:uniqueId val="{00000001-1A4D-4B12-9B2F-9F8D744AC21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A4D-4B12-9B2F-9F8D744AC21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A4D-4B12-9B2F-9F8D744AC2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1A4D-4B12-9B2F-9F8D744AC219}"/>
            </c:ext>
          </c:extLst>
        </c:ser>
        <c:dLbls>
          <c:showLegendKey val="0"/>
          <c:showVal val="0"/>
          <c:showCatName val="0"/>
          <c:showSerName val="0"/>
          <c:showPercent val="0"/>
          <c:showBubbleSize val="0"/>
        </c:dLbls>
        <c:gapWidth val="150"/>
        <c:shape val="box"/>
        <c:axId val="110167295"/>
        <c:axId val="1"/>
        <c:axId val="0"/>
      </c:bar3DChart>
      <c:catAx>
        <c:axId val="1101672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67295"/>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4C22-4251-9067-FDCA56D6A48B}"/>
              </c:ext>
            </c:extLst>
          </c:dPt>
          <c:dPt>
            <c:idx val="1"/>
            <c:invertIfNegative val="0"/>
            <c:bubble3D val="0"/>
            <c:spPr>
              <a:solidFill>
                <a:srgbClr val="CC0000"/>
              </a:solidFill>
            </c:spPr>
            <c:extLst>
              <c:ext xmlns:c16="http://schemas.microsoft.com/office/drawing/2014/chart" uri="{C3380CC4-5D6E-409C-BE32-E72D297353CC}">
                <c16:uniqueId val="{00000001-4C22-4251-9067-FDCA56D6A4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C22-4251-9067-FDCA56D6A4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C22-4251-9067-FDCA56D6A4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4C22-4251-9067-FDCA56D6A48B}"/>
            </c:ext>
          </c:extLst>
        </c:ser>
        <c:dLbls>
          <c:showLegendKey val="0"/>
          <c:showVal val="0"/>
          <c:showCatName val="0"/>
          <c:showSerName val="0"/>
          <c:showPercent val="0"/>
          <c:showBubbleSize val="0"/>
        </c:dLbls>
        <c:gapWidth val="150"/>
        <c:shape val="box"/>
        <c:axId val="110164895"/>
        <c:axId val="1"/>
        <c:axId val="0"/>
      </c:bar3DChart>
      <c:catAx>
        <c:axId val="1101648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648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Diseño Pedagogico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4A2-4EBE-A409-14046485E795}"/>
              </c:ext>
            </c:extLst>
          </c:dPt>
          <c:dPt>
            <c:idx val="1"/>
            <c:invertIfNegative val="0"/>
            <c:bubble3D val="0"/>
            <c:spPr>
              <a:solidFill>
                <a:srgbClr val="C00000"/>
              </a:solidFill>
            </c:spPr>
            <c:extLst>
              <c:ext xmlns:c16="http://schemas.microsoft.com/office/drawing/2014/chart" uri="{C3380CC4-5D6E-409C-BE32-E72D297353CC}">
                <c16:uniqueId val="{00000001-94A2-4EBE-A409-14046485E79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4A2-4EBE-A409-14046485E79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4A2-4EBE-A409-14046485E79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Academica!$C$4:$F$4</c:f>
              <c:numCache>
                <c:formatCode>0%</c:formatCode>
                <c:ptCount val="4"/>
                <c:pt idx="0">
                  <c:v>0</c:v>
                </c:pt>
                <c:pt idx="1">
                  <c:v>0</c:v>
                </c:pt>
                <c:pt idx="2">
                  <c:v>0.4</c:v>
                </c:pt>
                <c:pt idx="3">
                  <c:v>0.6</c:v>
                </c:pt>
              </c:numCache>
            </c:numRef>
          </c:val>
          <c:extLst>
            <c:ext xmlns:c16="http://schemas.microsoft.com/office/drawing/2014/chart" uri="{C3380CC4-5D6E-409C-BE32-E72D297353CC}">
              <c16:uniqueId val="{00000004-94A2-4EBE-A409-14046485E795}"/>
            </c:ext>
          </c:extLst>
        </c:ser>
        <c:dLbls>
          <c:showLegendKey val="0"/>
          <c:showVal val="0"/>
          <c:showCatName val="0"/>
          <c:showSerName val="0"/>
          <c:showPercent val="0"/>
          <c:showBubbleSize val="0"/>
        </c:dLbls>
        <c:gapWidth val="150"/>
        <c:shape val="box"/>
        <c:axId val="134203487"/>
        <c:axId val="1"/>
        <c:axId val="0"/>
      </c:bar3DChart>
      <c:catAx>
        <c:axId val="1342034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348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Diseño Pedagogico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F87-46CA-86B9-4A4B08F28D09}"/>
              </c:ext>
            </c:extLst>
          </c:dPt>
          <c:dPt>
            <c:idx val="1"/>
            <c:invertIfNegative val="0"/>
            <c:bubble3D val="0"/>
            <c:spPr>
              <a:solidFill>
                <a:srgbClr val="C00000"/>
              </a:solidFill>
            </c:spPr>
            <c:extLst>
              <c:ext xmlns:c16="http://schemas.microsoft.com/office/drawing/2014/chart" uri="{C3380CC4-5D6E-409C-BE32-E72D297353CC}">
                <c16:uniqueId val="{00000001-CF87-46CA-86B9-4A4B08F28D0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F87-46CA-86B9-4A4B08F28D0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F87-46CA-86B9-4A4B08F28D0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CF87-46CA-86B9-4A4B08F28D09}"/>
            </c:ext>
          </c:extLst>
        </c:ser>
        <c:dLbls>
          <c:showLegendKey val="0"/>
          <c:showVal val="0"/>
          <c:showCatName val="0"/>
          <c:showSerName val="0"/>
          <c:showPercent val="0"/>
          <c:showBubbleSize val="0"/>
        </c:dLbls>
        <c:gapWidth val="150"/>
        <c:shape val="box"/>
        <c:axId val="134204927"/>
        <c:axId val="1"/>
        <c:axId val="0"/>
      </c:bar3DChart>
      <c:catAx>
        <c:axId val="13420492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492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F35-47A7-A790-F8B839C7A11C}"/>
              </c:ext>
            </c:extLst>
          </c:dPt>
          <c:dPt>
            <c:idx val="1"/>
            <c:invertIfNegative val="0"/>
            <c:bubble3D val="0"/>
            <c:spPr>
              <a:solidFill>
                <a:srgbClr val="C00000"/>
              </a:solidFill>
            </c:spPr>
            <c:extLst>
              <c:ext xmlns:c16="http://schemas.microsoft.com/office/drawing/2014/chart" uri="{C3380CC4-5D6E-409C-BE32-E72D297353CC}">
                <c16:uniqueId val="{00000001-0F35-47A7-A790-F8B839C7A11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F35-47A7-A790-F8B839C7A11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F35-47A7-A790-F8B839C7A1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0F35-47A7-A790-F8B839C7A11C}"/>
            </c:ext>
          </c:extLst>
        </c:ser>
        <c:dLbls>
          <c:showLegendKey val="0"/>
          <c:showVal val="0"/>
          <c:showCatName val="0"/>
          <c:showSerName val="0"/>
          <c:showPercent val="0"/>
          <c:showBubbleSize val="0"/>
        </c:dLbls>
        <c:gapWidth val="150"/>
        <c:shape val="box"/>
        <c:axId val="134201087"/>
        <c:axId val="1"/>
        <c:axId val="0"/>
      </c:bar3DChart>
      <c:catAx>
        <c:axId val="1342010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108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Practicas Pedagogicas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4E-4410-AA33-3BAE3D8C413A}"/>
              </c:ext>
            </c:extLst>
          </c:dPt>
          <c:dPt>
            <c:idx val="1"/>
            <c:invertIfNegative val="0"/>
            <c:bubble3D val="0"/>
            <c:spPr>
              <a:solidFill>
                <a:srgbClr val="C00000"/>
              </a:solidFill>
            </c:spPr>
            <c:extLst>
              <c:ext xmlns:c16="http://schemas.microsoft.com/office/drawing/2014/chart" uri="{C3380CC4-5D6E-409C-BE32-E72D297353CC}">
                <c16:uniqueId val="{00000001-4F4E-4410-AA33-3BAE3D8C413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4E-4410-AA33-3BAE3D8C413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4E-4410-AA33-3BAE3D8C413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Academica!$C$5:$F$5</c:f>
              <c:numCache>
                <c:formatCode>0%</c:formatCode>
                <c:ptCount val="4"/>
                <c:pt idx="0">
                  <c:v>0</c:v>
                </c:pt>
                <c:pt idx="1">
                  <c:v>0</c:v>
                </c:pt>
                <c:pt idx="2">
                  <c:v>0.5</c:v>
                </c:pt>
                <c:pt idx="3">
                  <c:v>0.5</c:v>
                </c:pt>
              </c:numCache>
            </c:numRef>
          </c:val>
          <c:extLst>
            <c:ext xmlns:c16="http://schemas.microsoft.com/office/drawing/2014/chart" uri="{C3380CC4-5D6E-409C-BE32-E72D297353CC}">
              <c16:uniqueId val="{00000004-4F4E-4410-AA33-3BAE3D8C413A}"/>
            </c:ext>
          </c:extLst>
        </c:ser>
        <c:dLbls>
          <c:showLegendKey val="0"/>
          <c:showVal val="0"/>
          <c:showCatName val="0"/>
          <c:showSerName val="0"/>
          <c:showPercent val="0"/>
          <c:showBubbleSize val="0"/>
        </c:dLbls>
        <c:gapWidth val="150"/>
        <c:shape val="box"/>
        <c:axId val="134203007"/>
        <c:axId val="1"/>
        <c:axId val="0"/>
      </c:bar3DChart>
      <c:catAx>
        <c:axId val="1342030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300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Practicas Pedagogicas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9B9-4A45-B257-357EF4A248F1}"/>
              </c:ext>
            </c:extLst>
          </c:dPt>
          <c:dPt>
            <c:idx val="1"/>
            <c:invertIfNegative val="0"/>
            <c:bubble3D val="0"/>
            <c:spPr>
              <a:solidFill>
                <a:srgbClr val="C00000"/>
              </a:solidFill>
            </c:spPr>
            <c:extLst>
              <c:ext xmlns:c16="http://schemas.microsoft.com/office/drawing/2014/chart" uri="{C3380CC4-5D6E-409C-BE32-E72D297353CC}">
                <c16:uniqueId val="{00000001-29B9-4A45-B257-357EF4A248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9B9-4A45-B257-357EF4A248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9B9-4A45-B257-357EF4A248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29B9-4A45-B257-357EF4A248F1}"/>
            </c:ext>
          </c:extLst>
        </c:ser>
        <c:dLbls>
          <c:showLegendKey val="0"/>
          <c:showVal val="0"/>
          <c:showCatName val="0"/>
          <c:showSerName val="0"/>
          <c:showPercent val="0"/>
          <c:showBubbleSize val="0"/>
        </c:dLbls>
        <c:gapWidth val="150"/>
        <c:shape val="box"/>
        <c:axId val="134205407"/>
        <c:axId val="1"/>
        <c:axId val="0"/>
      </c:bar3DChart>
      <c:catAx>
        <c:axId val="1342054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540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7E3-48BE-81EA-1FC35582A1DD}"/>
              </c:ext>
            </c:extLst>
          </c:dPt>
          <c:dPt>
            <c:idx val="1"/>
            <c:invertIfNegative val="0"/>
            <c:bubble3D val="0"/>
            <c:spPr>
              <a:solidFill>
                <a:srgbClr val="C00000"/>
              </a:solidFill>
            </c:spPr>
            <c:extLst>
              <c:ext xmlns:c16="http://schemas.microsoft.com/office/drawing/2014/chart" uri="{C3380CC4-5D6E-409C-BE32-E72D297353CC}">
                <c16:uniqueId val="{00000001-17E3-48BE-81EA-1FC35582A1D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7E3-48BE-81EA-1FC35582A1D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7E3-48BE-81EA-1FC35582A1D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7E3-48BE-81EA-1FC35582A1DD}"/>
            </c:ext>
          </c:extLst>
        </c:ser>
        <c:dLbls>
          <c:showLegendKey val="0"/>
          <c:showVal val="0"/>
          <c:showCatName val="0"/>
          <c:showSerName val="0"/>
          <c:showPercent val="0"/>
          <c:showBubbleSize val="0"/>
        </c:dLbls>
        <c:gapWidth val="150"/>
        <c:shape val="box"/>
        <c:axId val="134199647"/>
        <c:axId val="1"/>
        <c:axId val="0"/>
      </c:bar3DChart>
      <c:catAx>
        <c:axId val="13419964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19964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Gestion de aula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CD7-46A1-AA65-ABB83CAB0ABA}"/>
              </c:ext>
            </c:extLst>
          </c:dPt>
          <c:dPt>
            <c:idx val="1"/>
            <c:invertIfNegative val="0"/>
            <c:bubble3D val="0"/>
            <c:spPr>
              <a:solidFill>
                <a:srgbClr val="C00000"/>
              </a:solidFill>
            </c:spPr>
            <c:extLst>
              <c:ext xmlns:c16="http://schemas.microsoft.com/office/drawing/2014/chart" uri="{C3380CC4-5D6E-409C-BE32-E72D297353CC}">
                <c16:uniqueId val="{00000001-ECD7-46A1-AA65-ABB83CAB0A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CD7-46A1-AA65-ABB83CAB0A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CD7-46A1-AA65-ABB83CAB0A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Academica!$C$6:$F$6</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ECD7-46A1-AA65-ABB83CAB0ABA}"/>
            </c:ext>
          </c:extLst>
        </c:ser>
        <c:dLbls>
          <c:showLegendKey val="0"/>
          <c:showVal val="0"/>
          <c:showCatName val="0"/>
          <c:showSerName val="0"/>
          <c:showPercent val="0"/>
          <c:showBubbleSize val="0"/>
        </c:dLbls>
        <c:gapWidth val="150"/>
        <c:shape val="box"/>
        <c:axId val="134693375"/>
        <c:axId val="1"/>
        <c:axId val="0"/>
      </c:bar3DChart>
      <c:catAx>
        <c:axId val="1346933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33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Gestion de aula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903-49D6-9EB9-154C6EDFB296}"/>
              </c:ext>
            </c:extLst>
          </c:dPt>
          <c:dPt>
            <c:idx val="1"/>
            <c:invertIfNegative val="0"/>
            <c:bubble3D val="0"/>
            <c:spPr>
              <a:solidFill>
                <a:srgbClr val="C00000"/>
              </a:solidFill>
            </c:spPr>
            <c:extLst>
              <c:ext xmlns:c16="http://schemas.microsoft.com/office/drawing/2014/chart" uri="{C3380CC4-5D6E-409C-BE32-E72D297353CC}">
                <c16:uniqueId val="{00000001-3903-49D6-9EB9-154C6EDFB29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903-49D6-9EB9-154C6EDFB29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903-49D6-9EB9-154C6EDFB29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3903-49D6-9EB9-154C6EDFB296}"/>
            </c:ext>
          </c:extLst>
        </c:ser>
        <c:dLbls>
          <c:showLegendKey val="0"/>
          <c:showVal val="0"/>
          <c:showCatName val="0"/>
          <c:showSerName val="0"/>
          <c:showPercent val="0"/>
          <c:showBubbleSize val="0"/>
        </c:dLbls>
        <c:gapWidth val="150"/>
        <c:shape val="box"/>
        <c:axId val="134692895"/>
        <c:axId val="1"/>
        <c:axId val="0"/>
      </c:bar3DChart>
      <c:catAx>
        <c:axId val="1346928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289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E-488D-8358-7523EE3BD10D}"/>
              </c:ext>
            </c:extLst>
          </c:dPt>
          <c:dPt>
            <c:idx val="1"/>
            <c:invertIfNegative val="0"/>
            <c:bubble3D val="0"/>
            <c:spPr>
              <a:solidFill>
                <a:srgbClr val="C00000"/>
              </a:solidFill>
            </c:spPr>
            <c:extLst>
              <c:ext xmlns:c16="http://schemas.microsoft.com/office/drawing/2014/chart" uri="{C3380CC4-5D6E-409C-BE32-E72D297353CC}">
                <c16:uniqueId val="{00000001-950E-488D-8358-7523EE3BD1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E-488D-8358-7523EE3BD1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E-488D-8358-7523EE3BD1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E-488D-8358-7523EE3BD10D}"/>
            </c:ext>
          </c:extLst>
        </c:ser>
        <c:dLbls>
          <c:showLegendKey val="0"/>
          <c:showVal val="0"/>
          <c:showCatName val="0"/>
          <c:showSerName val="0"/>
          <c:showPercent val="0"/>
          <c:showBubbleSize val="0"/>
        </c:dLbls>
        <c:gapWidth val="150"/>
        <c:shape val="box"/>
        <c:axId val="134694335"/>
        <c:axId val="1"/>
        <c:axId val="0"/>
      </c:bar3DChart>
      <c:catAx>
        <c:axId val="1346943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43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0E4F-4C99-91CF-3FA5732307A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0.4</c:v>
                </c:pt>
                <c:pt idx="3">
                  <c:v>0.6</c:v>
                </c:pt>
              </c:numCache>
            </c:numRef>
          </c:val>
          <c:smooth val="0"/>
          <c:extLst>
            <c:ext xmlns:c16="http://schemas.microsoft.com/office/drawing/2014/chart" uri="{C3380CC4-5D6E-409C-BE32-E72D297353CC}">
              <c16:uniqueId val="{00000002-0E4F-4C99-91CF-3FA5732307A3}"/>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0E4F-4C99-91CF-3FA5732307A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0E4F-4C99-91CF-3FA5732307A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0E4F-4C99-91CF-3FA5732307A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0E4F-4C99-91CF-3FA5732307A3}"/>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0E4F-4C99-91CF-3FA5732307A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0E4F-4C99-91CF-3FA5732307A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0E4F-4C99-91CF-3FA5732307A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E4F-4C99-91CF-3FA5732307A3}"/>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4F-4C99-91CF-3FA5732307A3}"/>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4F-4C99-91CF-3FA5732307A3}"/>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4F-4C99-91CF-3FA5732307A3}"/>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E4F-4C99-91CF-3FA5732307A3}"/>
            </c:ext>
          </c:extLst>
        </c:ser>
        <c:dLbls>
          <c:showLegendKey val="0"/>
          <c:showVal val="0"/>
          <c:showCatName val="0"/>
          <c:showSerName val="0"/>
          <c:showPercent val="0"/>
          <c:showBubbleSize val="0"/>
        </c:dLbls>
        <c:smooth val="0"/>
        <c:axId val="134691455"/>
        <c:axId val="1"/>
      </c:lineChart>
      <c:catAx>
        <c:axId val="1346914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14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CE7-4EF5-925E-C3BE04A3334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CE7-4EF5-925E-C3BE04A3334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2-ACE7-4EF5-925E-C3BE04A33341}"/>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CE7-4EF5-925E-C3BE04A3334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CE7-4EF5-925E-C3BE04A3334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CE7-4EF5-925E-C3BE04A3334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CE7-4EF5-925E-C3BE04A3334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CE7-4EF5-925E-C3BE04A33341}"/>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CE7-4EF5-925E-C3BE04A3334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CE7-4EF5-925E-C3BE04A3334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ACE7-4EF5-925E-C3BE04A3334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ACE7-4EF5-925E-C3BE04A3334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CE7-4EF5-925E-C3BE04A33341}"/>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CE7-4EF5-925E-C3BE04A33341}"/>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E7-4EF5-925E-C3BE04A33341}"/>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ACE7-4EF5-925E-C3BE04A33341}"/>
            </c:ext>
          </c:extLst>
        </c:ser>
        <c:dLbls>
          <c:showLegendKey val="0"/>
          <c:showVal val="0"/>
          <c:showCatName val="0"/>
          <c:showSerName val="0"/>
          <c:showPercent val="0"/>
          <c:showBubbleSize val="0"/>
        </c:dLbls>
        <c:smooth val="0"/>
        <c:axId val="134689055"/>
        <c:axId val="1"/>
      </c:lineChart>
      <c:catAx>
        <c:axId val="1346890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890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195-4C0A-AA92-1B5A3B5DA52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195-4C0A-AA92-1B5A3B5DA52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2-F195-4C0A-AA92-1B5A3B5DA528}"/>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195-4C0A-AA92-1B5A3B5DA52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195-4C0A-AA92-1B5A3B5DA52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195-4C0A-AA92-1B5A3B5DA52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195-4C0A-AA92-1B5A3B5DA52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F195-4C0A-AA92-1B5A3B5DA528}"/>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195-4C0A-AA92-1B5A3B5DA52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195-4C0A-AA92-1B5A3B5DA52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195-4C0A-AA92-1B5A3B5DA52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195-4C0A-AA92-1B5A3B5DA52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195-4C0A-AA92-1B5A3B5DA528}"/>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95-4C0A-AA92-1B5A3B5DA528}"/>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195-4C0A-AA92-1B5A3B5DA528}"/>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95-4C0A-AA92-1B5A3B5DA528}"/>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195-4C0A-AA92-1B5A3B5DA528}"/>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195-4C0A-AA92-1B5A3B5DA528}"/>
            </c:ext>
          </c:extLst>
        </c:ser>
        <c:dLbls>
          <c:showLegendKey val="0"/>
          <c:showVal val="0"/>
          <c:showCatName val="0"/>
          <c:showSerName val="0"/>
          <c:showPercent val="0"/>
          <c:showBubbleSize val="0"/>
        </c:dLbls>
        <c:smooth val="0"/>
        <c:axId val="135086223"/>
        <c:axId val="1"/>
      </c:lineChart>
      <c:catAx>
        <c:axId val="13508622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622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1EE-400D-82FE-92152E1D826C}"/>
              </c:ext>
            </c:extLst>
          </c:dPt>
          <c:dPt>
            <c:idx val="1"/>
            <c:invertIfNegative val="0"/>
            <c:bubble3D val="0"/>
            <c:spPr>
              <a:solidFill>
                <a:srgbClr val="C00000"/>
              </a:solidFill>
            </c:spPr>
            <c:extLst>
              <c:ext xmlns:c16="http://schemas.microsoft.com/office/drawing/2014/chart" uri="{C3380CC4-5D6E-409C-BE32-E72D297353CC}">
                <c16:uniqueId val="{00000001-A1EE-400D-82FE-92152E1D826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1EE-400D-82FE-92152E1D826C}"/>
              </c:ext>
            </c:extLst>
          </c:dPt>
          <c:dPt>
            <c:idx val="3"/>
            <c:invertIfNegative val="0"/>
            <c:bubble3D val="0"/>
            <c:spPr>
              <a:noFill/>
            </c:spPr>
            <c:extLst>
              <c:ext xmlns:c16="http://schemas.microsoft.com/office/drawing/2014/chart" uri="{C3380CC4-5D6E-409C-BE32-E72D297353CC}">
                <c16:uniqueId val="{00000003-A1EE-400D-82FE-92152E1D826C}"/>
              </c:ext>
            </c:extLst>
          </c:dPt>
          <c:dLbls>
            <c:dLbl>
              <c:idx val="2"/>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1EE-400D-82FE-92152E1D826C}"/>
                </c:ext>
              </c:extLst>
            </c:dLbl>
            <c:dLbl>
              <c:idx val="3"/>
              <c:delete val="1"/>
              <c:extLst>
                <c:ext xmlns:c15="http://schemas.microsoft.com/office/drawing/2012/chart" uri="{CE6537A1-D6FC-4f65-9D91-7224C49458BB}"/>
                <c:ext xmlns:c16="http://schemas.microsoft.com/office/drawing/2014/chart" uri="{C3380CC4-5D6E-409C-BE32-E72D297353CC}">
                  <c16:uniqueId val="{00000003-A1EE-400D-82FE-92152E1D826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A1EE-400D-82FE-92152E1D826C}"/>
            </c:ext>
          </c:extLst>
        </c:ser>
        <c:dLbls>
          <c:showLegendKey val="0"/>
          <c:showVal val="0"/>
          <c:showCatName val="0"/>
          <c:showSerName val="0"/>
          <c:showPercent val="0"/>
          <c:showBubbleSize val="0"/>
        </c:dLbls>
        <c:gapWidth val="94"/>
        <c:gapDepth val="82"/>
        <c:shape val="box"/>
        <c:axId val="135087663"/>
        <c:axId val="1"/>
        <c:axId val="0"/>
      </c:bar3DChart>
      <c:catAx>
        <c:axId val="1350876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766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AB9-45C9-A807-79F4D671D3D4}"/>
              </c:ext>
            </c:extLst>
          </c:dPt>
          <c:dPt>
            <c:idx val="1"/>
            <c:invertIfNegative val="0"/>
            <c:bubble3D val="0"/>
            <c:spPr>
              <a:solidFill>
                <a:srgbClr val="C00000"/>
              </a:solidFill>
            </c:spPr>
            <c:extLst>
              <c:ext xmlns:c16="http://schemas.microsoft.com/office/drawing/2014/chart" uri="{C3380CC4-5D6E-409C-BE32-E72D297353CC}">
                <c16:uniqueId val="{00000001-5AB9-45C9-A807-79F4D671D3D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AB9-45C9-A807-79F4D671D3D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AB9-45C9-A807-79F4D671D3D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5AB9-45C9-A807-79F4D671D3D4}"/>
            </c:ext>
          </c:extLst>
        </c:ser>
        <c:dLbls>
          <c:showLegendKey val="0"/>
          <c:showVal val="0"/>
          <c:showCatName val="0"/>
          <c:showSerName val="0"/>
          <c:showPercent val="0"/>
          <c:showBubbleSize val="0"/>
        </c:dLbls>
        <c:gapWidth val="150"/>
        <c:shape val="box"/>
        <c:axId val="135091503"/>
        <c:axId val="1"/>
        <c:axId val="0"/>
      </c:bar3DChart>
      <c:catAx>
        <c:axId val="1350915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9150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0D5-4407-B3ED-8BF6EEFA0914}"/>
              </c:ext>
            </c:extLst>
          </c:dPt>
          <c:dPt>
            <c:idx val="1"/>
            <c:invertIfNegative val="0"/>
            <c:bubble3D val="0"/>
            <c:spPr>
              <a:solidFill>
                <a:srgbClr val="C00000"/>
              </a:solidFill>
            </c:spPr>
            <c:extLst>
              <c:ext xmlns:c16="http://schemas.microsoft.com/office/drawing/2014/chart" uri="{C3380CC4-5D6E-409C-BE32-E72D297353CC}">
                <c16:uniqueId val="{00000001-20D5-4407-B3ED-8BF6EEFA091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0D5-4407-B3ED-8BF6EEFA091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0D5-4407-B3ED-8BF6EEFA091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0D5-4407-B3ED-8BF6EEFA0914}"/>
            </c:ext>
          </c:extLst>
        </c:ser>
        <c:dLbls>
          <c:showLegendKey val="0"/>
          <c:showVal val="0"/>
          <c:showCatName val="0"/>
          <c:showSerName val="0"/>
          <c:showPercent val="0"/>
          <c:showBubbleSize val="0"/>
        </c:dLbls>
        <c:gapWidth val="150"/>
        <c:shape val="box"/>
        <c:axId val="135089583"/>
        <c:axId val="1"/>
        <c:axId val="0"/>
      </c:bar3DChart>
      <c:catAx>
        <c:axId val="1350895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958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70-4F91-B9A2-3E7B39CDA9CE}"/>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CA70-4F91-B9A2-3E7B39CDA9CE}"/>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70-4F91-B9A2-3E7B39CDA9CE}"/>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70-4F91-B9A2-3E7B39CDA9CE}"/>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70-4F91-B9A2-3E7B39CDA9CE}"/>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CA70-4F91-B9A2-3E7B39CDA9CE}"/>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70-4F91-B9A2-3E7B39CDA9CE}"/>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70-4F91-B9A2-3E7B39CDA9CE}"/>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70-4F91-B9A2-3E7B39CDA9CE}"/>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70-4F91-B9A2-3E7B39CDA9C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70-4F91-B9A2-3E7B39CDA9CE}"/>
            </c:ext>
          </c:extLst>
        </c:ser>
        <c:dLbls>
          <c:showLegendKey val="0"/>
          <c:showVal val="0"/>
          <c:showCatName val="0"/>
          <c:showSerName val="0"/>
          <c:showPercent val="0"/>
          <c:showBubbleSize val="0"/>
        </c:dLbls>
        <c:smooth val="0"/>
        <c:axId val="135092943"/>
        <c:axId val="1"/>
      </c:lineChart>
      <c:catAx>
        <c:axId val="13509294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9294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D4-4F5C-998E-55BC74ADCEC8}"/>
              </c:ext>
            </c:extLst>
          </c:dPt>
          <c:dPt>
            <c:idx val="1"/>
            <c:invertIfNegative val="0"/>
            <c:bubble3D val="0"/>
            <c:spPr>
              <a:solidFill>
                <a:srgbClr val="C00000"/>
              </a:solidFill>
            </c:spPr>
            <c:extLst>
              <c:ext xmlns:c16="http://schemas.microsoft.com/office/drawing/2014/chart" uri="{C3380CC4-5D6E-409C-BE32-E72D297353CC}">
                <c16:uniqueId val="{00000001-95D4-4F5C-998E-55BC74ADCEC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D4-4F5C-998E-55BC74ADCEC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D4-4F5C-998E-55BC74ADCEC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D4-4F5C-998E-55BC74ADCEC8}"/>
            </c:ext>
          </c:extLst>
        </c:ser>
        <c:dLbls>
          <c:showLegendKey val="0"/>
          <c:showVal val="0"/>
          <c:showCatName val="0"/>
          <c:showSerName val="0"/>
          <c:showPercent val="0"/>
          <c:showBubbleSize val="0"/>
        </c:dLbls>
        <c:gapWidth val="150"/>
        <c:shape val="box"/>
        <c:axId val="135971919"/>
        <c:axId val="1"/>
        <c:axId val="0"/>
      </c:bar3DChart>
      <c:catAx>
        <c:axId val="13597191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191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46D2-4507-AF42-5DA2871DAC2E}"/>
              </c:ext>
            </c:extLst>
          </c:dPt>
          <c:dPt>
            <c:idx val="1"/>
            <c:invertIfNegative val="0"/>
            <c:bubble3D val="0"/>
            <c:spPr>
              <a:solidFill>
                <a:srgbClr val="C00000"/>
              </a:solidFill>
            </c:spPr>
            <c:extLst>
              <c:ext xmlns:c16="http://schemas.microsoft.com/office/drawing/2014/chart" uri="{C3380CC4-5D6E-409C-BE32-E72D297353CC}">
                <c16:uniqueId val="{00000001-46D2-4507-AF42-5DA2871DAC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6D2-4507-AF42-5DA2871DAC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6D2-4507-AF42-5DA2871DAC2E}"/>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46D2-4507-AF42-5DA2871DAC2E}"/>
            </c:ext>
          </c:extLst>
        </c:ser>
        <c:dLbls>
          <c:showLegendKey val="0"/>
          <c:showVal val="0"/>
          <c:showCatName val="0"/>
          <c:showSerName val="0"/>
          <c:showPercent val="0"/>
          <c:showBubbleSize val="0"/>
        </c:dLbls>
        <c:gapWidth val="150"/>
        <c:shape val="box"/>
        <c:axId val="135974319"/>
        <c:axId val="1"/>
        <c:axId val="0"/>
      </c:bar3DChart>
      <c:catAx>
        <c:axId val="13597431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431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5E01-4448-BCB1-DE19FA29A9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5E01-4448-BCB1-DE19FA29A9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5E01-4448-BCB1-DE19FA29A9A4}"/>
            </c:ext>
          </c:extLst>
        </c:ser>
        <c:dLbls>
          <c:showLegendKey val="0"/>
          <c:showVal val="0"/>
          <c:showCatName val="0"/>
          <c:showSerName val="0"/>
          <c:showPercent val="0"/>
          <c:showBubbleSize val="0"/>
        </c:dLbls>
        <c:gapWidth val="150"/>
        <c:shape val="box"/>
        <c:axId val="135967599"/>
        <c:axId val="1"/>
        <c:axId val="0"/>
      </c:bar3DChart>
      <c:catAx>
        <c:axId val="13596759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6759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238F-467F-917B-C3F0C60D4EA7}"/>
              </c:ext>
            </c:extLst>
          </c:dPt>
          <c:dPt>
            <c:idx val="1"/>
            <c:invertIfNegative val="0"/>
            <c:bubble3D val="0"/>
            <c:spPr>
              <a:solidFill>
                <a:srgbClr val="C00000"/>
              </a:solidFill>
            </c:spPr>
            <c:extLst>
              <c:ext xmlns:c16="http://schemas.microsoft.com/office/drawing/2014/chart" uri="{C3380CC4-5D6E-409C-BE32-E72D297353CC}">
                <c16:uniqueId val="{00000001-238F-467F-917B-C3F0C60D4EA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8F-467F-917B-C3F0C60D4EA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8F-467F-917B-C3F0C60D4EA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238F-467F-917B-C3F0C60D4EA7}"/>
            </c:ext>
          </c:extLst>
        </c:ser>
        <c:dLbls>
          <c:showLegendKey val="0"/>
          <c:showVal val="0"/>
          <c:showCatName val="0"/>
          <c:showSerName val="0"/>
          <c:showPercent val="0"/>
          <c:showBubbleSize val="0"/>
        </c:dLbls>
        <c:gapWidth val="150"/>
        <c:shape val="box"/>
        <c:axId val="135973359"/>
        <c:axId val="1"/>
        <c:axId val="0"/>
      </c:bar3DChart>
      <c:catAx>
        <c:axId val="13597335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335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a la gestión académica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5CB-4356-AD5B-ADB4E7CB7471}"/>
              </c:ext>
            </c:extLst>
          </c:dPt>
          <c:dPt>
            <c:idx val="1"/>
            <c:invertIfNegative val="0"/>
            <c:bubble3D val="0"/>
            <c:spPr>
              <a:solidFill>
                <a:srgbClr val="C00000"/>
              </a:solidFill>
            </c:spPr>
            <c:extLst>
              <c:ext xmlns:c16="http://schemas.microsoft.com/office/drawing/2014/chart" uri="{C3380CC4-5D6E-409C-BE32-E72D297353CC}">
                <c16:uniqueId val="{00000001-05CB-4356-AD5B-ADB4E7CB747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5CB-4356-AD5B-ADB4E7CB74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5CB-4356-AD5B-ADB4E7CB74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Admon!$C$4:$F$4</c:f>
              <c:numCache>
                <c:formatCode>0%</c:formatCode>
                <c:ptCount val="4"/>
                <c:pt idx="0">
                  <c:v>0</c:v>
                </c:pt>
                <c:pt idx="1">
                  <c:v>0</c:v>
                </c:pt>
                <c:pt idx="2">
                  <c:v>0.33333333333333331</c:v>
                </c:pt>
                <c:pt idx="3">
                  <c:v>0.66666666666666663</c:v>
                </c:pt>
              </c:numCache>
            </c:numRef>
          </c:val>
          <c:extLst>
            <c:ext xmlns:c16="http://schemas.microsoft.com/office/drawing/2014/chart" uri="{C3380CC4-5D6E-409C-BE32-E72D297353CC}">
              <c16:uniqueId val="{00000004-05CB-4356-AD5B-ADB4E7CB7471}"/>
            </c:ext>
          </c:extLst>
        </c:ser>
        <c:dLbls>
          <c:showLegendKey val="0"/>
          <c:showVal val="0"/>
          <c:showCatName val="0"/>
          <c:showSerName val="0"/>
          <c:showPercent val="0"/>
          <c:showBubbleSize val="0"/>
        </c:dLbls>
        <c:gapWidth val="150"/>
        <c:shape val="box"/>
        <c:axId val="135968079"/>
        <c:axId val="1"/>
        <c:axId val="0"/>
      </c:bar3DChart>
      <c:catAx>
        <c:axId val="13596807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6807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a la gestión académica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6E4-4A7B-81CC-3A4139FE4144}"/>
              </c:ext>
            </c:extLst>
          </c:dPt>
          <c:dPt>
            <c:idx val="1"/>
            <c:invertIfNegative val="0"/>
            <c:bubble3D val="0"/>
            <c:spPr>
              <a:solidFill>
                <a:srgbClr val="C00000"/>
              </a:solidFill>
            </c:spPr>
            <c:extLst>
              <c:ext xmlns:c16="http://schemas.microsoft.com/office/drawing/2014/chart" uri="{C3380CC4-5D6E-409C-BE32-E72D297353CC}">
                <c16:uniqueId val="{00000001-F6E4-4A7B-81CC-3A4139FE414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6E4-4A7B-81CC-3A4139FE414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6E4-4A7B-81CC-3A4139FE41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F6E4-4A7B-81CC-3A4139FE4144}"/>
            </c:ext>
          </c:extLst>
        </c:ser>
        <c:dLbls>
          <c:showLegendKey val="0"/>
          <c:showVal val="0"/>
          <c:showCatName val="0"/>
          <c:showSerName val="0"/>
          <c:showPercent val="0"/>
          <c:showBubbleSize val="0"/>
        </c:dLbls>
        <c:gapWidth val="150"/>
        <c:shape val="box"/>
        <c:axId val="135971439"/>
        <c:axId val="1"/>
        <c:axId val="0"/>
      </c:bar3DChart>
      <c:catAx>
        <c:axId val="13597143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143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a la gestión académica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44B-4D5F-915F-A1D5D386194C}"/>
              </c:ext>
            </c:extLst>
          </c:dPt>
          <c:dPt>
            <c:idx val="1"/>
            <c:invertIfNegative val="0"/>
            <c:bubble3D val="0"/>
            <c:spPr>
              <a:solidFill>
                <a:srgbClr val="C00000"/>
              </a:solidFill>
            </c:spPr>
            <c:extLst>
              <c:ext xmlns:c16="http://schemas.microsoft.com/office/drawing/2014/chart" uri="{C3380CC4-5D6E-409C-BE32-E72D297353CC}">
                <c16:uniqueId val="{00000001-C44B-4D5F-915F-A1D5D386194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44B-4D5F-915F-A1D5D386194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44B-4D5F-915F-A1D5D386194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C44B-4D5F-915F-A1D5D386194C}"/>
            </c:ext>
          </c:extLst>
        </c:ser>
        <c:dLbls>
          <c:showLegendKey val="0"/>
          <c:showVal val="0"/>
          <c:showCatName val="0"/>
          <c:showSerName val="0"/>
          <c:showPercent val="0"/>
          <c:showBubbleSize val="0"/>
        </c:dLbls>
        <c:gapWidth val="150"/>
        <c:shape val="box"/>
        <c:axId val="130217135"/>
        <c:axId val="1"/>
        <c:axId val="0"/>
      </c:bar3DChart>
      <c:catAx>
        <c:axId val="1302171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71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la planta fisica y de los recursos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C54-4193-9143-B9859758DFF1}"/>
              </c:ext>
            </c:extLst>
          </c:dPt>
          <c:dPt>
            <c:idx val="1"/>
            <c:invertIfNegative val="0"/>
            <c:bubble3D val="0"/>
            <c:spPr>
              <a:solidFill>
                <a:srgbClr val="C00000"/>
              </a:solidFill>
            </c:spPr>
            <c:extLst>
              <c:ext xmlns:c16="http://schemas.microsoft.com/office/drawing/2014/chart" uri="{C3380CC4-5D6E-409C-BE32-E72D297353CC}">
                <c16:uniqueId val="{00000001-0C54-4193-9143-B9859758DF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C54-4193-9143-B9859758DF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C54-4193-9143-B9859758DF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Admon!$C$5:$F$5</c:f>
              <c:numCache>
                <c:formatCode>0%</c:formatCode>
                <c:ptCount val="4"/>
                <c:pt idx="0">
                  <c:v>0</c:v>
                </c:pt>
                <c:pt idx="1">
                  <c:v>0.14285714285714285</c:v>
                </c:pt>
                <c:pt idx="2">
                  <c:v>0.8571428571428571</c:v>
                </c:pt>
                <c:pt idx="3">
                  <c:v>0</c:v>
                </c:pt>
              </c:numCache>
            </c:numRef>
          </c:val>
          <c:extLst>
            <c:ext xmlns:c16="http://schemas.microsoft.com/office/drawing/2014/chart" uri="{C3380CC4-5D6E-409C-BE32-E72D297353CC}">
              <c16:uniqueId val="{00000004-0C54-4193-9143-B9859758DFF1}"/>
            </c:ext>
          </c:extLst>
        </c:ser>
        <c:dLbls>
          <c:showLegendKey val="0"/>
          <c:showVal val="0"/>
          <c:showCatName val="0"/>
          <c:showSerName val="0"/>
          <c:showPercent val="0"/>
          <c:showBubbleSize val="0"/>
        </c:dLbls>
        <c:gapWidth val="150"/>
        <c:shape val="box"/>
        <c:axId val="130213775"/>
        <c:axId val="1"/>
        <c:axId val="0"/>
      </c:bar3DChart>
      <c:catAx>
        <c:axId val="1302137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37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la planta fisica y de los recursos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D87-4223-8155-C0CAB6F100E1}"/>
              </c:ext>
            </c:extLst>
          </c:dPt>
          <c:dPt>
            <c:idx val="1"/>
            <c:invertIfNegative val="0"/>
            <c:bubble3D val="0"/>
            <c:spPr>
              <a:solidFill>
                <a:srgbClr val="C00000"/>
              </a:solidFill>
            </c:spPr>
            <c:extLst>
              <c:ext xmlns:c16="http://schemas.microsoft.com/office/drawing/2014/chart" uri="{C3380CC4-5D6E-409C-BE32-E72D297353CC}">
                <c16:uniqueId val="{00000001-CD87-4223-8155-C0CAB6F100E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D87-4223-8155-C0CAB6F100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D87-4223-8155-C0CAB6F100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CD87-4223-8155-C0CAB6F100E1}"/>
            </c:ext>
          </c:extLst>
        </c:ser>
        <c:dLbls>
          <c:showLegendKey val="0"/>
          <c:showVal val="0"/>
          <c:showCatName val="0"/>
          <c:showSerName val="0"/>
          <c:showPercent val="0"/>
          <c:showBubbleSize val="0"/>
        </c:dLbls>
        <c:gapWidth val="150"/>
        <c:shape val="box"/>
        <c:axId val="130215215"/>
        <c:axId val="1"/>
        <c:axId val="0"/>
      </c:bar3DChart>
      <c:catAx>
        <c:axId val="1302152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521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la planta fisica y de los recursos</a:t>
            </a:r>
          </a:p>
        </c:rich>
      </c:tx>
      <c:layout/>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C25-46B3-8DC5-89B230200C87}"/>
              </c:ext>
            </c:extLst>
          </c:dPt>
          <c:dPt>
            <c:idx val="1"/>
            <c:invertIfNegative val="0"/>
            <c:bubble3D val="0"/>
            <c:spPr>
              <a:solidFill>
                <a:srgbClr val="C00000"/>
              </a:solidFill>
            </c:spPr>
            <c:extLst>
              <c:ext xmlns:c16="http://schemas.microsoft.com/office/drawing/2014/chart" uri="{C3380CC4-5D6E-409C-BE32-E72D297353CC}">
                <c16:uniqueId val="{00000001-BC25-46B3-8DC5-89B230200C8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C25-46B3-8DC5-89B230200C8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C25-46B3-8DC5-89B230200C8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BC25-46B3-8DC5-89B230200C87}"/>
            </c:ext>
          </c:extLst>
        </c:ser>
        <c:dLbls>
          <c:showLegendKey val="0"/>
          <c:showVal val="0"/>
          <c:showCatName val="0"/>
          <c:showSerName val="0"/>
          <c:showPercent val="0"/>
          <c:showBubbleSize val="0"/>
        </c:dLbls>
        <c:gapWidth val="150"/>
        <c:shape val="box"/>
        <c:axId val="130216175"/>
        <c:axId val="1"/>
        <c:axId val="0"/>
      </c:bar3DChart>
      <c:catAx>
        <c:axId val="1302161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61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servicios complementarios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41E-42D1-8CE3-39F159A63F64}"/>
              </c:ext>
            </c:extLst>
          </c:dPt>
          <c:dPt>
            <c:idx val="1"/>
            <c:invertIfNegative val="0"/>
            <c:bubble3D val="0"/>
            <c:spPr>
              <a:solidFill>
                <a:srgbClr val="C00000"/>
              </a:solidFill>
            </c:spPr>
            <c:extLst>
              <c:ext xmlns:c16="http://schemas.microsoft.com/office/drawing/2014/chart" uri="{C3380CC4-5D6E-409C-BE32-E72D297353CC}">
                <c16:uniqueId val="{00000001-141E-42D1-8CE3-39F159A63F6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41E-42D1-8CE3-39F159A63F6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41E-42D1-8CE3-39F159A63F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141E-42D1-8CE3-39F159A63F64}"/>
            </c:ext>
          </c:extLst>
        </c:ser>
        <c:dLbls>
          <c:showLegendKey val="0"/>
          <c:showVal val="0"/>
          <c:showCatName val="0"/>
          <c:showSerName val="0"/>
          <c:showPercent val="0"/>
          <c:showBubbleSize val="0"/>
        </c:dLbls>
        <c:gapWidth val="150"/>
        <c:shape val="box"/>
        <c:axId val="130218575"/>
        <c:axId val="1"/>
        <c:axId val="0"/>
      </c:bar3DChart>
      <c:catAx>
        <c:axId val="1302185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85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servicios complementarios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AD4-4628-A445-766AE4F520E9}"/>
              </c:ext>
            </c:extLst>
          </c:dPt>
          <c:dPt>
            <c:idx val="1"/>
            <c:invertIfNegative val="0"/>
            <c:bubble3D val="0"/>
            <c:spPr>
              <a:solidFill>
                <a:srgbClr val="C00000"/>
              </a:solidFill>
            </c:spPr>
            <c:extLst>
              <c:ext xmlns:c16="http://schemas.microsoft.com/office/drawing/2014/chart" uri="{C3380CC4-5D6E-409C-BE32-E72D297353CC}">
                <c16:uniqueId val="{00000001-AAD4-4628-A445-766AE4F520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AD4-4628-A445-766AE4F520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AD4-4628-A445-766AE4F520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AAD4-4628-A445-766AE4F520E9}"/>
            </c:ext>
          </c:extLst>
        </c:ser>
        <c:dLbls>
          <c:showLegendKey val="0"/>
          <c:showVal val="0"/>
          <c:showCatName val="0"/>
          <c:showSerName val="0"/>
          <c:showPercent val="0"/>
          <c:showBubbleSize val="0"/>
        </c:dLbls>
        <c:gapWidth val="150"/>
        <c:shape val="box"/>
        <c:axId val="136504495"/>
        <c:axId val="1"/>
        <c:axId val="0"/>
      </c:bar3DChart>
      <c:catAx>
        <c:axId val="1365044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449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servicios complementarios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E20-4759-BE3A-5E4DF542C731}"/>
              </c:ext>
            </c:extLst>
          </c:dPt>
          <c:dPt>
            <c:idx val="1"/>
            <c:invertIfNegative val="0"/>
            <c:bubble3D val="0"/>
            <c:spPr>
              <a:solidFill>
                <a:srgbClr val="C00000"/>
              </a:solidFill>
            </c:spPr>
            <c:extLst>
              <c:ext xmlns:c16="http://schemas.microsoft.com/office/drawing/2014/chart" uri="{C3380CC4-5D6E-409C-BE32-E72D297353CC}">
                <c16:uniqueId val="{00000001-3E20-4759-BE3A-5E4DF542C7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E20-4759-BE3A-5E4DF542C7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E20-4759-BE3A-5E4DF542C7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3E20-4759-BE3A-5E4DF542C731}"/>
            </c:ext>
          </c:extLst>
        </c:ser>
        <c:dLbls>
          <c:showLegendKey val="0"/>
          <c:showVal val="0"/>
          <c:showCatName val="0"/>
          <c:showSerName val="0"/>
          <c:showPercent val="0"/>
          <c:showBubbleSize val="0"/>
        </c:dLbls>
        <c:gapWidth val="150"/>
        <c:shape val="box"/>
        <c:axId val="136503535"/>
        <c:axId val="1"/>
        <c:axId val="0"/>
      </c:bar3DChart>
      <c:catAx>
        <c:axId val="1365035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35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E0D-4E2E-B288-417C125CCA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E0D-4E2E-B288-417C125CCA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0.33333333333333331</c:v>
                </c:pt>
                <c:pt idx="3">
                  <c:v>0.66666666666666663</c:v>
                </c:pt>
              </c:numCache>
            </c:numRef>
          </c:val>
          <c:smooth val="0"/>
          <c:extLst>
            <c:ext xmlns:c16="http://schemas.microsoft.com/office/drawing/2014/chart" uri="{C3380CC4-5D6E-409C-BE32-E72D297353CC}">
              <c16:uniqueId val="{00000002-AE0D-4E2E-B288-417C125CCA6B}"/>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E0D-4E2E-B288-417C125CCA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E0D-4E2E-B288-417C125CCA6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E0D-4E2E-B288-417C125CCA6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E0D-4E2E-B288-417C125CCA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E0D-4E2E-B288-417C125CCA6B}"/>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E0D-4E2E-B288-417C125CCA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E0D-4E2E-B288-417C125CCA6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AE0D-4E2E-B288-417C125CCA6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AE0D-4E2E-B288-417C125CCA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0D-4E2E-B288-417C125CCA6B}"/>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0D-4E2E-B288-417C125CCA6B}"/>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0D-4E2E-B288-417C125CCA6B}"/>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0D-4E2E-B288-417C125CCA6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AE0D-4E2E-B288-417C125CCA6B}"/>
            </c:ext>
          </c:extLst>
        </c:ser>
        <c:dLbls>
          <c:showLegendKey val="0"/>
          <c:showVal val="0"/>
          <c:showCatName val="0"/>
          <c:showSerName val="0"/>
          <c:showPercent val="0"/>
          <c:showBubbleSize val="0"/>
        </c:dLbls>
        <c:smooth val="0"/>
        <c:axId val="136504015"/>
        <c:axId val="1"/>
      </c:lineChart>
      <c:catAx>
        <c:axId val="1365040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401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9C-409E-962A-5A515068D8F4}"/>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0.14285714285714285</c:v>
                </c:pt>
                <c:pt idx="2">
                  <c:v>0.8571428571428571</c:v>
                </c:pt>
                <c:pt idx="3">
                  <c:v>0</c:v>
                </c:pt>
              </c:numCache>
            </c:numRef>
          </c:val>
          <c:smooth val="0"/>
          <c:extLst>
            <c:ext xmlns:c16="http://schemas.microsoft.com/office/drawing/2014/chart" uri="{C3380CC4-5D6E-409C-BE32-E72D297353CC}">
              <c16:uniqueId val="{00000002-109C-409E-962A-5A515068D8F4}"/>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9C-409E-962A-5A515068D8F4}"/>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9C-409E-962A-5A515068D8F4}"/>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9C-409E-962A-5A515068D8F4}"/>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109C-409E-962A-5A515068D8F4}"/>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9C-409E-962A-5A515068D8F4}"/>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9C-409E-962A-5A515068D8F4}"/>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9C-409E-962A-5A515068D8F4}"/>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109C-409E-962A-5A515068D8F4}"/>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9C-409E-962A-5A515068D8F4}"/>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9C-409E-962A-5A515068D8F4}"/>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09C-409E-962A-5A515068D8F4}"/>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109C-409E-962A-5A515068D8F4}"/>
            </c:ext>
          </c:extLst>
        </c:ser>
        <c:dLbls>
          <c:showLegendKey val="0"/>
          <c:showVal val="0"/>
          <c:showCatName val="0"/>
          <c:showSerName val="0"/>
          <c:showPercent val="0"/>
          <c:showBubbleSize val="0"/>
        </c:dLbls>
        <c:smooth val="0"/>
        <c:axId val="136505455"/>
        <c:axId val="1"/>
      </c:lineChart>
      <c:catAx>
        <c:axId val="1365054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54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4DC-40B7-A62F-7D16A28D4E1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B4DC-40B7-A62F-7D16A28D4E1D}"/>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4DC-40B7-A62F-7D16A28D4E1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4DC-40B7-A62F-7D16A28D4E1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4DC-40B7-A62F-7D16A28D4E1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B4DC-40B7-A62F-7D16A28D4E1D}"/>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4DC-40B7-A62F-7D16A28D4E1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4DC-40B7-A62F-7D16A28D4E1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4DC-40B7-A62F-7D16A28D4E1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4DC-40B7-A62F-7D16A28D4E1D}"/>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DC-40B7-A62F-7D16A28D4E1D}"/>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B4DC-40B7-A62F-7D16A28D4E1D}"/>
            </c:ext>
          </c:extLst>
        </c:ser>
        <c:dLbls>
          <c:showLegendKey val="0"/>
          <c:showVal val="0"/>
          <c:showCatName val="0"/>
          <c:showSerName val="0"/>
          <c:showPercent val="0"/>
          <c:showBubbleSize val="0"/>
        </c:dLbls>
        <c:smooth val="0"/>
        <c:axId val="136499215"/>
        <c:axId val="1"/>
      </c:lineChart>
      <c:catAx>
        <c:axId val="1364992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49921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DBF-4446-8E6B-D473204C9D76}"/>
              </c:ext>
            </c:extLst>
          </c:dPt>
          <c:dPt>
            <c:idx val="1"/>
            <c:invertIfNegative val="0"/>
            <c:bubble3D val="0"/>
            <c:spPr>
              <a:solidFill>
                <a:srgbClr val="C00000"/>
              </a:solidFill>
            </c:spPr>
            <c:extLst>
              <c:ext xmlns:c16="http://schemas.microsoft.com/office/drawing/2014/chart" uri="{C3380CC4-5D6E-409C-BE32-E72D297353CC}">
                <c16:uniqueId val="{00000001-FDBF-4446-8E6B-D473204C9D7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BF-4446-8E6B-D473204C9D7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BF-4446-8E6B-D473204C9D7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c:v>
                </c:pt>
                <c:pt idx="1">
                  <c:v>0.1</c:v>
                </c:pt>
                <c:pt idx="2">
                  <c:v>0.7</c:v>
                </c:pt>
                <c:pt idx="3">
                  <c:v>0.2</c:v>
                </c:pt>
              </c:numCache>
            </c:numRef>
          </c:val>
          <c:extLst>
            <c:ext xmlns:c16="http://schemas.microsoft.com/office/drawing/2014/chart" uri="{C3380CC4-5D6E-409C-BE32-E72D297353CC}">
              <c16:uniqueId val="{00000004-FDBF-4446-8E6B-D473204C9D76}"/>
            </c:ext>
          </c:extLst>
        </c:ser>
        <c:dLbls>
          <c:showLegendKey val="0"/>
          <c:showVal val="0"/>
          <c:showCatName val="0"/>
          <c:showSerName val="0"/>
          <c:showPercent val="0"/>
          <c:showBubbleSize val="0"/>
        </c:dLbls>
        <c:gapWidth val="150"/>
        <c:shape val="box"/>
        <c:axId val="105310895"/>
        <c:axId val="1"/>
        <c:axId val="0"/>
      </c:bar3DChart>
      <c:catAx>
        <c:axId val="1053108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089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2B8-4AD6-8A0C-D105B9123750}"/>
              </c:ext>
            </c:extLst>
          </c:dPt>
          <c:dPt>
            <c:idx val="1"/>
            <c:invertIfNegative val="0"/>
            <c:bubble3D val="0"/>
            <c:spPr>
              <a:solidFill>
                <a:srgbClr val="C00000"/>
              </a:solidFill>
            </c:spPr>
            <c:extLst>
              <c:ext xmlns:c16="http://schemas.microsoft.com/office/drawing/2014/chart" uri="{C3380CC4-5D6E-409C-BE32-E72D297353CC}">
                <c16:uniqueId val="{00000001-B2B8-4AD6-8A0C-D105B91237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2B8-4AD6-8A0C-D105B91237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2B8-4AD6-8A0C-D105B91237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B2B8-4AD6-8A0C-D105B9123750}"/>
            </c:ext>
          </c:extLst>
        </c:ser>
        <c:dLbls>
          <c:showLegendKey val="0"/>
          <c:showVal val="0"/>
          <c:showCatName val="0"/>
          <c:showSerName val="0"/>
          <c:showPercent val="0"/>
          <c:showBubbleSize val="0"/>
        </c:dLbls>
        <c:gapWidth val="150"/>
        <c:shape val="box"/>
        <c:axId val="105312335"/>
        <c:axId val="1"/>
        <c:axId val="0"/>
      </c:bar3DChart>
      <c:catAx>
        <c:axId val="1053123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233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37-4EF2-8B00-1CF9249481F6}"/>
              </c:ext>
            </c:extLst>
          </c:dPt>
          <c:dPt>
            <c:idx val="1"/>
            <c:invertIfNegative val="0"/>
            <c:bubble3D val="0"/>
            <c:spPr>
              <a:solidFill>
                <a:srgbClr val="C00000"/>
              </a:solidFill>
            </c:spPr>
            <c:extLst>
              <c:ext xmlns:c16="http://schemas.microsoft.com/office/drawing/2014/chart" uri="{C3380CC4-5D6E-409C-BE32-E72D297353CC}">
                <c16:uniqueId val="{00000001-4F37-4EF2-8B00-1CF9249481F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37-4EF2-8B00-1CF9249481F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37-4EF2-8B00-1CF9249481F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4F37-4EF2-8B00-1CF9249481F6}"/>
            </c:ext>
          </c:extLst>
        </c:ser>
        <c:dLbls>
          <c:showLegendKey val="0"/>
          <c:showVal val="0"/>
          <c:showCatName val="0"/>
          <c:showSerName val="0"/>
          <c:showPercent val="0"/>
          <c:showBubbleSize val="0"/>
        </c:dLbls>
        <c:gapWidth val="150"/>
        <c:shape val="box"/>
        <c:axId val="105316175"/>
        <c:axId val="1"/>
        <c:axId val="0"/>
      </c:bar3DChart>
      <c:catAx>
        <c:axId val="1053161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61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212-4E66-BCC5-41A7B2C84E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c:v>
                </c:pt>
              </c:numCache>
            </c:numRef>
          </c:val>
          <c:smooth val="0"/>
          <c:extLst>
            <c:ext xmlns:c16="http://schemas.microsoft.com/office/drawing/2014/chart" uri="{C3380CC4-5D6E-409C-BE32-E72D297353CC}">
              <c16:uniqueId val="{00000002-B212-4E66-BCC5-41A7B2C84EE7}"/>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212-4E66-BCC5-41A7B2C84E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212-4E66-BCC5-41A7B2C84EE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212-4E66-BCC5-41A7B2C84EE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B212-4E66-BCC5-41A7B2C84EE7}"/>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212-4E66-BCC5-41A7B2C84E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212-4E66-BCC5-41A7B2C84EE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212-4E66-BCC5-41A7B2C84EE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212-4E66-BCC5-41A7B2C84EE7}"/>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2-4E66-BCC5-41A7B2C84EE7}"/>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212-4E66-BCC5-41A7B2C84EE7}"/>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2-4E66-BCC5-41A7B2C84EE7}"/>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212-4E66-BCC5-41A7B2C84EE7}"/>
            </c:ext>
          </c:extLst>
        </c:ser>
        <c:dLbls>
          <c:showLegendKey val="0"/>
          <c:showVal val="0"/>
          <c:showCatName val="0"/>
          <c:showSerName val="0"/>
          <c:showPercent val="0"/>
          <c:showBubbleSize val="0"/>
        </c:dLbls>
        <c:smooth val="0"/>
        <c:axId val="105316655"/>
        <c:axId val="1"/>
      </c:lineChart>
      <c:catAx>
        <c:axId val="1053166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66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15F-4A5C-A9D4-632E708F3B6B}"/>
              </c:ext>
            </c:extLst>
          </c:dPt>
          <c:dPt>
            <c:idx val="1"/>
            <c:invertIfNegative val="0"/>
            <c:bubble3D val="0"/>
            <c:spPr>
              <a:solidFill>
                <a:srgbClr val="C00000"/>
              </a:solidFill>
            </c:spPr>
            <c:extLst>
              <c:ext xmlns:c16="http://schemas.microsoft.com/office/drawing/2014/chart" uri="{C3380CC4-5D6E-409C-BE32-E72D297353CC}">
                <c16:uniqueId val="{00000001-E15F-4A5C-A9D4-632E708F3B6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15F-4A5C-A9D4-632E708F3B6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15F-4A5C-A9D4-632E708F3B6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extLst>
            <c:ext xmlns:c16="http://schemas.microsoft.com/office/drawing/2014/chart" uri="{C3380CC4-5D6E-409C-BE32-E72D297353CC}">
              <c16:uniqueId val="{00000004-E15F-4A5C-A9D4-632E708F3B6B}"/>
            </c:ext>
          </c:extLst>
        </c:ser>
        <c:dLbls>
          <c:showLegendKey val="0"/>
          <c:showVal val="0"/>
          <c:showCatName val="0"/>
          <c:showSerName val="0"/>
          <c:showPercent val="0"/>
          <c:showBubbleSize val="0"/>
        </c:dLbls>
        <c:gapWidth val="150"/>
        <c:shape val="box"/>
        <c:axId val="105313775"/>
        <c:axId val="1"/>
        <c:axId val="0"/>
      </c:bar3DChart>
      <c:catAx>
        <c:axId val="1053137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37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C08-4815-B638-BA94882967D0}"/>
              </c:ext>
            </c:extLst>
          </c:dPt>
          <c:dPt>
            <c:idx val="1"/>
            <c:invertIfNegative val="0"/>
            <c:bubble3D val="0"/>
            <c:spPr>
              <a:solidFill>
                <a:srgbClr val="C00000"/>
              </a:solidFill>
            </c:spPr>
            <c:extLst>
              <c:ext xmlns:c16="http://schemas.microsoft.com/office/drawing/2014/chart" uri="{C3380CC4-5D6E-409C-BE32-E72D297353CC}">
                <c16:uniqueId val="{00000001-6C08-4815-B638-BA94882967D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C08-4815-B638-BA94882967D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C08-4815-B638-BA94882967D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extLst>
            <c:ext xmlns:c16="http://schemas.microsoft.com/office/drawing/2014/chart" uri="{C3380CC4-5D6E-409C-BE32-E72D297353CC}">
              <c16:uniqueId val="{00000004-6C08-4815-B638-BA94882967D0}"/>
            </c:ext>
          </c:extLst>
        </c:ser>
        <c:dLbls>
          <c:showLegendKey val="0"/>
          <c:showVal val="0"/>
          <c:showCatName val="0"/>
          <c:showSerName val="0"/>
          <c:showPercent val="0"/>
          <c:showBubbleSize val="0"/>
        </c:dLbls>
        <c:gapWidth val="150"/>
        <c:shape val="box"/>
        <c:axId val="105315215"/>
        <c:axId val="1"/>
        <c:axId val="0"/>
      </c:bar3DChart>
      <c:catAx>
        <c:axId val="1053152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521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555-48E0-80F8-644A7A7CA6BD}"/>
              </c:ext>
            </c:extLst>
          </c:dPt>
          <c:dPt>
            <c:idx val="1"/>
            <c:invertIfNegative val="0"/>
            <c:bubble3D val="0"/>
            <c:spPr>
              <a:solidFill>
                <a:srgbClr val="C00000"/>
              </a:solidFill>
            </c:spPr>
            <c:extLst>
              <c:ext xmlns:c16="http://schemas.microsoft.com/office/drawing/2014/chart" uri="{C3380CC4-5D6E-409C-BE32-E72D297353CC}">
                <c16:uniqueId val="{00000001-D555-48E0-80F8-644A7A7CA6B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555-48E0-80F8-644A7A7CA6B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555-48E0-80F8-644A7A7CA6B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D555-48E0-80F8-644A7A7CA6BD}"/>
            </c:ext>
          </c:extLst>
        </c:ser>
        <c:dLbls>
          <c:showLegendKey val="0"/>
          <c:showVal val="0"/>
          <c:showCatName val="0"/>
          <c:showSerName val="0"/>
          <c:showPercent val="0"/>
          <c:showBubbleSize val="0"/>
        </c:dLbls>
        <c:gapWidth val="150"/>
        <c:shape val="box"/>
        <c:axId val="105868511"/>
        <c:axId val="1"/>
        <c:axId val="0"/>
      </c:bar3DChart>
      <c:catAx>
        <c:axId val="1058685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851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E18-46B5-8A9C-81BDC9FE6C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AE18-46B5-8A9C-81BDC9FE6CB2}"/>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E18-46B5-8A9C-81BDC9FE6C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E18-46B5-8A9C-81BDC9FE6CB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E18-46B5-8A9C-81BDC9FE6CB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E18-46B5-8A9C-81BDC9FE6CB2}"/>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E18-46B5-8A9C-81BDC9FE6C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E18-46B5-8A9C-81BDC9FE6CB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AE18-46B5-8A9C-81BDC9FE6CB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18-46B5-8A9C-81BDC9FE6CB2}"/>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18-46B5-8A9C-81BDC9FE6CB2}"/>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18-46B5-8A9C-81BDC9FE6CB2}"/>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18-46B5-8A9C-81BDC9FE6CB2}"/>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AE18-46B5-8A9C-81BDC9FE6CB2}"/>
            </c:ext>
          </c:extLst>
        </c:ser>
        <c:dLbls>
          <c:showLegendKey val="0"/>
          <c:showVal val="0"/>
          <c:showCatName val="0"/>
          <c:showSerName val="0"/>
          <c:showPercent val="0"/>
          <c:showBubbleSize val="0"/>
        </c:dLbls>
        <c:smooth val="0"/>
        <c:axId val="105868031"/>
        <c:axId val="1"/>
      </c:lineChart>
      <c:catAx>
        <c:axId val="10586803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8031"/>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a la gestión académica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7032-4EC3-A0DC-80FB4C87472E}"/>
              </c:ext>
            </c:extLst>
          </c:dPt>
          <c:dPt>
            <c:idx val="1"/>
            <c:invertIfNegative val="0"/>
            <c:bubble3D val="0"/>
            <c:spPr>
              <a:solidFill>
                <a:srgbClr val="C00000"/>
              </a:solidFill>
            </c:spPr>
            <c:extLst>
              <c:ext xmlns:c16="http://schemas.microsoft.com/office/drawing/2014/chart" uri="{C3380CC4-5D6E-409C-BE32-E72D297353CC}">
                <c16:uniqueId val="{00000001-7032-4EC3-A0DC-80FB4C8747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032-4EC3-A0DC-80FB4C8747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032-4EC3-A0DC-80FB4C87472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7032-4EC3-A0DC-80FB4C87472E}"/>
            </c:ext>
          </c:extLst>
        </c:ser>
        <c:dLbls>
          <c:showLegendKey val="0"/>
          <c:showVal val="0"/>
          <c:showCatName val="0"/>
          <c:showSerName val="0"/>
          <c:showPercent val="0"/>
          <c:showBubbleSize val="0"/>
        </c:dLbls>
        <c:gapWidth val="150"/>
        <c:shape val="box"/>
        <c:axId val="105865631"/>
        <c:axId val="1"/>
        <c:axId val="0"/>
      </c:bar3DChart>
      <c:catAx>
        <c:axId val="10586563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563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la planta fisica y de los recursos
</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D7C7-4388-9836-EDC7B625F55F}"/>
              </c:ext>
            </c:extLst>
          </c:dPt>
          <c:dPt>
            <c:idx val="1"/>
            <c:invertIfNegative val="0"/>
            <c:bubble3D val="0"/>
            <c:spPr>
              <a:solidFill>
                <a:srgbClr val="C00000"/>
              </a:solidFill>
            </c:spPr>
            <c:extLst>
              <c:ext xmlns:c16="http://schemas.microsoft.com/office/drawing/2014/chart" uri="{C3380CC4-5D6E-409C-BE32-E72D297353CC}">
                <c16:uniqueId val="{00000001-D7C7-4388-9836-EDC7B625F55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7C7-4388-9836-EDC7B625F55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7C7-4388-9836-EDC7B625F5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D7C7-4388-9836-EDC7B625F55F}"/>
            </c:ext>
          </c:extLst>
        </c:ser>
        <c:dLbls>
          <c:showLegendKey val="0"/>
          <c:showVal val="0"/>
          <c:showCatName val="0"/>
          <c:showSerName val="0"/>
          <c:showPercent val="0"/>
          <c:showBubbleSize val="0"/>
        </c:dLbls>
        <c:gapWidth val="150"/>
        <c:shape val="box"/>
        <c:axId val="105871391"/>
        <c:axId val="1"/>
        <c:axId val="0"/>
      </c:bar3DChart>
      <c:catAx>
        <c:axId val="10587139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7139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servicios complementarios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3369-44A5-9785-80E430AFA6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3369-44A5-9785-80E430AFA6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3369-44A5-9785-80E430AFA6E1}"/>
            </c:ext>
          </c:extLst>
        </c:ser>
        <c:dLbls>
          <c:showLegendKey val="0"/>
          <c:showVal val="0"/>
          <c:showCatName val="0"/>
          <c:showSerName val="0"/>
          <c:showPercent val="0"/>
          <c:showBubbleSize val="0"/>
        </c:dLbls>
        <c:gapWidth val="150"/>
        <c:shape val="box"/>
        <c:axId val="105870911"/>
        <c:axId val="1"/>
        <c:axId val="0"/>
      </c:bar3DChart>
      <c:catAx>
        <c:axId val="105870911"/>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7091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B296-4F32-930E-F8A1D73800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B296-4F32-930E-F8A1D73800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B296-4F32-930E-F8A1D73800AB}"/>
            </c:ext>
          </c:extLst>
        </c:ser>
        <c:dLbls>
          <c:showLegendKey val="0"/>
          <c:showVal val="0"/>
          <c:showCatName val="0"/>
          <c:showSerName val="0"/>
          <c:showPercent val="0"/>
          <c:showBubbleSize val="0"/>
        </c:dLbls>
        <c:gapWidth val="150"/>
        <c:shape val="box"/>
        <c:axId val="106447791"/>
        <c:axId val="1"/>
        <c:axId val="0"/>
      </c:bar3DChart>
      <c:catAx>
        <c:axId val="10644779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779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FD46-4FD2-A04F-3467C3873261}"/>
              </c:ext>
            </c:extLst>
          </c:dPt>
          <c:dPt>
            <c:idx val="1"/>
            <c:invertIfNegative val="0"/>
            <c:bubble3D val="0"/>
            <c:spPr>
              <a:solidFill>
                <a:srgbClr val="C00000"/>
              </a:solidFill>
            </c:spPr>
            <c:extLst>
              <c:ext xmlns:c16="http://schemas.microsoft.com/office/drawing/2014/chart" uri="{C3380CC4-5D6E-409C-BE32-E72D297353CC}">
                <c16:uniqueId val="{00000001-FD46-4FD2-A04F-3467C387326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46-4FD2-A04F-3467C387326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46-4FD2-A04F-3467C387326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FD46-4FD2-A04F-3467C3873261}"/>
            </c:ext>
          </c:extLst>
        </c:ser>
        <c:dLbls>
          <c:showLegendKey val="0"/>
          <c:showVal val="0"/>
          <c:showCatName val="0"/>
          <c:showSerName val="0"/>
          <c:showPercent val="0"/>
          <c:showBubbleSize val="0"/>
        </c:dLbls>
        <c:gapWidth val="150"/>
        <c:shape val="box"/>
        <c:axId val="106456911"/>
        <c:axId val="1"/>
        <c:axId val="0"/>
      </c:bar3DChart>
      <c:catAx>
        <c:axId val="10645691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691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Accesibilidad</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A21-4577-A6BB-AADCBDC38A0D}"/>
              </c:ext>
            </c:extLst>
          </c:dPt>
          <c:dPt>
            <c:idx val="1"/>
            <c:invertIfNegative val="0"/>
            <c:bubble3D val="0"/>
            <c:spPr>
              <a:solidFill>
                <a:srgbClr val="C00000"/>
              </a:solidFill>
            </c:spPr>
            <c:extLst>
              <c:ext xmlns:c16="http://schemas.microsoft.com/office/drawing/2014/chart" uri="{C3380CC4-5D6E-409C-BE32-E72D297353CC}">
                <c16:uniqueId val="{00000001-CA21-4577-A6BB-AADCBDC38A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A21-4577-A6BB-AADCBDC38A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A21-4577-A6BB-AADCBDC38A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Comunidad!$C$4:$F$4</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4-CA21-4577-A6BB-AADCBDC38A0D}"/>
            </c:ext>
          </c:extLst>
        </c:ser>
        <c:dLbls>
          <c:showLegendKey val="0"/>
          <c:showVal val="0"/>
          <c:showCatName val="0"/>
          <c:showSerName val="0"/>
          <c:showPercent val="0"/>
          <c:showBubbleSize val="0"/>
        </c:dLbls>
        <c:gapWidth val="150"/>
        <c:shape val="box"/>
        <c:axId val="106451151"/>
        <c:axId val="1"/>
        <c:axId val="0"/>
      </c:bar3DChart>
      <c:catAx>
        <c:axId val="1064511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115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Accesibilidad</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F98-458A-96DD-E494221EA59B}"/>
              </c:ext>
            </c:extLst>
          </c:dPt>
          <c:dPt>
            <c:idx val="1"/>
            <c:invertIfNegative val="0"/>
            <c:bubble3D val="0"/>
            <c:spPr>
              <a:solidFill>
                <a:srgbClr val="C00000"/>
              </a:solidFill>
            </c:spPr>
            <c:extLst>
              <c:ext xmlns:c16="http://schemas.microsoft.com/office/drawing/2014/chart" uri="{C3380CC4-5D6E-409C-BE32-E72D297353CC}">
                <c16:uniqueId val="{00000001-5F98-458A-96DD-E494221EA59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F98-458A-96DD-E494221EA5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F98-458A-96DD-E494221EA5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5F98-458A-96DD-E494221EA59B}"/>
            </c:ext>
          </c:extLst>
        </c:ser>
        <c:dLbls>
          <c:showLegendKey val="0"/>
          <c:showVal val="0"/>
          <c:showCatName val="0"/>
          <c:showSerName val="0"/>
          <c:showPercent val="0"/>
          <c:showBubbleSize val="0"/>
        </c:dLbls>
        <c:gapWidth val="150"/>
        <c:shape val="box"/>
        <c:axId val="106453071"/>
        <c:axId val="1"/>
        <c:axId val="0"/>
      </c:bar3DChart>
      <c:catAx>
        <c:axId val="1064530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307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C44-4712-B684-2AB5AFE9A982}"/>
              </c:ext>
            </c:extLst>
          </c:dPt>
          <c:dPt>
            <c:idx val="1"/>
            <c:invertIfNegative val="0"/>
            <c:bubble3D val="0"/>
            <c:spPr>
              <a:solidFill>
                <a:srgbClr val="C00000"/>
              </a:solidFill>
            </c:spPr>
            <c:extLst>
              <c:ext xmlns:c16="http://schemas.microsoft.com/office/drawing/2014/chart" uri="{C3380CC4-5D6E-409C-BE32-E72D297353CC}">
                <c16:uniqueId val="{00000001-7C44-4712-B684-2AB5AFE9A98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C44-4712-B684-2AB5AFE9A98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C44-4712-B684-2AB5AFE9A98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7C44-4712-B684-2AB5AFE9A982}"/>
            </c:ext>
          </c:extLst>
        </c:ser>
        <c:dLbls>
          <c:showLegendKey val="0"/>
          <c:showVal val="0"/>
          <c:showCatName val="0"/>
          <c:showSerName val="0"/>
          <c:showPercent val="0"/>
          <c:showBubbleSize val="0"/>
        </c:dLbls>
        <c:gapWidth val="150"/>
        <c:shape val="box"/>
        <c:axId val="106454991"/>
        <c:axId val="1"/>
        <c:axId val="0"/>
      </c:bar3DChart>
      <c:catAx>
        <c:axId val="1064549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499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Proyección a la comunidad</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39E-4BDA-8FC9-C0C00D62DAD2}"/>
              </c:ext>
            </c:extLst>
          </c:dPt>
          <c:dPt>
            <c:idx val="1"/>
            <c:invertIfNegative val="0"/>
            <c:bubble3D val="0"/>
            <c:spPr>
              <a:solidFill>
                <a:srgbClr val="C00000"/>
              </a:solidFill>
            </c:spPr>
            <c:extLst>
              <c:ext xmlns:c16="http://schemas.microsoft.com/office/drawing/2014/chart" uri="{C3380CC4-5D6E-409C-BE32-E72D297353CC}">
                <c16:uniqueId val="{00000001-139E-4BDA-8FC9-C0C00D62DAD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39E-4BDA-8FC9-C0C00D62DAD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39E-4BDA-8FC9-C0C00D62DAD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Comunidad!$C$5:$F$5</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139E-4BDA-8FC9-C0C00D62DAD2}"/>
            </c:ext>
          </c:extLst>
        </c:ser>
        <c:dLbls>
          <c:showLegendKey val="0"/>
          <c:showVal val="0"/>
          <c:showCatName val="0"/>
          <c:showSerName val="0"/>
          <c:showPercent val="0"/>
          <c:showBubbleSize val="0"/>
        </c:dLbls>
        <c:gapWidth val="150"/>
        <c:shape val="box"/>
        <c:axId val="106454511"/>
        <c:axId val="1"/>
        <c:axId val="0"/>
      </c:bar3DChart>
      <c:catAx>
        <c:axId val="1064545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451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Proyección a la comunidad</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2DB-4B48-BFA7-0EE47D8EC831}"/>
              </c:ext>
            </c:extLst>
          </c:dPt>
          <c:dPt>
            <c:idx val="1"/>
            <c:invertIfNegative val="0"/>
            <c:bubble3D val="0"/>
            <c:spPr>
              <a:solidFill>
                <a:srgbClr val="C00000"/>
              </a:solidFill>
            </c:spPr>
            <c:extLst>
              <c:ext xmlns:c16="http://schemas.microsoft.com/office/drawing/2014/chart" uri="{C3380CC4-5D6E-409C-BE32-E72D297353CC}">
                <c16:uniqueId val="{00000001-52DB-4B48-BFA7-0EE47D8EC8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2DB-4B48-BFA7-0EE47D8EC8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2DB-4B48-BFA7-0EE47D8EC8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52DB-4B48-BFA7-0EE47D8EC831}"/>
            </c:ext>
          </c:extLst>
        </c:ser>
        <c:dLbls>
          <c:showLegendKey val="0"/>
          <c:showVal val="0"/>
          <c:showCatName val="0"/>
          <c:showSerName val="0"/>
          <c:showPercent val="0"/>
          <c:showBubbleSize val="0"/>
        </c:dLbls>
        <c:gapWidth val="150"/>
        <c:shape val="box"/>
        <c:axId val="106457391"/>
        <c:axId val="1"/>
        <c:axId val="0"/>
      </c:bar3DChart>
      <c:catAx>
        <c:axId val="1064573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739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145-4603-A918-8AE2FC494EC1}"/>
              </c:ext>
            </c:extLst>
          </c:dPt>
          <c:dPt>
            <c:idx val="1"/>
            <c:invertIfNegative val="0"/>
            <c:bubble3D val="0"/>
            <c:spPr>
              <a:solidFill>
                <a:srgbClr val="C00000"/>
              </a:solidFill>
            </c:spPr>
            <c:extLst>
              <c:ext xmlns:c16="http://schemas.microsoft.com/office/drawing/2014/chart" uri="{C3380CC4-5D6E-409C-BE32-E72D297353CC}">
                <c16:uniqueId val="{00000001-1145-4603-A918-8AE2FC494E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145-4603-A918-8AE2FC494E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145-4603-A918-8AE2FC494E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145-4603-A918-8AE2FC494EC1}"/>
            </c:ext>
          </c:extLst>
        </c:ser>
        <c:dLbls>
          <c:showLegendKey val="0"/>
          <c:showVal val="0"/>
          <c:showCatName val="0"/>
          <c:showSerName val="0"/>
          <c:showPercent val="0"/>
          <c:showBubbleSize val="0"/>
        </c:dLbls>
        <c:gapWidth val="150"/>
        <c:shape val="box"/>
        <c:axId val="106458831"/>
        <c:axId val="1"/>
        <c:axId val="0"/>
      </c:bar3DChart>
      <c:catAx>
        <c:axId val="10645883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883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CE8-4A9D-946D-FB5869D6EC7A}"/>
              </c:ext>
            </c:extLst>
          </c:dPt>
          <c:dPt>
            <c:idx val="1"/>
            <c:invertIfNegative val="0"/>
            <c:bubble3D val="0"/>
            <c:spPr>
              <a:solidFill>
                <a:srgbClr val="C00000"/>
              </a:solidFill>
            </c:spPr>
            <c:extLst>
              <c:ext xmlns:c16="http://schemas.microsoft.com/office/drawing/2014/chart" uri="{C3380CC4-5D6E-409C-BE32-E72D297353CC}">
                <c16:uniqueId val="{00000001-FCE8-4A9D-946D-FB5869D6EC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CE8-4A9D-946D-FB5869D6EC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CE8-4A9D-946D-FB5869D6EC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FCE8-4A9D-946D-FB5869D6EC7A}"/>
            </c:ext>
          </c:extLst>
        </c:ser>
        <c:dLbls>
          <c:showLegendKey val="0"/>
          <c:showVal val="0"/>
          <c:showCatName val="0"/>
          <c:showSerName val="0"/>
          <c:showPercent val="0"/>
          <c:showBubbleSize val="0"/>
        </c:dLbls>
        <c:gapWidth val="150"/>
        <c:shape val="box"/>
        <c:axId val="106445871"/>
        <c:axId val="1"/>
        <c:axId val="0"/>
      </c:bar3DChart>
      <c:catAx>
        <c:axId val="1064458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587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D8-49E0-B506-2556CBD2E9A6}"/>
              </c:ext>
            </c:extLst>
          </c:dPt>
          <c:dPt>
            <c:idx val="1"/>
            <c:invertIfNegative val="0"/>
            <c:bubble3D val="0"/>
            <c:spPr>
              <a:solidFill>
                <a:srgbClr val="C00000"/>
              </a:solidFill>
            </c:spPr>
            <c:extLst>
              <c:ext xmlns:c16="http://schemas.microsoft.com/office/drawing/2014/chart" uri="{C3380CC4-5D6E-409C-BE32-E72D297353CC}">
                <c16:uniqueId val="{00000001-3DD8-49E0-B506-2556CBD2E9A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D8-49E0-B506-2556CBD2E9A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D8-49E0-B506-2556CBD2E9A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3DD8-49E0-B506-2556CBD2E9A6}"/>
            </c:ext>
          </c:extLst>
        </c:ser>
        <c:dLbls>
          <c:showLegendKey val="0"/>
          <c:showVal val="0"/>
          <c:showCatName val="0"/>
          <c:showSerName val="0"/>
          <c:showPercent val="0"/>
          <c:showBubbleSize val="0"/>
        </c:dLbls>
        <c:gapWidth val="150"/>
        <c:shape val="box"/>
        <c:axId val="106449711"/>
        <c:axId val="1"/>
        <c:axId val="0"/>
      </c:bar3DChart>
      <c:catAx>
        <c:axId val="1064497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971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BED-4429-9456-3B1C0AFA76B7}"/>
              </c:ext>
            </c:extLst>
          </c:dPt>
          <c:dPt>
            <c:idx val="1"/>
            <c:invertIfNegative val="0"/>
            <c:bubble3D val="0"/>
            <c:spPr>
              <a:solidFill>
                <a:srgbClr val="C00000"/>
              </a:solidFill>
            </c:spPr>
            <c:extLst>
              <c:ext xmlns:c16="http://schemas.microsoft.com/office/drawing/2014/chart" uri="{C3380CC4-5D6E-409C-BE32-E72D297353CC}">
                <c16:uniqueId val="{00000001-DBED-4429-9456-3B1C0AFA76B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BED-4429-9456-3B1C0AFA76B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BED-4429-9456-3B1C0AFA76B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DBED-4429-9456-3B1C0AFA76B7}"/>
            </c:ext>
          </c:extLst>
        </c:ser>
        <c:dLbls>
          <c:showLegendKey val="0"/>
          <c:showVal val="0"/>
          <c:showCatName val="0"/>
          <c:showSerName val="0"/>
          <c:showPercent val="0"/>
          <c:showBubbleSize val="0"/>
        </c:dLbls>
        <c:gapWidth val="150"/>
        <c:shape val="box"/>
        <c:axId val="106455951"/>
        <c:axId val="1"/>
        <c:axId val="0"/>
      </c:bar3DChart>
      <c:catAx>
        <c:axId val="1064559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595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ABE-45CD-843B-B5C435D1FC0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0.25</c:v>
                </c:pt>
                <c:pt idx="2">
                  <c:v>0.5</c:v>
                </c:pt>
                <c:pt idx="3">
                  <c:v>0.25</c:v>
                </c:pt>
              </c:numCache>
            </c:numRef>
          </c:val>
          <c:smooth val="0"/>
          <c:extLst>
            <c:ext xmlns:c16="http://schemas.microsoft.com/office/drawing/2014/chart" uri="{C3380CC4-5D6E-409C-BE32-E72D297353CC}">
              <c16:uniqueId val="{00000002-8ABE-45CD-843B-B5C435D1FC04}"/>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ABE-45CD-843B-B5C435D1FC0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ABE-45CD-843B-B5C435D1FC0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ABE-45CD-843B-B5C435D1FC0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8ABE-45CD-843B-B5C435D1FC04}"/>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ABE-45CD-843B-B5C435D1FC0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ABE-45CD-843B-B5C435D1FC0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8ABE-45CD-843B-B5C435D1FC0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ABE-45CD-843B-B5C435D1FC04}"/>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BE-45CD-843B-B5C435D1FC04}"/>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BE-45CD-843B-B5C435D1FC04}"/>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BE-45CD-843B-B5C435D1FC04}"/>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ABE-45CD-843B-B5C435D1FC04}"/>
            </c:ext>
          </c:extLst>
        </c:ser>
        <c:dLbls>
          <c:showLegendKey val="0"/>
          <c:showVal val="0"/>
          <c:showCatName val="0"/>
          <c:showSerName val="0"/>
          <c:showPercent val="0"/>
          <c:showBubbleSize val="0"/>
        </c:dLbls>
        <c:smooth val="0"/>
        <c:axId val="131343967"/>
        <c:axId val="1"/>
      </c:lineChart>
      <c:catAx>
        <c:axId val="13134396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396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7BC-4E34-B005-B235ED5249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2-87BC-4E34-B005-B235ED5249DA}"/>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7BC-4E34-B005-B235ED5249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7BC-4E34-B005-B235ED5249D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7BC-4E34-B005-B235ED5249D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87BC-4E34-B005-B235ED5249DA}"/>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7BC-4E34-B005-B235ED5249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7BC-4E34-B005-B235ED5249D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87BC-4E34-B005-B235ED5249D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7BC-4E34-B005-B235ED5249DA}"/>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C-4E34-B005-B235ED5249DA}"/>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C-4E34-B005-B235ED5249DA}"/>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C-4E34-B005-B235ED5249DA}"/>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7BC-4E34-B005-B235ED5249DA}"/>
            </c:ext>
          </c:extLst>
        </c:ser>
        <c:dLbls>
          <c:showLegendKey val="0"/>
          <c:showVal val="0"/>
          <c:showCatName val="0"/>
          <c:showSerName val="0"/>
          <c:showPercent val="0"/>
          <c:showBubbleSize val="0"/>
        </c:dLbls>
        <c:smooth val="0"/>
        <c:axId val="131344927"/>
        <c:axId val="1"/>
      </c:lineChart>
      <c:catAx>
        <c:axId val="13134492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492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1C7-4ACA-B207-E09267A6AC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71C7-4ACA-B207-E09267A6AC96}"/>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1C7-4ACA-B207-E09267A6AC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1C7-4ACA-B207-E09267A6AC9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1C7-4ACA-B207-E09267A6AC9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71C7-4ACA-B207-E09267A6AC96}"/>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1C7-4ACA-B207-E09267A6AC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1C7-4ACA-B207-E09267A6AC9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71C7-4ACA-B207-E09267A6AC9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1C7-4ACA-B207-E09267A6AC96}"/>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C7-4ACA-B207-E09267A6AC96}"/>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C7-4ACA-B207-E09267A6AC96}"/>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1C7-4ACA-B207-E09267A6AC96}"/>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1C7-4ACA-B207-E09267A6AC96}"/>
            </c:ext>
          </c:extLst>
        </c:ser>
        <c:dLbls>
          <c:showLegendKey val="0"/>
          <c:showVal val="0"/>
          <c:showCatName val="0"/>
          <c:showSerName val="0"/>
          <c:showPercent val="0"/>
          <c:showBubbleSize val="0"/>
        </c:dLbls>
        <c:smooth val="0"/>
        <c:axId val="131342527"/>
        <c:axId val="1"/>
      </c:lineChart>
      <c:catAx>
        <c:axId val="13134252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252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0B7-44F9-9DCE-76D62FB98A86}"/>
              </c:ext>
            </c:extLst>
          </c:dPt>
          <c:dPt>
            <c:idx val="1"/>
            <c:invertIfNegative val="0"/>
            <c:bubble3D val="0"/>
            <c:spPr>
              <a:solidFill>
                <a:srgbClr val="C00000"/>
              </a:solidFill>
            </c:spPr>
            <c:extLst>
              <c:ext xmlns:c16="http://schemas.microsoft.com/office/drawing/2014/chart" uri="{C3380CC4-5D6E-409C-BE32-E72D297353CC}">
                <c16:uniqueId val="{00000001-10B7-44F9-9DCE-76D62FB98A8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0B7-44F9-9DCE-76D62FB98A8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0B7-44F9-9DCE-76D62FB98A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1</c:v>
                </c:pt>
                <c:pt idx="2">
                  <c:v>0</c:v>
                </c:pt>
                <c:pt idx="3">
                  <c:v>0</c:v>
                </c:pt>
              </c:numCache>
            </c:numRef>
          </c:val>
          <c:extLst>
            <c:ext xmlns:c16="http://schemas.microsoft.com/office/drawing/2014/chart" uri="{C3380CC4-5D6E-409C-BE32-E72D297353CC}">
              <c16:uniqueId val="{00000004-10B7-44F9-9DCE-76D62FB98A86}"/>
            </c:ext>
          </c:extLst>
        </c:ser>
        <c:dLbls>
          <c:showLegendKey val="0"/>
          <c:showVal val="0"/>
          <c:showCatName val="0"/>
          <c:showSerName val="0"/>
          <c:showPercent val="0"/>
          <c:showBubbleSize val="0"/>
        </c:dLbls>
        <c:gapWidth val="150"/>
        <c:shape val="box"/>
        <c:axId val="131346367"/>
        <c:axId val="1"/>
        <c:axId val="0"/>
      </c:bar3DChart>
      <c:catAx>
        <c:axId val="13134636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636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4E0-4C5E-A72A-3CB805E451FB}"/>
              </c:ext>
            </c:extLst>
          </c:dPt>
          <c:dPt>
            <c:idx val="1"/>
            <c:invertIfNegative val="0"/>
            <c:bubble3D val="0"/>
            <c:spPr>
              <a:solidFill>
                <a:srgbClr val="C00000"/>
              </a:solidFill>
            </c:spPr>
            <c:extLst>
              <c:ext xmlns:c16="http://schemas.microsoft.com/office/drawing/2014/chart" uri="{C3380CC4-5D6E-409C-BE32-E72D297353CC}">
                <c16:uniqueId val="{00000001-64E0-4C5E-A72A-3CB805E451F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4E0-4C5E-A72A-3CB805E451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4E0-4C5E-A72A-3CB805E451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64E0-4C5E-A72A-3CB805E451FB}"/>
            </c:ext>
          </c:extLst>
        </c:ser>
        <c:dLbls>
          <c:showLegendKey val="0"/>
          <c:showVal val="0"/>
          <c:showCatName val="0"/>
          <c:showSerName val="0"/>
          <c:showPercent val="0"/>
          <c:showBubbleSize val="0"/>
        </c:dLbls>
        <c:gapWidth val="150"/>
        <c:shape val="box"/>
        <c:axId val="131345407"/>
        <c:axId val="1"/>
        <c:axId val="0"/>
      </c:bar3DChart>
      <c:catAx>
        <c:axId val="1313454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540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A94-47C4-9502-8036DFF6DDA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1-6A94-47C4-9502-8036DFF6DDA2}"/>
            </c:ext>
          </c:extLst>
        </c:ser>
        <c:dLbls>
          <c:showLegendKey val="0"/>
          <c:showVal val="0"/>
          <c:showCatName val="0"/>
          <c:showSerName val="0"/>
          <c:showPercent val="0"/>
          <c:showBubbleSize val="0"/>
        </c:dLbls>
        <c:gapWidth val="150"/>
        <c:shape val="box"/>
        <c:axId val="106990975"/>
        <c:axId val="1"/>
        <c:axId val="0"/>
      </c:bar3DChart>
      <c:catAx>
        <c:axId val="1069909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09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E0F1-4114-8A4E-F3E34036300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2-E0F1-4114-8A4E-F3E340363000}"/>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E0F1-4114-8A4E-F3E34036300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E0F1-4114-8A4E-F3E34036300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E0F1-4114-8A4E-F3E34036300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E0F1-4114-8A4E-F3E340363000}"/>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E0F1-4114-8A4E-F3E34036300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E0F1-4114-8A4E-F3E34036300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E0F1-4114-8A4E-F3E34036300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0F1-4114-8A4E-F3E340363000}"/>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F1-4114-8A4E-F3E340363000}"/>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F1-4114-8A4E-F3E340363000}"/>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F1-4114-8A4E-F3E340363000}"/>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E0F1-4114-8A4E-F3E340363000}"/>
            </c:ext>
          </c:extLst>
        </c:ser>
        <c:dLbls>
          <c:showLegendKey val="0"/>
          <c:showVal val="0"/>
          <c:showCatName val="0"/>
          <c:showSerName val="0"/>
          <c:showPercent val="0"/>
          <c:showBubbleSize val="0"/>
        </c:dLbls>
        <c:smooth val="0"/>
        <c:axId val="106993855"/>
        <c:axId val="1"/>
      </c:lineChart>
      <c:catAx>
        <c:axId val="1069938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38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CE-480A-9102-7E3C01BE2BC1}"/>
              </c:ext>
            </c:extLst>
          </c:dPt>
          <c:dPt>
            <c:idx val="1"/>
            <c:invertIfNegative val="0"/>
            <c:bubble3D val="0"/>
            <c:spPr>
              <a:solidFill>
                <a:srgbClr val="C00000"/>
              </a:solidFill>
            </c:spPr>
            <c:extLst>
              <c:ext xmlns:c16="http://schemas.microsoft.com/office/drawing/2014/chart" uri="{C3380CC4-5D6E-409C-BE32-E72D297353CC}">
                <c16:uniqueId val="{00000001-95CE-480A-9102-7E3C01BE2B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CE-480A-9102-7E3C01BE2B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CE-480A-9102-7E3C01BE2B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CE-480A-9102-7E3C01BE2BC1}"/>
            </c:ext>
          </c:extLst>
        </c:ser>
        <c:dLbls>
          <c:showLegendKey val="0"/>
          <c:showVal val="0"/>
          <c:showCatName val="0"/>
          <c:showSerName val="0"/>
          <c:showPercent val="0"/>
          <c:showBubbleSize val="0"/>
        </c:dLbls>
        <c:gapWidth val="150"/>
        <c:shape val="box"/>
        <c:axId val="106987615"/>
        <c:axId val="1"/>
        <c:axId val="0"/>
      </c:bar3DChart>
      <c:catAx>
        <c:axId val="1069876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8761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FAE3-4655-843B-4E0564C243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FAE3-4655-843B-4E0564C243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FAE3-4655-843B-4E0564C243E1}"/>
            </c:ext>
          </c:extLst>
        </c:ser>
        <c:dLbls>
          <c:showLegendKey val="0"/>
          <c:showVal val="0"/>
          <c:showCatName val="0"/>
          <c:showSerName val="0"/>
          <c:showPercent val="0"/>
          <c:showBubbleSize val="0"/>
        </c:dLbls>
        <c:gapWidth val="150"/>
        <c:shape val="box"/>
        <c:axId val="106992895"/>
        <c:axId val="1"/>
        <c:axId val="0"/>
      </c:bar3DChart>
      <c:catAx>
        <c:axId val="1069928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28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D55F-4720-BA12-16EA1DB1193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D55F-4720-BA12-16EA1DB119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D55F-4720-BA12-16EA1DB1193C}"/>
            </c:ext>
          </c:extLst>
        </c:ser>
        <c:dLbls>
          <c:showLegendKey val="0"/>
          <c:showVal val="0"/>
          <c:showCatName val="0"/>
          <c:showSerName val="0"/>
          <c:showPercent val="0"/>
          <c:showBubbleSize val="0"/>
        </c:dLbls>
        <c:gapWidth val="150"/>
        <c:shape val="box"/>
        <c:axId val="106993375"/>
        <c:axId val="1"/>
        <c:axId val="0"/>
      </c:bar3DChart>
      <c:catAx>
        <c:axId val="10699337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337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8D3D-4EDC-8E36-DD1B46F7E40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8D3D-4EDC-8E36-DD1B46F7E40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8D3D-4EDC-8E36-DD1B46F7E400}"/>
            </c:ext>
          </c:extLst>
        </c:ser>
        <c:dLbls>
          <c:showLegendKey val="0"/>
          <c:showVal val="0"/>
          <c:showCatName val="0"/>
          <c:showSerName val="0"/>
          <c:showPercent val="0"/>
          <c:showBubbleSize val="0"/>
        </c:dLbls>
        <c:gapWidth val="150"/>
        <c:shape val="box"/>
        <c:axId val="106990015"/>
        <c:axId val="1"/>
        <c:axId val="0"/>
      </c:bar3DChart>
      <c:catAx>
        <c:axId val="1069900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001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2.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3.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4.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79" name="1 Imagen" descr="Secretaría de Educación">
          <a:extLst>
            <a:ext uri="{FF2B5EF4-FFF2-40B4-BE49-F238E27FC236}">
              <a16:creationId xmlns:a16="http://schemas.microsoft.com/office/drawing/2014/main" id="{7E251340-500A-76D1-20E7-A58BF51BC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80" name="Picture 3995" descr="MB900431547">
          <a:hlinkClick xmlns:r="http://schemas.openxmlformats.org/officeDocument/2006/relationships" r:id="rId2" tooltip="Ir a revision identidad"/>
          <a:extLst>
            <a:ext uri="{FF2B5EF4-FFF2-40B4-BE49-F238E27FC236}">
              <a16:creationId xmlns:a16="http://schemas.microsoft.com/office/drawing/2014/main" id="{396BC9DB-8BD8-5434-8F0E-D3C51ED46DC8}"/>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368" name="2 Imagen">
          <a:hlinkClick xmlns:r="http://schemas.openxmlformats.org/officeDocument/2006/relationships" r:id="rId1" tooltip="IR A RESUMEN"/>
          <a:extLst>
            <a:ext uri="{FF2B5EF4-FFF2-40B4-BE49-F238E27FC236}">
              <a16:creationId xmlns:a16="http://schemas.microsoft.com/office/drawing/2014/main" id="{2B18B9E4-3FF9-2210-3DA8-91EC33D23E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369" name="3 Imagen">
          <a:hlinkClick xmlns:r="http://schemas.openxmlformats.org/officeDocument/2006/relationships" r:id="rId3" tooltip="IR A RESUMEN"/>
          <a:extLst>
            <a:ext uri="{FF2B5EF4-FFF2-40B4-BE49-F238E27FC236}">
              <a16:creationId xmlns:a16="http://schemas.microsoft.com/office/drawing/2014/main" id="{DAF7B4B5-AD95-37B6-9ED3-C9324A7B42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370" name="4 Imagen">
          <a:hlinkClick xmlns:r="http://schemas.openxmlformats.org/officeDocument/2006/relationships" r:id="rId5" tooltip="IR A RESUMEN"/>
          <a:extLst>
            <a:ext uri="{FF2B5EF4-FFF2-40B4-BE49-F238E27FC236}">
              <a16:creationId xmlns:a16="http://schemas.microsoft.com/office/drawing/2014/main" id="{3A0706BE-0A21-3B58-206C-7D058B406DD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1619371" name="5 Imagen">
          <a:hlinkClick xmlns:r="http://schemas.openxmlformats.org/officeDocument/2006/relationships" r:id="rId7" tooltip="IR A RESUMEN"/>
          <a:extLst>
            <a:ext uri="{FF2B5EF4-FFF2-40B4-BE49-F238E27FC236}">
              <a16:creationId xmlns:a16="http://schemas.microsoft.com/office/drawing/2014/main" id="{9061F82C-1081-54BD-69D7-D72DC4BD10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1619372" name="7 Imagen">
          <a:hlinkClick xmlns:r="http://schemas.openxmlformats.org/officeDocument/2006/relationships" r:id="rId8" tooltip="IR A RESUMEN"/>
          <a:extLst>
            <a:ext uri="{FF2B5EF4-FFF2-40B4-BE49-F238E27FC236}">
              <a16:creationId xmlns:a16="http://schemas.microsoft.com/office/drawing/2014/main" id="{11719C85-C00C-9C8B-FA3D-756E20282B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373" name="8 Imagen">
          <a:hlinkClick xmlns:r="http://schemas.openxmlformats.org/officeDocument/2006/relationships" r:id="rId9" tooltip="IR A RESUMEN"/>
          <a:extLst>
            <a:ext uri="{FF2B5EF4-FFF2-40B4-BE49-F238E27FC236}">
              <a16:creationId xmlns:a16="http://schemas.microsoft.com/office/drawing/2014/main" id="{2A27A4C9-3514-B989-D8C1-09BF2661C2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374" name="9 Imagen">
          <a:hlinkClick xmlns:r="http://schemas.openxmlformats.org/officeDocument/2006/relationships" r:id="rId10" tooltip="IR A RESUMEN"/>
          <a:extLst>
            <a:ext uri="{FF2B5EF4-FFF2-40B4-BE49-F238E27FC236}">
              <a16:creationId xmlns:a16="http://schemas.microsoft.com/office/drawing/2014/main" id="{F62D6B70-4C89-E1DA-68C9-BC6F5D68D0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1619375" name="10 Imagen">
          <a:hlinkClick xmlns:r="http://schemas.openxmlformats.org/officeDocument/2006/relationships" r:id="rId11" tooltip="IR A RESUMEN"/>
          <a:extLst>
            <a:ext uri="{FF2B5EF4-FFF2-40B4-BE49-F238E27FC236}">
              <a16:creationId xmlns:a16="http://schemas.microsoft.com/office/drawing/2014/main" id="{8522DAD3-C14C-01BB-F57A-945C4B966FC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1619376" name="11 Imagen">
          <a:hlinkClick xmlns:r="http://schemas.openxmlformats.org/officeDocument/2006/relationships" r:id="rId13" tooltip="IR A RESUMEN"/>
          <a:extLst>
            <a:ext uri="{FF2B5EF4-FFF2-40B4-BE49-F238E27FC236}">
              <a16:creationId xmlns:a16="http://schemas.microsoft.com/office/drawing/2014/main" id="{98E4A8AA-D81A-9F07-D679-50B12818F9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1619377" name="12 Imagen">
          <a:hlinkClick xmlns:r="http://schemas.openxmlformats.org/officeDocument/2006/relationships" r:id="rId14" tooltip="IR A RESUMEN"/>
          <a:extLst>
            <a:ext uri="{FF2B5EF4-FFF2-40B4-BE49-F238E27FC236}">
              <a16:creationId xmlns:a16="http://schemas.microsoft.com/office/drawing/2014/main" id="{6B25397B-A1C0-A7EC-45E6-D762694CFED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378" name="13 Imagen">
          <a:hlinkClick xmlns:r="http://schemas.openxmlformats.org/officeDocument/2006/relationships" r:id="rId16" tooltip="IR A RESUMEN"/>
          <a:extLst>
            <a:ext uri="{FF2B5EF4-FFF2-40B4-BE49-F238E27FC236}">
              <a16:creationId xmlns:a16="http://schemas.microsoft.com/office/drawing/2014/main" id="{6AF04ECD-771A-A330-6CB7-BDF99B7B40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1619379" name="14 Imagen">
          <a:hlinkClick xmlns:r="http://schemas.openxmlformats.org/officeDocument/2006/relationships" r:id="rId17" tooltip="IR A RESUMEN"/>
          <a:extLst>
            <a:ext uri="{FF2B5EF4-FFF2-40B4-BE49-F238E27FC236}">
              <a16:creationId xmlns:a16="http://schemas.microsoft.com/office/drawing/2014/main" id="{714F39AE-96BE-5B03-C3C0-041DA960337E}"/>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1619380" name="15 Imagen">
          <a:hlinkClick xmlns:r="http://schemas.openxmlformats.org/officeDocument/2006/relationships" r:id="rId19" tooltip="IR A RESUMEN"/>
          <a:extLst>
            <a:ext uri="{FF2B5EF4-FFF2-40B4-BE49-F238E27FC236}">
              <a16:creationId xmlns:a16="http://schemas.microsoft.com/office/drawing/2014/main" id="{A5AABDBF-D771-41B1-FCED-7AEB48D9A6A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1619381" name="16 Imagen">
          <a:hlinkClick xmlns:r="http://schemas.openxmlformats.org/officeDocument/2006/relationships" r:id="rId21" tooltip="IR A RESUMEN"/>
          <a:extLst>
            <a:ext uri="{FF2B5EF4-FFF2-40B4-BE49-F238E27FC236}">
              <a16:creationId xmlns:a16="http://schemas.microsoft.com/office/drawing/2014/main" id="{0A385986-20C4-5FF8-FD60-DB61E7BF5E9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1619382" name="17 Imagen">
          <a:hlinkClick xmlns:r="http://schemas.openxmlformats.org/officeDocument/2006/relationships" r:id="rId22" tooltip="IR A RESUMEN"/>
          <a:extLst>
            <a:ext uri="{FF2B5EF4-FFF2-40B4-BE49-F238E27FC236}">
              <a16:creationId xmlns:a16="http://schemas.microsoft.com/office/drawing/2014/main" id="{ED1C800B-0C6F-6658-755F-C1BBE3EEB2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1619383" name="18 Imagen">
          <a:hlinkClick xmlns:r="http://schemas.openxmlformats.org/officeDocument/2006/relationships" r:id="rId23" tooltip="IR A RESUMEN"/>
          <a:extLst>
            <a:ext uri="{FF2B5EF4-FFF2-40B4-BE49-F238E27FC236}">
              <a16:creationId xmlns:a16="http://schemas.microsoft.com/office/drawing/2014/main" id="{F1361E72-C99F-5490-A371-EF483CCACC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51619384" name="19 Imagen">
          <a:hlinkClick xmlns:r="http://schemas.openxmlformats.org/officeDocument/2006/relationships" r:id="rId24" tooltip="IR A RESUMEN"/>
          <a:extLst>
            <a:ext uri="{FF2B5EF4-FFF2-40B4-BE49-F238E27FC236}">
              <a16:creationId xmlns:a16="http://schemas.microsoft.com/office/drawing/2014/main" id="{1898C2C9-150C-F8E1-8D4E-3F29B148C8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1619385" name="20 Imagen">
          <a:hlinkClick xmlns:r="http://schemas.openxmlformats.org/officeDocument/2006/relationships" r:id="rId25" tooltip="IR A RESUMEN"/>
          <a:extLst>
            <a:ext uri="{FF2B5EF4-FFF2-40B4-BE49-F238E27FC236}">
              <a16:creationId xmlns:a16="http://schemas.microsoft.com/office/drawing/2014/main" id="{72A176AB-3C88-25A6-F819-C2605045F8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1619386" name="21 Imagen">
          <a:hlinkClick xmlns:r="http://schemas.openxmlformats.org/officeDocument/2006/relationships" r:id="rId26" tooltip="IR A RESUMEN"/>
          <a:extLst>
            <a:ext uri="{FF2B5EF4-FFF2-40B4-BE49-F238E27FC236}">
              <a16:creationId xmlns:a16="http://schemas.microsoft.com/office/drawing/2014/main" id="{4905C7CC-4EE1-9662-B504-F7303BCBC3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387" name="Picture 3995" descr="MB900431547">
          <a:hlinkClick xmlns:r="http://schemas.openxmlformats.org/officeDocument/2006/relationships" r:id="rId27" tooltip="Regresar"/>
          <a:extLst>
            <a:ext uri="{FF2B5EF4-FFF2-40B4-BE49-F238E27FC236}">
              <a16:creationId xmlns:a16="http://schemas.microsoft.com/office/drawing/2014/main" id="{D4F4EF17-0814-30A2-34B0-D0B7AFA968FC}"/>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388" name="Picture 3995" descr="MB900431547">
          <a:hlinkClick xmlns:r="http://schemas.openxmlformats.org/officeDocument/2006/relationships" r:id="rId29" tooltip="Ir a directiva"/>
          <a:extLst>
            <a:ext uri="{FF2B5EF4-FFF2-40B4-BE49-F238E27FC236}">
              <a16:creationId xmlns:a16="http://schemas.microsoft.com/office/drawing/2014/main" id="{74F56889-E9D5-1119-0DE9-7DFFB8039B7E}"/>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xdr:col>
      <xdr:colOff>2771775</xdr:colOff>
      <xdr:row>5</xdr:row>
      <xdr:rowOff>9525</xdr:rowOff>
    </xdr:from>
    <xdr:to>
      <xdr:col>3</xdr:col>
      <xdr:colOff>38100</xdr:colOff>
      <xdr:row>6</xdr:row>
      <xdr:rowOff>28575</xdr:rowOff>
    </xdr:to>
    <xdr:pic>
      <xdr:nvPicPr>
        <xdr:cNvPr id="23" name="2 Imagen">
          <a:hlinkClick xmlns:r="http://schemas.openxmlformats.org/officeDocument/2006/relationships" r:id="rId1" tooltip="IR A RESUMEN"/>
          <a:extLst>
            <a:ext uri="{FF2B5EF4-FFF2-40B4-BE49-F238E27FC236}">
              <a16:creationId xmlns:a16="http://schemas.microsoft.com/office/drawing/2014/main" id="{2B18B9E4-3FF9-2210-3DA8-91EC33D23E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24" name="3 Imagen">
          <a:hlinkClick xmlns:r="http://schemas.openxmlformats.org/officeDocument/2006/relationships" r:id="rId3" tooltip="IR A RESUMEN"/>
          <a:extLst>
            <a:ext uri="{FF2B5EF4-FFF2-40B4-BE49-F238E27FC236}">
              <a16:creationId xmlns:a16="http://schemas.microsoft.com/office/drawing/2014/main" id="{DAF7B4B5-AD95-37B6-9ED3-C9324A7B42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25" name="4 Imagen">
          <a:hlinkClick xmlns:r="http://schemas.openxmlformats.org/officeDocument/2006/relationships" r:id="rId5" tooltip="IR A RESUMEN"/>
          <a:extLst>
            <a:ext uri="{FF2B5EF4-FFF2-40B4-BE49-F238E27FC236}">
              <a16:creationId xmlns:a16="http://schemas.microsoft.com/office/drawing/2014/main" id="{3A0706BE-0A21-3B58-206C-7D058B406DD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26" name="5 Imagen">
          <a:hlinkClick xmlns:r="http://schemas.openxmlformats.org/officeDocument/2006/relationships" r:id="rId7" tooltip="IR A RESUMEN"/>
          <a:extLst>
            <a:ext uri="{FF2B5EF4-FFF2-40B4-BE49-F238E27FC236}">
              <a16:creationId xmlns:a16="http://schemas.microsoft.com/office/drawing/2014/main" id="{9061F82C-1081-54BD-69D7-D72DC4BD10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27" name="7 Imagen">
          <a:hlinkClick xmlns:r="http://schemas.openxmlformats.org/officeDocument/2006/relationships" r:id="rId8" tooltip="IR A RESUMEN"/>
          <a:extLst>
            <a:ext uri="{FF2B5EF4-FFF2-40B4-BE49-F238E27FC236}">
              <a16:creationId xmlns:a16="http://schemas.microsoft.com/office/drawing/2014/main" id="{11719C85-C00C-9C8B-FA3D-756E20282B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28" name="8 Imagen">
          <a:hlinkClick xmlns:r="http://schemas.openxmlformats.org/officeDocument/2006/relationships" r:id="rId9" tooltip="IR A RESUMEN"/>
          <a:extLst>
            <a:ext uri="{FF2B5EF4-FFF2-40B4-BE49-F238E27FC236}">
              <a16:creationId xmlns:a16="http://schemas.microsoft.com/office/drawing/2014/main" id="{2A27A4C9-3514-B989-D8C1-09BF2661C2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29" name="9 Imagen">
          <a:hlinkClick xmlns:r="http://schemas.openxmlformats.org/officeDocument/2006/relationships" r:id="rId10" tooltip="IR A RESUMEN"/>
          <a:extLst>
            <a:ext uri="{FF2B5EF4-FFF2-40B4-BE49-F238E27FC236}">
              <a16:creationId xmlns:a16="http://schemas.microsoft.com/office/drawing/2014/main" id="{F62D6B70-4C89-E1DA-68C9-BC6F5D68D0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30" name="11 Imagen">
          <a:hlinkClick xmlns:r="http://schemas.openxmlformats.org/officeDocument/2006/relationships" r:id="rId13" tooltip="IR A RESUMEN"/>
          <a:extLst>
            <a:ext uri="{FF2B5EF4-FFF2-40B4-BE49-F238E27FC236}">
              <a16:creationId xmlns:a16="http://schemas.microsoft.com/office/drawing/2014/main" id="{98E4A8AA-D81A-9F07-D679-50B12818F9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31" name="12 Imagen">
          <a:hlinkClick xmlns:r="http://schemas.openxmlformats.org/officeDocument/2006/relationships" r:id="rId14" tooltip="IR A RESUMEN"/>
          <a:extLst>
            <a:ext uri="{FF2B5EF4-FFF2-40B4-BE49-F238E27FC236}">
              <a16:creationId xmlns:a16="http://schemas.microsoft.com/office/drawing/2014/main" id="{6B25397B-A1C0-A7EC-45E6-D762694CFED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32" name="13 Imagen">
          <a:hlinkClick xmlns:r="http://schemas.openxmlformats.org/officeDocument/2006/relationships" r:id="rId16" tooltip="IR A RESUMEN"/>
          <a:extLst>
            <a:ext uri="{FF2B5EF4-FFF2-40B4-BE49-F238E27FC236}">
              <a16:creationId xmlns:a16="http://schemas.microsoft.com/office/drawing/2014/main" id="{6AF04ECD-771A-A330-6CB7-BDF99B7B40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33" name="15 Imagen">
          <a:hlinkClick xmlns:r="http://schemas.openxmlformats.org/officeDocument/2006/relationships" r:id="rId19" tooltip="IR A RESUMEN"/>
          <a:extLst>
            <a:ext uri="{FF2B5EF4-FFF2-40B4-BE49-F238E27FC236}">
              <a16:creationId xmlns:a16="http://schemas.microsoft.com/office/drawing/2014/main" id="{A5AABDBF-D771-41B1-FCED-7AEB48D9A6A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34" name="17 Imagen">
          <a:hlinkClick xmlns:r="http://schemas.openxmlformats.org/officeDocument/2006/relationships" r:id="rId22" tooltip="IR A RESUMEN"/>
          <a:extLst>
            <a:ext uri="{FF2B5EF4-FFF2-40B4-BE49-F238E27FC236}">
              <a16:creationId xmlns:a16="http://schemas.microsoft.com/office/drawing/2014/main" id="{ED1C800B-0C6F-6658-755F-C1BBE3EEB2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529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35" name="18 Imagen">
          <a:hlinkClick xmlns:r="http://schemas.openxmlformats.org/officeDocument/2006/relationships" r:id="rId23" tooltip="IR A RESUMEN"/>
          <a:extLst>
            <a:ext uri="{FF2B5EF4-FFF2-40B4-BE49-F238E27FC236}">
              <a16:creationId xmlns:a16="http://schemas.microsoft.com/office/drawing/2014/main" id="{F1361E72-C99F-5490-A371-EF483CCACC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36" name="20 Imagen">
          <a:hlinkClick xmlns:r="http://schemas.openxmlformats.org/officeDocument/2006/relationships" r:id="rId25" tooltip="IR A RESUMEN"/>
          <a:extLst>
            <a:ext uri="{FF2B5EF4-FFF2-40B4-BE49-F238E27FC236}">
              <a16:creationId xmlns:a16="http://schemas.microsoft.com/office/drawing/2014/main" id="{72A176AB-3C88-25A6-F819-C2605045F8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37" name="21 Imagen">
          <a:hlinkClick xmlns:r="http://schemas.openxmlformats.org/officeDocument/2006/relationships" r:id="rId26" tooltip="IR A RESUMEN"/>
          <a:extLst>
            <a:ext uri="{FF2B5EF4-FFF2-40B4-BE49-F238E27FC236}">
              <a16:creationId xmlns:a16="http://schemas.microsoft.com/office/drawing/2014/main" id="{4905C7CC-4EE1-9662-B504-F7303BCBC3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979212" name="1 Gráfico">
          <a:extLst>
            <a:ext uri="{FF2B5EF4-FFF2-40B4-BE49-F238E27FC236}">
              <a16:creationId xmlns:a16="http://schemas.microsoft.com/office/drawing/2014/main" id="{BB8598C6-DFD9-0D03-2517-50B17218D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979213" name="2 Gráfico">
          <a:extLst>
            <a:ext uri="{FF2B5EF4-FFF2-40B4-BE49-F238E27FC236}">
              <a16:creationId xmlns:a16="http://schemas.microsoft.com/office/drawing/2014/main" id="{959B3072-99A2-4AB3-1FA4-656F59BE5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979214" name="3 Gráfico">
          <a:extLst>
            <a:ext uri="{FF2B5EF4-FFF2-40B4-BE49-F238E27FC236}">
              <a16:creationId xmlns:a16="http://schemas.microsoft.com/office/drawing/2014/main" id="{95A257F0-426D-503A-4E91-990C074E3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979215" name="4 Gráfico">
          <a:extLst>
            <a:ext uri="{FF2B5EF4-FFF2-40B4-BE49-F238E27FC236}">
              <a16:creationId xmlns:a16="http://schemas.microsoft.com/office/drawing/2014/main" id="{250409DB-DDA4-9613-D61F-A546B5D8D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979216" name="5 Gráfico">
          <a:extLst>
            <a:ext uri="{FF2B5EF4-FFF2-40B4-BE49-F238E27FC236}">
              <a16:creationId xmlns:a16="http://schemas.microsoft.com/office/drawing/2014/main" id="{B8136C2E-5C3C-4CFF-5722-D66DF9DA4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979217" name="6 Gráfico">
          <a:extLst>
            <a:ext uri="{FF2B5EF4-FFF2-40B4-BE49-F238E27FC236}">
              <a16:creationId xmlns:a16="http://schemas.microsoft.com/office/drawing/2014/main" id="{E6F60831-3E79-9869-57C8-72EE74B89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979218" name="7 Gráfico">
          <a:extLst>
            <a:ext uri="{FF2B5EF4-FFF2-40B4-BE49-F238E27FC236}">
              <a16:creationId xmlns:a16="http://schemas.microsoft.com/office/drawing/2014/main" id="{650C2A33-59C5-4A5C-2787-1267F3264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979219" name="8 Gráfico">
          <a:extLst>
            <a:ext uri="{FF2B5EF4-FFF2-40B4-BE49-F238E27FC236}">
              <a16:creationId xmlns:a16="http://schemas.microsoft.com/office/drawing/2014/main" id="{A9278F5D-1112-4E07-8456-48F45E6E6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979220" name="9 Gráfico">
          <a:extLst>
            <a:ext uri="{FF2B5EF4-FFF2-40B4-BE49-F238E27FC236}">
              <a16:creationId xmlns:a16="http://schemas.microsoft.com/office/drawing/2014/main" id="{8A66E413-0EA1-36D8-E6F1-260460555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3979221" name="10 Gráfico">
          <a:extLst>
            <a:ext uri="{FF2B5EF4-FFF2-40B4-BE49-F238E27FC236}">
              <a16:creationId xmlns:a16="http://schemas.microsoft.com/office/drawing/2014/main" id="{FEA72DE9-F645-00C8-798E-52ACCD7DA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3979222" name="11 Gráfico">
          <a:extLst>
            <a:ext uri="{FF2B5EF4-FFF2-40B4-BE49-F238E27FC236}">
              <a16:creationId xmlns:a16="http://schemas.microsoft.com/office/drawing/2014/main" id="{8058EAC4-76F6-28B0-7E81-A285FC3AF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3979223" name="12 Gráfico">
          <a:extLst>
            <a:ext uri="{FF2B5EF4-FFF2-40B4-BE49-F238E27FC236}">
              <a16:creationId xmlns:a16="http://schemas.microsoft.com/office/drawing/2014/main" id="{596114D6-A9A8-B526-FCC5-B8E72CD30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979224" name="7 Gráfico">
          <a:extLst>
            <a:ext uri="{FF2B5EF4-FFF2-40B4-BE49-F238E27FC236}">
              <a16:creationId xmlns:a16="http://schemas.microsoft.com/office/drawing/2014/main" id="{EC7AD301-EBEE-4F69-00D8-8AFD6A87FA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979225" name="8 Gráfico">
          <a:extLst>
            <a:ext uri="{FF2B5EF4-FFF2-40B4-BE49-F238E27FC236}">
              <a16:creationId xmlns:a16="http://schemas.microsoft.com/office/drawing/2014/main" id="{75803C41-1E74-61C2-A7A7-884F7543B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979226" name="9 Gráfico">
          <a:extLst>
            <a:ext uri="{FF2B5EF4-FFF2-40B4-BE49-F238E27FC236}">
              <a16:creationId xmlns:a16="http://schemas.microsoft.com/office/drawing/2014/main" id="{B5A849E8-1DA2-3EA2-D18A-57148B817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3979227" name="16 Gráfico">
          <a:extLst>
            <a:ext uri="{FF2B5EF4-FFF2-40B4-BE49-F238E27FC236}">
              <a16:creationId xmlns:a16="http://schemas.microsoft.com/office/drawing/2014/main" id="{38430445-3E5E-2440-0E9C-EF3D3FCAF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979228" name="7 Gráfico">
          <a:extLst>
            <a:ext uri="{FF2B5EF4-FFF2-40B4-BE49-F238E27FC236}">
              <a16:creationId xmlns:a16="http://schemas.microsoft.com/office/drawing/2014/main" id="{84B06D83-10CA-C79F-FCDF-F17FECEE5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979229" name="8 Gráfico">
          <a:extLst>
            <a:ext uri="{FF2B5EF4-FFF2-40B4-BE49-F238E27FC236}">
              <a16:creationId xmlns:a16="http://schemas.microsoft.com/office/drawing/2014/main" id="{1C59E1AF-D367-68D2-F7AF-972EF182D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3979230" name="9 Gráfico">
          <a:extLst>
            <a:ext uri="{FF2B5EF4-FFF2-40B4-BE49-F238E27FC236}">
              <a16:creationId xmlns:a16="http://schemas.microsoft.com/office/drawing/2014/main" id="{789018C6-AD4C-9AD6-A4B3-CD1773E01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3979231" name="16 Gráfico">
          <a:extLst>
            <a:ext uri="{FF2B5EF4-FFF2-40B4-BE49-F238E27FC236}">
              <a16:creationId xmlns:a16="http://schemas.microsoft.com/office/drawing/2014/main" id="{FDF65344-2F00-5AFE-4A60-A20820C27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3979232" name="7 Gráfico">
          <a:extLst>
            <a:ext uri="{FF2B5EF4-FFF2-40B4-BE49-F238E27FC236}">
              <a16:creationId xmlns:a16="http://schemas.microsoft.com/office/drawing/2014/main" id="{0F725D75-84B6-DA30-75A6-525DFBFA8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3979233" name="8 Gráfico">
          <a:extLst>
            <a:ext uri="{FF2B5EF4-FFF2-40B4-BE49-F238E27FC236}">
              <a16:creationId xmlns:a16="http://schemas.microsoft.com/office/drawing/2014/main" id="{EC3AAE4F-65F5-F11E-2FE6-00E6ABBEA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3979234" name="9 Gráfico">
          <a:extLst>
            <a:ext uri="{FF2B5EF4-FFF2-40B4-BE49-F238E27FC236}">
              <a16:creationId xmlns:a16="http://schemas.microsoft.com/office/drawing/2014/main" id="{1A456054-1824-1534-439F-663283896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3979235" name="16 Gráfico">
          <a:extLst>
            <a:ext uri="{FF2B5EF4-FFF2-40B4-BE49-F238E27FC236}">
              <a16:creationId xmlns:a16="http://schemas.microsoft.com/office/drawing/2014/main" id="{3512870A-F791-D957-7D2A-F92B6BEDE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3979236" name="Picture 3995" descr="MB900431547">
          <a:hlinkClick xmlns:r="http://schemas.openxmlformats.org/officeDocument/2006/relationships" r:id="rId25" tooltip="Ir a factores criticos"/>
          <a:extLst>
            <a:ext uri="{FF2B5EF4-FFF2-40B4-BE49-F238E27FC236}">
              <a16:creationId xmlns:a16="http://schemas.microsoft.com/office/drawing/2014/main" id="{9A0D8F5D-63D6-077A-54BD-CA830F74B79A}"/>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3979237" name="2 Imagen">
          <a:hlinkClick xmlns:r="http://schemas.openxmlformats.org/officeDocument/2006/relationships" r:id="rId25" tooltip="Ir a academica"/>
          <a:extLst>
            <a:ext uri="{FF2B5EF4-FFF2-40B4-BE49-F238E27FC236}">
              <a16:creationId xmlns:a16="http://schemas.microsoft.com/office/drawing/2014/main" id="{4D663965-7BF9-8266-065A-0F533BBFC572}"/>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3979238" name="1 Gráfico">
          <a:extLst>
            <a:ext uri="{FF2B5EF4-FFF2-40B4-BE49-F238E27FC236}">
              <a16:creationId xmlns:a16="http://schemas.microsoft.com/office/drawing/2014/main" id="{C2AF8D73-3816-BB7D-E8C5-6FC62AC21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3979239" name="4 Gráfico">
          <a:extLst>
            <a:ext uri="{FF2B5EF4-FFF2-40B4-BE49-F238E27FC236}">
              <a16:creationId xmlns:a16="http://schemas.microsoft.com/office/drawing/2014/main" id="{3CFB1FF8-66A0-8918-DAFB-D387BF696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3979240" name="5 Gráfico">
          <a:extLst>
            <a:ext uri="{FF2B5EF4-FFF2-40B4-BE49-F238E27FC236}">
              <a16:creationId xmlns:a16="http://schemas.microsoft.com/office/drawing/2014/main" id="{1B795BDB-4873-6097-D79D-37919DA556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3979241" name="6 Gráfico">
          <a:extLst>
            <a:ext uri="{FF2B5EF4-FFF2-40B4-BE49-F238E27FC236}">
              <a16:creationId xmlns:a16="http://schemas.microsoft.com/office/drawing/2014/main" id="{7DD6D879-4CF7-C080-D605-6496F8DF4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3979242" name="7 Gráfico">
          <a:extLst>
            <a:ext uri="{FF2B5EF4-FFF2-40B4-BE49-F238E27FC236}">
              <a16:creationId xmlns:a16="http://schemas.microsoft.com/office/drawing/2014/main" id="{E726D0F6-5C47-E465-1C06-C807049D7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3979243" name="8 Gráfico">
          <a:extLst>
            <a:ext uri="{FF2B5EF4-FFF2-40B4-BE49-F238E27FC236}">
              <a16:creationId xmlns:a16="http://schemas.microsoft.com/office/drawing/2014/main" id="{D6764F6B-2B2E-79FC-D19E-3AB49EC9B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10965" name="1 Gráfico">
          <a:extLst>
            <a:ext uri="{FF2B5EF4-FFF2-40B4-BE49-F238E27FC236}">
              <a16:creationId xmlns:a16="http://schemas.microsoft.com/office/drawing/2014/main" id="{35ECD445-626F-84B3-9657-2FC0F9C73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10966" name="2 Gráfico">
          <a:extLst>
            <a:ext uri="{FF2B5EF4-FFF2-40B4-BE49-F238E27FC236}">
              <a16:creationId xmlns:a16="http://schemas.microsoft.com/office/drawing/2014/main" id="{DB2C8E9A-E044-CB67-246F-E87BF9E95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10967" name="3 Gráfico">
          <a:extLst>
            <a:ext uri="{FF2B5EF4-FFF2-40B4-BE49-F238E27FC236}">
              <a16:creationId xmlns:a16="http://schemas.microsoft.com/office/drawing/2014/main" id="{3E987D65-C3FD-55DE-1303-2BA3196C2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10968" name="4 Gráfico">
          <a:extLst>
            <a:ext uri="{FF2B5EF4-FFF2-40B4-BE49-F238E27FC236}">
              <a16:creationId xmlns:a16="http://schemas.microsoft.com/office/drawing/2014/main" id="{0E0AF07C-D1FC-A15D-841D-BED29D972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10969" name="5 Gráfico">
          <a:extLst>
            <a:ext uri="{FF2B5EF4-FFF2-40B4-BE49-F238E27FC236}">
              <a16:creationId xmlns:a16="http://schemas.microsoft.com/office/drawing/2014/main" id="{C769CAC5-E236-0669-F6F7-9367FBE89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10970" name="6 Gráfico">
          <a:extLst>
            <a:ext uri="{FF2B5EF4-FFF2-40B4-BE49-F238E27FC236}">
              <a16:creationId xmlns:a16="http://schemas.microsoft.com/office/drawing/2014/main" id="{CD99A4A9-6B15-B88D-29E6-EC82870AA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10971" name="7 Gráfico">
          <a:extLst>
            <a:ext uri="{FF2B5EF4-FFF2-40B4-BE49-F238E27FC236}">
              <a16:creationId xmlns:a16="http://schemas.microsoft.com/office/drawing/2014/main" id="{05A09B85-8B1D-9290-8291-74E32B8050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10972" name="8 Gráfico">
          <a:extLst>
            <a:ext uri="{FF2B5EF4-FFF2-40B4-BE49-F238E27FC236}">
              <a16:creationId xmlns:a16="http://schemas.microsoft.com/office/drawing/2014/main" id="{6F7BB937-231D-CCA9-BC1C-63F48D67C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10973" name="9 Gráfico">
          <a:extLst>
            <a:ext uri="{FF2B5EF4-FFF2-40B4-BE49-F238E27FC236}">
              <a16:creationId xmlns:a16="http://schemas.microsoft.com/office/drawing/2014/main" id="{97809F54-42A1-4312-F273-D47F9CFD9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3710974" name="10 Gráfico">
          <a:extLst>
            <a:ext uri="{FF2B5EF4-FFF2-40B4-BE49-F238E27FC236}">
              <a16:creationId xmlns:a16="http://schemas.microsoft.com/office/drawing/2014/main" id="{830366D8-75F7-F3F0-C592-49E3F2972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3710975" name="11 Gráfico">
          <a:extLst>
            <a:ext uri="{FF2B5EF4-FFF2-40B4-BE49-F238E27FC236}">
              <a16:creationId xmlns:a16="http://schemas.microsoft.com/office/drawing/2014/main" id="{C31250D6-0513-01D8-B3CE-024729994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3710976" name="12 Gráfico">
          <a:extLst>
            <a:ext uri="{FF2B5EF4-FFF2-40B4-BE49-F238E27FC236}">
              <a16:creationId xmlns:a16="http://schemas.microsoft.com/office/drawing/2014/main" id="{A0C5FF02-7C53-550E-6D61-64E80DCA5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10977" name="7 Gráfico">
          <a:extLst>
            <a:ext uri="{FF2B5EF4-FFF2-40B4-BE49-F238E27FC236}">
              <a16:creationId xmlns:a16="http://schemas.microsoft.com/office/drawing/2014/main" id="{2B802399-39CE-5E9C-6016-229C42EB4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10978" name="8 Gráfico">
          <a:extLst>
            <a:ext uri="{FF2B5EF4-FFF2-40B4-BE49-F238E27FC236}">
              <a16:creationId xmlns:a16="http://schemas.microsoft.com/office/drawing/2014/main" id="{AE4B0A87-6D06-CF98-0875-F35E2BC07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10979" name="9 Gráfico">
          <a:extLst>
            <a:ext uri="{FF2B5EF4-FFF2-40B4-BE49-F238E27FC236}">
              <a16:creationId xmlns:a16="http://schemas.microsoft.com/office/drawing/2014/main" id="{5C21F7CC-8CD8-1E7F-23D3-1C73631AB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3710980" name="16 Gráfico">
          <a:extLst>
            <a:ext uri="{FF2B5EF4-FFF2-40B4-BE49-F238E27FC236}">
              <a16:creationId xmlns:a16="http://schemas.microsoft.com/office/drawing/2014/main" id="{3CD6F67C-C885-5188-724C-AAE167FF8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3710981" name="Picture 3995" descr="MB900431547">
          <a:hlinkClick xmlns:r="http://schemas.openxmlformats.org/officeDocument/2006/relationships" r:id="rId17" tooltip="Ir a factores criticos"/>
          <a:extLst>
            <a:ext uri="{FF2B5EF4-FFF2-40B4-BE49-F238E27FC236}">
              <a16:creationId xmlns:a16="http://schemas.microsoft.com/office/drawing/2014/main" id="{368EB2FE-1DC2-5B78-E343-B83436B48AD2}"/>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3710982" name="2 Imagen">
          <a:hlinkClick xmlns:r="http://schemas.openxmlformats.org/officeDocument/2006/relationships" r:id="rId17" tooltip="Ir a administrativa"/>
          <a:extLst>
            <a:ext uri="{FF2B5EF4-FFF2-40B4-BE49-F238E27FC236}">
              <a16:creationId xmlns:a16="http://schemas.microsoft.com/office/drawing/2014/main" id="{C778C19A-11A0-2045-7B68-47E06556732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3710983" name="1 Gráfico">
          <a:extLst>
            <a:ext uri="{FF2B5EF4-FFF2-40B4-BE49-F238E27FC236}">
              <a16:creationId xmlns:a16="http://schemas.microsoft.com/office/drawing/2014/main" id="{02610910-C041-0D36-72C5-C598ADB92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3710984" name="2 Gráfico">
          <a:extLst>
            <a:ext uri="{FF2B5EF4-FFF2-40B4-BE49-F238E27FC236}">
              <a16:creationId xmlns:a16="http://schemas.microsoft.com/office/drawing/2014/main" id="{2E9FD045-B7C1-0BEC-53C0-0AEE63099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3710985" name="3 Gráfico">
          <a:extLst>
            <a:ext uri="{FF2B5EF4-FFF2-40B4-BE49-F238E27FC236}">
              <a16:creationId xmlns:a16="http://schemas.microsoft.com/office/drawing/2014/main" id="{3D5244E7-9733-2B6B-2B77-5EC34FD00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3710986" name="4 Gráfico">
          <a:extLst>
            <a:ext uri="{FF2B5EF4-FFF2-40B4-BE49-F238E27FC236}">
              <a16:creationId xmlns:a16="http://schemas.microsoft.com/office/drawing/2014/main" id="{5E5EE7A1-A959-BBE2-2818-DA4E2F5D6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40681" name="1 Gráfico">
          <a:extLst>
            <a:ext uri="{FF2B5EF4-FFF2-40B4-BE49-F238E27FC236}">
              <a16:creationId xmlns:a16="http://schemas.microsoft.com/office/drawing/2014/main" id="{E8C291B5-B5FC-3999-3C33-D81FE67B9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40682" name="2 Gráfico">
          <a:extLst>
            <a:ext uri="{FF2B5EF4-FFF2-40B4-BE49-F238E27FC236}">
              <a16:creationId xmlns:a16="http://schemas.microsoft.com/office/drawing/2014/main" id="{E5AFE546-04A4-1E67-1B1D-556BB1CA4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40683" name="3 Gráfico">
          <a:extLst>
            <a:ext uri="{FF2B5EF4-FFF2-40B4-BE49-F238E27FC236}">
              <a16:creationId xmlns:a16="http://schemas.microsoft.com/office/drawing/2014/main" id="{B25CF971-19D8-0DFF-3E9D-965F66B20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40684" name="4 Gráfico">
          <a:extLst>
            <a:ext uri="{FF2B5EF4-FFF2-40B4-BE49-F238E27FC236}">
              <a16:creationId xmlns:a16="http://schemas.microsoft.com/office/drawing/2014/main" id="{7D445F20-9AD8-7AED-DB30-82DD3D9AF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40685" name="5 Gráfico">
          <a:extLst>
            <a:ext uri="{FF2B5EF4-FFF2-40B4-BE49-F238E27FC236}">
              <a16:creationId xmlns:a16="http://schemas.microsoft.com/office/drawing/2014/main" id="{CA048582-C305-FBE9-1869-F4E35E1AB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40686" name="6 Gráfico">
          <a:extLst>
            <a:ext uri="{FF2B5EF4-FFF2-40B4-BE49-F238E27FC236}">
              <a16:creationId xmlns:a16="http://schemas.microsoft.com/office/drawing/2014/main" id="{A97D3DA3-1452-FD3A-18D0-04F92487E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40687" name="7 Gráfico">
          <a:extLst>
            <a:ext uri="{FF2B5EF4-FFF2-40B4-BE49-F238E27FC236}">
              <a16:creationId xmlns:a16="http://schemas.microsoft.com/office/drawing/2014/main" id="{10AD6924-D8B0-47D4-EFFA-4FDD90981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40688" name="8 Gráfico">
          <a:extLst>
            <a:ext uri="{FF2B5EF4-FFF2-40B4-BE49-F238E27FC236}">
              <a16:creationId xmlns:a16="http://schemas.microsoft.com/office/drawing/2014/main" id="{3C4C9DD8-80C7-6489-F5D1-E5168DBBE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40689" name="9 Gráfico">
          <a:extLst>
            <a:ext uri="{FF2B5EF4-FFF2-40B4-BE49-F238E27FC236}">
              <a16:creationId xmlns:a16="http://schemas.microsoft.com/office/drawing/2014/main" id="{D2B8CBAA-25A4-ADC0-6F10-50998447D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3740690" name="10 Gráfico">
          <a:extLst>
            <a:ext uri="{FF2B5EF4-FFF2-40B4-BE49-F238E27FC236}">
              <a16:creationId xmlns:a16="http://schemas.microsoft.com/office/drawing/2014/main" id="{3C5919D3-C827-90BA-B880-BD5FB14B7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3740691" name="11 Gráfico">
          <a:extLst>
            <a:ext uri="{FF2B5EF4-FFF2-40B4-BE49-F238E27FC236}">
              <a16:creationId xmlns:a16="http://schemas.microsoft.com/office/drawing/2014/main" id="{BE217E79-45BD-236B-0123-D6F7BAA27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3740692" name="12 Gráfico">
          <a:extLst>
            <a:ext uri="{FF2B5EF4-FFF2-40B4-BE49-F238E27FC236}">
              <a16:creationId xmlns:a16="http://schemas.microsoft.com/office/drawing/2014/main" id="{3914EB38-FCDE-B08F-310B-12B29F415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40693" name="7 Gráfico">
          <a:extLst>
            <a:ext uri="{FF2B5EF4-FFF2-40B4-BE49-F238E27FC236}">
              <a16:creationId xmlns:a16="http://schemas.microsoft.com/office/drawing/2014/main" id="{9FFE6780-613A-FD16-5D60-E48C6BCB1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40694" name="8 Gráfico">
          <a:extLst>
            <a:ext uri="{FF2B5EF4-FFF2-40B4-BE49-F238E27FC236}">
              <a16:creationId xmlns:a16="http://schemas.microsoft.com/office/drawing/2014/main" id="{F96F66B8-C6B4-AABD-1505-3C5CD884F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40695" name="9 Gráfico">
          <a:extLst>
            <a:ext uri="{FF2B5EF4-FFF2-40B4-BE49-F238E27FC236}">
              <a16:creationId xmlns:a16="http://schemas.microsoft.com/office/drawing/2014/main" id="{3E86E13A-C225-D488-4342-0A77DC16E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3740696" name="16 Gráfico">
          <a:extLst>
            <a:ext uri="{FF2B5EF4-FFF2-40B4-BE49-F238E27FC236}">
              <a16:creationId xmlns:a16="http://schemas.microsoft.com/office/drawing/2014/main" id="{7685717C-3DC7-962E-C0E9-53A5CFB8C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740697" name="7 Gráfico">
          <a:extLst>
            <a:ext uri="{FF2B5EF4-FFF2-40B4-BE49-F238E27FC236}">
              <a16:creationId xmlns:a16="http://schemas.microsoft.com/office/drawing/2014/main" id="{3450CA9C-91B2-8222-C1BD-62495D964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740698" name="8 Gráfico">
          <a:extLst>
            <a:ext uri="{FF2B5EF4-FFF2-40B4-BE49-F238E27FC236}">
              <a16:creationId xmlns:a16="http://schemas.microsoft.com/office/drawing/2014/main" id="{69CCDCDB-2DEE-F612-EAF9-4F6316854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3740699" name="9 Gráfico">
          <a:extLst>
            <a:ext uri="{FF2B5EF4-FFF2-40B4-BE49-F238E27FC236}">
              <a16:creationId xmlns:a16="http://schemas.microsoft.com/office/drawing/2014/main" id="{69D75224-3B11-CBDF-19A6-F32563156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3740700" name="16 Gráfico">
          <a:extLst>
            <a:ext uri="{FF2B5EF4-FFF2-40B4-BE49-F238E27FC236}">
              <a16:creationId xmlns:a16="http://schemas.microsoft.com/office/drawing/2014/main" id="{F42A86ED-7D48-772F-5D85-ACE8B3A79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740701" name="Picture 3995" descr="MB900431547">
          <a:hlinkClick xmlns:r="http://schemas.openxmlformats.org/officeDocument/2006/relationships" r:id="rId21" tooltip="Ir a factores criticos"/>
          <a:extLst>
            <a:ext uri="{FF2B5EF4-FFF2-40B4-BE49-F238E27FC236}">
              <a16:creationId xmlns:a16="http://schemas.microsoft.com/office/drawing/2014/main" id="{B6B40F13-AFCB-23EA-BABB-332FD20714D4}"/>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740702" name="2 Imagen">
          <a:hlinkClick xmlns:r="http://schemas.openxmlformats.org/officeDocument/2006/relationships" r:id="rId23" tooltip="Ir a comunidad"/>
          <a:extLst>
            <a:ext uri="{FF2B5EF4-FFF2-40B4-BE49-F238E27FC236}">
              <a16:creationId xmlns:a16="http://schemas.microsoft.com/office/drawing/2014/main" id="{702E1A84-EEE0-4F11-DA80-0A56ED5CA718}"/>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3740703" name="3 Gráfico">
          <a:extLst>
            <a:ext uri="{FF2B5EF4-FFF2-40B4-BE49-F238E27FC236}">
              <a16:creationId xmlns:a16="http://schemas.microsoft.com/office/drawing/2014/main" id="{BBDAC7ED-6959-94D6-FD96-5E431DB7E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3740704" name="4 Gráfico">
          <a:extLst>
            <a:ext uri="{FF2B5EF4-FFF2-40B4-BE49-F238E27FC236}">
              <a16:creationId xmlns:a16="http://schemas.microsoft.com/office/drawing/2014/main" id="{64F0F995-279B-6FA2-3034-D3149B9C8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3740705" name="5 Gráfico">
          <a:extLst>
            <a:ext uri="{FF2B5EF4-FFF2-40B4-BE49-F238E27FC236}">
              <a16:creationId xmlns:a16="http://schemas.microsoft.com/office/drawing/2014/main" id="{B1503798-7EB9-C971-2EDD-D24D026A5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3740706" name="6 Gráfico">
          <a:extLst>
            <a:ext uri="{FF2B5EF4-FFF2-40B4-BE49-F238E27FC236}">
              <a16:creationId xmlns:a16="http://schemas.microsoft.com/office/drawing/2014/main" id="{04AAF32F-37C1-5C7B-4577-35EB75453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3740707" name="1 Gráfico">
          <a:extLst>
            <a:ext uri="{FF2B5EF4-FFF2-40B4-BE49-F238E27FC236}">
              <a16:creationId xmlns:a16="http://schemas.microsoft.com/office/drawing/2014/main" id="{12ED3597-4C1E-78B9-3EDB-C6F3950B2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7667" name="1 Gráfico">
          <a:extLst>
            <a:ext uri="{FF2B5EF4-FFF2-40B4-BE49-F238E27FC236}">
              <a16:creationId xmlns:a16="http://schemas.microsoft.com/office/drawing/2014/main" id="{04D3DDD2-A8F3-1E89-84E7-2C6A32529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7668" name="2 Gráfico">
          <a:extLst>
            <a:ext uri="{FF2B5EF4-FFF2-40B4-BE49-F238E27FC236}">
              <a16:creationId xmlns:a16="http://schemas.microsoft.com/office/drawing/2014/main" id="{69D56519-59B1-4A1A-0A03-07469D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7669" name="3 Gráfico">
          <a:extLst>
            <a:ext uri="{FF2B5EF4-FFF2-40B4-BE49-F238E27FC236}">
              <a16:creationId xmlns:a16="http://schemas.microsoft.com/office/drawing/2014/main" id="{9093BE68-9F13-EC18-4CF6-657ACD393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7670" name="4 Gráfico">
          <a:extLst>
            <a:ext uri="{FF2B5EF4-FFF2-40B4-BE49-F238E27FC236}">
              <a16:creationId xmlns:a16="http://schemas.microsoft.com/office/drawing/2014/main" id="{07979ADA-621B-3E01-DFD0-565776F9A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7671" name="5 Gráfico">
          <a:extLst>
            <a:ext uri="{FF2B5EF4-FFF2-40B4-BE49-F238E27FC236}">
              <a16:creationId xmlns:a16="http://schemas.microsoft.com/office/drawing/2014/main" id="{D9ACCE8D-AB99-30AB-D14C-6BFC84FEA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7672" name="6 Gráfico">
          <a:extLst>
            <a:ext uri="{FF2B5EF4-FFF2-40B4-BE49-F238E27FC236}">
              <a16:creationId xmlns:a16="http://schemas.microsoft.com/office/drawing/2014/main" id="{BD0380EE-9DF4-BEFE-89A6-FC3D28AEA0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7673" name="7 Gráfico">
          <a:extLst>
            <a:ext uri="{FF2B5EF4-FFF2-40B4-BE49-F238E27FC236}">
              <a16:creationId xmlns:a16="http://schemas.microsoft.com/office/drawing/2014/main" id="{F6DCFB4C-62E1-A07F-E3BA-BDF31ADA2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7674" name="8 Gráfico">
          <a:extLst>
            <a:ext uri="{FF2B5EF4-FFF2-40B4-BE49-F238E27FC236}">
              <a16:creationId xmlns:a16="http://schemas.microsoft.com/office/drawing/2014/main" id="{17D6BAF8-5675-8852-2820-5DA1853F2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7675" name="9 Gráfico">
          <a:extLst>
            <a:ext uri="{FF2B5EF4-FFF2-40B4-BE49-F238E27FC236}">
              <a16:creationId xmlns:a16="http://schemas.microsoft.com/office/drawing/2014/main" id="{D3803CA8-90B2-F1A8-E072-0889C09F8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7676" name="10 Gráfico">
          <a:extLst>
            <a:ext uri="{FF2B5EF4-FFF2-40B4-BE49-F238E27FC236}">
              <a16:creationId xmlns:a16="http://schemas.microsoft.com/office/drawing/2014/main" id="{FF602880-91E0-47F8-56EB-F362E5DC9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7677" name="11 Gráfico">
          <a:extLst>
            <a:ext uri="{FF2B5EF4-FFF2-40B4-BE49-F238E27FC236}">
              <a16:creationId xmlns:a16="http://schemas.microsoft.com/office/drawing/2014/main" id="{3875FC45-C6A5-89CA-9E02-6497823ED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7678" name="12 Gráfico">
          <a:extLst>
            <a:ext uri="{FF2B5EF4-FFF2-40B4-BE49-F238E27FC236}">
              <a16:creationId xmlns:a16="http://schemas.microsoft.com/office/drawing/2014/main" id="{29ADF22A-8837-87C7-1E4F-C8EBBAA0C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1717679" name="7 Gráfico">
          <a:extLst>
            <a:ext uri="{FF2B5EF4-FFF2-40B4-BE49-F238E27FC236}">
              <a16:creationId xmlns:a16="http://schemas.microsoft.com/office/drawing/2014/main" id="{0A1C2436-B74C-8514-E713-33898ED38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1717680" name="8 Gráfico">
          <a:extLst>
            <a:ext uri="{FF2B5EF4-FFF2-40B4-BE49-F238E27FC236}">
              <a16:creationId xmlns:a16="http://schemas.microsoft.com/office/drawing/2014/main" id="{1C1C09CA-DBD3-017D-A253-2C613E460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1717681" name="9 Gráfico">
          <a:extLst>
            <a:ext uri="{FF2B5EF4-FFF2-40B4-BE49-F238E27FC236}">
              <a16:creationId xmlns:a16="http://schemas.microsoft.com/office/drawing/2014/main" id="{224B102E-901A-CC94-F883-151EC8193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1717682" name="16 Gráfico">
          <a:extLst>
            <a:ext uri="{FF2B5EF4-FFF2-40B4-BE49-F238E27FC236}">
              <a16:creationId xmlns:a16="http://schemas.microsoft.com/office/drawing/2014/main" id="{3064C45C-8403-282E-492D-8BBF54260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7683" name="Picture 3995" descr="MB900431547">
          <a:hlinkClick xmlns:r="http://schemas.openxmlformats.org/officeDocument/2006/relationships" r:id="rId17" tooltip="Ir a factores criticos"/>
          <a:extLst>
            <a:ext uri="{FF2B5EF4-FFF2-40B4-BE49-F238E27FC236}">
              <a16:creationId xmlns:a16="http://schemas.microsoft.com/office/drawing/2014/main" id="{E4F36A8F-3FED-AAC1-3FB3-8EBEB6908D10}"/>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7684" name="1 Gráfico">
          <a:extLst>
            <a:ext uri="{FF2B5EF4-FFF2-40B4-BE49-F238E27FC236}">
              <a16:creationId xmlns:a16="http://schemas.microsoft.com/office/drawing/2014/main" id="{F3DACA52-3C23-666B-6F44-890115D45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7685" name="2 Gráfico">
          <a:extLst>
            <a:ext uri="{FF2B5EF4-FFF2-40B4-BE49-F238E27FC236}">
              <a16:creationId xmlns:a16="http://schemas.microsoft.com/office/drawing/2014/main" id="{50E51406-8A01-D820-4546-1BD765B49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7686" name="3 Gráfico">
          <a:extLst>
            <a:ext uri="{FF2B5EF4-FFF2-40B4-BE49-F238E27FC236}">
              <a16:creationId xmlns:a16="http://schemas.microsoft.com/office/drawing/2014/main" id="{DE0113C5-F9F1-C9D5-5D0C-1323C6077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1717687" name="4 Gráfico">
          <a:extLst>
            <a:ext uri="{FF2B5EF4-FFF2-40B4-BE49-F238E27FC236}">
              <a16:creationId xmlns:a16="http://schemas.microsoft.com/office/drawing/2014/main" id="{BBF525D6-4E7C-2B6E-78BF-191D14EE1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rios12@gmail.ocm" TargetMode="External"/><Relationship Id="rId13" Type="http://schemas.openxmlformats.org/officeDocument/2006/relationships/hyperlink" Target="mailto:jsebastian2127aw@gmail.com" TargetMode="External"/><Relationship Id="rId3" Type="http://schemas.openxmlformats.org/officeDocument/2006/relationships/hyperlink" Target="mailto:hleonilde@hotmail.com" TargetMode="External"/><Relationship Id="rId7" Type="http://schemas.openxmlformats.org/officeDocument/2006/relationships/hyperlink" Target="mailto:lamcharito@gmail.com" TargetMode="External"/><Relationship Id="rId12" Type="http://schemas.openxmlformats.org/officeDocument/2006/relationships/hyperlink" Target="mailto:trios12@gmail.ocm" TargetMode="External"/><Relationship Id="rId2" Type="http://schemas.openxmlformats.org/officeDocument/2006/relationships/hyperlink" Target="mailto:aguel5@hotmail.com" TargetMode="External"/><Relationship Id="rId16" Type="http://schemas.openxmlformats.org/officeDocument/2006/relationships/drawing" Target="../drawings/drawing1.xml"/><Relationship Id="rId1" Type="http://schemas.openxmlformats.org/officeDocument/2006/relationships/hyperlink" Target="http://www.qmtltda.com/" TargetMode="External"/><Relationship Id="rId6" Type="http://schemas.openxmlformats.org/officeDocument/2006/relationships/hyperlink" Target="mailto:morenochinchillajosealexander@gmail.com" TargetMode="External"/><Relationship Id="rId11" Type="http://schemas.openxmlformats.org/officeDocument/2006/relationships/hyperlink" Target="mailto:lamcharito@gmail.com" TargetMode="External"/><Relationship Id="rId5" Type="http://schemas.openxmlformats.org/officeDocument/2006/relationships/hyperlink" Target="mailto:diosemelso@yahoo.com" TargetMode="External"/><Relationship Id="rId15" Type="http://schemas.openxmlformats.org/officeDocument/2006/relationships/printerSettings" Target="../printerSettings/printerSettings1.bin"/><Relationship Id="rId10" Type="http://schemas.openxmlformats.org/officeDocument/2006/relationships/hyperlink" Target="mailto:miryama13@hotmail.com" TargetMode="External"/><Relationship Id="rId4" Type="http://schemas.openxmlformats.org/officeDocument/2006/relationships/hyperlink" Target="mailto:yolilatorre54@hotmail.com" TargetMode="External"/><Relationship Id="rId9" Type="http://schemas.openxmlformats.org/officeDocument/2006/relationships/hyperlink" Target="mailto:jsebastian2127aw@gmail.com" TargetMode="External"/><Relationship Id="rId14" Type="http://schemas.openxmlformats.org/officeDocument/2006/relationships/hyperlink" Target="mailto:miryama13@hotmail.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tabSelected="1" topLeftCell="A17" zoomScale="80" zoomScaleNormal="80" workbookViewId="0">
      <selection activeCell="K11" sqref="K11:K17"/>
    </sheetView>
  </sheetViews>
  <sheetFormatPr baseColWidth="10" defaultColWidth="11.42578125" defaultRowHeight="14.25" x14ac:dyDescent="0.2"/>
  <cols>
    <col min="1" max="2" width="11.42578125" style="20"/>
    <col min="3" max="3" width="15.85546875" style="20" customWidth="1"/>
    <col min="4" max="4" width="21.140625" style="20" customWidth="1"/>
    <col min="5" max="5" width="14.85546875" style="20" customWidth="1"/>
    <col min="6" max="6" width="8.5703125" style="20" customWidth="1"/>
    <col min="7" max="7" width="10.28515625" style="20" customWidth="1"/>
    <col min="8" max="8" width="16.28515625" style="20" customWidth="1"/>
    <col min="9" max="9" width="18.28515625" style="20" customWidth="1"/>
    <col min="10" max="10" width="3.28515625" style="20" customWidth="1"/>
    <col min="11" max="11" width="46.28515625" style="20" bestFit="1" customWidth="1"/>
    <col min="12" max="12" width="85.42578125" style="20" customWidth="1"/>
    <col min="13" max="13" width="33.5703125" style="20" customWidth="1"/>
    <col min="14" max="16384" width="11.42578125" style="20"/>
  </cols>
  <sheetData>
    <row r="1" spans="1:13" ht="27" customHeight="1" x14ac:dyDescent="0.25">
      <c r="A1" s="164"/>
      <c r="B1" s="165"/>
      <c r="C1" s="172" t="s">
        <v>169</v>
      </c>
      <c r="D1" s="173"/>
      <c r="E1" s="173"/>
      <c r="F1" s="173"/>
      <c r="G1" s="173"/>
      <c r="H1" s="170" t="s">
        <v>170</v>
      </c>
      <c r="I1" s="171"/>
    </row>
    <row r="2" spans="1:13" ht="18.75" customHeight="1" x14ac:dyDescent="0.25">
      <c r="A2" s="166"/>
      <c r="B2" s="167"/>
      <c r="C2" s="172" t="s">
        <v>171</v>
      </c>
      <c r="D2" s="173"/>
      <c r="E2" s="173"/>
      <c r="F2" s="173"/>
      <c r="G2" s="173"/>
      <c r="H2" s="47">
        <v>41241</v>
      </c>
      <c r="I2" s="48" t="s">
        <v>175</v>
      </c>
    </row>
    <row r="3" spans="1:13" ht="21" customHeight="1" x14ac:dyDescent="0.25">
      <c r="A3" s="168"/>
      <c r="B3" s="169"/>
      <c r="C3" s="172" t="s">
        <v>172</v>
      </c>
      <c r="D3" s="173"/>
      <c r="E3" s="173"/>
      <c r="F3" s="173"/>
      <c r="G3" s="173"/>
      <c r="H3" s="170" t="s">
        <v>173</v>
      </c>
      <c r="I3" s="171"/>
    </row>
    <row r="4" spans="1:13" ht="5.25" customHeight="1" x14ac:dyDescent="0.2"/>
    <row r="5" spans="1:13" ht="34.5" customHeight="1" x14ac:dyDescent="0.2">
      <c r="A5" s="207" t="s">
        <v>164</v>
      </c>
      <c r="B5" s="207"/>
      <c r="C5" s="207"/>
      <c r="D5" s="207"/>
      <c r="E5" s="207"/>
      <c r="F5" s="207"/>
      <c r="G5" s="207"/>
      <c r="H5" s="207"/>
      <c r="I5" s="207"/>
      <c r="K5" s="208" t="s">
        <v>140</v>
      </c>
      <c r="L5" s="208"/>
      <c r="M5" s="208"/>
    </row>
    <row r="6" spans="1:13" ht="23.25" customHeight="1" x14ac:dyDescent="0.2">
      <c r="A6" s="209" t="s">
        <v>162</v>
      </c>
      <c r="B6" s="210"/>
      <c r="C6" s="210"/>
      <c r="D6" s="210"/>
      <c r="E6" s="210"/>
      <c r="F6" s="177" t="s">
        <v>141</v>
      </c>
      <c r="G6" s="178"/>
      <c r="H6" s="178"/>
      <c r="I6" s="178"/>
      <c r="K6" s="50" t="s">
        <v>142</v>
      </c>
      <c r="L6" s="51" t="s">
        <v>143</v>
      </c>
      <c r="M6" s="52" t="s">
        <v>144</v>
      </c>
    </row>
    <row r="7" spans="1:13" ht="20.100000000000001" customHeight="1" x14ac:dyDescent="0.2">
      <c r="A7" s="211" t="s">
        <v>180</v>
      </c>
      <c r="B7" s="212"/>
      <c r="C7" s="212"/>
      <c r="D7" s="212"/>
      <c r="E7" s="212"/>
      <c r="F7" s="179">
        <v>45256</v>
      </c>
      <c r="G7" s="179"/>
      <c r="H7" s="179"/>
      <c r="I7" s="179"/>
      <c r="K7" s="213" t="s">
        <v>166</v>
      </c>
      <c r="L7" s="60" t="s">
        <v>145</v>
      </c>
      <c r="M7" s="214" t="s">
        <v>146</v>
      </c>
    </row>
    <row r="8" spans="1:13" ht="33.75" customHeight="1" x14ac:dyDescent="0.2">
      <c r="A8" s="211"/>
      <c r="B8" s="212"/>
      <c r="C8" s="212"/>
      <c r="D8" s="212"/>
      <c r="E8" s="212"/>
      <c r="F8" s="215" t="s">
        <v>160</v>
      </c>
      <c r="G8" s="216"/>
      <c r="H8" s="217">
        <v>154206000021</v>
      </c>
      <c r="I8" s="218"/>
      <c r="K8" s="214"/>
      <c r="L8" s="60" t="s">
        <v>159</v>
      </c>
      <c r="M8" s="214"/>
    </row>
    <row r="9" spans="1:13" ht="20.100000000000001" customHeight="1" x14ac:dyDescent="0.2">
      <c r="A9" s="45" t="s">
        <v>147</v>
      </c>
      <c r="B9" s="46"/>
      <c r="C9" s="183" t="s">
        <v>183</v>
      </c>
      <c r="D9" s="183"/>
      <c r="E9" s="184"/>
      <c r="F9" s="185" t="s">
        <v>163</v>
      </c>
      <c r="G9" s="186"/>
      <c r="H9" s="221" t="s">
        <v>181</v>
      </c>
      <c r="I9" s="222"/>
      <c r="K9" s="214"/>
      <c r="L9" s="60" t="s">
        <v>148</v>
      </c>
      <c r="M9" s="214" t="s">
        <v>149</v>
      </c>
    </row>
    <row r="10" spans="1:13" ht="20.100000000000001" customHeight="1" x14ac:dyDescent="0.2">
      <c r="A10" s="181" t="s">
        <v>168</v>
      </c>
      <c r="B10" s="182"/>
      <c r="C10" s="183" t="s">
        <v>402</v>
      </c>
      <c r="D10" s="183"/>
      <c r="E10" s="183"/>
      <c r="F10" s="184"/>
      <c r="G10" s="49" t="s">
        <v>150</v>
      </c>
      <c r="H10" s="219">
        <v>5630190</v>
      </c>
      <c r="I10" s="220"/>
      <c r="K10" s="214"/>
      <c r="L10" s="60" t="s">
        <v>151</v>
      </c>
      <c r="M10" s="214"/>
    </row>
    <row r="11" spans="1:13" ht="20.100000000000001" customHeight="1" x14ac:dyDescent="0.2">
      <c r="A11" s="181" t="s">
        <v>165</v>
      </c>
      <c r="B11" s="182"/>
      <c r="C11" s="183" t="s">
        <v>182</v>
      </c>
      <c r="D11" s="183"/>
      <c r="E11" s="183"/>
      <c r="F11" s="184"/>
      <c r="G11" s="49" t="s">
        <v>174</v>
      </c>
      <c r="H11" s="194">
        <v>2024</v>
      </c>
      <c r="I11" s="195"/>
      <c r="K11" s="196"/>
      <c r="L11" s="61"/>
      <c r="M11" s="61"/>
    </row>
    <row r="12" spans="1:13" ht="19.5" customHeight="1" x14ac:dyDescent="0.2">
      <c r="A12" s="197" t="s">
        <v>152</v>
      </c>
      <c r="B12" s="198"/>
      <c r="C12" s="198"/>
      <c r="D12" s="198"/>
      <c r="E12" s="198"/>
      <c r="F12" s="198"/>
      <c r="G12" s="198"/>
      <c r="H12" s="198"/>
      <c r="I12" s="199"/>
      <c r="K12" s="192"/>
      <c r="L12" s="61"/>
      <c r="M12" s="192"/>
    </row>
    <row r="13" spans="1:13" ht="20.100000000000001" customHeight="1" x14ac:dyDescent="0.2">
      <c r="A13" s="189" t="s">
        <v>153</v>
      </c>
      <c r="B13" s="189"/>
      <c r="C13" s="189"/>
      <c r="D13" s="189" t="s">
        <v>154</v>
      </c>
      <c r="E13" s="189"/>
      <c r="F13" s="189"/>
      <c r="G13" s="189" t="s">
        <v>161</v>
      </c>
      <c r="H13" s="189"/>
      <c r="I13" s="189"/>
      <c r="K13" s="192"/>
      <c r="L13" s="61"/>
      <c r="M13" s="192"/>
    </row>
    <row r="14" spans="1:13" ht="20.100000000000001" customHeight="1" x14ac:dyDescent="0.2">
      <c r="A14" s="200" t="s">
        <v>184</v>
      </c>
      <c r="B14" s="200"/>
      <c r="C14" s="200"/>
      <c r="D14" s="200" t="s">
        <v>185</v>
      </c>
      <c r="E14" s="200"/>
      <c r="F14" s="200"/>
      <c r="G14" s="193" t="s">
        <v>186</v>
      </c>
      <c r="H14" s="200"/>
      <c r="I14" s="200"/>
      <c r="K14" s="192"/>
      <c r="L14" s="61"/>
      <c r="M14" s="192"/>
    </row>
    <row r="15" spans="1:13" ht="20.100000000000001" customHeight="1" x14ac:dyDescent="0.2">
      <c r="A15" s="201" t="s">
        <v>187</v>
      </c>
      <c r="B15" s="202"/>
      <c r="C15" s="203"/>
      <c r="D15" s="201" t="s">
        <v>188</v>
      </c>
      <c r="E15" s="202"/>
      <c r="F15" s="203"/>
      <c r="G15" s="204" t="s">
        <v>189</v>
      </c>
      <c r="H15" s="205"/>
      <c r="I15" s="206"/>
      <c r="K15" s="192"/>
      <c r="L15" s="61"/>
      <c r="M15" s="61"/>
    </row>
    <row r="16" spans="1:13" ht="20.100000000000001" customHeight="1" x14ac:dyDescent="0.2">
      <c r="A16" s="201" t="s">
        <v>190</v>
      </c>
      <c r="B16" s="202"/>
      <c r="C16" s="203"/>
      <c r="D16" s="201" t="s">
        <v>191</v>
      </c>
      <c r="E16" s="202"/>
      <c r="F16" s="203"/>
      <c r="G16" s="204" t="s">
        <v>192</v>
      </c>
      <c r="H16" s="205"/>
      <c r="I16" s="206"/>
      <c r="K16" s="192"/>
      <c r="L16" s="61"/>
      <c r="M16" s="61"/>
    </row>
    <row r="17" spans="1:13" ht="20.100000000000001" customHeight="1" x14ac:dyDescent="0.2">
      <c r="A17" s="180" t="s">
        <v>193</v>
      </c>
      <c r="B17" s="180"/>
      <c r="C17" s="180"/>
      <c r="D17" s="180" t="s">
        <v>194</v>
      </c>
      <c r="E17" s="180"/>
      <c r="F17" s="180"/>
      <c r="G17" s="193" t="s">
        <v>195</v>
      </c>
      <c r="H17" s="180"/>
      <c r="I17" s="180"/>
      <c r="K17" s="192"/>
      <c r="L17" s="61"/>
      <c r="M17" s="61"/>
    </row>
    <row r="18" spans="1:13" ht="20.100000000000001" customHeight="1" x14ac:dyDescent="0.2">
      <c r="A18" s="180" t="s">
        <v>196</v>
      </c>
      <c r="B18" s="180"/>
      <c r="C18" s="180"/>
      <c r="D18" s="180" t="s">
        <v>194</v>
      </c>
      <c r="E18" s="180"/>
      <c r="F18" s="180"/>
      <c r="G18" s="193" t="s">
        <v>197</v>
      </c>
      <c r="H18" s="180"/>
      <c r="I18" s="180"/>
      <c r="K18" s="191"/>
      <c r="L18" s="61"/>
      <c r="M18" s="61"/>
    </row>
    <row r="19" spans="1:13" ht="20.100000000000001" customHeight="1" x14ac:dyDescent="0.2">
      <c r="A19" s="180" t="s">
        <v>198</v>
      </c>
      <c r="B19" s="180"/>
      <c r="C19" s="180"/>
      <c r="D19" s="180" t="s">
        <v>194</v>
      </c>
      <c r="E19" s="180"/>
      <c r="F19" s="180"/>
      <c r="G19" s="193" t="s">
        <v>199</v>
      </c>
      <c r="H19" s="180"/>
      <c r="I19" s="180"/>
      <c r="K19" s="192"/>
      <c r="L19" s="61"/>
      <c r="M19" s="61"/>
    </row>
    <row r="20" spans="1:13" ht="20.100000000000001" customHeight="1" x14ac:dyDescent="0.2">
      <c r="A20" s="180" t="s">
        <v>200</v>
      </c>
      <c r="B20" s="180"/>
      <c r="C20" s="180"/>
      <c r="D20" s="180" t="s">
        <v>194</v>
      </c>
      <c r="E20" s="180"/>
      <c r="F20" s="180"/>
      <c r="G20" s="193" t="s">
        <v>201</v>
      </c>
      <c r="H20" s="180"/>
      <c r="I20" s="180"/>
      <c r="K20" s="192"/>
      <c r="L20" s="61"/>
      <c r="M20" s="61"/>
    </row>
    <row r="21" spans="1:13" ht="20.100000000000001" customHeight="1" x14ac:dyDescent="0.2">
      <c r="A21" s="180" t="s">
        <v>202</v>
      </c>
      <c r="B21" s="180"/>
      <c r="C21" s="180"/>
      <c r="D21" s="180" t="s">
        <v>194</v>
      </c>
      <c r="E21" s="180"/>
      <c r="F21" s="180"/>
      <c r="G21" s="193" t="s">
        <v>203</v>
      </c>
      <c r="H21" s="180"/>
      <c r="I21" s="180"/>
      <c r="K21" s="192"/>
      <c r="L21" s="61"/>
      <c r="M21" s="62"/>
    </row>
    <row r="22" spans="1:13" ht="20.100000000000001" customHeight="1" x14ac:dyDescent="0.2">
      <c r="A22" s="180"/>
      <c r="B22" s="180"/>
      <c r="C22" s="180"/>
      <c r="D22" s="180"/>
      <c r="E22" s="180"/>
      <c r="F22" s="180"/>
      <c r="G22" s="180"/>
      <c r="H22" s="180"/>
      <c r="I22" s="180"/>
    </row>
    <row r="23" spans="1:13" s="21" customFormat="1" ht="20.25" x14ac:dyDescent="0.3">
      <c r="A23" s="190"/>
      <c r="B23" s="190"/>
      <c r="C23" s="190"/>
      <c r="D23" s="190"/>
      <c r="E23" s="190"/>
      <c r="F23" s="190"/>
      <c r="G23" s="190"/>
      <c r="H23" s="190"/>
      <c r="I23" s="190"/>
      <c r="K23" s="187"/>
      <c r="L23" s="187"/>
      <c r="M23" s="22"/>
    </row>
    <row r="24" spans="1:13" ht="30" customHeight="1" x14ac:dyDescent="0.2">
      <c r="A24" s="188" t="s">
        <v>155</v>
      </c>
      <c r="B24" s="188"/>
      <c r="C24" s="188"/>
      <c r="D24" s="188"/>
      <c r="E24" s="188"/>
      <c r="F24" s="188"/>
      <c r="G24" s="188"/>
      <c r="H24" s="188"/>
      <c r="I24" s="188"/>
      <c r="K24" s="23"/>
      <c r="L24" s="23"/>
    </row>
    <row r="25" spans="1:13" ht="33.75" customHeight="1" x14ac:dyDescent="0.2">
      <c r="A25" s="189" t="s">
        <v>153</v>
      </c>
      <c r="B25" s="189"/>
      <c r="C25" s="189"/>
      <c r="D25" s="189" t="s">
        <v>154</v>
      </c>
      <c r="E25" s="189"/>
      <c r="F25" s="189"/>
      <c r="G25" s="189" t="s">
        <v>23</v>
      </c>
      <c r="H25" s="189"/>
      <c r="I25" s="189"/>
      <c r="K25" s="24"/>
      <c r="L25" s="25"/>
      <c r="M25" s="20" t="s">
        <v>156</v>
      </c>
    </row>
    <row r="26" spans="1:13" ht="20.100000000000001" customHeight="1" x14ac:dyDescent="0.2">
      <c r="A26" s="180" t="s">
        <v>196</v>
      </c>
      <c r="B26" s="180"/>
      <c r="C26" s="180"/>
      <c r="D26" s="180" t="s">
        <v>194</v>
      </c>
      <c r="E26" s="180"/>
      <c r="F26" s="180"/>
      <c r="G26" s="180" t="s">
        <v>204</v>
      </c>
      <c r="H26" s="180"/>
      <c r="I26" s="180"/>
      <c r="K26" s="24"/>
      <c r="L26" s="25"/>
    </row>
    <row r="27" spans="1:13" ht="20.100000000000001" customHeight="1" x14ac:dyDescent="0.2">
      <c r="A27" s="180" t="s">
        <v>198</v>
      </c>
      <c r="B27" s="180"/>
      <c r="C27" s="180"/>
      <c r="D27" s="180" t="s">
        <v>194</v>
      </c>
      <c r="E27" s="180"/>
      <c r="F27" s="180"/>
      <c r="G27" s="180" t="s">
        <v>205</v>
      </c>
      <c r="H27" s="180"/>
      <c r="I27" s="180"/>
      <c r="K27" s="24"/>
      <c r="L27" s="26"/>
    </row>
    <row r="28" spans="1:13" ht="20.100000000000001" customHeight="1" x14ac:dyDescent="0.2">
      <c r="A28" s="180" t="s">
        <v>200</v>
      </c>
      <c r="B28" s="180"/>
      <c r="C28" s="180"/>
      <c r="D28" s="180" t="s">
        <v>194</v>
      </c>
      <c r="E28" s="180"/>
      <c r="F28" s="180"/>
      <c r="G28" s="180" t="s">
        <v>206</v>
      </c>
      <c r="H28" s="180"/>
      <c r="I28" s="180"/>
      <c r="K28" s="24"/>
      <c r="L28" s="26"/>
    </row>
    <row r="29" spans="1:13" ht="20.100000000000001" customHeight="1" x14ac:dyDescent="0.2">
      <c r="A29" s="180" t="s">
        <v>202</v>
      </c>
      <c r="B29" s="180"/>
      <c r="C29" s="180"/>
      <c r="D29" s="180" t="s">
        <v>194</v>
      </c>
      <c r="E29" s="180"/>
      <c r="F29" s="180"/>
      <c r="G29" s="180" t="s">
        <v>207</v>
      </c>
      <c r="H29" s="180"/>
      <c r="I29" s="180"/>
      <c r="K29" s="24"/>
      <c r="L29" s="25"/>
    </row>
    <row r="30" spans="1:13" ht="20.100000000000001" customHeight="1" x14ac:dyDescent="0.2">
      <c r="A30" s="180"/>
      <c r="B30" s="180"/>
      <c r="C30" s="180"/>
      <c r="D30" s="180"/>
      <c r="E30" s="180"/>
      <c r="F30" s="180"/>
      <c r="G30" s="180"/>
      <c r="H30" s="180"/>
      <c r="I30" s="180"/>
      <c r="K30" s="24"/>
      <c r="L30" s="26"/>
    </row>
    <row r="31" spans="1:13" ht="20.100000000000001" customHeight="1" x14ac:dyDescent="0.2">
      <c r="A31" s="180"/>
      <c r="B31" s="180"/>
      <c r="C31" s="180"/>
      <c r="D31" s="180"/>
      <c r="E31" s="180"/>
      <c r="F31" s="180"/>
      <c r="G31" s="180"/>
      <c r="H31" s="180"/>
      <c r="I31" s="180"/>
      <c r="K31" s="24"/>
      <c r="L31" s="27"/>
    </row>
    <row r="32" spans="1:13" ht="20.100000000000001" customHeight="1" x14ac:dyDescent="0.2">
      <c r="A32" s="180"/>
      <c r="B32" s="180"/>
      <c r="C32" s="180"/>
      <c r="D32" s="180"/>
      <c r="E32" s="180"/>
      <c r="F32" s="180"/>
      <c r="G32" s="180"/>
      <c r="H32" s="180"/>
      <c r="I32" s="180"/>
      <c r="K32" s="174"/>
      <c r="L32" s="25"/>
    </row>
    <row r="33" spans="11:12" ht="15" x14ac:dyDescent="0.2">
      <c r="K33" s="174"/>
      <c r="L33" s="28"/>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175" t="s">
        <v>29</v>
      </c>
      <c r="B65526" s="175"/>
      <c r="C65526" s="175"/>
      <c r="D65526" s="175"/>
      <c r="E65526" s="175"/>
    </row>
    <row r="65527" spans="1:5" x14ac:dyDescent="0.2">
      <c r="A65527" s="176" t="s">
        <v>30</v>
      </c>
      <c r="B65527" s="176"/>
      <c r="C65527" s="176"/>
      <c r="D65527" s="176"/>
      <c r="E65527" s="176"/>
    </row>
    <row r="65528" spans="1:5" x14ac:dyDescent="0.2">
      <c r="A65528" s="176" t="s">
        <v>31</v>
      </c>
      <c r="B65528" s="176"/>
      <c r="C65528" s="176"/>
      <c r="D65528" s="176"/>
      <c r="E65528" s="176"/>
    </row>
    <row r="65529" spans="1:5" x14ac:dyDescent="0.2">
      <c r="A65529" s="20" t="s">
        <v>157</v>
      </c>
      <c r="D65529" s="20" t="s">
        <v>158</v>
      </c>
    </row>
  </sheetData>
  <sheetProtection password="F5F0" sheet="1"/>
  <mergeCells count="93">
    <mergeCell ref="A5:I5"/>
    <mergeCell ref="K5:M5"/>
    <mergeCell ref="A6:E6"/>
    <mergeCell ref="A7:E8"/>
    <mergeCell ref="K7:K10"/>
    <mergeCell ref="M7:M8"/>
    <mergeCell ref="F8:G8"/>
    <mergeCell ref="H8:I8"/>
    <mergeCell ref="M9:M10"/>
    <mergeCell ref="H10:I10"/>
    <mergeCell ref="H9:I9"/>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K18:K21"/>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K23:L23"/>
    <mergeCell ref="A24:I24"/>
    <mergeCell ref="A25:C25"/>
    <mergeCell ref="D25:F25"/>
    <mergeCell ref="G25:I25"/>
    <mergeCell ref="A26:C26"/>
    <mergeCell ref="D26:F26"/>
    <mergeCell ref="G26:I26"/>
    <mergeCell ref="A27:C27"/>
    <mergeCell ref="D27:F27"/>
    <mergeCell ref="G27:I27"/>
    <mergeCell ref="D28:F28"/>
    <mergeCell ref="G28:I28"/>
    <mergeCell ref="A32:C32"/>
    <mergeCell ref="D32:F32"/>
    <mergeCell ref="G32:I32"/>
    <mergeCell ref="A29:C29"/>
    <mergeCell ref="D29:F29"/>
    <mergeCell ref="G29:I29"/>
    <mergeCell ref="A30:C30"/>
    <mergeCell ref="D30:F30"/>
    <mergeCell ref="G30:I30"/>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A1:B3"/>
    <mergeCell ref="H1:I1"/>
    <mergeCell ref="H3:I3"/>
    <mergeCell ref="C1:G1"/>
    <mergeCell ref="C2:G2"/>
    <mergeCell ref="C3:G3"/>
  </mergeCells>
  <hyperlinks>
    <hyperlink ref="A65528" r:id="rId1"/>
    <hyperlink ref="A65527" r:id="rId2"/>
    <hyperlink ref="G14" r:id="rId3"/>
    <hyperlink ref="G15" r:id="rId4"/>
    <hyperlink ref="G16" r:id="rId5"/>
    <hyperlink ref="G17" r:id="rId6"/>
    <hyperlink ref="G18" r:id="rId7"/>
    <hyperlink ref="G19" r:id="rId8"/>
    <hyperlink ref="G20" r:id="rId9"/>
    <hyperlink ref="G21" r:id="rId10"/>
    <hyperlink ref="G26" r:id="rId11" display="lamcharito@gmail.com"/>
    <hyperlink ref="G27" r:id="rId12" display="trios12@gmail.ocm"/>
    <hyperlink ref="G28" r:id="rId13" display="jsebastian2127aw@gmail.com"/>
    <hyperlink ref="G29" r:id="rId14" display="miryama13@hotmail.com"/>
  </hyperlinks>
  <pageMargins left="0.70866141732283472" right="0.70866141732283472" top="0.74803149606299213" bottom="0.74803149606299213" header="0.31496062992125984" footer="0.31496062992125984"/>
  <pageSetup paperSize="9" orientation="landscape" horizontalDpi="300" verticalDpi="300" r:id="rId15"/>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65532"/>
  <sheetViews>
    <sheetView showGridLines="0" topLeftCell="B70" zoomScaleNormal="100" workbookViewId="0">
      <selection activeCell="H78" sqref="H78"/>
    </sheetView>
  </sheetViews>
  <sheetFormatPr baseColWidth="10" defaultColWidth="11.42578125" defaultRowHeight="14.25" x14ac:dyDescent="0.2"/>
  <cols>
    <col min="1" max="1" width="0.42578125" style="87" customWidth="1"/>
    <col min="2" max="2" width="1.42578125" style="87" customWidth="1"/>
    <col min="3" max="3" width="44.7109375" style="87" customWidth="1"/>
    <col min="4" max="4" width="11.7109375" style="140" customWidth="1"/>
    <col min="5" max="6" width="33.7109375" style="123" customWidth="1"/>
    <col min="7" max="7" width="11.7109375" style="140" customWidth="1"/>
    <col min="8" max="9" width="33.7109375" style="123" customWidth="1"/>
    <col min="10" max="10" width="11.7109375" style="140" customWidth="1"/>
    <col min="11" max="12" width="33.7109375" style="123" customWidth="1"/>
    <col min="13" max="13" width="11.7109375" style="140" customWidth="1"/>
    <col min="14" max="15" width="33.7109375" style="123" customWidth="1"/>
    <col min="16" max="16" width="3.140625" style="87" customWidth="1"/>
    <col min="17" max="17" width="2.42578125" style="87" customWidth="1"/>
    <col min="18" max="18" width="7.42578125" style="87" hidden="1" customWidth="1"/>
    <col min="19" max="20" width="7.140625" style="87" hidden="1" customWidth="1"/>
    <col min="21" max="21" width="7" style="87" hidden="1" customWidth="1"/>
    <col min="22" max="22" width="11.42578125" style="87"/>
    <col min="23" max="23" width="13" style="87" customWidth="1"/>
    <col min="24" max="24" width="15.85546875" style="87" customWidth="1"/>
    <col min="25" max="25" width="13" style="87" customWidth="1"/>
    <col min="26" max="27" width="11.42578125" style="87" customWidth="1"/>
    <col min="28" max="16384" width="11.42578125" style="87"/>
  </cols>
  <sheetData>
    <row r="1" spans="1:21" ht="33" customHeight="1" x14ac:dyDescent="0.2">
      <c r="B1" s="247" t="s">
        <v>124</v>
      </c>
      <c r="C1" s="247"/>
      <c r="D1" s="247"/>
      <c r="E1" s="247"/>
      <c r="F1" s="247"/>
      <c r="G1" s="247"/>
      <c r="H1" s="247"/>
      <c r="I1" s="247"/>
      <c r="J1" s="248"/>
      <c r="K1" s="248"/>
      <c r="L1" s="88"/>
      <c r="M1" s="88"/>
      <c r="N1" s="88"/>
      <c r="O1" s="88"/>
    </row>
    <row r="2" spans="1:21" ht="15.75" x14ac:dyDescent="0.2">
      <c r="B2" s="249" t="s">
        <v>27</v>
      </c>
      <c r="C2" s="249"/>
      <c r="D2" s="286" t="s">
        <v>176</v>
      </c>
      <c r="E2" s="286"/>
      <c r="F2" s="286"/>
      <c r="G2" s="287" t="s">
        <v>177</v>
      </c>
      <c r="H2" s="287"/>
      <c r="I2" s="287"/>
      <c r="J2" s="288" t="s">
        <v>178</v>
      </c>
      <c r="K2" s="288"/>
      <c r="L2" s="288"/>
      <c r="M2" s="230" t="s">
        <v>179</v>
      </c>
      <c r="N2" s="230"/>
      <c r="O2" s="230"/>
      <c r="Q2" s="87">
        <v>1</v>
      </c>
    </row>
    <row r="3" spans="1:21" ht="15" customHeight="1" x14ac:dyDescent="0.2">
      <c r="B3" s="249"/>
      <c r="C3" s="249"/>
      <c r="D3" s="289" t="s">
        <v>34</v>
      </c>
      <c r="E3" s="285" t="s">
        <v>122</v>
      </c>
      <c r="F3" s="285" t="s">
        <v>125</v>
      </c>
      <c r="G3" s="241" t="s">
        <v>34</v>
      </c>
      <c r="H3" s="285" t="s">
        <v>122</v>
      </c>
      <c r="I3" s="285" t="s">
        <v>125</v>
      </c>
      <c r="J3" s="241" t="s">
        <v>34</v>
      </c>
      <c r="K3" s="243" t="s">
        <v>122</v>
      </c>
      <c r="L3" s="245" t="s">
        <v>125</v>
      </c>
      <c r="M3" s="241" t="s">
        <v>34</v>
      </c>
      <c r="N3" s="243" t="s">
        <v>122</v>
      </c>
      <c r="O3" s="245" t="s">
        <v>125</v>
      </c>
      <c r="Q3" s="87">
        <v>2</v>
      </c>
    </row>
    <row r="4" spans="1:21" ht="15.75" customHeight="1" x14ac:dyDescent="0.2">
      <c r="B4" s="249"/>
      <c r="C4" s="249"/>
      <c r="D4" s="290"/>
      <c r="E4" s="245"/>
      <c r="F4" s="245"/>
      <c r="G4" s="242"/>
      <c r="H4" s="245"/>
      <c r="I4" s="245"/>
      <c r="J4" s="242"/>
      <c r="K4" s="244"/>
      <c r="L4" s="246"/>
      <c r="M4" s="242"/>
      <c r="N4" s="244"/>
      <c r="O4" s="246"/>
      <c r="Q4" s="87">
        <v>3</v>
      </c>
    </row>
    <row r="5" spans="1:21" ht="15.75" x14ac:dyDescent="0.2">
      <c r="B5" s="249"/>
      <c r="C5" s="249"/>
      <c r="D5" s="89"/>
      <c r="E5" s="90"/>
      <c r="F5" s="90"/>
      <c r="G5" s="91"/>
      <c r="H5" s="92"/>
      <c r="I5" s="92"/>
      <c r="J5" s="91"/>
      <c r="K5" s="93"/>
      <c r="L5" s="92"/>
      <c r="M5" s="91"/>
      <c r="N5" s="93"/>
      <c r="O5" s="92"/>
      <c r="Q5" s="87">
        <v>4</v>
      </c>
    </row>
    <row r="6" spans="1:21" ht="18.75" x14ac:dyDescent="0.2">
      <c r="A6" s="291"/>
      <c r="B6" s="270"/>
      <c r="C6" s="94" t="s">
        <v>73</v>
      </c>
      <c r="D6" s="95"/>
      <c r="E6" s="95"/>
      <c r="F6" s="95"/>
      <c r="G6" s="95"/>
      <c r="H6" s="95"/>
      <c r="I6" s="95"/>
      <c r="J6" s="95"/>
      <c r="K6" s="95"/>
      <c r="L6" s="96"/>
      <c r="M6" s="95"/>
      <c r="N6" s="95"/>
      <c r="O6" s="96"/>
    </row>
    <row r="7" spans="1:21" ht="39.950000000000003" customHeight="1" x14ac:dyDescent="0.2">
      <c r="A7" s="291"/>
      <c r="B7" s="271"/>
      <c r="C7" s="97" t="s">
        <v>33</v>
      </c>
      <c r="D7" s="29">
        <v>3</v>
      </c>
      <c r="E7" s="63" t="s">
        <v>389</v>
      </c>
      <c r="F7" s="63" t="s">
        <v>208</v>
      </c>
      <c r="G7" s="81"/>
      <c r="H7" s="64"/>
      <c r="I7" s="64"/>
      <c r="J7" s="83"/>
      <c r="K7" s="65"/>
      <c r="L7" s="66"/>
      <c r="M7" s="85"/>
      <c r="N7" s="67"/>
      <c r="O7" s="68"/>
      <c r="Q7" s="98"/>
      <c r="R7" s="87">
        <f>COUNTIF(D7:D10,"1")</f>
        <v>0</v>
      </c>
      <c r="S7" s="87">
        <f>COUNTIF(G7:G10,"1")</f>
        <v>0</v>
      </c>
      <c r="T7" s="87">
        <f>COUNTIF(J7:J10,"1")</f>
        <v>0</v>
      </c>
      <c r="U7" s="87">
        <f>COUNTIF(M7:M10,"1")</f>
        <v>0</v>
      </c>
    </row>
    <row r="8" spans="1:21" ht="39.950000000000003" customHeight="1" x14ac:dyDescent="0.2">
      <c r="A8" s="291"/>
      <c r="B8" s="271"/>
      <c r="C8" s="99" t="s">
        <v>35</v>
      </c>
      <c r="D8" s="29">
        <v>3</v>
      </c>
      <c r="E8" s="63" t="s">
        <v>209</v>
      </c>
      <c r="F8" s="63" t="s">
        <v>210</v>
      </c>
      <c r="G8" s="81"/>
      <c r="H8" s="69"/>
      <c r="I8" s="64"/>
      <c r="J8" s="83"/>
      <c r="K8" s="70"/>
      <c r="L8" s="66"/>
      <c r="M8" s="85"/>
      <c r="N8" s="71"/>
      <c r="O8" s="68"/>
      <c r="R8" s="87">
        <f>COUNTIF(D7:D10,"2")</f>
        <v>0</v>
      </c>
      <c r="S8" s="87">
        <f>COUNTIF(G7:G10,"2")</f>
        <v>0</v>
      </c>
      <c r="T8" s="87">
        <f>COUNTIF(J7:J10,"2")</f>
        <v>0</v>
      </c>
      <c r="U8" s="87">
        <f>COUNTIF(M7:M10,"2")</f>
        <v>0</v>
      </c>
    </row>
    <row r="9" spans="1:21" ht="39.950000000000003" customHeight="1" x14ac:dyDescent="0.2">
      <c r="A9" s="291"/>
      <c r="B9" s="271"/>
      <c r="C9" s="100" t="s">
        <v>36</v>
      </c>
      <c r="D9" s="29">
        <v>3</v>
      </c>
      <c r="E9" s="63" t="s">
        <v>211</v>
      </c>
      <c r="F9" s="63" t="s">
        <v>212</v>
      </c>
      <c r="G9" s="81"/>
      <c r="H9" s="69"/>
      <c r="I9" s="64"/>
      <c r="J9" s="83"/>
      <c r="K9" s="70"/>
      <c r="L9" s="66"/>
      <c r="M9" s="85"/>
      <c r="N9" s="71"/>
      <c r="O9" s="68"/>
      <c r="R9" s="87">
        <f>COUNTIF(D7:D10,"3")</f>
        <v>4</v>
      </c>
      <c r="S9" s="87">
        <f>COUNTIF(G7:G10,"3")</f>
        <v>0</v>
      </c>
      <c r="T9" s="87">
        <f>COUNTIF(J7:J10,"3")</f>
        <v>0</v>
      </c>
      <c r="U9" s="87">
        <f>COUNTIF(M7:M10,"3")</f>
        <v>1</v>
      </c>
    </row>
    <row r="10" spans="1:21" ht="39.950000000000003" customHeight="1" x14ac:dyDescent="0.2">
      <c r="A10" s="291"/>
      <c r="B10" s="272"/>
      <c r="C10" s="100" t="s">
        <v>37</v>
      </c>
      <c r="D10" s="29">
        <v>3</v>
      </c>
      <c r="E10" s="63" t="s">
        <v>213</v>
      </c>
      <c r="F10" s="63" t="s">
        <v>214</v>
      </c>
      <c r="G10" s="81"/>
      <c r="H10" s="69"/>
      <c r="I10" s="64"/>
      <c r="J10" s="83"/>
      <c r="K10" s="70"/>
      <c r="L10" s="66"/>
      <c r="M10" s="85">
        <v>3</v>
      </c>
      <c r="N10" s="71"/>
      <c r="O10" s="68"/>
      <c r="R10" s="87">
        <f>COUNTIF(D7:D10,"4")</f>
        <v>0</v>
      </c>
      <c r="S10" s="87">
        <f>COUNTIF(G7:G10,"4")</f>
        <v>0</v>
      </c>
      <c r="T10" s="87">
        <f>COUNTIF(J7:J10,"4")</f>
        <v>0</v>
      </c>
      <c r="U10" s="87">
        <f>COUNTIF(M7:M10,"4")</f>
        <v>0</v>
      </c>
    </row>
    <row r="11" spans="1:21" ht="6" customHeight="1" x14ac:dyDescent="0.25">
      <c r="B11" s="261"/>
      <c r="C11" s="262"/>
      <c r="D11" s="262"/>
      <c r="E11" s="262"/>
      <c r="F11" s="262"/>
      <c r="G11" s="262"/>
      <c r="H11" s="262"/>
      <c r="I11" s="262"/>
      <c r="J11" s="262"/>
      <c r="K11" s="263"/>
      <c r="L11" s="101"/>
      <c r="M11" s="102"/>
      <c r="N11" s="101"/>
      <c r="O11" s="101"/>
      <c r="Q11" s="87">
        <f>COUNTIF(D7:D10,"1")</f>
        <v>0</v>
      </c>
      <c r="R11" s="87">
        <f>COUNTIF(D7:D10,"1")</f>
        <v>0</v>
      </c>
      <c r="S11" s="87">
        <f>COUNTIF(D7:D10,"3")</f>
        <v>4</v>
      </c>
    </row>
    <row r="12" spans="1:21" ht="18.75" x14ac:dyDescent="0.2">
      <c r="A12" s="291"/>
      <c r="B12" s="258"/>
      <c r="C12" s="103" t="s">
        <v>72</v>
      </c>
      <c r="D12" s="104"/>
      <c r="E12" s="104"/>
      <c r="F12" s="104"/>
      <c r="G12" s="104"/>
      <c r="H12" s="104"/>
      <c r="I12" s="104"/>
      <c r="J12" s="104"/>
      <c r="K12" s="105"/>
      <c r="L12" s="106"/>
      <c r="M12" s="104"/>
      <c r="N12" s="105"/>
      <c r="O12" s="106"/>
    </row>
    <row r="13" spans="1:21" ht="39.950000000000003" customHeight="1" x14ac:dyDescent="0.2">
      <c r="A13" s="291"/>
      <c r="B13" s="259"/>
      <c r="C13" s="107" t="s">
        <v>38</v>
      </c>
      <c r="D13" s="30">
        <v>3</v>
      </c>
      <c r="E13" s="63" t="s">
        <v>214</v>
      </c>
      <c r="F13" s="63" t="s">
        <v>215</v>
      </c>
      <c r="G13" s="82"/>
      <c r="H13" s="64"/>
      <c r="I13" s="64"/>
      <c r="J13" s="84"/>
      <c r="K13" s="72"/>
      <c r="L13" s="73"/>
      <c r="M13" s="86"/>
      <c r="N13" s="74"/>
      <c r="O13" s="75"/>
      <c r="R13" s="87">
        <f>COUNTIF(D13:D17,"1")</f>
        <v>0</v>
      </c>
      <c r="S13" s="87">
        <f>COUNTIF(G13:G17,"1")</f>
        <v>0</v>
      </c>
      <c r="T13" s="87">
        <f>COUNTIF(J13:J17,"1")</f>
        <v>0</v>
      </c>
      <c r="U13" s="87">
        <f>COUNTIF(M13:M17,"1")</f>
        <v>0</v>
      </c>
    </row>
    <row r="14" spans="1:21" ht="39.950000000000003" customHeight="1" x14ac:dyDescent="0.2">
      <c r="A14" s="291"/>
      <c r="B14" s="259"/>
      <c r="C14" s="99" t="s">
        <v>39</v>
      </c>
      <c r="D14" s="30">
        <v>3</v>
      </c>
      <c r="E14" s="63" t="s">
        <v>216</v>
      </c>
      <c r="F14" s="63" t="s">
        <v>217</v>
      </c>
      <c r="G14" s="82"/>
      <c r="H14" s="69"/>
      <c r="I14" s="64"/>
      <c r="J14" s="84"/>
      <c r="K14" s="73"/>
      <c r="L14" s="73"/>
      <c r="M14" s="86"/>
      <c r="N14" s="75"/>
      <c r="O14" s="75"/>
      <c r="R14" s="87">
        <f>COUNTIF(D13:D17,"2")</f>
        <v>0</v>
      </c>
      <c r="S14" s="87">
        <f>COUNTIF(G13:G17,"2")</f>
        <v>0</v>
      </c>
      <c r="T14" s="87">
        <f>COUNTIF(J13:J17,"2")</f>
        <v>0</v>
      </c>
      <c r="U14" s="87">
        <f>COUNTIF(M13:M17,"2")</f>
        <v>0</v>
      </c>
    </row>
    <row r="15" spans="1:21" ht="39.950000000000003" customHeight="1" x14ac:dyDescent="0.2">
      <c r="A15" s="291"/>
      <c r="B15" s="259"/>
      <c r="C15" s="99" t="s">
        <v>40</v>
      </c>
      <c r="D15" s="30">
        <v>3</v>
      </c>
      <c r="E15" s="63" t="s">
        <v>218</v>
      </c>
      <c r="F15" s="63" t="s">
        <v>219</v>
      </c>
      <c r="G15" s="82"/>
      <c r="H15" s="69"/>
      <c r="I15" s="64"/>
      <c r="J15" s="84"/>
      <c r="K15" s="73"/>
      <c r="L15" s="73"/>
      <c r="M15" s="86"/>
      <c r="N15" s="75"/>
      <c r="O15" s="75"/>
      <c r="R15" s="87">
        <f>COUNTIF(D13:D17,"3")</f>
        <v>4</v>
      </c>
      <c r="S15" s="87">
        <f>COUNTIF(G13:G17,"3")</f>
        <v>0</v>
      </c>
      <c r="T15" s="87">
        <f>COUNTIF(J13:J17,"3")</f>
        <v>0</v>
      </c>
      <c r="U15" s="87">
        <f>COUNTIF(M13:M17,"3")</f>
        <v>0</v>
      </c>
    </row>
    <row r="16" spans="1:21" ht="39.950000000000003" customHeight="1" x14ac:dyDescent="0.2">
      <c r="A16" s="291"/>
      <c r="B16" s="259"/>
      <c r="C16" s="100" t="s">
        <v>41</v>
      </c>
      <c r="D16" s="30">
        <v>4</v>
      </c>
      <c r="E16" s="63" t="s">
        <v>220</v>
      </c>
      <c r="F16" s="63" t="s">
        <v>221</v>
      </c>
      <c r="G16" s="82"/>
      <c r="H16" s="69"/>
      <c r="I16" s="64"/>
      <c r="J16" s="84"/>
      <c r="K16" s="73"/>
      <c r="L16" s="73"/>
      <c r="M16" s="86"/>
      <c r="N16" s="75"/>
      <c r="O16" s="75"/>
      <c r="R16" s="87">
        <f>COUNTIF(D13:D17,"4")</f>
        <v>1</v>
      </c>
      <c r="S16" s="87">
        <f>COUNTIF(G13:G17,"4")</f>
        <v>0</v>
      </c>
      <c r="T16" s="87">
        <f>COUNTIF(J13:J17,"4")</f>
        <v>0</v>
      </c>
      <c r="U16" s="87">
        <f>COUNTIF(M13:M17,"4")</f>
        <v>0</v>
      </c>
    </row>
    <row r="17" spans="1:21" ht="39.950000000000003" customHeight="1" x14ac:dyDescent="0.2">
      <c r="A17" s="291"/>
      <c r="B17" s="260"/>
      <c r="C17" s="99" t="s">
        <v>42</v>
      </c>
      <c r="D17" s="30">
        <v>3</v>
      </c>
      <c r="E17" s="63" t="s">
        <v>222</v>
      </c>
      <c r="F17" s="63" t="s">
        <v>223</v>
      </c>
      <c r="G17" s="82"/>
      <c r="H17" s="69"/>
      <c r="I17" s="64"/>
      <c r="J17" s="84"/>
      <c r="K17" s="73"/>
      <c r="L17" s="73"/>
      <c r="M17" s="86"/>
      <c r="N17" s="75"/>
      <c r="O17" s="75"/>
    </row>
    <row r="18" spans="1:21" ht="7.5" customHeight="1" x14ac:dyDescent="0.25">
      <c r="B18" s="273"/>
      <c r="C18" s="274"/>
      <c r="D18" s="274"/>
      <c r="E18" s="274"/>
      <c r="F18" s="274"/>
      <c r="G18" s="274"/>
      <c r="H18" s="274"/>
      <c r="I18" s="274"/>
      <c r="J18" s="274"/>
      <c r="K18" s="275"/>
      <c r="L18" s="101"/>
      <c r="M18" s="102"/>
      <c r="N18" s="101"/>
      <c r="O18" s="101"/>
    </row>
    <row r="19" spans="1:21" ht="18.75" x14ac:dyDescent="0.2">
      <c r="A19" s="291"/>
      <c r="B19" s="258"/>
      <c r="C19" s="103" t="s">
        <v>43</v>
      </c>
      <c r="D19" s="104"/>
      <c r="E19" s="104"/>
      <c r="F19" s="104"/>
      <c r="G19" s="104"/>
      <c r="H19" s="104"/>
      <c r="I19" s="104"/>
      <c r="J19" s="104"/>
      <c r="K19" s="105"/>
      <c r="L19" s="106"/>
      <c r="M19" s="104"/>
      <c r="N19" s="105"/>
      <c r="O19" s="106"/>
    </row>
    <row r="20" spans="1:21" ht="39.950000000000003" customHeight="1" x14ac:dyDescent="0.2">
      <c r="A20" s="291"/>
      <c r="B20" s="276"/>
      <c r="C20" s="108" t="s">
        <v>44</v>
      </c>
      <c r="D20" s="30">
        <v>4</v>
      </c>
      <c r="E20" s="63" t="s">
        <v>224</v>
      </c>
      <c r="F20" s="63" t="s">
        <v>225</v>
      </c>
      <c r="G20" s="82"/>
      <c r="H20" s="64"/>
      <c r="I20" s="64"/>
      <c r="J20" s="84"/>
      <c r="K20" s="77"/>
      <c r="L20" s="78"/>
      <c r="M20" s="86"/>
      <c r="N20" s="79"/>
      <c r="O20" s="80"/>
      <c r="R20" s="87">
        <f>COUNTIF(D20:D27,"1")</f>
        <v>0</v>
      </c>
      <c r="S20" s="87">
        <f>COUNTIF(G20:G27,"1")</f>
        <v>0</v>
      </c>
      <c r="T20" s="87">
        <f>COUNTIF(J20:J27,"1")</f>
        <v>0</v>
      </c>
      <c r="U20" s="87">
        <f>COUNTIF(M20:M27,"1")</f>
        <v>0</v>
      </c>
    </row>
    <row r="21" spans="1:21" ht="39.950000000000003" customHeight="1" x14ac:dyDescent="0.2">
      <c r="A21" s="291"/>
      <c r="B21" s="276"/>
      <c r="C21" s="109" t="s">
        <v>45</v>
      </c>
      <c r="D21" s="30">
        <v>4</v>
      </c>
      <c r="E21" s="63" t="s">
        <v>226</v>
      </c>
      <c r="F21" s="63" t="s">
        <v>227</v>
      </c>
      <c r="G21" s="82"/>
      <c r="H21" s="69"/>
      <c r="I21" s="64"/>
      <c r="J21" s="84"/>
      <c r="K21" s="78"/>
      <c r="L21" s="78"/>
      <c r="M21" s="86"/>
      <c r="N21" s="80"/>
      <c r="O21" s="80"/>
      <c r="R21" s="87">
        <f>COUNTIF(D20:D27,"2")</f>
        <v>2</v>
      </c>
      <c r="S21" s="87">
        <f>COUNTIF(G20:G27,"2")</f>
        <v>0</v>
      </c>
      <c r="T21" s="87">
        <f>COUNTIF(J20:J27,"2")</f>
        <v>0</v>
      </c>
      <c r="U21" s="87">
        <f>COUNTIF(M20:M27,"2")</f>
        <v>0</v>
      </c>
    </row>
    <row r="22" spans="1:21" ht="39.950000000000003" customHeight="1" x14ac:dyDescent="0.2">
      <c r="A22" s="291"/>
      <c r="B22" s="276"/>
      <c r="C22" s="109" t="s">
        <v>46</v>
      </c>
      <c r="D22" s="30">
        <v>4</v>
      </c>
      <c r="E22" s="63" t="s">
        <v>228</v>
      </c>
      <c r="F22" s="63" t="s">
        <v>229</v>
      </c>
      <c r="G22" s="82"/>
      <c r="H22" s="69"/>
      <c r="I22" s="64"/>
      <c r="J22" s="84"/>
      <c r="K22" s="78"/>
      <c r="L22" s="78"/>
      <c r="M22" s="86"/>
      <c r="N22" s="80"/>
      <c r="O22" s="80"/>
      <c r="R22" s="87">
        <f>COUNTIF(D20:D27,"3")</f>
        <v>2</v>
      </c>
      <c r="S22" s="87">
        <f>COUNTIF(G20:G27,"3")</f>
        <v>0</v>
      </c>
      <c r="T22" s="87">
        <f>COUNTIF(J20:J27,"3")</f>
        <v>0</v>
      </c>
      <c r="U22" s="87">
        <f>COUNTIF(M20:M27,"3")</f>
        <v>0</v>
      </c>
    </row>
    <row r="23" spans="1:21" ht="39.950000000000003" customHeight="1" x14ac:dyDescent="0.2">
      <c r="A23" s="291"/>
      <c r="B23" s="276"/>
      <c r="C23" s="109" t="s">
        <v>47</v>
      </c>
      <c r="D23" s="30">
        <v>4</v>
      </c>
      <c r="E23" s="63" t="s">
        <v>230</v>
      </c>
      <c r="F23" s="63" t="s">
        <v>231</v>
      </c>
      <c r="G23" s="82"/>
      <c r="H23" s="69"/>
      <c r="I23" s="64"/>
      <c r="J23" s="84"/>
      <c r="K23" s="78"/>
      <c r="L23" s="78"/>
      <c r="M23" s="86"/>
      <c r="N23" s="80"/>
      <c r="O23" s="80"/>
      <c r="R23" s="87">
        <f>COUNTIF(D20:D27,"4")</f>
        <v>4</v>
      </c>
      <c r="S23" s="87">
        <f>COUNTIF(G20:G27,"4")</f>
        <v>0</v>
      </c>
      <c r="T23" s="87">
        <f>COUNTIF(J20:J27,"4")</f>
        <v>0</v>
      </c>
      <c r="U23" s="87">
        <f>COUNTIF(M20:M27,"4")</f>
        <v>0</v>
      </c>
    </row>
    <row r="24" spans="1:21" ht="39.950000000000003" customHeight="1" x14ac:dyDescent="0.2">
      <c r="A24" s="291"/>
      <c r="B24" s="276"/>
      <c r="C24" s="109" t="s">
        <v>48</v>
      </c>
      <c r="D24" s="30">
        <v>2</v>
      </c>
      <c r="E24" s="63" t="s">
        <v>232</v>
      </c>
      <c r="F24" s="63" t="s">
        <v>233</v>
      </c>
      <c r="G24" s="82"/>
      <c r="H24" s="69"/>
      <c r="I24" s="64"/>
      <c r="J24" s="84"/>
      <c r="K24" s="78"/>
      <c r="L24" s="78"/>
      <c r="M24" s="86"/>
      <c r="N24" s="80"/>
      <c r="O24" s="80"/>
    </row>
    <row r="25" spans="1:21" ht="39.950000000000003" customHeight="1" x14ac:dyDescent="0.2">
      <c r="A25" s="291"/>
      <c r="B25" s="276"/>
      <c r="C25" s="109" t="s">
        <v>49</v>
      </c>
      <c r="D25" s="30">
        <v>2</v>
      </c>
      <c r="E25" s="63" t="s">
        <v>234</v>
      </c>
      <c r="F25" s="63" t="s">
        <v>235</v>
      </c>
      <c r="G25" s="82"/>
      <c r="H25" s="69"/>
      <c r="I25" s="64"/>
      <c r="J25" s="84"/>
      <c r="K25" s="78"/>
      <c r="L25" s="78"/>
      <c r="M25" s="86"/>
      <c r="N25" s="80"/>
      <c r="O25" s="80"/>
    </row>
    <row r="26" spans="1:21" ht="39.950000000000003" customHeight="1" x14ac:dyDescent="0.2">
      <c r="A26" s="291"/>
      <c r="B26" s="276"/>
      <c r="C26" s="109" t="s">
        <v>50</v>
      </c>
      <c r="D26" s="30">
        <v>3</v>
      </c>
      <c r="E26" s="63" t="s">
        <v>236</v>
      </c>
      <c r="F26" s="63" t="s">
        <v>237</v>
      </c>
      <c r="G26" s="82"/>
      <c r="H26" s="69"/>
      <c r="I26" s="64"/>
      <c r="J26" s="84"/>
      <c r="K26" s="78"/>
      <c r="L26" s="78"/>
      <c r="M26" s="86"/>
      <c r="N26" s="80"/>
      <c r="O26" s="80"/>
    </row>
    <row r="27" spans="1:21" ht="39.950000000000003" customHeight="1" x14ac:dyDescent="0.2">
      <c r="A27" s="291"/>
      <c r="B27" s="277"/>
      <c r="C27" s="109" t="s">
        <v>51</v>
      </c>
      <c r="D27" s="30">
        <v>3</v>
      </c>
      <c r="E27" s="63" t="s">
        <v>238</v>
      </c>
      <c r="F27" s="63" t="s">
        <v>239</v>
      </c>
      <c r="G27" s="82"/>
      <c r="H27" s="69"/>
      <c r="I27" s="64"/>
      <c r="J27" s="84"/>
      <c r="K27" s="78"/>
      <c r="L27" s="78"/>
      <c r="M27" s="86"/>
      <c r="N27" s="80"/>
      <c r="O27" s="80"/>
    </row>
    <row r="28" spans="1:21" ht="7.5" customHeight="1" x14ac:dyDescent="0.25">
      <c r="B28" s="238"/>
      <c r="C28" s="239"/>
      <c r="D28" s="239"/>
      <c r="E28" s="239"/>
      <c r="F28" s="239"/>
      <c r="G28" s="239"/>
      <c r="H28" s="239"/>
      <c r="I28" s="239"/>
      <c r="J28" s="239"/>
      <c r="K28" s="278"/>
      <c r="L28" s="101"/>
      <c r="M28" s="102"/>
      <c r="N28" s="101"/>
      <c r="O28" s="101"/>
    </row>
    <row r="29" spans="1:21" ht="18.75" x14ac:dyDescent="0.2">
      <c r="A29" s="291"/>
      <c r="B29" s="258"/>
      <c r="C29" s="103" t="s">
        <v>52</v>
      </c>
      <c r="D29" s="104"/>
      <c r="E29" s="104"/>
      <c r="F29" s="104"/>
      <c r="G29" s="104"/>
      <c r="H29" s="104"/>
      <c r="I29" s="104"/>
      <c r="J29" s="104"/>
      <c r="K29" s="105"/>
      <c r="L29" s="106"/>
      <c r="M29" s="104"/>
      <c r="N29" s="105"/>
      <c r="O29" s="106"/>
    </row>
    <row r="30" spans="1:21" ht="39.950000000000003" customHeight="1" x14ac:dyDescent="0.2">
      <c r="A30" s="291"/>
      <c r="B30" s="259"/>
      <c r="C30" s="107" t="s">
        <v>53</v>
      </c>
      <c r="D30" s="30">
        <v>3</v>
      </c>
      <c r="E30" s="63" t="s">
        <v>240</v>
      </c>
      <c r="F30" s="63" t="s">
        <v>241</v>
      </c>
      <c r="G30" s="82"/>
      <c r="H30" s="64"/>
      <c r="I30" s="64"/>
      <c r="J30" s="84"/>
      <c r="K30" s="77"/>
      <c r="L30" s="78"/>
      <c r="M30" s="86"/>
      <c r="N30" s="79"/>
      <c r="O30" s="80"/>
      <c r="R30" s="87">
        <f>COUNTIF(D30:D33,"1")</f>
        <v>0</v>
      </c>
      <c r="S30" s="87">
        <f>COUNTIF(G30:G33,"1")</f>
        <v>0</v>
      </c>
      <c r="T30" s="87">
        <f>COUNTIF(J30:J33,"1")</f>
        <v>0</v>
      </c>
      <c r="U30" s="87">
        <f>COUNTIF(M30:M33,"1")</f>
        <v>0</v>
      </c>
    </row>
    <row r="31" spans="1:21" ht="39.950000000000003" customHeight="1" x14ac:dyDescent="0.2">
      <c r="A31" s="291"/>
      <c r="B31" s="259"/>
      <c r="C31" s="99" t="s">
        <v>54</v>
      </c>
      <c r="D31" s="30">
        <v>3</v>
      </c>
      <c r="E31" s="76" t="s">
        <v>391</v>
      </c>
      <c r="F31" s="63" t="s">
        <v>242</v>
      </c>
      <c r="G31" s="82"/>
      <c r="H31" s="69"/>
      <c r="I31" s="64"/>
      <c r="J31" s="84"/>
      <c r="K31" s="78"/>
      <c r="L31" s="78"/>
      <c r="M31" s="86"/>
      <c r="N31" s="80"/>
      <c r="O31" s="80"/>
      <c r="R31" s="87">
        <f>COUNTIF(D30:D33,"2")</f>
        <v>0</v>
      </c>
      <c r="S31" s="87">
        <f>COUNTIF(G30:G33,"2")</f>
        <v>0</v>
      </c>
      <c r="T31" s="87">
        <f>COUNTIF(J30:J33,"2")</f>
        <v>0</v>
      </c>
      <c r="U31" s="87">
        <f>COUNTIF(M30:M33,"2")</f>
        <v>0</v>
      </c>
    </row>
    <row r="32" spans="1:21" ht="39.950000000000003" customHeight="1" x14ac:dyDescent="0.2">
      <c r="A32" s="291"/>
      <c r="B32" s="259"/>
      <c r="C32" s="99" t="s">
        <v>55</v>
      </c>
      <c r="D32" s="30">
        <v>4</v>
      </c>
      <c r="E32" s="76" t="s">
        <v>243</v>
      </c>
      <c r="F32" s="63" t="s">
        <v>244</v>
      </c>
      <c r="G32" s="82"/>
      <c r="H32" s="69"/>
      <c r="I32" s="64"/>
      <c r="J32" s="84"/>
      <c r="K32" s="78"/>
      <c r="L32" s="78"/>
      <c r="M32" s="86"/>
      <c r="N32" s="80"/>
      <c r="O32" s="80"/>
      <c r="R32" s="87">
        <f>COUNTIF(D30:D33,"3")</f>
        <v>3</v>
      </c>
      <c r="S32" s="87">
        <f>COUNTIF(G30:G33,"3")</f>
        <v>0</v>
      </c>
      <c r="T32" s="87">
        <f>COUNTIF(J30:J33,"31")</f>
        <v>0</v>
      </c>
      <c r="U32" s="87">
        <f>COUNTIF(M30:M33,"3")</f>
        <v>0</v>
      </c>
    </row>
    <row r="33" spans="1:21" ht="39.950000000000003" customHeight="1" x14ac:dyDescent="0.2">
      <c r="A33" s="291"/>
      <c r="B33" s="260"/>
      <c r="C33" s="99" t="s">
        <v>56</v>
      </c>
      <c r="D33" s="30">
        <v>3</v>
      </c>
      <c r="E33" s="76" t="s">
        <v>245</v>
      </c>
      <c r="F33" s="63" t="s">
        <v>246</v>
      </c>
      <c r="G33" s="82"/>
      <c r="H33" s="69"/>
      <c r="I33" s="64"/>
      <c r="J33" s="84"/>
      <c r="K33" s="78"/>
      <c r="L33" s="78"/>
      <c r="M33" s="86"/>
      <c r="N33" s="80"/>
      <c r="O33" s="80"/>
      <c r="R33" s="87">
        <f>COUNTIF(D30:D33,"4")</f>
        <v>1</v>
      </c>
      <c r="S33" s="87">
        <f>COUNTIF(G30:G33,"4")</f>
        <v>0</v>
      </c>
      <c r="T33" s="87">
        <f>COUNTIF(J30:J33,"4")</f>
        <v>0</v>
      </c>
      <c r="U33" s="87">
        <f>COUNTIF(M30:M33,"4")</f>
        <v>0</v>
      </c>
    </row>
    <row r="34" spans="1:21" ht="9" customHeight="1" x14ac:dyDescent="0.25">
      <c r="B34" s="273"/>
      <c r="C34" s="274"/>
      <c r="D34" s="274"/>
      <c r="E34" s="274"/>
      <c r="F34" s="274"/>
      <c r="G34" s="274"/>
      <c r="H34" s="274"/>
      <c r="I34" s="274"/>
      <c r="J34" s="274"/>
      <c r="K34" s="275"/>
      <c r="L34" s="101"/>
      <c r="M34" s="102"/>
      <c r="N34" s="101"/>
      <c r="O34" s="101"/>
    </row>
    <row r="35" spans="1:21" ht="18.75" x14ac:dyDescent="0.2">
      <c r="A35" s="291"/>
      <c r="B35" s="258"/>
      <c r="C35" s="110" t="s">
        <v>57</v>
      </c>
      <c r="D35" s="279"/>
      <c r="E35" s="279"/>
      <c r="F35" s="279"/>
      <c r="G35" s="279"/>
      <c r="H35" s="279"/>
      <c r="I35" s="279"/>
      <c r="J35" s="279"/>
      <c r="K35" s="279"/>
      <c r="L35" s="111"/>
      <c r="M35" s="112"/>
      <c r="N35" s="112"/>
      <c r="O35" s="111"/>
    </row>
    <row r="36" spans="1:21" ht="39.950000000000003" customHeight="1" x14ac:dyDescent="0.2">
      <c r="A36" s="291"/>
      <c r="B36" s="259"/>
      <c r="C36" s="107" t="s">
        <v>58</v>
      </c>
      <c r="D36" s="30">
        <v>3</v>
      </c>
      <c r="E36" s="63" t="s">
        <v>247</v>
      </c>
      <c r="F36" s="63" t="s">
        <v>248</v>
      </c>
      <c r="G36" s="82"/>
      <c r="H36" s="64"/>
      <c r="I36" s="64"/>
      <c r="J36" s="84"/>
      <c r="K36" s="77"/>
      <c r="L36" s="78"/>
      <c r="M36" s="86"/>
      <c r="N36" s="79"/>
      <c r="O36" s="80"/>
      <c r="R36" s="87">
        <f>COUNTIF(D36:D44,"1")</f>
        <v>0</v>
      </c>
      <c r="S36" s="87">
        <f>COUNTIF(G36:G44,"1")</f>
        <v>0</v>
      </c>
      <c r="T36" s="87">
        <f>COUNTIF(J36:J44,"1")</f>
        <v>0</v>
      </c>
      <c r="U36" s="87">
        <f>COUNTIF(M36:M44,"1")</f>
        <v>0</v>
      </c>
    </row>
    <row r="37" spans="1:21" ht="39.950000000000003" customHeight="1" x14ac:dyDescent="0.2">
      <c r="A37" s="291"/>
      <c r="B37" s="259"/>
      <c r="C37" s="99" t="s">
        <v>59</v>
      </c>
      <c r="D37" s="30">
        <v>3</v>
      </c>
      <c r="E37" s="76" t="s">
        <v>249</v>
      </c>
      <c r="F37" s="63" t="s">
        <v>250</v>
      </c>
      <c r="G37" s="82"/>
      <c r="H37" s="69"/>
      <c r="I37" s="64"/>
      <c r="J37" s="84"/>
      <c r="K37" s="78"/>
      <c r="L37" s="78"/>
      <c r="M37" s="86"/>
      <c r="N37" s="80"/>
      <c r="O37" s="80"/>
      <c r="R37" s="87">
        <f>COUNTIF(D36:D44,"2")</f>
        <v>1</v>
      </c>
      <c r="S37" s="87">
        <f>COUNTIF(G36:G44,"2")</f>
        <v>0</v>
      </c>
      <c r="T37" s="87">
        <f>COUNTIF(J36:J44,"2")</f>
        <v>0</v>
      </c>
      <c r="U37" s="87">
        <f>COUNTIF(M36:M44,"2")</f>
        <v>0</v>
      </c>
    </row>
    <row r="38" spans="1:21" ht="39.950000000000003" customHeight="1" x14ac:dyDescent="0.2">
      <c r="A38" s="291"/>
      <c r="B38" s="259"/>
      <c r="C38" s="99" t="s">
        <v>60</v>
      </c>
      <c r="D38" s="30">
        <v>4</v>
      </c>
      <c r="E38" s="76" t="s">
        <v>251</v>
      </c>
      <c r="F38" s="63" t="s">
        <v>252</v>
      </c>
      <c r="G38" s="82"/>
      <c r="H38" s="69"/>
      <c r="I38" s="64"/>
      <c r="J38" s="84"/>
      <c r="K38" s="78"/>
      <c r="L38" s="78"/>
      <c r="M38" s="86"/>
      <c r="N38" s="80"/>
      <c r="O38" s="80"/>
      <c r="R38" s="87">
        <f>COUNTIF(D36:D44,"3")</f>
        <v>5</v>
      </c>
      <c r="S38" s="87">
        <f>COUNTIF(G36:G44,"3")</f>
        <v>0</v>
      </c>
      <c r="T38" s="87">
        <f>COUNTIF(J36:J44,"3")</f>
        <v>0</v>
      </c>
      <c r="U38" s="87">
        <f>COUNTIF(M36:M44,"3")</f>
        <v>0</v>
      </c>
    </row>
    <row r="39" spans="1:21" ht="39.950000000000003" customHeight="1" x14ac:dyDescent="0.2">
      <c r="A39" s="291"/>
      <c r="B39" s="259"/>
      <c r="C39" s="99" t="s">
        <v>61</v>
      </c>
      <c r="D39" s="30">
        <v>2</v>
      </c>
      <c r="E39" s="76" t="s">
        <v>387</v>
      </c>
      <c r="F39" s="63" t="s">
        <v>253</v>
      </c>
      <c r="G39" s="82"/>
      <c r="H39" s="69"/>
      <c r="I39" s="64"/>
      <c r="J39" s="84"/>
      <c r="K39" s="78"/>
      <c r="L39" s="78"/>
      <c r="M39" s="86"/>
      <c r="N39" s="80"/>
      <c r="O39" s="80"/>
      <c r="R39" s="87">
        <f>COUNTIF(D36:D44,"4")</f>
        <v>3</v>
      </c>
      <c r="S39" s="87">
        <f>COUNTIF(G36:G44,"4")</f>
        <v>0</v>
      </c>
      <c r="T39" s="87">
        <f>COUNTIF(J36:J44,"4")</f>
        <v>0</v>
      </c>
      <c r="U39" s="87">
        <f>COUNTIF(M36:M44,"4")</f>
        <v>0</v>
      </c>
    </row>
    <row r="40" spans="1:21" ht="39.950000000000003" customHeight="1" x14ac:dyDescent="0.2">
      <c r="A40" s="291"/>
      <c r="B40" s="259"/>
      <c r="C40" s="99" t="s">
        <v>62</v>
      </c>
      <c r="D40" s="30">
        <v>3</v>
      </c>
      <c r="E40" s="76" t="s">
        <v>390</v>
      </c>
      <c r="F40" s="63" t="s">
        <v>254</v>
      </c>
      <c r="G40" s="82"/>
      <c r="H40" s="69"/>
      <c r="I40" s="64"/>
      <c r="J40" s="84"/>
      <c r="K40" s="78"/>
      <c r="L40" s="78"/>
      <c r="M40" s="86"/>
      <c r="N40" s="80"/>
      <c r="O40" s="80"/>
    </row>
    <row r="41" spans="1:21" ht="39.950000000000003" customHeight="1" x14ac:dyDescent="0.2">
      <c r="A41" s="291"/>
      <c r="B41" s="259"/>
      <c r="C41" s="99" t="s">
        <v>63</v>
      </c>
      <c r="D41" s="30">
        <v>4</v>
      </c>
      <c r="E41" s="76" t="s">
        <v>255</v>
      </c>
      <c r="F41" s="63" t="s">
        <v>256</v>
      </c>
      <c r="G41" s="82"/>
      <c r="H41" s="69"/>
      <c r="I41" s="64"/>
      <c r="J41" s="84"/>
      <c r="K41" s="78"/>
      <c r="L41" s="78"/>
      <c r="M41" s="86"/>
      <c r="N41" s="80"/>
      <c r="O41" s="80"/>
    </row>
    <row r="42" spans="1:21" ht="39.950000000000003" customHeight="1" x14ac:dyDescent="0.2">
      <c r="A42" s="291"/>
      <c r="B42" s="259"/>
      <c r="C42" s="99" t="s">
        <v>64</v>
      </c>
      <c r="D42" s="30">
        <v>4</v>
      </c>
      <c r="E42" s="76" t="s">
        <v>257</v>
      </c>
      <c r="F42" s="63" t="s">
        <v>258</v>
      </c>
      <c r="G42" s="82"/>
      <c r="H42" s="69"/>
      <c r="I42" s="64"/>
      <c r="J42" s="84"/>
      <c r="K42" s="78"/>
      <c r="L42" s="78"/>
      <c r="M42" s="86"/>
      <c r="N42" s="80"/>
      <c r="O42" s="80"/>
    </row>
    <row r="43" spans="1:21" ht="39.950000000000003" customHeight="1" x14ac:dyDescent="0.2">
      <c r="A43" s="291"/>
      <c r="B43" s="259"/>
      <c r="C43" s="99" t="s">
        <v>65</v>
      </c>
      <c r="D43" s="30">
        <v>3</v>
      </c>
      <c r="E43" s="76" t="s">
        <v>259</v>
      </c>
      <c r="F43" s="63" t="s">
        <v>260</v>
      </c>
      <c r="G43" s="82"/>
      <c r="H43" s="69"/>
      <c r="I43" s="64"/>
      <c r="J43" s="84"/>
      <c r="K43" s="78"/>
      <c r="L43" s="78"/>
      <c r="M43" s="86"/>
      <c r="N43" s="80"/>
      <c r="O43" s="80"/>
    </row>
    <row r="44" spans="1:21" ht="39.950000000000003" customHeight="1" x14ac:dyDescent="0.2">
      <c r="A44" s="291"/>
      <c r="B44" s="260"/>
      <c r="C44" s="99" t="s">
        <v>66</v>
      </c>
      <c r="D44" s="30">
        <v>3</v>
      </c>
      <c r="E44" s="76" t="s">
        <v>261</v>
      </c>
      <c r="F44" s="63" t="s">
        <v>262</v>
      </c>
      <c r="G44" s="82"/>
      <c r="H44" s="69"/>
      <c r="I44" s="64"/>
      <c r="J44" s="84"/>
      <c r="K44" s="78"/>
      <c r="L44" s="78"/>
      <c r="M44" s="86"/>
      <c r="N44" s="80"/>
      <c r="O44" s="80"/>
    </row>
    <row r="45" spans="1:21" ht="6.75" customHeight="1" x14ac:dyDescent="0.25">
      <c r="B45" s="273"/>
      <c r="C45" s="274"/>
      <c r="D45" s="274"/>
      <c r="E45" s="274"/>
      <c r="F45" s="274"/>
      <c r="G45" s="274"/>
      <c r="H45" s="274"/>
      <c r="I45" s="274"/>
      <c r="J45" s="274"/>
      <c r="K45" s="275"/>
      <c r="L45" s="101"/>
      <c r="M45" s="102"/>
      <c r="N45" s="101"/>
      <c r="O45" s="101"/>
    </row>
    <row r="46" spans="1:21" ht="18.75" x14ac:dyDescent="0.2">
      <c r="A46" s="291"/>
      <c r="B46" s="258"/>
      <c r="C46" s="103" t="s">
        <v>67</v>
      </c>
      <c r="D46" s="104"/>
      <c r="E46" s="104"/>
      <c r="F46" s="104"/>
      <c r="G46" s="104"/>
      <c r="H46" s="104"/>
      <c r="I46" s="104"/>
      <c r="J46" s="104"/>
      <c r="K46" s="105"/>
      <c r="L46" s="106"/>
      <c r="M46" s="104"/>
      <c r="N46" s="105"/>
      <c r="O46" s="106"/>
    </row>
    <row r="47" spans="1:21" ht="39.950000000000003" customHeight="1" x14ac:dyDescent="0.2">
      <c r="A47" s="291"/>
      <c r="B47" s="259"/>
      <c r="C47" s="107" t="s">
        <v>68</v>
      </c>
      <c r="D47" s="30">
        <v>3</v>
      </c>
      <c r="E47" s="33" t="s">
        <v>263</v>
      </c>
      <c r="F47" s="33" t="s">
        <v>264</v>
      </c>
      <c r="G47" s="31"/>
      <c r="H47" s="35"/>
      <c r="I47" s="35"/>
      <c r="J47" s="32"/>
      <c r="K47" s="37"/>
      <c r="L47" s="38"/>
      <c r="M47" s="55"/>
      <c r="N47" s="53"/>
      <c r="O47" s="54"/>
      <c r="R47" s="87">
        <f>COUNTIF(D47:D50,"1")</f>
        <v>0</v>
      </c>
      <c r="S47" s="87">
        <f>COUNTIF(G47:G50,"1")</f>
        <v>0</v>
      </c>
      <c r="T47" s="87">
        <f>COUNTIF(J47:J50,"1")</f>
        <v>0</v>
      </c>
      <c r="U47" s="87">
        <f>COUNTIF(M47:M50,"1")</f>
        <v>0</v>
      </c>
    </row>
    <row r="48" spans="1:21" ht="39.950000000000003" customHeight="1" x14ac:dyDescent="0.2">
      <c r="A48" s="291"/>
      <c r="B48" s="259"/>
      <c r="C48" s="99" t="s">
        <v>69</v>
      </c>
      <c r="D48" s="30">
        <v>4</v>
      </c>
      <c r="E48" s="34" t="s">
        <v>265</v>
      </c>
      <c r="F48" s="33" t="s">
        <v>266</v>
      </c>
      <c r="G48" s="31"/>
      <c r="H48" s="36"/>
      <c r="I48" s="35"/>
      <c r="J48" s="32"/>
      <c r="K48" s="38"/>
      <c r="L48" s="38"/>
      <c r="M48" s="55"/>
      <c r="N48" s="54"/>
      <c r="O48" s="54"/>
      <c r="R48" s="87">
        <f>COUNTIF(D47:D50,"2")</f>
        <v>0</v>
      </c>
      <c r="S48" s="87">
        <f>COUNTIF(G47:G50,"2")</f>
        <v>0</v>
      </c>
      <c r="T48" s="87">
        <f>COUNTIF(J47:J50,"2")</f>
        <v>0</v>
      </c>
      <c r="U48" s="87">
        <f>COUNTIF(M47:M50,"2")</f>
        <v>0</v>
      </c>
    </row>
    <row r="49" spans="1:21" ht="39.950000000000003" customHeight="1" x14ac:dyDescent="0.2">
      <c r="A49" s="291"/>
      <c r="B49" s="259"/>
      <c r="C49" s="99" t="s">
        <v>70</v>
      </c>
      <c r="D49" s="30">
        <v>3</v>
      </c>
      <c r="E49" s="34" t="s">
        <v>267</v>
      </c>
      <c r="F49" s="33" t="s">
        <v>268</v>
      </c>
      <c r="G49" s="31"/>
      <c r="H49" s="36"/>
      <c r="I49" s="35"/>
      <c r="J49" s="32"/>
      <c r="K49" s="38"/>
      <c r="L49" s="38"/>
      <c r="M49" s="55"/>
      <c r="N49" s="54"/>
      <c r="O49" s="54"/>
      <c r="R49" s="87">
        <f>COUNTIF(D47:D50,"3")</f>
        <v>3</v>
      </c>
      <c r="S49" s="87">
        <f>COUNTIF(G47:G50,"3")</f>
        <v>0</v>
      </c>
      <c r="T49" s="87">
        <f>COUNTIF(J47:J50,"3")</f>
        <v>0</v>
      </c>
      <c r="U49" s="87">
        <f>COUNTIF(M47:M50,"3")</f>
        <v>0</v>
      </c>
    </row>
    <row r="50" spans="1:21" ht="39.950000000000003" customHeight="1" x14ac:dyDescent="0.2">
      <c r="A50" s="291"/>
      <c r="B50" s="260"/>
      <c r="C50" s="99" t="s">
        <v>71</v>
      </c>
      <c r="D50" s="30">
        <v>3</v>
      </c>
      <c r="E50" s="34" t="s">
        <v>269</v>
      </c>
      <c r="F50" s="33" t="s">
        <v>270</v>
      </c>
      <c r="G50" s="31"/>
      <c r="H50" s="36"/>
      <c r="I50" s="35"/>
      <c r="J50" s="32"/>
      <c r="K50" s="38"/>
      <c r="L50" s="38"/>
      <c r="M50" s="55"/>
      <c r="N50" s="54"/>
      <c r="O50" s="54"/>
      <c r="R50" s="87">
        <f>COUNTIF(D47:D50,"4")</f>
        <v>1</v>
      </c>
      <c r="S50" s="87">
        <f>COUNTIF(G47:G50,"4")</f>
        <v>0</v>
      </c>
      <c r="T50" s="87">
        <f>COUNTIF(J47:J50,"4")</f>
        <v>0</v>
      </c>
      <c r="U50" s="87">
        <f>COUNTIF(M47:M50,"4")</f>
        <v>0</v>
      </c>
    </row>
    <row r="51" spans="1:21" ht="8.25" customHeight="1" x14ac:dyDescent="0.25">
      <c r="B51" s="273"/>
      <c r="C51" s="274"/>
      <c r="D51" s="274"/>
      <c r="E51" s="274"/>
      <c r="F51" s="274"/>
      <c r="G51" s="274"/>
      <c r="H51" s="274"/>
      <c r="I51" s="274"/>
      <c r="J51" s="274"/>
      <c r="K51" s="275"/>
      <c r="L51" s="101"/>
      <c r="M51" s="102"/>
      <c r="N51" s="101"/>
      <c r="O51" s="101"/>
    </row>
    <row r="52" spans="1:21" ht="24" customHeight="1" x14ac:dyDescent="0.2">
      <c r="B52" s="250" t="s">
        <v>26</v>
      </c>
      <c r="C52" s="251"/>
      <c r="D52" s="227" t="s">
        <v>176</v>
      </c>
      <c r="E52" s="228"/>
      <c r="F52" s="229"/>
      <c r="G52" s="264" t="s">
        <v>177</v>
      </c>
      <c r="H52" s="265"/>
      <c r="I52" s="266"/>
      <c r="J52" s="267" t="s">
        <v>178</v>
      </c>
      <c r="K52" s="268"/>
      <c r="L52" s="269"/>
      <c r="M52" s="231" t="s">
        <v>179</v>
      </c>
      <c r="N52" s="232"/>
      <c r="O52" s="233"/>
    </row>
    <row r="53" spans="1:21" ht="33" customHeight="1" x14ac:dyDescent="0.2">
      <c r="B53" s="252"/>
      <c r="C53" s="253"/>
      <c r="D53" s="113" t="s">
        <v>34</v>
      </c>
      <c r="E53" s="114" t="s">
        <v>122</v>
      </c>
      <c r="F53" s="114" t="s">
        <v>125</v>
      </c>
      <c r="G53" s="113" t="s">
        <v>34</v>
      </c>
      <c r="H53" s="114" t="s">
        <v>122</v>
      </c>
      <c r="I53" s="114" t="s">
        <v>125</v>
      </c>
      <c r="J53" s="113" t="s">
        <v>34</v>
      </c>
      <c r="K53" s="114" t="s">
        <v>122</v>
      </c>
      <c r="L53" s="115" t="s">
        <v>125</v>
      </c>
      <c r="M53" s="113"/>
      <c r="N53" s="114"/>
      <c r="O53" s="115"/>
    </row>
    <row r="54" spans="1:21" ht="18.75" x14ac:dyDescent="0.2">
      <c r="A54" s="291"/>
      <c r="B54" s="116"/>
      <c r="C54" s="226" t="s">
        <v>74</v>
      </c>
      <c r="D54" s="225"/>
      <c r="E54" s="225"/>
      <c r="F54" s="225"/>
      <c r="G54" s="225"/>
      <c r="H54" s="225"/>
      <c r="I54" s="225"/>
      <c r="J54" s="225"/>
      <c r="K54" s="225"/>
      <c r="L54" s="117"/>
      <c r="M54" s="118"/>
      <c r="N54" s="118"/>
      <c r="O54" s="117"/>
    </row>
    <row r="55" spans="1:21" ht="30" customHeight="1" x14ac:dyDescent="0.2">
      <c r="A55" s="291"/>
      <c r="B55" s="119"/>
      <c r="C55" s="107" t="s">
        <v>75</v>
      </c>
      <c r="D55" s="30">
        <v>4</v>
      </c>
      <c r="E55" s="63" t="s">
        <v>275</v>
      </c>
      <c r="F55" s="63" t="s">
        <v>276</v>
      </c>
      <c r="G55" s="82"/>
      <c r="H55" s="64"/>
      <c r="I55" s="64"/>
      <c r="J55" s="84"/>
      <c r="K55" s="77"/>
      <c r="L55" s="78"/>
      <c r="M55" s="86"/>
      <c r="N55" s="79"/>
      <c r="O55" s="80"/>
      <c r="R55" s="87">
        <f>COUNTIF(D55:D59,"1")</f>
        <v>0</v>
      </c>
      <c r="S55" s="87">
        <f>COUNTIF(G55:G59,"1")</f>
        <v>0</v>
      </c>
      <c r="T55" s="87">
        <f>COUNTIF(J55:J59,"1")</f>
        <v>0</v>
      </c>
      <c r="U55" s="87">
        <f>COUNTIF(M55:M59,"1")</f>
        <v>0</v>
      </c>
    </row>
    <row r="56" spans="1:21" ht="30" customHeight="1" x14ac:dyDescent="0.2">
      <c r="A56" s="291"/>
      <c r="B56" s="119"/>
      <c r="C56" s="99" t="s">
        <v>76</v>
      </c>
      <c r="D56" s="30">
        <v>3</v>
      </c>
      <c r="E56" s="76" t="s">
        <v>277</v>
      </c>
      <c r="F56" s="63" t="s">
        <v>278</v>
      </c>
      <c r="G56" s="82"/>
      <c r="H56" s="69"/>
      <c r="I56" s="64"/>
      <c r="J56" s="84"/>
      <c r="K56" s="78"/>
      <c r="L56" s="78"/>
      <c r="M56" s="86"/>
      <c r="N56" s="80"/>
      <c r="O56" s="80"/>
      <c r="R56" s="87">
        <f>COUNTIF(D55:D59,"2")</f>
        <v>0</v>
      </c>
      <c r="S56" s="87">
        <f>COUNTIF(G55:G59,"2")</f>
        <v>0</v>
      </c>
      <c r="T56" s="87">
        <f>COUNTIF(J55:J59,"2")</f>
        <v>0</v>
      </c>
      <c r="U56" s="87">
        <f>COUNTIF(M55:M59,"2")</f>
        <v>0</v>
      </c>
    </row>
    <row r="57" spans="1:21" ht="30" customHeight="1" x14ac:dyDescent="0.2">
      <c r="A57" s="291"/>
      <c r="B57" s="119"/>
      <c r="C57" s="99" t="s">
        <v>77</v>
      </c>
      <c r="D57" s="30">
        <v>3</v>
      </c>
      <c r="E57" s="76" t="s">
        <v>403</v>
      </c>
      <c r="F57" s="63" t="s">
        <v>279</v>
      </c>
      <c r="G57" s="82"/>
      <c r="H57" s="69"/>
      <c r="I57" s="64"/>
      <c r="J57" s="84"/>
      <c r="K57" s="78"/>
      <c r="L57" s="78"/>
      <c r="M57" s="86"/>
      <c r="N57" s="80"/>
      <c r="O57" s="80"/>
      <c r="R57" s="87">
        <f>COUNTIF(D55:D59,"3")</f>
        <v>2</v>
      </c>
      <c r="S57" s="87">
        <f>COUNTIF(G55:G59,"3")</f>
        <v>0</v>
      </c>
      <c r="T57" s="87">
        <f>COUNTIF(J55:J59,"3")</f>
        <v>0</v>
      </c>
      <c r="U57" s="87">
        <f>COUNTIF(M55:M59,"3")</f>
        <v>0</v>
      </c>
    </row>
    <row r="58" spans="1:21" ht="30" customHeight="1" x14ac:dyDescent="0.2">
      <c r="A58" s="291"/>
      <c r="B58" s="119"/>
      <c r="C58" s="99" t="s">
        <v>78</v>
      </c>
      <c r="D58" s="30">
        <v>4</v>
      </c>
      <c r="E58" s="76" t="s">
        <v>280</v>
      </c>
      <c r="F58" s="63" t="s">
        <v>281</v>
      </c>
      <c r="G58" s="82"/>
      <c r="H58" s="69"/>
      <c r="I58" s="64"/>
      <c r="J58" s="84"/>
      <c r="K58" s="78"/>
      <c r="L58" s="78"/>
      <c r="M58" s="86"/>
      <c r="N58" s="80"/>
      <c r="O58" s="80"/>
      <c r="R58" s="87">
        <f>COUNTIF(D55:D59,"4")</f>
        <v>3</v>
      </c>
      <c r="S58" s="87">
        <f>COUNTIF(G55:G59,"4")</f>
        <v>0</v>
      </c>
      <c r="T58" s="87">
        <f>COUNTIF(J55:J59,"4")</f>
        <v>0</v>
      </c>
      <c r="U58" s="87">
        <f>COUNTIF(M55:M59,"4")</f>
        <v>0</v>
      </c>
    </row>
    <row r="59" spans="1:21" ht="30" customHeight="1" x14ac:dyDescent="0.2">
      <c r="A59" s="291"/>
      <c r="B59" s="120"/>
      <c r="C59" s="99" t="s">
        <v>79</v>
      </c>
      <c r="D59" s="30">
        <v>4</v>
      </c>
      <c r="E59" s="76" t="s">
        <v>282</v>
      </c>
      <c r="F59" s="63" t="s">
        <v>283</v>
      </c>
      <c r="G59" s="82"/>
      <c r="H59" s="69"/>
      <c r="I59" s="64"/>
      <c r="J59" s="84"/>
      <c r="K59" s="78"/>
      <c r="L59" s="78"/>
      <c r="M59" s="86"/>
      <c r="N59" s="80"/>
      <c r="O59" s="80"/>
    </row>
    <row r="60" spans="1:21" ht="6.75" customHeight="1" x14ac:dyDescent="0.25">
      <c r="B60" s="223"/>
      <c r="C60" s="224"/>
      <c r="D60" s="121"/>
      <c r="E60" s="122"/>
      <c r="F60" s="122"/>
      <c r="G60" s="121"/>
      <c r="H60" s="122"/>
      <c r="I60" s="122"/>
      <c r="J60" s="121"/>
      <c r="K60" s="122"/>
      <c r="M60" s="121"/>
      <c r="N60" s="122"/>
    </row>
    <row r="61" spans="1:21" ht="18.75" x14ac:dyDescent="0.2">
      <c r="A61" s="291"/>
      <c r="B61" s="116"/>
      <c r="C61" s="226" t="s">
        <v>80</v>
      </c>
      <c r="D61" s="225"/>
      <c r="E61" s="225"/>
      <c r="F61" s="225"/>
      <c r="G61" s="225"/>
      <c r="H61" s="225"/>
      <c r="I61" s="225"/>
      <c r="J61" s="225"/>
      <c r="K61" s="234"/>
      <c r="L61" s="118"/>
      <c r="M61" s="118"/>
      <c r="N61" s="118"/>
      <c r="O61" s="118"/>
    </row>
    <row r="62" spans="1:21" ht="30" customHeight="1" x14ac:dyDescent="0.2">
      <c r="A62" s="291"/>
      <c r="B62" s="124"/>
      <c r="C62" s="97" t="s">
        <v>81</v>
      </c>
      <c r="D62" s="30">
        <v>3</v>
      </c>
      <c r="E62" s="63" t="s">
        <v>284</v>
      </c>
      <c r="F62" s="63" t="s">
        <v>285</v>
      </c>
      <c r="G62" s="82"/>
      <c r="H62" s="64"/>
      <c r="I62" s="64"/>
      <c r="J62" s="84"/>
      <c r="K62" s="78"/>
      <c r="L62" s="78"/>
      <c r="M62" s="86"/>
      <c r="N62" s="80"/>
      <c r="O62" s="80"/>
      <c r="R62" s="87">
        <f>COUNTIF(D62:D65,"1")</f>
        <v>0</v>
      </c>
      <c r="S62" s="87">
        <f>COUNTIF(G62:G65,"1")</f>
        <v>0</v>
      </c>
      <c r="T62" s="87">
        <f>COUNTIF(J62:J65,"1")</f>
        <v>0</v>
      </c>
      <c r="U62" s="87">
        <f>COUNTIF(M62:M65,"1")</f>
        <v>0</v>
      </c>
    </row>
    <row r="63" spans="1:21" ht="30" customHeight="1" x14ac:dyDescent="0.2">
      <c r="A63" s="291"/>
      <c r="B63" s="119"/>
      <c r="C63" s="99" t="s">
        <v>82</v>
      </c>
      <c r="D63" s="30">
        <v>4</v>
      </c>
      <c r="E63" s="76" t="s">
        <v>286</v>
      </c>
      <c r="F63" s="63" t="s">
        <v>287</v>
      </c>
      <c r="G63" s="82"/>
      <c r="H63" s="69"/>
      <c r="I63" s="64"/>
      <c r="J63" s="84"/>
      <c r="K63" s="78"/>
      <c r="L63" s="78"/>
      <c r="M63" s="86"/>
      <c r="N63" s="80"/>
      <c r="O63" s="80"/>
      <c r="R63" s="87">
        <f>COUNTIF(D62:D65,"2")</f>
        <v>0</v>
      </c>
      <c r="S63" s="87">
        <f>COUNTIF(G62:G65,"2")</f>
        <v>0</v>
      </c>
      <c r="T63" s="87">
        <f>COUNTIF(J62:J65,"2")</f>
        <v>0</v>
      </c>
      <c r="U63" s="87">
        <f>COUNTIF(M62:M65,"2")</f>
        <v>0</v>
      </c>
    </row>
    <row r="64" spans="1:21" ht="30" customHeight="1" x14ac:dyDescent="0.2">
      <c r="A64" s="291"/>
      <c r="B64" s="119"/>
      <c r="C64" s="99" t="s">
        <v>83</v>
      </c>
      <c r="D64" s="30">
        <v>4</v>
      </c>
      <c r="E64" s="76" t="s">
        <v>288</v>
      </c>
      <c r="F64" s="63" t="s">
        <v>289</v>
      </c>
      <c r="G64" s="82"/>
      <c r="H64" s="69"/>
      <c r="I64" s="64"/>
      <c r="J64" s="84"/>
      <c r="K64" s="78"/>
      <c r="L64" s="78"/>
      <c r="M64" s="86"/>
      <c r="N64" s="80"/>
      <c r="O64" s="80"/>
      <c r="R64" s="87">
        <f>COUNTIF(D62:D65,"3")</f>
        <v>2</v>
      </c>
      <c r="S64" s="87">
        <f>COUNTIF(G62:G65,"3")</f>
        <v>0</v>
      </c>
      <c r="T64" s="87">
        <f>COUNTIF(J62:J65,"3")</f>
        <v>0</v>
      </c>
      <c r="U64" s="87">
        <f>COUNTIF(M62:M65,"3")</f>
        <v>0</v>
      </c>
    </row>
    <row r="65" spans="1:21" ht="30" customHeight="1" x14ac:dyDescent="0.2">
      <c r="A65" s="291"/>
      <c r="B65" s="120"/>
      <c r="C65" s="99" t="s">
        <v>84</v>
      </c>
      <c r="D65" s="30">
        <v>3</v>
      </c>
      <c r="E65" s="76" t="s">
        <v>290</v>
      </c>
      <c r="F65" s="63" t="s">
        <v>291</v>
      </c>
      <c r="G65" s="82"/>
      <c r="H65" s="69"/>
      <c r="I65" s="64"/>
      <c r="J65" s="84"/>
      <c r="K65" s="78"/>
      <c r="L65" s="78"/>
      <c r="M65" s="86"/>
      <c r="N65" s="80"/>
      <c r="O65" s="80"/>
      <c r="R65" s="87">
        <f>COUNTIF(D62:D65,"4")</f>
        <v>2</v>
      </c>
      <c r="S65" s="87">
        <f>COUNTIF(G62:G65,"4")</f>
        <v>0</v>
      </c>
      <c r="T65" s="87">
        <f>COUNTIF(J62:J65,"4")</f>
        <v>0</v>
      </c>
      <c r="U65" s="87">
        <f>COUNTIF(M62:M65,"4")</f>
        <v>0</v>
      </c>
    </row>
    <row r="66" spans="1:21" ht="9" customHeight="1" x14ac:dyDescent="0.25">
      <c r="B66" s="238"/>
      <c r="C66" s="239"/>
      <c r="D66" s="239"/>
      <c r="E66" s="239"/>
      <c r="F66" s="239"/>
      <c r="G66" s="239"/>
      <c r="H66" s="239"/>
      <c r="I66" s="239"/>
      <c r="J66" s="239"/>
      <c r="K66" s="240"/>
      <c r="L66" s="101"/>
      <c r="M66" s="102"/>
      <c r="N66" s="101"/>
      <c r="O66" s="101"/>
    </row>
    <row r="67" spans="1:21" ht="18.75" x14ac:dyDescent="0.2">
      <c r="A67" s="291"/>
      <c r="B67" s="116"/>
      <c r="C67" s="226" t="s">
        <v>167</v>
      </c>
      <c r="D67" s="225"/>
      <c r="E67" s="225"/>
      <c r="F67" s="225"/>
      <c r="G67" s="225"/>
      <c r="H67" s="225"/>
      <c r="I67" s="225"/>
      <c r="J67" s="225"/>
      <c r="K67" s="234"/>
      <c r="L67" s="125"/>
      <c r="M67" s="125"/>
      <c r="N67" s="125"/>
      <c r="O67" s="125"/>
    </row>
    <row r="68" spans="1:21" ht="30" customHeight="1" x14ac:dyDescent="0.2">
      <c r="A68" s="291"/>
      <c r="B68" s="119"/>
      <c r="C68" s="107" t="s">
        <v>85</v>
      </c>
      <c r="D68" s="30">
        <v>4</v>
      </c>
      <c r="E68" s="76" t="s">
        <v>292</v>
      </c>
      <c r="F68" s="76" t="s">
        <v>293</v>
      </c>
      <c r="G68" s="82"/>
      <c r="H68" s="64"/>
      <c r="I68" s="64"/>
      <c r="J68" s="84"/>
      <c r="K68" s="78"/>
      <c r="L68" s="78"/>
      <c r="M68" s="86"/>
      <c r="N68" s="80"/>
      <c r="O68" s="80"/>
      <c r="R68" s="87">
        <f>COUNTIF(D68:D71,"1")</f>
        <v>0</v>
      </c>
      <c r="S68" s="87">
        <f>COUNTIF(G68:G71,"1")</f>
        <v>0</v>
      </c>
      <c r="T68" s="87">
        <f>COUNTIF(J68:J71,"1")</f>
        <v>0</v>
      </c>
      <c r="U68" s="87">
        <f>COUNTIF(M68:M71,"1")</f>
        <v>0</v>
      </c>
    </row>
    <row r="69" spans="1:21" ht="30" customHeight="1" x14ac:dyDescent="0.2">
      <c r="A69" s="291"/>
      <c r="B69" s="119"/>
      <c r="C69" s="99" t="s">
        <v>86</v>
      </c>
      <c r="D69" s="30">
        <v>3</v>
      </c>
      <c r="E69" s="76" t="s">
        <v>404</v>
      </c>
      <c r="F69" s="76" t="s">
        <v>294</v>
      </c>
      <c r="G69" s="82"/>
      <c r="H69" s="69"/>
      <c r="I69" s="64"/>
      <c r="J69" s="84"/>
      <c r="K69" s="78"/>
      <c r="L69" s="78"/>
      <c r="M69" s="86"/>
      <c r="N69" s="80"/>
      <c r="O69" s="80"/>
      <c r="R69" s="87">
        <f>COUNTIF(D68:D71,"2")</f>
        <v>0</v>
      </c>
      <c r="S69" s="87">
        <f>COUNTIF(G68:G71,"2")</f>
        <v>0</v>
      </c>
      <c r="T69" s="87">
        <f>COUNTIF(J68:J71,"2")</f>
        <v>0</v>
      </c>
      <c r="U69" s="87">
        <f>COUNTIF(M68:M71,"2")</f>
        <v>0</v>
      </c>
    </row>
    <row r="70" spans="1:21" ht="30" customHeight="1" x14ac:dyDescent="0.2">
      <c r="A70" s="291"/>
      <c r="B70" s="119"/>
      <c r="C70" s="99" t="s">
        <v>87</v>
      </c>
      <c r="D70" s="30">
        <v>3</v>
      </c>
      <c r="E70" s="76" t="s">
        <v>295</v>
      </c>
      <c r="F70" s="76" t="s">
        <v>296</v>
      </c>
      <c r="G70" s="82"/>
      <c r="H70" s="69"/>
      <c r="I70" s="64"/>
      <c r="J70" s="84"/>
      <c r="K70" s="78"/>
      <c r="L70" s="78"/>
      <c r="M70" s="86"/>
      <c r="N70" s="80"/>
      <c r="O70" s="80"/>
      <c r="R70" s="87">
        <f>COUNTIF(D68:D71,"3")</f>
        <v>3</v>
      </c>
      <c r="S70" s="87">
        <f>COUNTIF(G68:G71,"3")</f>
        <v>0</v>
      </c>
      <c r="T70" s="87">
        <f>COUNTIF(J68:J71,"3")</f>
        <v>0</v>
      </c>
      <c r="U70" s="87">
        <f>COUNTIF(M68:M71,"3")</f>
        <v>0</v>
      </c>
    </row>
    <row r="71" spans="1:21" ht="30" customHeight="1" x14ac:dyDescent="0.2">
      <c r="A71" s="291"/>
      <c r="B71" s="120"/>
      <c r="C71" s="99" t="s">
        <v>88</v>
      </c>
      <c r="D71" s="30">
        <v>3</v>
      </c>
      <c r="E71" s="76" t="s">
        <v>297</v>
      </c>
      <c r="F71" s="76" t="s">
        <v>298</v>
      </c>
      <c r="G71" s="82"/>
      <c r="H71" s="69"/>
      <c r="I71" s="64"/>
      <c r="J71" s="84"/>
      <c r="K71" s="78"/>
      <c r="L71" s="78"/>
      <c r="M71" s="86"/>
      <c r="N71" s="80"/>
      <c r="O71" s="80"/>
      <c r="R71" s="87">
        <f>COUNTIF(D68:D71,"4")</f>
        <v>1</v>
      </c>
      <c r="S71" s="87">
        <f>COUNTIF(G68:G71,"4")</f>
        <v>0</v>
      </c>
      <c r="T71" s="87">
        <f>COUNTIF(J68:J71,"4")</f>
        <v>0</v>
      </c>
      <c r="U71" s="87">
        <f>COUNTIF(M68:M71,"4")</f>
        <v>0</v>
      </c>
    </row>
    <row r="72" spans="1:21" ht="8.25" customHeight="1" x14ac:dyDescent="0.25">
      <c r="B72" s="238"/>
      <c r="C72" s="239"/>
      <c r="D72" s="239"/>
      <c r="E72" s="239"/>
      <c r="F72" s="239"/>
      <c r="G72" s="239"/>
      <c r="H72" s="239"/>
      <c r="I72" s="239"/>
      <c r="J72" s="239"/>
      <c r="K72" s="240"/>
      <c r="L72" s="101"/>
      <c r="M72" s="102"/>
      <c r="N72" s="101"/>
      <c r="O72" s="101"/>
    </row>
    <row r="73" spans="1:21" ht="18.75" x14ac:dyDescent="0.2">
      <c r="A73" s="291"/>
      <c r="B73" s="116"/>
      <c r="C73" s="226" t="s">
        <v>89</v>
      </c>
      <c r="D73" s="225"/>
      <c r="E73" s="225"/>
      <c r="F73" s="225"/>
      <c r="G73" s="225"/>
      <c r="H73" s="225"/>
      <c r="I73" s="225"/>
      <c r="J73" s="225"/>
      <c r="K73" s="234"/>
      <c r="L73" s="118"/>
      <c r="M73" s="118"/>
      <c r="N73" s="118"/>
      <c r="O73" s="118"/>
    </row>
    <row r="74" spans="1:21" ht="30" customHeight="1" x14ac:dyDescent="0.2">
      <c r="A74" s="291"/>
      <c r="B74" s="119"/>
      <c r="C74" s="107" t="s">
        <v>90</v>
      </c>
      <c r="D74" s="30">
        <v>3</v>
      </c>
      <c r="E74" s="63" t="s">
        <v>299</v>
      </c>
      <c r="F74" s="63" t="s">
        <v>300</v>
      </c>
      <c r="G74" s="82"/>
      <c r="H74" s="64"/>
      <c r="I74" s="64"/>
      <c r="J74" s="84"/>
      <c r="K74" s="78"/>
      <c r="L74" s="78"/>
      <c r="M74" s="86"/>
      <c r="N74" s="80"/>
      <c r="O74" s="80"/>
      <c r="R74" s="87">
        <f>COUNTIF(D74:D79,"1")</f>
        <v>0</v>
      </c>
      <c r="S74" s="87">
        <f>COUNTIF(G74:G79,"1")</f>
        <v>0</v>
      </c>
      <c r="T74" s="87">
        <f>COUNTIF(J74:J79,"1")</f>
        <v>0</v>
      </c>
      <c r="U74" s="87">
        <f>COUNTIF(M74:M79,"1")</f>
        <v>0</v>
      </c>
    </row>
    <row r="75" spans="1:21" ht="30" customHeight="1" x14ac:dyDescent="0.2">
      <c r="A75" s="291"/>
      <c r="B75" s="119"/>
      <c r="C75" s="99" t="s">
        <v>91</v>
      </c>
      <c r="D75" s="30">
        <v>3</v>
      </c>
      <c r="E75" s="76" t="s">
        <v>301</v>
      </c>
      <c r="F75" s="63" t="s">
        <v>302</v>
      </c>
      <c r="G75" s="82"/>
      <c r="H75" s="69"/>
      <c r="I75" s="64"/>
      <c r="J75" s="84"/>
      <c r="K75" s="78"/>
      <c r="L75" s="78"/>
      <c r="M75" s="86"/>
      <c r="N75" s="80"/>
      <c r="O75" s="80"/>
      <c r="R75" s="87">
        <f>COUNTIF(D74:D79,"2")</f>
        <v>0</v>
      </c>
      <c r="S75" s="87">
        <f>COUNTIF(G74:G79,"2")</f>
        <v>0</v>
      </c>
      <c r="T75" s="87">
        <f>COUNTIF(J74:J79,"2")</f>
        <v>0</v>
      </c>
      <c r="U75" s="87">
        <f>COUNTIF(M74:M79,"2")</f>
        <v>0</v>
      </c>
    </row>
    <row r="76" spans="1:21" ht="30" customHeight="1" x14ac:dyDescent="0.2">
      <c r="A76" s="291"/>
      <c r="B76" s="119"/>
      <c r="C76" s="99" t="s">
        <v>92</v>
      </c>
      <c r="D76" s="30">
        <v>4</v>
      </c>
      <c r="E76" s="76" t="s">
        <v>405</v>
      </c>
      <c r="F76" s="63" t="s">
        <v>303</v>
      </c>
      <c r="G76" s="82"/>
      <c r="H76" s="69"/>
      <c r="I76" s="64"/>
      <c r="J76" s="84"/>
      <c r="K76" s="78"/>
      <c r="L76" s="78"/>
      <c r="M76" s="86"/>
      <c r="N76" s="80"/>
      <c r="O76" s="80"/>
      <c r="R76" s="87">
        <f>COUNTIF(D74:D79,"2")</f>
        <v>0</v>
      </c>
      <c r="S76" s="87">
        <f>COUNTIF(G74:G79,"3")</f>
        <v>0</v>
      </c>
      <c r="T76" s="87">
        <f>COUNTIF(J74:J79,"3")</f>
        <v>0</v>
      </c>
      <c r="U76" s="87">
        <f>COUNTIF(M74:M79,"3")</f>
        <v>0</v>
      </c>
    </row>
    <row r="77" spans="1:21" ht="30" customHeight="1" x14ac:dyDescent="0.2">
      <c r="A77" s="291"/>
      <c r="B77" s="119"/>
      <c r="C77" s="99" t="s">
        <v>93</v>
      </c>
      <c r="D77" s="30">
        <v>3</v>
      </c>
      <c r="E77" s="76" t="s">
        <v>304</v>
      </c>
      <c r="F77" s="63" t="s">
        <v>305</v>
      </c>
      <c r="G77" s="82"/>
      <c r="H77" s="69"/>
      <c r="I77" s="64"/>
      <c r="J77" s="84"/>
      <c r="K77" s="78"/>
      <c r="L77" s="78"/>
      <c r="M77" s="86"/>
      <c r="N77" s="80"/>
      <c r="O77" s="80"/>
      <c r="R77" s="87">
        <f>COUNTIF(D74:D79,"4")</f>
        <v>1</v>
      </c>
      <c r="S77" s="87">
        <f>COUNTIF(G74:G79,"4")</f>
        <v>0</v>
      </c>
      <c r="T77" s="87">
        <f>COUNTIF(J74:J79,"4")</f>
        <v>0</v>
      </c>
      <c r="U77" s="87">
        <f>COUNTIF(M74:M79,"4")</f>
        <v>0</v>
      </c>
    </row>
    <row r="78" spans="1:21" ht="30" customHeight="1" x14ac:dyDescent="0.2">
      <c r="A78" s="291"/>
      <c r="B78" s="124"/>
      <c r="C78" s="100" t="s">
        <v>94</v>
      </c>
      <c r="D78" s="30">
        <v>3</v>
      </c>
      <c r="E78" s="76" t="s">
        <v>306</v>
      </c>
      <c r="F78" s="63" t="s">
        <v>307</v>
      </c>
      <c r="G78" s="82"/>
      <c r="H78" s="69"/>
      <c r="I78" s="64"/>
      <c r="J78" s="84"/>
      <c r="K78" s="78"/>
      <c r="L78" s="78"/>
      <c r="M78" s="86"/>
      <c r="N78" s="80"/>
      <c r="O78" s="80"/>
    </row>
    <row r="79" spans="1:21" ht="30" customHeight="1" x14ac:dyDescent="0.2">
      <c r="A79" s="291"/>
      <c r="B79" s="120"/>
      <c r="C79" s="99" t="s">
        <v>95</v>
      </c>
      <c r="D79" s="30">
        <v>3</v>
      </c>
      <c r="E79" s="76" t="s">
        <v>308</v>
      </c>
      <c r="F79" s="63" t="s">
        <v>309</v>
      </c>
      <c r="G79" s="82"/>
      <c r="H79" s="69"/>
      <c r="I79" s="64"/>
      <c r="J79" s="84"/>
      <c r="K79" s="78"/>
      <c r="L79" s="78"/>
      <c r="M79" s="86"/>
      <c r="N79" s="80"/>
      <c r="O79" s="80"/>
    </row>
    <row r="80" spans="1:21" ht="9" customHeight="1" x14ac:dyDescent="0.25">
      <c r="B80" s="223"/>
      <c r="C80" s="224"/>
      <c r="D80" s="121"/>
      <c r="E80" s="122"/>
      <c r="F80" s="122"/>
      <c r="G80" s="121"/>
      <c r="H80" s="122"/>
      <c r="I80" s="122"/>
      <c r="J80" s="121"/>
      <c r="K80" s="126"/>
      <c r="M80" s="121"/>
      <c r="N80" s="126"/>
    </row>
    <row r="81" spans="1:21" ht="18.75" customHeight="1" x14ac:dyDescent="0.2">
      <c r="B81" s="254" t="s">
        <v>96</v>
      </c>
      <c r="C81" s="255"/>
      <c r="D81" s="227" t="s">
        <v>274</v>
      </c>
      <c r="E81" s="228"/>
      <c r="F81" s="229"/>
      <c r="G81" s="264" t="s">
        <v>177</v>
      </c>
      <c r="H81" s="265"/>
      <c r="I81" s="266"/>
      <c r="J81" s="267" t="s">
        <v>178</v>
      </c>
      <c r="K81" s="268"/>
      <c r="L81" s="269"/>
      <c r="M81" s="231" t="s">
        <v>179</v>
      </c>
      <c r="N81" s="232"/>
      <c r="O81" s="233"/>
    </row>
    <row r="82" spans="1:21" ht="34.5" customHeight="1" x14ac:dyDescent="0.2">
      <c r="B82" s="256"/>
      <c r="C82" s="257"/>
      <c r="D82" s="113" t="s">
        <v>34</v>
      </c>
      <c r="E82" s="114" t="s">
        <v>122</v>
      </c>
      <c r="F82" s="114"/>
      <c r="G82" s="113" t="s">
        <v>34</v>
      </c>
      <c r="H82" s="114" t="s">
        <v>122</v>
      </c>
      <c r="I82" s="114" t="s">
        <v>125</v>
      </c>
      <c r="J82" s="113" t="s">
        <v>34</v>
      </c>
      <c r="K82" s="114" t="s">
        <v>122</v>
      </c>
      <c r="L82" s="115" t="s">
        <v>125</v>
      </c>
      <c r="M82" s="113" t="s">
        <v>34</v>
      </c>
      <c r="N82" s="114" t="s">
        <v>122</v>
      </c>
      <c r="O82" s="115" t="s">
        <v>125</v>
      </c>
    </row>
    <row r="83" spans="1:21" ht="18.75" x14ac:dyDescent="0.2">
      <c r="A83" s="291"/>
      <c r="B83" s="127"/>
      <c r="C83" s="225" t="s">
        <v>97</v>
      </c>
      <c r="D83" s="225"/>
      <c r="E83" s="225"/>
      <c r="F83" s="225"/>
      <c r="G83" s="225"/>
      <c r="H83" s="225"/>
      <c r="I83" s="225"/>
      <c r="J83" s="225"/>
      <c r="K83" s="225"/>
      <c r="L83" s="128"/>
      <c r="M83" s="129"/>
      <c r="N83" s="129"/>
      <c r="O83" s="128"/>
    </row>
    <row r="84" spans="1:21" ht="30" customHeight="1" x14ac:dyDescent="0.2">
      <c r="A84" s="291"/>
      <c r="B84" s="120"/>
      <c r="C84" s="107" t="s">
        <v>98</v>
      </c>
      <c r="D84" s="30">
        <v>4</v>
      </c>
      <c r="E84" s="76" t="s">
        <v>311</v>
      </c>
      <c r="F84" s="63" t="s">
        <v>312</v>
      </c>
      <c r="G84" s="82"/>
      <c r="H84" s="69"/>
      <c r="I84" s="64"/>
      <c r="J84" s="84"/>
      <c r="K84" s="78"/>
      <c r="L84" s="78"/>
      <c r="M84" s="86"/>
      <c r="N84" s="80"/>
      <c r="O84" s="80"/>
      <c r="R84" s="87">
        <f>COUNTIF(D84:D86,"1")</f>
        <v>0</v>
      </c>
      <c r="S84" s="87">
        <f>COUNTIF(G84:G86,"1")</f>
        <v>0</v>
      </c>
      <c r="T84" s="87">
        <f>COUNTIF(J84:J86,"1")</f>
        <v>0</v>
      </c>
      <c r="U84" s="87">
        <f>COUNTIF(M84:M86,"1")</f>
        <v>0</v>
      </c>
    </row>
    <row r="85" spans="1:21" ht="30" customHeight="1" x14ac:dyDescent="0.2">
      <c r="A85" s="291"/>
      <c r="B85" s="127"/>
      <c r="C85" s="99" t="s">
        <v>99</v>
      </c>
      <c r="D85" s="30">
        <v>3</v>
      </c>
      <c r="E85" s="76" t="s">
        <v>313</v>
      </c>
      <c r="F85" s="63" t="s">
        <v>314</v>
      </c>
      <c r="G85" s="82"/>
      <c r="H85" s="69"/>
      <c r="I85" s="64"/>
      <c r="J85" s="84"/>
      <c r="K85" s="78"/>
      <c r="L85" s="78"/>
      <c r="M85" s="86"/>
      <c r="N85" s="80"/>
      <c r="O85" s="80"/>
      <c r="R85" s="87">
        <f>COUNTIF(D84:D86,"2")</f>
        <v>0</v>
      </c>
      <c r="S85" s="87">
        <f>COUNTIF(G84:G86,"2")</f>
        <v>0</v>
      </c>
      <c r="T85" s="87">
        <f>COUNTIF(J84:J86,"2")</f>
        <v>0</v>
      </c>
      <c r="U85" s="87">
        <f>COUNTIF(M84:M86,"2")</f>
        <v>0</v>
      </c>
    </row>
    <row r="86" spans="1:21" ht="30" customHeight="1" x14ac:dyDescent="0.2">
      <c r="A86" s="291"/>
      <c r="B86" s="127"/>
      <c r="C86" s="99" t="s">
        <v>100</v>
      </c>
      <c r="D86" s="30">
        <v>4</v>
      </c>
      <c r="E86" s="76" t="s">
        <v>315</v>
      </c>
      <c r="F86" s="63" t="s">
        <v>316</v>
      </c>
      <c r="G86" s="82"/>
      <c r="H86" s="69"/>
      <c r="I86" s="64"/>
      <c r="J86" s="84"/>
      <c r="K86" s="78"/>
      <c r="L86" s="78"/>
      <c r="M86" s="86"/>
      <c r="N86" s="80"/>
      <c r="O86" s="80"/>
      <c r="R86" s="87">
        <f>COUNTIF(D84:D86,"3")</f>
        <v>1</v>
      </c>
      <c r="S86" s="87">
        <f>COUNTIF(G84:G86,"3")</f>
        <v>0</v>
      </c>
      <c r="T86" s="87">
        <f>COUNTIF(J84:J86,"3")</f>
        <v>0</v>
      </c>
      <c r="U86" s="87">
        <f>COUNTIF(M84:M86,"3")</f>
        <v>0</v>
      </c>
    </row>
    <row r="87" spans="1:21" ht="21" customHeight="1" x14ac:dyDescent="0.25">
      <c r="B87" s="223"/>
      <c r="C87" s="224"/>
      <c r="D87" s="121"/>
      <c r="E87" s="122"/>
      <c r="F87" s="122"/>
      <c r="G87" s="121"/>
      <c r="H87" s="122"/>
      <c r="I87" s="122"/>
      <c r="J87" s="121"/>
      <c r="K87" s="122"/>
      <c r="M87" s="121"/>
      <c r="N87" s="122"/>
      <c r="R87" s="87">
        <f>COUNTIF(D84:D86,"4")</f>
        <v>2</v>
      </c>
      <c r="S87" s="87">
        <f>COUNTIF(G84:G86,"4")</f>
        <v>0</v>
      </c>
      <c r="T87" s="87">
        <f>COUNTIF(J84:J86,"4")</f>
        <v>0</v>
      </c>
      <c r="U87" s="87">
        <f>COUNTIF(M84:M86,"4")</f>
        <v>0</v>
      </c>
    </row>
    <row r="88" spans="1:21" ht="18.75" x14ac:dyDescent="0.2">
      <c r="A88" s="291"/>
      <c r="B88" s="130"/>
      <c r="C88" s="235" t="s">
        <v>101</v>
      </c>
      <c r="D88" s="236"/>
      <c r="E88" s="236"/>
      <c r="F88" s="236"/>
      <c r="G88" s="236"/>
      <c r="H88" s="236"/>
      <c r="I88" s="236"/>
      <c r="J88" s="236"/>
      <c r="K88" s="237"/>
      <c r="L88" s="118"/>
      <c r="M88" s="118"/>
      <c r="N88" s="118"/>
      <c r="O88" s="118"/>
    </row>
    <row r="89" spans="1:21" ht="30" customHeight="1" x14ac:dyDescent="0.2">
      <c r="A89" s="291"/>
      <c r="B89" s="120"/>
      <c r="C89" s="97" t="s">
        <v>102</v>
      </c>
      <c r="D89" s="30">
        <v>3</v>
      </c>
      <c r="E89" s="63" t="s">
        <v>317</v>
      </c>
      <c r="F89" s="63" t="s">
        <v>318</v>
      </c>
      <c r="G89" s="82"/>
      <c r="H89" s="64"/>
      <c r="I89" s="64"/>
      <c r="J89" s="84"/>
      <c r="K89" s="78"/>
      <c r="L89" s="78"/>
      <c r="M89" s="86"/>
      <c r="N89" s="80"/>
      <c r="O89" s="80"/>
      <c r="R89" s="87">
        <f>COUNTIF(D89:D95,"1")</f>
        <v>0</v>
      </c>
      <c r="S89" s="87">
        <f>COUNTIF(G89:G95,"1")</f>
        <v>0</v>
      </c>
      <c r="T89" s="87">
        <f>COUNTIF(J89:J95,"1")</f>
        <v>0</v>
      </c>
      <c r="U89" s="87">
        <f>COUNTIF(M89:M95,"1")</f>
        <v>0</v>
      </c>
    </row>
    <row r="90" spans="1:21" ht="30" customHeight="1" x14ac:dyDescent="0.2">
      <c r="A90" s="291"/>
      <c r="B90" s="131"/>
      <c r="C90" s="100" t="s">
        <v>103</v>
      </c>
      <c r="D90" s="30">
        <v>3</v>
      </c>
      <c r="E90" s="76" t="s">
        <v>319</v>
      </c>
      <c r="F90" s="63" t="s">
        <v>320</v>
      </c>
      <c r="G90" s="82"/>
      <c r="H90" s="69"/>
      <c r="I90" s="64"/>
      <c r="J90" s="84"/>
      <c r="K90" s="78"/>
      <c r="L90" s="78"/>
      <c r="M90" s="86"/>
      <c r="N90" s="80"/>
      <c r="O90" s="80"/>
      <c r="R90" s="87">
        <f>COUNTIF(D89:D95,"2")</f>
        <v>1</v>
      </c>
      <c r="S90" s="87">
        <f>COUNTIF(G89:G95,"2")</f>
        <v>0</v>
      </c>
      <c r="T90" s="87">
        <f>COUNTIF(J89:J95,"2")</f>
        <v>0</v>
      </c>
      <c r="U90" s="87">
        <f>COUNTIF(M89:M95,"2")</f>
        <v>0</v>
      </c>
    </row>
    <row r="91" spans="1:21" ht="30" customHeight="1" x14ac:dyDescent="0.2">
      <c r="A91" s="291"/>
      <c r="B91" s="127"/>
      <c r="C91" s="99" t="s">
        <v>104</v>
      </c>
      <c r="D91" s="30">
        <v>3</v>
      </c>
      <c r="E91" s="76" t="s">
        <v>321</v>
      </c>
      <c r="F91" s="63" t="s">
        <v>322</v>
      </c>
      <c r="G91" s="82"/>
      <c r="H91" s="69"/>
      <c r="I91" s="64"/>
      <c r="J91" s="84"/>
      <c r="K91" s="78"/>
      <c r="L91" s="78"/>
      <c r="M91" s="86"/>
      <c r="N91" s="80"/>
      <c r="O91" s="80"/>
      <c r="R91" s="87">
        <f>COUNTIF(D89:D95,"3")</f>
        <v>6</v>
      </c>
      <c r="S91" s="87">
        <f>COUNTIF(G89:G95,"3")</f>
        <v>0</v>
      </c>
      <c r="T91" s="87">
        <f>COUNTIF(J89:J95,"3")</f>
        <v>0</v>
      </c>
      <c r="U91" s="87">
        <f>COUNTIF(M89:M95,"3")</f>
        <v>0</v>
      </c>
    </row>
    <row r="92" spans="1:21" ht="30" customHeight="1" x14ac:dyDescent="0.2">
      <c r="A92" s="291"/>
      <c r="B92" s="127"/>
      <c r="C92" s="100" t="s">
        <v>105</v>
      </c>
      <c r="D92" s="30">
        <v>3</v>
      </c>
      <c r="E92" s="76" t="s">
        <v>323</v>
      </c>
      <c r="F92" s="63" t="s">
        <v>324</v>
      </c>
      <c r="G92" s="82"/>
      <c r="H92" s="69"/>
      <c r="I92" s="64"/>
      <c r="J92" s="84"/>
      <c r="K92" s="78"/>
      <c r="L92" s="78"/>
      <c r="M92" s="86"/>
      <c r="N92" s="80"/>
      <c r="O92" s="80"/>
      <c r="R92" s="87">
        <f>COUNTIF(D89:D95,"4")</f>
        <v>0</v>
      </c>
      <c r="S92" s="87">
        <f>COUNTIF(G89:G95,"4")</f>
        <v>0</v>
      </c>
      <c r="T92" s="87">
        <f>COUNTIF(J89:J95,"4")</f>
        <v>0</v>
      </c>
      <c r="U92" s="87">
        <f>COUNTIF(M89:M95,"4")</f>
        <v>0</v>
      </c>
    </row>
    <row r="93" spans="1:21" ht="30" customHeight="1" x14ac:dyDescent="0.2">
      <c r="A93" s="291"/>
      <c r="B93" s="127"/>
      <c r="C93" s="99" t="s">
        <v>106</v>
      </c>
      <c r="D93" s="30">
        <v>3</v>
      </c>
      <c r="E93" s="76" t="s">
        <v>325</v>
      </c>
      <c r="F93" s="63" t="s">
        <v>326</v>
      </c>
      <c r="G93" s="82"/>
      <c r="H93" s="69"/>
      <c r="I93" s="64"/>
      <c r="J93" s="84"/>
      <c r="K93" s="78"/>
      <c r="L93" s="78"/>
      <c r="M93" s="86"/>
      <c r="N93" s="80"/>
      <c r="O93" s="80"/>
    </row>
    <row r="94" spans="1:21" ht="30" customHeight="1" x14ac:dyDescent="0.2">
      <c r="A94" s="291"/>
      <c r="B94" s="131"/>
      <c r="C94" s="100" t="s">
        <v>107</v>
      </c>
      <c r="D94" s="30">
        <v>3</v>
      </c>
      <c r="E94" s="76" t="s">
        <v>327</v>
      </c>
      <c r="F94" s="63" t="s">
        <v>328</v>
      </c>
      <c r="G94" s="82"/>
      <c r="H94" s="69"/>
      <c r="I94" s="64"/>
      <c r="J94" s="84"/>
      <c r="K94" s="78"/>
      <c r="L94" s="78"/>
      <c r="M94" s="86"/>
      <c r="N94" s="80"/>
      <c r="O94" s="80"/>
    </row>
    <row r="95" spans="1:21" ht="30" customHeight="1" x14ac:dyDescent="0.2">
      <c r="A95" s="291"/>
      <c r="B95" s="127"/>
      <c r="C95" s="99" t="s">
        <v>108</v>
      </c>
      <c r="D95" s="30">
        <v>2</v>
      </c>
      <c r="E95" s="76" t="s">
        <v>329</v>
      </c>
      <c r="F95" s="63" t="s">
        <v>388</v>
      </c>
      <c r="G95" s="82"/>
      <c r="H95" s="69"/>
      <c r="I95" s="64"/>
      <c r="J95" s="84"/>
      <c r="K95" s="78"/>
      <c r="L95" s="78"/>
      <c r="M95" s="86"/>
      <c r="N95" s="80"/>
      <c r="O95" s="80"/>
    </row>
    <row r="96" spans="1:21" ht="5.25" customHeight="1" x14ac:dyDescent="0.25">
      <c r="B96" s="223"/>
      <c r="C96" s="224"/>
      <c r="D96" s="121"/>
      <c r="E96" s="122"/>
      <c r="F96" s="122"/>
      <c r="G96" s="121"/>
      <c r="H96" s="122"/>
      <c r="I96" s="122"/>
      <c r="J96" s="121"/>
      <c r="K96" s="126"/>
      <c r="M96" s="121"/>
      <c r="N96" s="126"/>
    </row>
    <row r="97" spans="1:21" ht="18.75" x14ac:dyDescent="0.2">
      <c r="A97" s="291"/>
      <c r="B97" s="116"/>
      <c r="C97" s="226" t="s">
        <v>25</v>
      </c>
      <c r="D97" s="225"/>
      <c r="E97" s="225"/>
      <c r="F97" s="225"/>
      <c r="G97" s="225"/>
      <c r="H97" s="225"/>
      <c r="I97" s="225"/>
      <c r="J97" s="225"/>
      <c r="K97" s="225"/>
      <c r="L97" s="225"/>
      <c r="M97" s="132"/>
      <c r="N97" s="132"/>
      <c r="O97" s="133"/>
    </row>
    <row r="98" spans="1:21" ht="120" x14ac:dyDescent="0.2">
      <c r="A98" s="291"/>
      <c r="B98" s="124"/>
      <c r="C98" s="97" t="s">
        <v>109</v>
      </c>
      <c r="D98" s="30">
        <v>3</v>
      </c>
      <c r="E98" s="33" t="s">
        <v>330</v>
      </c>
      <c r="F98" s="33" t="s">
        <v>331</v>
      </c>
      <c r="G98" s="31"/>
      <c r="H98" s="35"/>
      <c r="I98" s="35"/>
      <c r="J98" s="32"/>
      <c r="K98" s="38"/>
      <c r="L98" s="38"/>
      <c r="M98" s="55"/>
      <c r="N98" s="54"/>
      <c r="O98" s="54"/>
      <c r="R98" s="87">
        <f>COUNTIF(D98:D99,"1")</f>
        <v>0</v>
      </c>
      <c r="S98" s="87">
        <f>COUNTIF(G98:G99,"1")</f>
        <v>0</v>
      </c>
      <c r="T98" s="87">
        <f>COUNTIF(J98:J99,"1")</f>
        <v>0</v>
      </c>
      <c r="U98" s="87">
        <f>COUNTIF(M98:M99,"1")</f>
        <v>0</v>
      </c>
    </row>
    <row r="99" spans="1:21" ht="120" x14ac:dyDescent="0.2">
      <c r="A99" s="291"/>
      <c r="B99" s="134"/>
      <c r="C99" s="100" t="s">
        <v>110</v>
      </c>
      <c r="D99" s="30">
        <v>3</v>
      </c>
      <c r="E99" s="34" t="s">
        <v>332</v>
      </c>
      <c r="F99" s="33" t="s">
        <v>333</v>
      </c>
      <c r="G99" s="31"/>
      <c r="H99" s="36"/>
      <c r="I99" s="35"/>
      <c r="J99" s="32"/>
      <c r="K99" s="38"/>
      <c r="L99" s="38"/>
      <c r="M99" s="55"/>
      <c r="N99" s="54"/>
      <c r="O99" s="54"/>
      <c r="R99" s="87">
        <f>COUNTIF(D98:D99,"2")</f>
        <v>0</v>
      </c>
      <c r="S99" s="87">
        <f>COUNTIF(G98:G99,"2")</f>
        <v>0</v>
      </c>
      <c r="T99" s="87">
        <f>COUNTIF(J98:J99,"2")</f>
        <v>0</v>
      </c>
      <c r="U99" s="87">
        <f>COUNTIF(M98:M99,"2")</f>
        <v>0</v>
      </c>
    </row>
    <row r="100" spans="1:21" ht="8.25" customHeight="1" x14ac:dyDescent="0.25">
      <c r="B100" s="223"/>
      <c r="C100" s="224"/>
      <c r="D100" s="121"/>
      <c r="E100" s="122"/>
      <c r="F100" s="122"/>
      <c r="G100" s="121"/>
      <c r="H100" s="122"/>
      <c r="I100" s="122"/>
      <c r="J100" s="121"/>
      <c r="K100" s="126"/>
      <c r="M100" s="121"/>
      <c r="N100" s="126"/>
      <c r="R100" s="87">
        <f>COUNTIF(D98:D99,"3")</f>
        <v>2</v>
      </c>
      <c r="S100" s="87">
        <f>COUNTIF(G98:G99,"3")</f>
        <v>0</v>
      </c>
      <c r="T100" s="87">
        <f>COUNTIF(J98:J99,"3")</f>
        <v>0</v>
      </c>
      <c r="U100" s="87">
        <f>COUNTIF(M98:M99,"3")</f>
        <v>0</v>
      </c>
    </row>
    <row r="101" spans="1:21" ht="18.75" x14ac:dyDescent="0.2">
      <c r="A101" s="291"/>
      <c r="B101" s="127"/>
      <c r="C101" s="225" t="s">
        <v>111</v>
      </c>
      <c r="D101" s="225"/>
      <c r="E101" s="225"/>
      <c r="F101" s="225"/>
      <c r="G101" s="225"/>
      <c r="H101" s="225"/>
      <c r="I101" s="225"/>
      <c r="J101" s="225"/>
      <c r="K101" s="234"/>
      <c r="L101" s="118"/>
      <c r="M101" s="118"/>
      <c r="N101" s="118"/>
      <c r="O101" s="118"/>
      <c r="R101" s="87">
        <f>COUNTIF(D98:D99,"4")</f>
        <v>0</v>
      </c>
      <c r="S101" s="87">
        <f>COUNTIF(G98:G99,"4")</f>
        <v>0</v>
      </c>
      <c r="T101" s="87">
        <f>COUNTIF(J98:J99,"4")</f>
        <v>0</v>
      </c>
      <c r="U101" s="87">
        <f>COUNTIF(M98:M99,"4")</f>
        <v>0</v>
      </c>
    </row>
    <row r="102" spans="1:21" ht="30" customHeight="1" x14ac:dyDescent="0.2">
      <c r="A102" s="291"/>
      <c r="B102" s="120"/>
      <c r="C102" s="107" t="s">
        <v>112</v>
      </c>
      <c r="D102" s="30">
        <v>4</v>
      </c>
      <c r="E102" s="63" t="s">
        <v>333</v>
      </c>
      <c r="F102" s="63" t="s">
        <v>334</v>
      </c>
      <c r="G102" s="82"/>
      <c r="H102" s="64"/>
      <c r="I102" s="64"/>
      <c r="J102" s="84"/>
      <c r="K102" s="78"/>
      <c r="L102" s="78"/>
      <c r="M102" s="86"/>
      <c r="N102" s="80"/>
      <c r="O102" s="80"/>
      <c r="R102" s="87">
        <f>COUNTIF(D102:D111,"1")</f>
        <v>0</v>
      </c>
      <c r="S102" s="87">
        <f>COUNTIF(G102:G111,"1")</f>
        <v>0</v>
      </c>
      <c r="T102" s="87">
        <f>COUNTIF(J102:J111,"1")</f>
        <v>0</v>
      </c>
      <c r="U102" s="87">
        <f>COUNTIF(M102:M111,"1")</f>
        <v>0</v>
      </c>
    </row>
    <row r="103" spans="1:21" ht="30" customHeight="1" x14ac:dyDescent="0.2">
      <c r="A103" s="291"/>
      <c r="B103" s="127"/>
      <c r="C103" s="99" t="s">
        <v>113</v>
      </c>
      <c r="D103" s="30">
        <v>3</v>
      </c>
      <c r="E103" s="76" t="s">
        <v>335</v>
      </c>
      <c r="F103" s="63" t="s">
        <v>336</v>
      </c>
      <c r="G103" s="82"/>
      <c r="H103" s="69"/>
      <c r="I103" s="64"/>
      <c r="J103" s="84"/>
      <c r="K103" s="78"/>
      <c r="L103" s="78"/>
      <c r="M103" s="86"/>
      <c r="N103" s="80"/>
      <c r="O103" s="80"/>
      <c r="R103" s="87">
        <f>COUNTIF(D102:D111,"2")</f>
        <v>1</v>
      </c>
      <c r="S103" s="87">
        <f>COUNTIF(G102:G111,"2")</f>
        <v>0</v>
      </c>
      <c r="T103" s="87">
        <f>COUNTIF(J102:J111,"2")</f>
        <v>0</v>
      </c>
      <c r="U103" s="87">
        <f>COUNTIF(M102:M111,"2")</f>
        <v>0</v>
      </c>
    </row>
    <row r="104" spans="1:21" ht="30" customHeight="1" x14ac:dyDescent="0.2">
      <c r="A104" s="291"/>
      <c r="B104" s="127"/>
      <c r="C104" s="99" t="s">
        <v>114</v>
      </c>
      <c r="D104" s="30">
        <v>3</v>
      </c>
      <c r="E104" s="76" t="s">
        <v>337</v>
      </c>
      <c r="F104" s="63" t="s">
        <v>338</v>
      </c>
      <c r="G104" s="82"/>
      <c r="H104" s="69"/>
      <c r="I104" s="64"/>
      <c r="J104" s="84"/>
      <c r="K104" s="78"/>
      <c r="L104" s="78"/>
      <c r="M104" s="86"/>
      <c r="N104" s="80"/>
      <c r="O104" s="80"/>
      <c r="R104" s="87">
        <f>COUNTIF(D102:D111,"3")</f>
        <v>7</v>
      </c>
      <c r="S104" s="87">
        <f>COUNTIF(G102:G111,"3")</f>
        <v>0</v>
      </c>
      <c r="T104" s="87">
        <f>COUNTIF(J102:J111,"3")</f>
        <v>0</v>
      </c>
      <c r="U104" s="87">
        <f>COUNTIF(M102:M111,"3")</f>
        <v>0</v>
      </c>
    </row>
    <row r="105" spans="1:21" ht="30" customHeight="1" x14ac:dyDescent="0.2">
      <c r="A105" s="291"/>
      <c r="B105" s="127"/>
      <c r="C105" s="99" t="s">
        <v>115</v>
      </c>
      <c r="D105" s="30">
        <v>3</v>
      </c>
      <c r="E105" s="76" t="s">
        <v>339</v>
      </c>
      <c r="F105" s="63" t="s">
        <v>340</v>
      </c>
      <c r="G105" s="82"/>
      <c r="H105" s="69"/>
      <c r="I105" s="64"/>
      <c r="J105" s="84"/>
      <c r="K105" s="78"/>
      <c r="L105" s="78"/>
      <c r="M105" s="86"/>
      <c r="N105" s="80"/>
      <c r="O105" s="80"/>
      <c r="R105" s="87">
        <f>COUNTIF(D102:D111,"4")</f>
        <v>2</v>
      </c>
      <c r="S105" s="87">
        <f>COUNTIF(G102:G111,"4")</f>
        <v>0</v>
      </c>
      <c r="T105" s="87">
        <f>COUNTIF(J102:J111,"4")</f>
        <v>0</v>
      </c>
      <c r="U105" s="87">
        <f>COUNTIF(M102:M111,"4")</f>
        <v>0</v>
      </c>
    </row>
    <row r="106" spans="1:21" ht="30" customHeight="1" x14ac:dyDescent="0.2">
      <c r="A106" s="291"/>
      <c r="B106" s="127"/>
      <c r="C106" s="99" t="s">
        <v>116</v>
      </c>
      <c r="D106" s="30">
        <v>3</v>
      </c>
      <c r="E106" s="76" t="s">
        <v>341</v>
      </c>
      <c r="F106" s="63" t="s">
        <v>342</v>
      </c>
      <c r="G106" s="82"/>
      <c r="H106" s="69"/>
      <c r="I106" s="64"/>
      <c r="J106" s="84"/>
      <c r="K106" s="78"/>
      <c r="L106" s="78"/>
      <c r="M106" s="86"/>
      <c r="N106" s="80"/>
      <c r="O106" s="80"/>
    </row>
    <row r="107" spans="1:21" ht="30" customHeight="1" x14ac:dyDescent="0.2">
      <c r="A107" s="291"/>
      <c r="B107" s="127"/>
      <c r="C107" s="99" t="s">
        <v>117</v>
      </c>
      <c r="D107" s="30">
        <v>4</v>
      </c>
      <c r="E107" s="76" t="s">
        <v>343</v>
      </c>
      <c r="F107" s="63" t="s">
        <v>344</v>
      </c>
      <c r="G107" s="82"/>
      <c r="H107" s="69"/>
      <c r="I107" s="64"/>
      <c r="J107" s="84"/>
      <c r="K107" s="78"/>
      <c r="L107" s="78"/>
      <c r="M107" s="86"/>
      <c r="N107" s="80"/>
      <c r="O107" s="80"/>
    </row>
    <row r="108" spans="1:21" ht="30" customHeight="1" x14ac:dyDescent="0.2">
      <c r="A108" s="291"/>
      <c r="B108" s="127"/>
      <c r="C108" s="99" t="s">
        <v>118</v>
      </c>
      <c r="D108" s="30">
        <v>3</v>
      </c>
      <c r="E108" s="76" t="s">
        <v>345</v>
      </c>
      <c r="F108" s="63" t="s">
        <v>346</v>
      </c>
      <c r="G108" s="82"/>
      <c r="H108" s="69"/>
      <c r="I108" s="64"/>
      <c r="J108" s="84"/>
      <c r="K108" s="78"/>
      <c r="L108" s="78"/>
      <c r="M108" s="86"/>
      <c r="N108" s="80"/>
      <c r="O108" s="80"/>
    </row>
    <row r="109" spans="1:21" ht="30" customHeight="1" x14ac:dyDescent="0.2">
      <c r="A109" s="291"/>
      <c r="B109" s="127"/>
      <c r="C109" s="99" t="s">
        <v>119</v>
      </c>
      <c r="D109" s="30">
        <v>2</v>
      </c>
      <c r="E109" s="76" t="s">
        <v>347</v>
      </c>
      <c r="F109" s="63" t="s">
        <v>348</v>
      </c>
      <c r="G109" s="82"/>
      <c r="H109" s="69"/>
      <c r="I109" s="64"/>
      <c r="J109" s="84"/>
      <c r="K109" s="78"/>
      <c r="L109" s="78"/>
      <c r="M109" s="86"/>
      <c r="N109" s="80"/>
      <c r="O109" s="80"/>
    </row>
    <row r="110" spans="1:21" ht="30" customHeight="1" x14ac:dyDescent="0.2">
      <c r="A110" s="291"/>
      <c r="B110" s="127"/>
      <c r="C110" s="99" t="s">
        <v>120</v>
      </c>
      <c r="D110" s="30">
        <v>3</v>
      </c>
      <c r="E110" s="76" t="s">
        <v>349</v>
      </c>
      <c r="F110" s="63" t="s">
        <v>350</v>
      </c>
      <c r="G110" s="82"/>
      <c r="H110" s="69"/>
      <c r="I110" s="64"/>
      <c r="J110" s="84"/>
      <c r="K110" s="78"/>
      <c r="L110" s="78"/>
      <c r="M110" s="86"/>
      <c r="N110" s="80"/>
      <c r="O110" s="80"/>
    </row>
    <row r="111" spans="1:21" ht="30" customHeight="1" x14ac:dyDescent="0.2">
      <c r="A111" s="291"/>
      <c r="B111" s="127"/>
      <c r="C111" s="99" t="s">
        <v>121</v>
      </c>
      <c r="D111" s="30">
        <v>3</v>
      </c>
      <c r="E111" s="76" t="s">
        <v>351</v>
      </c>
      <c r="F111" s="63" t="s">
        <v>352</v>
      </c>
      <c r="G111" s="82"/>
      <c r="H111" s="69"/>
      <c r="I111" s="64"/>
      <c r="J111" s="84"/>
      <c r="K111" s="78"/>
      <c r="L111" s="78"/>
      <c r="M111" s="86"/>
      <c r="N111" s="80"/>
      <c r="O111" s="80"/>
    </row>
    <row r="112" spans="1:21" ht="5.25" customHeight="1" x14ac:dyDescent="0.25">
      <c r="B112" s="282"/>
      <c r="C112" s="283"/>
      <c r="D112" s="135"/>
      <c r="E112" s="136"/>
      <c r="F112" s="136"/>
      <c r="G112" s="135"/>
      <c r="H112" s="136"/>
      <c r="I112" s="136"/>
      <c r="J112" s="135"/>
      <c r="K112" s="137"/>
      <c r="M112" s="135"/>
      <c r="N112" s="137"/>
    </row>
    <row r="113" spans="1:21" ht="18.75" x14ac:dyDescent="0.2">
      <c r="A113" s="291"/>
      <c r="B113" s="127"/>
      <c r="C113" s="225" t="s">
        <v>0</v>
      </c>
      <c r="D113" s="225"/>
      <c r="E113" s="225"/>
      <c r="F113" s="225"/>
      <c r="G113" s="225"/>
      <c r="H113" s="225"/>
      <c r="I113" s="225"/>
      <c r="J113" s="225"/>
      <c r="K113" s="234"/>
      <c r="L113" s="118"/>
      <c r="M113" s="118"/>
      <c r="N113" s="118"/>
      <c r="O113" s="118"/>
    </row>
    <row r="114" spans="1:21" ht="30" customHeight="1" x14ac:dyDescent="0.2">
      <c r="A114" s="291"/>
      <c r="B114" s="131"/>
      <c r="C114" s="100" t="s">
        <v>1</v>
      </c>
      <c r="D114" s="30">
        <v>4</v>
      </c>
      <c r="E114" s="76" t="s">
        <v>353</v>
      </c>
      <c r="F114" s="63" t="s">
        <v>354</v>
      </c>
      <c r="G114" s="82"/>
      <c r="H114" s="69"/>
      <c r="I114" s="64"/>
      <c r="J114" s="84"/>
      <c r="K114" s="78"/>
      <c r="L114" s="78"/>
      <c r="M114" s="86"/>
      <c r="N114" s="80"/>
      <c r="O114" s="80"/>
      <c r="R114" s="87">
        <f>COUNTIF(D114:D117,"1")</f>
        <v>0</v>
      </c>
      <c r="S114" s="87">
        <f>COUNTIF(G114:G117,"1")</f>
        <v>0</v>
      </c>
      <c r="T114" s="87">
        <f>COUNTIF(J114:J117,"1")</f>
        <v>0</v>
      </c>
      <c r="U114" s="87">
        <f>COUNTIF(M114:M117,"1")</f>
        <v>0</v>
      </c>
    </row>
    <row r="115" spans="1:21" ht="30" customHeight="1" x14ac:dyDescent="0.2">
      <c r="A115" s="291"/>
      <c r="B115" s="127"/>
      <c r="C115" s="99" t="s">
        <v>2</v>
      </c>
      <c r="D115" s="30">
        <v>4</v>
      </c>
      <c r="E115" s="76" t="s">
        <v>355</v>
      </c>
      <c r="F115" s="63" t="s">
        <v>356</v>
      </c>
      <c r="G115" s="82"/>
      <c r="H115" s="69"/>
      <c r="I115" s="64"/>
      <c r="J115" s="84"/>
      <c r="K115" s="78"/>
      <c r="L115" s="78"/>
      <c r="M115" s="86"/>
      <c r="N115" s="80"/>
      <c r="O115" s="80"/>
      <c r="R115" s="87">
        <f>COUNTIF(D114:D117,"2")</f>
        <v>0</v>
      </c>
      <c r="S115" s="87">
        <f>COUNTIF(G114:G117,"2")</f>
        <v>0</v>
      </c>
      <c r="T115" s="87">
        <f>COUNTIF(J114:J117,"2")</f>
        <v>0</v>
      </c>
      <c r="U115" s="87">
        <f>COUNTIF(M114:M117,"2")</f>
        <v>0</v>
      </c>
    </row>
    <row r="116" spans="1:21" ht="30" customHeight="1" x14ac:dyDescent="0.2">
      <c r="A116" s="291"/>
      <c r="B116" s="127"/>
      <c r="C116" s="99" t="s">
        <v>3</v>
      </c>
      <c r="D116" s="30">
        <v>4</v>
      </c>
      <c r="E116" s="76" t="s">
        <v>357</v>
      </c>
      <c r="F116" s="63" t="s">
        <v>358</v>
      </c>
      <c r="G116" s="82"/>
      <c r="H116" s="69"/>
      <c r="I116" s="64"/>
      <c r="J116" s="84"/>
      <c r="K116" s="78"/>
      <c r="L116" s="78"/>
      <c r="M116" s="86"/>
      <c r="N116" s="80"/>
      <c r="O116" s="80"/>
      <c r="R116" s="87">
        <f>COUNTIF(D114:D117,"3")</f>
        <v>0</v>
      </c>
      <c r="S116" s="87">
        <f>COUNTIF(G114:G117,"3")</f>
        <v>0</v>
      </c>
      <c r="T116" s="87">
        <f>COUNTIF(J114:J117,"3")</f>
        <v>0</v>
      </c>
      <c r="U116" s="87">
        <f>COUNTIF(M114:M117,"3")</f>
        <v>0</v>
      </c>
    </row>
    <row r="117" spans="1:21" ht="30" customHeight="1" x14ac:dyDescent="0.2">
      <c r="A117" s="291"/>
      <c r="B117" s="127"/>
      <c r="C117" s="99" t="s">
        <v>4</v>
      </c>
      <c r="D117" s="30">
        <v>4</v>
      </c>
      <c r="E117" s="76" t="s">
        <v>359</v>
      </c>
      <c r="F117" s="63" t="s">
        <v>360</v>
      </c>
      <c r="G117" s="82"/>
      <c r="H117" s="69"/>
      <c r="I117" s="64"/>
      <c r="J117" s="84"/>
      <c r="K117" s="78"/>
      <c r="L117" s="78"/>
      <c r="M117" s="86"/>
      <c r="N117" s="80"/>
      <c r="O117" s="80"/>
      <c r="R117" s="87">
        <f>COUNTIF(D114:D117,"4")</f>
        <v>4</v>
      </c>
      <c r="S117" s="87">
        <f>COUNTIF(G114:G117,"4")</f>
        <v>0</v>
      </c>
      <c r="T117" s="87">
        <f>COUNTIF(J114:J117,"4")</f>
        <v>0</v>
      </c>
      <c r="U117" s="87">
        <f>COUNTIF(M114:M117,"4")</f>
        <v>0</v>
      </c>
    </row>
    <row r="118" spans="1:21" ht="7.5" customHeight="1" x14ac:dyDescent="0.25">
      <c r="B118" s="223"/>
      <c r="C118" s="224"/>
      <c r="D118" s="135"/>
      <c r="E118" s="136"/>
      <c r="F118" s="136"/>
      <c r="G118" s="135"/>
      <c r="H118" s="136"/>
      <c r="I118" s="136"/>
      <c r="J118" s="121"/>
      <c r="K118" s="126"/>
      <c r="M118" s="121"/>
      <c r="N118" s="126"/>
    </row>
    <row r="119" spans="1:21" ht="15.75" customHeight="1" x14ac:dyDescent="0.2">
      <c r="B119" s="250" t="s">
        <v>24</v>
      </c>
      <c r="C119" s="251"/>
      <c r="D119" s="227" t="s">
        <v>274</v>
      </c>
      <c r="E119" s="228"/>
      <c r="F119" s="229"/>
      <c r="G119" s="264" t="s">
        <v>177</v>
      </c>
      <c r="H119" s="265"/>
      <c r="I119" s="266"/>
      <c r="J119" s="284" t="s">
        <v>178</v>
      </c>
      <c r="K119" s="284"/>
      <c r="L119" s="284"/>
      <c r="M119" s="230" t="s">
        <v>179</v>
      </c>
      <c r="N119" s="230"/>
      <c r="O119" s="230"/>
    </row>
    <row r="120" spans="1:21" ht="15.75" customHeight="1" x14ac:dyDescent="0.2">
      <c r="B120" s="252"/>
      <c r="C120" s="253"/>
      <c r="D120" s="113" t="s">
        <v>34</v>
      </c>
      <c r="E120" s="114" t="s">
        <v>122</v>
      </c>
      <c r="F120" s="114"/>
      <c r="G120" s="113" t="s">
        <v>34</v>
      </c>
      <c r="H120" s="114" t="s">
        <v>122</v>
      </c>
      <c r="I120" s="114"/>
      <c r="J120" s="113" t="s">
        <v>34</v>
      </c>
      <c r="K120" s="114" t="s">
        <v>122</v>
      </c>
      <c r="L120" s="138" t="s">
        <v>125</v>
      </c>
      <c r="M120" s="113" t="s">
        <v>34</v>
      </c>
      <c r="N120" s="114" t="s">
        <v>122</v>
      </c>
      <c r="O120" s="138"/>
    </row>
    <row r="121" spans="1:21" ht="18.75" x14ac:dyDescent="0.2">
      <c r="A121" s="291"/>
      <c r="B121" s="130"/>
      <c r="C121" s="225" t="s">
        <v>5</v>
      </c>
      <c r="D121" s="225"/>
      <c r="E121" s="225"/>
      <c r="F121" s="225"/>
      <c r="G121" s="225"/>
      <c r="H121" s="225"/>
      <c r="I121" s="225"/>
      <c r="J121" s="225"/>
      <c r="K121" s="234"/>
      <c r="L121" s="118"/>
      <c r="M121" s="118"/>
      <c r="N121" s="118"/>
      <c r="O121" s="118"/>
    </row>
    <row r="122" spans="1:21" ht="39" customHeight="1" x14ac:dyDescent="0.2">
      <c r="A122" s="291"/>
      <c r="B122" s="134"/>
      <c r="C122" s="100" t="s">
        <v>6</v>
      </c>
      <c r="D122" s="30">
        <v>3</v>
      </c>
      <c r="E122" s="63" t="s">
        <v>361</v>
      </c>
      <c r="F122" s="63" t="s">
        <v>362</v>
      </c>
      <c r="G122" s="82"/>
      <c r="H122" s="64"/>
      <c r="I122" s="64"/>
      <c r="J122" s="84"/>
      <c r="K122" s="78"/>
      <c r="L122" s="78"/>
      <c r="M122" s="86"/>
      <c r="N122" s="80"/>
      <c r="O122" s="80"/>
      <c r="R122" s="87">
        <f>COUNTIF(D122:D125,"1")</f>
        <v>0</v>
      </c>
      <c r="S122" s="87">
        <f>COUNTIF(G122:G125,"1")</f>
        <v>0</v>
      </c>
      <c r="T122" s="87">
        <f>COUNTIF(J122:J125,"1")</f>
        <v>0</v>
      </c>
      <c r="U122" s="87">
        <f>COUNTIF(M122:M125,"1")</f>
        <v>0</v>
      </c>
    </row>
    <row r="123" spans="1:21" ht="30" customHeight="1" x14ac:dyDescent="0.2">
      <c r="A123" s="291"/>
      <c r="B123" s="131"/>
      <c r="C123" s="100" t="s">
        <v>7</v>
      </c>
      <c r="D123" s="30">
        <v>3</v>
      </c>
      <c r="E123" s="76" t="s">
        <v>363</v>
      </c>
      <c r="F123" s="63" t="s">
        <v>364</v>
      </c>
      <c r="G123" s="82"/>
      <c r="H123" s="69"/>
      <c r="I123" s="64"/>
      <c r="J123" s="84"/>
      <c r="K123" s="78"/>
      <c r="L123" s="78"/>
      <c r="M123" s="86"/>
      <c r="N123" s="80"/>
      <c r="O123" s="80"/>
      <c r="R123" s="87">
        <f>COUNTIF(D122:D125,"2")</f>
        <v>1</v>
      </c>
      <c r="S123" s="87">
        <f>COUNTIF(G122:G125,"2")</f>
        <v>0</v>
      </c>
      <c r="T123" s="87">
        <f>COUNTIF(J122:J125,"2")</f>
        <v>0</v>
      </c>
      <c r="U123" s="87">
        <f>COUNTIF(M122:M125,"2")</f>
        <v>0</v>
      </c>
    </row>
    <row r="124" spans="1:21" ht="30" customHeight="1" x14ac:dyDescent="0.2">
      <c r="A124" s="291"/>
      <c r="B124" s="127"/>
      <c r="C124" s="100" t="s">
        <v>8</v>
      </c>
      <c r="D124" s="30">
        <v>4</v>
      </c>
      <c r="E124" s="76" t="s">
        <v>365</v>
      </c>
      <c r="F124" s="63" t="s">
        <v>366</v>
      </c>
      <c r="G124" s="82"/>
      <c r="H124" s="69"/>
      <c r="I124" s="64"/>
      <c r="J124" s="84"/>
      <c r="K124" s="78"/>
      <c r="L124" s="78"/>
      <c r="M124" s="86"/>
      <c r="N124" s="80"/>
      <c r="O124" s="80"/>
      <c r="R124" s="87">
        <f>COUNTIF(D122:D125,"3")</f>
        <v>2</v>
      </c>
      <c r="S124" s="87">
        <f>COUNTIF(G122:G125,"3")</f>
        <v>0</v>
      </c>
      <c r="T124" s="87">
        <f>COUNTIF(J122:J125,"3")</f>
        <v>0</v>
      </c>
      <c r="U124" s="87">
        <f>COUNTIF(M122:M125,"3")</f>
        <v>0</v>
      </c>
    </row>
    <row r="125" spans="1:21" ht="30" customHeight="1" x14ac:dyDescent="0.2">
      <c r="A125" s="291"/>
      <c r="B125" s="127"/>
      <c r="C125" s="99" t="s">
        <v>9</v>
      </c>
      <c r="D125" s="30">
        <v>2</v>
      </c>
      <c r="E125" s="76" t="s">
        <v>397</v>
      </c>
      <c r="F125" s="63" t="s">
        <v>367</v>
      </c>
      <c r="G125" s="82"/>
      <c r="H125" s="69"/>
      <c r="I125" s="64"/>
      <c r="J125" s="84"/>
      <c r="K125" s="78"/>
      <c r="L125" s="78"/>
      <c r="M125" s="86"/>
      <c r="N125" s="80"/>
      <c r="O125" s="80"/>
      <c r="R125" s="87">
        <f>COUNTIF(D122:D125,"4")</f>
        <v>1</v>
      </c>
      <c r="S125" s="87">
        <f>COUNTIF(G122:G125,"4")</f>
        <v>0</v>
      </c>
      <c r="T125" s="87">
        <f>COUNTIF(J122:J125,"4")</f>
        <v>0</v>
      </c>
      <c r="U125" s="87">
        <f>COUNTIF(M122:M125,"4")</f>
        <v>0</v>
      </c>
    </row>
    <row r="126" spans="1:21" ht="8.25" customHeight="1" x14ac:dyDescent="0.25">
      <c r="B126" s="223"/>
      <c r="C126" s="224"/>
      <c r="D126" s="121"/>
      <c r="E126" s="122"/>
      <c r="F126" s="122"/>
      <c r="G126" s="121"/>
      <c r="H126" s="122"/>
      <c r="I126" s="122"/>
      <c r="J126" s="121"/>
      <c r="K126" s="126"/>
      <c r="M126" s="121"/>
      <c r="N126" s="126"/>
    </row>
    <row r="127" spans="1:21" ht="18.75" x14ac:dyDescent="0.2">
      <c r="A127" s="291"/>
      <c r="B127" s="127"/>
      <c r="C127" s="225" t="s">
        <v>10</v>
      </c>
      <c r="D127" s="225"/>
      <c r="E127" s="225"/>
      <c r="F127" s="225"/>
      <c r="G127" s="225"/>
      <c r="H127" s="225"/>
      <c r="I127" s="225"/>
      <c r="J127" s="225"/>
      <c r="K127" s="234"/>
      <c r="L127" s="118"/>
      <c r="M127" s="118"/>
      <c r="N127" s="118"/>
      <c r="O127" s="118"/>
    </row>
    <row r="128" spans="1:21" ht="30" customHeight="1" x14ac:dyDescent="0.2">
      <c r="A128" s="291"/>
      <c r="B128" s="120"/>
      <c r="C128" s="107" t="s">
        <v>11</v>
      </c>
      <c r="D128" s="30">
        <v>3</v>
      </c>
      <c r="E128" s="63" t="s">
        <v>398</v>
      </c>
      <c r="F128" s="63" t="s">
        <v>368</v>
      </c>
      <c r="G128" s="82"/>
      <c r="H128" s="64"/>
      <c r="I128" s="64"/>
      <c r="J128" s="84"/>
      <c r="K128" s="78"/>
      <c r="L128" s="78"/>
      <c r="M128" s="86"/>
      <c r="N128" s="80"/>
      <c r="O128" s="80"/>
      <c r="R128" s="87">
        <f>COUNTIF(D128:D131,"1")</f>
        <v>0</v>
      </c>
      <c r="S128" s="87">
        <f>COUNTIF(G128:G131,"1")</f>
        <v>0</v>
      </c>
      <c r="T128" s="87">
        <f>COUNTIF(J128:J131,"1")</f>
        <v>0</v>
      </c>
      <c r="U128" s="87">
        <f>COUNTIF(M128:M131,"1")</f>
        <v>0</v>
      </c>
    </row>
    <row r="129" spans="1:21" ht="30" customHeight="1" x14ac:dyDescent="0.2">
      <c r="A129" s="291"/>
      <c r="B129" s="127"/>
      <c r="C129" s="99" t="s">
        <v>12</v>
      </c>
      <c r="D129" s="30">
        <v>4</v>
      </c>
      <c r="E129" s="76" t="s">
        <v>369</v>
      </c>
      <c r="F129" s="63" t="s">
        <v>370</v>
      </c>
      <c r="G129" s="82"/>
      <c r="H129" s="69"/>
      <c r="I129" s="64"/>
      <c r="J129" s="84"/>
      <c r="K129" s="78"/>
      <c r="L129" s="78"/>
      <c r="M129" s="86"/>
      <c r="N129" s="80"/>
      <c r="O129" s="80"/>
      <c r="R129" s="87">
        <f>COUNTIF(D128:D131,"2")</f>
        <v>0</v>
      </c>
      <c r="S129" s="87">
        <f>COUNTIF(G128:G131,"2")</f>
        <v>0</v>
      </c>
      <c r="T129" s="87">
        <f>COUNTIF(J128:J131,"2")</f>
        <v>0</v>
      </c>
      <c r="U129" s="87">
        <f>COUNTIF(M128:M131,"2")</f>
        <v>0</v>
      </c>
    </row>
    <row r="130" spans="1:21" ht="30" customHeight="1" x14ac:dyDescent="0.2">
      <c r="A130" s="291"/>
      <c r="B130" s="127"/>
      <c r="C130" s="99" t="s">
        <v>13</v>
      </c>
      <c r="D130" s="30">
        <v>4</v>
      </c>
      <c r="E130" s="76" t="s">
        <v>371</v>
      </c>
      <c r="F130" s="63" t="s">
        <v>372</v>
      </c>
      <c r="G130" s="82"/>
      <c r="H130" s="69"/>
      <c r="I130" s="64"/>
      <c r="J130" s="84"/>
      <c r="K130" s="78"/>
      <c r="L130" s="78"/>
      <c r="M130" s="86"/>
      <c r="N130" s="80"/>
      <c r="O130" s="80"/>
      <c r="R130" s="87">
        <f>COUNTIF(D128:D131,"3")</f>
        <v>1</v>
      </c>
      <c r="S130" s="87">
        <f>COUNTIF(G128:G131,"3")</f>
        <v>0</v>
      </c>
      <c r="T130" s="87">
        <f>COUNTIF(J128:J131,"3")</f>
        <v>0</v>
      </c>
      <c r="U130" s="87">
        <f>COUNTIF(M128:M131,"3")</f>
        <v>0</v>
      </c>
    </row>
    <row r="131" spans="1:21" ht="30" customHeight="1" x14ac:dyDescent="0.2">
      <c r="A131" s="291"/>
      <c r="B131" s="127"/>
      <c r="C131" s="99" t="s">
        <v>14</v>
      </c>
      <c r="D131" s="30">
        <v>4</v>
      </c>
      <c r="E131" s="76" t="s">
        <v>373</v>
      </c>
      <c r="F131" s="63" t="s">
        <v>374</v>
      </c>
      <c r="G131" s="82"/>
      <c r="H131" s="69"/>
      <c r="I131" s="64"/>
      <c r="J131" s="84"/>
      <c r="K131" s="78"/>
      <c r="L131" s="78"/>
      <c r="M131" s="86"/>
      <c r="N131" s="80"/>
      <c r="O131" s="80"/>
      <c r="R131" s="87">
        <f>COUNTIF(D128:D131,"4")</f>
        <v>3</v>
      </c>
      <c r="S131" s="87">
        <f>COUNTIF(G128:G131,"4")</f>
        <v>0</v>
      </c>
      <c r="T131" s="87">
        <f>COUNTIF(J128:J131,"4")</f>
        <v>0</v>
      </c>
      <c r="U131" s="87">
        <f>COUNTIF(M128:M131,"4")</f>
        <v>0</v>
      </c>
    </row>
    <row r="132" spans="1:21" ht="9" customHeight="1" x14ac:dyDescent="0.25">
      <c r="B132" s="223"/>
      <c r="C132" s="224"/>
      <c r="D132" s="121"/>
      <c r="E132" s="122"/>
      <c r="F132" s="122"/>
      <c r="G132" s="121"/>
      <c r="H132" s="122"/>
      <c r="I132" s="122"/>
      <c r="J132" s="121"/>
      <c r="K132" s="126"/>
      <c r="M132" s="121"/>
      <c r="N132" s="126"/>
    </row>
    <row r="133" spans="1:21" ht="18.75" x14ac:dyDescent="0.2">
      <c r="A133" s="291"/>
      <c r="B133" s="127"/>
      <c r="C133" s="225" t="s">
        <v>15</v>
      </c>
      <c r="D133" s="225"/>
      <c r="E133" s="225"/>
      <c r="F133" s="225"/>
      <c r="G133" s="225"/>
      <c r="H133" s="225"/>
      <c r="I133" s="225"/>
      <c r="J133" s="225"/>
      <c r="K133" s="234"/>
      <c r="L133" s="118"/>
      <c r="M133" s="118"/>
      <c r="N133" s="118"/>
      <c r="O133" s="118"/>
    </row>
    <row r="134" spans="1:21" ht="30" customHeight="1" x14ac:dyDescent="0.2">
      <c r="A134" s="291"/>
      <c r="B134" s="120"/>
      <c r="C134" s="107" t="s">
        <v>16</v>
      </c>
      <c r="D134" s="30">
        <v>3</v>
      </c>
      <c r="E134" s="63" t="s">
        <v>375</v>
      </c>
      <c r="F134" s="63" t="s">
        <v>376</v>
      </c>
      <c r="G134" s="82"/>
      <c r="H134" s="64"/>
      <c r="I134" s="64"/>
      <c r="J134" s="84"/>
      <c r="K134" s="78"/>
      <c r="L134" s="78"/>
      <c r="M134" s="86"/>
      <c r="N134" s="80"/>
      <c r="O134" s="80"/>
      <c r="R134" s="87">
        <f>COUNTIF(D134:D136,"1")</f>
        <v>0</v>
      </c>
      <c r="S134" s="87">
        <f>COUNTIF(G134:G136,"1")</f>
        <v>0</v>
      </c>
      <c r="T134" s="87">
        <f>COUNTIF(J134:J136,"1")</f>
        <v>0</v>
      </c>
      <c r="U134" s="87">
        <f>COUNTIF(M134:M136,"1")</f>
        <v>0</v>
      </c>
    </row>
    <row r="135" spans="1:21" ht="30" customHeight="1" x14ac:dyDescent="0.2">
      <c r="A135" s="291"/>
      <c r="B135" s="127"/>
      <c r="C135" s="99" t="s">
        <v>17</v>
      </c>
      <c r="D135" s="30">
        <v>3</v>
      </c>
      <c r="E135" s="63" t="s">
        <v>377</v>
      </c>
      <c r="F135" s="63" t="s">
        <v>378</v>
      </c>
      <c r="G135" s="82"/>
      <c r="H135" s="69"/>
      <c r="I135" s="64"/>
      <c r="J135" s="84"/>
      <c r="K135" s="78"/>
      <c r="L135" s="78"/>
      <c r="M135" s="86"/>
      <c r="N135" s="80"/>
      <c r="O135" s="80"/>
      <c r="R135" s="87">
        <f>COUNTIF(D134:D136,"2")</f>
        <v>0</v>
      </c>
      <c r="S135" s="87">
        <f>COUNTIF(G134:G136,"2")</f>
        <v>0</v>
      </c>
      <c r="T135" s="87">
        <f>COUNTIF(J134:J136,"2")</f>
        <v>0</v>
      </c>
      <c r="U135" s="87">
        <f>COUNTIF(M134:M136,"2")</f>
        <v>0</v>
      </c>
    </row>
    <row r="136" spans="1:21" ht="30" customHeight="1" x14ac:dyDescent="0.2">
      <c r="A136" s="291"/>
      <c r="B136" s="127"/>
      <c r="C136" s="99" t="s">
        <v>18</v>
      </c>
      <c r="D136" s="30">
        <v>3</v>
      </c>
      <c r="E136" s="76" t="s">
        <v>379</v>
      </c>
      <c r="F136" s="63" t="s">
        <v>380</v>
      </c>
      <c r="G136" s="82"/>
      <c r="H136" s="69"/>
      <c r="I136" s="64"/>
      <c r="J136" s="84"/>
      <c r="K136" s="78"/>
      <c r="L136" s="78"/>
      <c r="M136" s="86"/>
      <c r="N136" s="80"/>
      <c r="O136" s="80"/>
      <c r="R136" s="87">
        <f>COUNTIF(D134:D136,"3")</f>
        <v>3</v>
      </c>
      <c r="S136" s="87">
        <f>COUNTIF(G134:G136,"3")</f>
        <v>0</v>
      </c>
      <c r="T136" s="87">
        <f>COUNTIF(J134:J136,"3")</f>
        <v>0</v>
      </c>
      <c r="U136" s="87">
        <f>COUNTIF(M134:M136,"3")</f>
        <v>0</v>
      </c>
    </row>
    <row r="137" spans="1:21" ht="9" customHeight="1" x14ac:dyDescent="0.25">
      <c r="B137" s="223"/>
      <c r="C137" s="224"/>
      <c r="D137" s="121"/>
      <c r="E137" s="122"/>
      <c r="F137" s="122"/>
      <c r="G137" s="121"/>
      <c r="H137" s="122"/>
      <c r="I137" s="122"/>
      <c r="J137" s="121"/>
      <c r="K137" s="126"/>
      <c r="M137" s="121"/>
      <c r="N137" s="126"/>
      <c r="R137" s="87">
        <f>COUNTIF(D134:D136,"4")</f>
        <v>0</v>
      </c>
      <c r="S137" s="87">
        <f>COUNTIF(G134:G136,"4")</f>
        <v>0</v>
      </c>
      <c r="T137" s="87">
        <f>COUNTIF(J134:J136,"4")</f>
        <v>0</v>
      </c>
    </row>
    <row r="138" spans="1:21" ht="18.75" x14ac:dyDescent="0.2">
      <c r="A138" s="291"/>
      <c r="B138" s="127"/>
      <c r="C138" s="225" t="s">
        <v>19</v>
      </c>
      <c r="D138" s="225"/>
      <c r="E138" s="225"/>
      <c r="F138" s="225"/>
      <c r="G138" s="225"/>
      <c r="H138" s="225"/>
      <c r="I138" s="225"/>
      <c r="J138" s="225"/>
      <c r="K138" s="234"/>
      <c r="L138" s="118"/>
      <c r="M138" s="118"/>
      <c r="N138" s="118"/>
      <c r="O138" s="118"/>
    </row>
    <row r="139" spans="1:21" ht="30" customHeight="1" x14ac:dyDescent="0.2">
      <c r="A139" s="291"/>
      <c r="B139" s="120"/>
      <c r="C139" s="107" t="s">
        <v>20</v>
      </c>
      <c r="D139" s="30">
        <v>2</v>
      </c>
      <c r="E139" s="63" t="s">
        <v>381</v>
      </c>
      <c r="F139" s="63" t="s">
        <v>382</v>
      </c>
      <c r="G139" s="82"/>
      <c r="H139" s="64"/>
      <c r="I139" s="64"/>
      <c r="J139" s="84"/>
      <c r="K139" s="78"/>
      <c r="L139" s="78"/>
      <c r="M139" s="86"/>
      <c r="N139" s="80"/>
      <c r="O139" s="80"/>
      <c r="P139" s="139"/>
      <c r="Q139" s="139"/>
      <c r="R139" s="87">
        <f>COUNTIF(D139:D141,"1")</f>
        <v>0</v>
      </c>
      <c r="S139" s="87">
        <f>COUNTIF(G139:G141,"1")</f>
        <v>0</v>
      </c>
      <c r="T139" s="87">
        <f>COUNTIF(J139:J141,"1")</f>
        <v>0</v>
      </c>
      <c r="U139" s="87">
        <f>COUNTIF(M139:M141,"1")</f>
        <v>0</v>
      </c>
    </row>
    <row r="140" spans="1:21" ht="30" customHeight="1" x14ac:dyDescent="0.2">
      <c r="A140" s="291"/>
      <c r="B140" s="127"/>
      <c r="C140" s="99" t="s">
        <v>21</v>
      </c>
      <c r="D140" s="30">
        <v>2</v>
      </c>
      <c r="E140" s="76" t="s">
        <v>383</v>
      </c>
      <c r="F140" s="63" t="s">
        <v>384</v>
      </c>
      <c r="G140" s="82"/>
      <c r="H140" s="69"/>
      <c r="I140" s="64"/>
      <c r="J140" s="84"/>
      <c r="K140" s="78"/>
      <c r="L140" s="78"/>
      <c r="M140" s="86"/>
      <c r="N140" s="80"/>
      <c r="O140" s="80"/>
      <c r="P140" s="139"/>
      <c r="Q140" s="139"/>
      <c r="R140" s="87">
        <f>COUNTIF(D139:D141,"2")</f>
        <v>3</v>
      </c>
      <c r="S140" s="87">
        <f>COUNTIF(G139:G141,"2")</f>
        <v>0</v>
      </c>
      <c r="T140" s="87">
        <f>COUNTIF(J139:J141,"2")</f>
        <v>0</v>
      </c>
      <c r="U140" s="87">
        <f>COUNTIF(M139:M141,"2")</f>
        <v>0</v>
      </c>
    </row>
    <row r="141" spans="1:21" ht="30" customHeight="1" x14ac:dyDescent="0.2">
      <c r="A141" s="291"/>
      <c r="B141" s="127"/>
      <c r="C141" s="99" t="s">
        <v>22</v>
      </c>
      <c r="D141" s="30">
        <v>2</v>
      </c>
      <c r="E141" s="76" t="s">
        <v>385</v>
      </c>
      <c r="F141" s="63" t="s">
        <v>386</v>
      </c>
      <c r="G141" s="82"/>
      <c r="H141" s="69"/>
      <c r="I141" s="64"/>
      <c r="J141" s="84"/>
      <c r="K141" s="78"/>
      <c r="L141" s="78"/>
      <c r="M141" s="86"/>
      <c r="N141" s="80"/>
      <c r="O141" s="80"/>
      <c r="P141" s="139"/>
      <c r="Q141" s="139"/>
      <c r="R141" s="87">
        <f>COUNTIF(D139:D141,"3")</f>
        <v>0</v>
      </c>
      <c r="S141" s="87">
        <f>COUNTIF(G139:G141,"3")</f>
        <v>0</v>
      </c>
      <c r="T141" s="87">
        <f>COUNTIF(J139:J141,"3")</f>
        <v>0</v>
      </c>
      <c r="U141" s="87">
        <f>COUNTIF(M139:M141,"3")</f>
        <v>0</v>
      </c>
    </row>
    <row r="142" spans="1:21" x14ac:dyDescent="0.2">
      <c r="R142" s="87">
        <f>COUNTIF(D139:D141,"4")</f>
        <v>0</v>
      </c>
      <c r="S142" s="87">
        <f>COUNTIF(G139:G141,"4")</f>
        <v>0</v>
      </c>
      <c r="T142" s="87">
        <f>COUNTIF(J139:J141,"4")</f>
        <v>0</v>
      </c>
    </row>
    <row r="65530" spans="2:6" ht="15" x14ac:dyDescent="0.25">
      <c r="B65530" s="281" t="s">
        <v>29</v>
      </c>
      <c r="C65530" s="281"/>
      <c r="D65530" s="281"/>
      <c r="E65530" s="281"/>
      <c r="F65530" s="101"/>
    </row>
    <row r="65531" spans="2:6" x14ac:dyDescent="0.2">
      <c r="B65531" s="280" t="s">
        <v>30</v>
      </c>
      <c r="C65531" s="280"/>
      <c r="D65531" s="280"/>
      <c r="E65531" s="280"/>
      <c r="F65531" s="141"/>
    </row>
    <row r="65532" spans="2:6" x14ac:dyDescent="0.2">
      <c r="B65532" s="280" t="s">
        <v>31</v>
      </c>
      <c r="C65532" s="280"/>
      <c r="D65532" s="280"/>
      <c r="E65532" s="280"/>
      <c r="F65532" s="141"/>
    </row>
  </sheetData>
  <sheetProtection password="EE30" sheet="1"/>
  <mergeCells count="93">
    <mergeCell ref="A138:A141"/>
    <mergeCell ref="A97:A99"/>
    <mergeCell ref="A101:A111"/>
    <mergeCell ref="A113:A117"/>
    <mergeCell ref="A121:A125"/>
    <mergeCell ref="A127:A131"/>
    <mergeCell ref="A133:A136"/>
    <mergeCell ref="A88:A95"/>
    <mergeCell ref="A6:A10"/>
    <mergeCell ref="A12:A17"/>
    <mergeCell ref="A19:A27"/>
    <mergeCell ref="A29:A33"/>
    <mergeCell ref="A35:A44"/>
    <mergeCell ref="A46:A50"/>
    <mergeCell ref="A54:A59"/>
    <mergeCell ref="A61:A65"/>
    <mergeCell ref="A67:A71"/>
    <mergeCell ref="A73:A79"/>
    <mergeCell ref="A83:A86"/>
    <mergeCell ref="D2:F2"/>
    <mergeCell ref="G2:I2"/>
    <mergeCell ref="J2:L2"/>
    <mergeCell ref="G3:G4"/>
    <mergeCell ref="J3:J4"/>
    <mergeCell ref="F3:F4"/>
    <mergeCell ref="I3:I4"/>
    <mergeCell ref="E3:E4"/>
    <mergeCell ref="D3:D4"/>
    <mergeCell ref="B51:K51"/>
    <mergeCell ref="K3:K4"/>
    <mergeCell ref="H3:H4"/>
    <mergeCell ref="G52:I52"/>
    <mergeCell ref="J52:L52"/>
    <mergeCell ref="B12:B17"/>
    <mergeCell ref="B18:K18"/>
    <mergeCell ref="L3:L4"/>
    <mergeCell ref="B132:C132"/>
    <mergeCell ref="C121:K121"/>
    <mergeCell ref="B112:C112"/>
    <mergeCell ref="C101:K101"/>
    <mergeCell ref="B100:C100"/>
    <mergeCell ref="J119:L119"/>
    <mergeCell ref="G119:I119"/>
    <mergeCell ref="D119:F119"/>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M2:O2"/>
    <mergeCell ref="M3:M4"/>
    <mergeCell ref="N3:N4"/>
    <mergeCell ref="O3:O4"/>
    <mergeCell ref="M52:O52"/>
    <mergeCell ref="B96:C96"/>
    <mergeCell ref="C83:K83"/>
    <mergeCell ref="C54:K54"/>
    <mergeCell ref="D52:F52"/>
    <mergeCell ref="M119:O119"/>
    <mergeCell ref="M81:O81"/>
    <mergeCell ref="C73:K73"/>
    <mergeCell ref="B80:C80"/>
    <mergeCell ref="C88:K88"/>
    <mergeCell ref="C61:K61"/>
    <mergeCell ref="C67:K67"/>
    <mergeCell ref="B72:K72"/>
  </mergeCells>
  <phoneticPr fontId="2" type="noConversion"/>
  <conditionalFormatting sqref="G7:G10">
    <cfRule type="iconSet" priority="158">
      <iconSet iconSet="4TrafficLights">
        <cfvo type="percent" val="0"/>
        <cfvo type="num" val="1"/>
        <cfvo type="num" val="3"/>
        <cfvo type="num" val="4"/>
      </iconSet>
    </cfRule>
  </conditionalFormatting>
  <conditionalFormatting sqref="G13:G17">
    <cfRule type="iconSet" priority="155">
      <iconSet iconSet="4TrafficLights">
        <cfvo type="percent" val="0"/>
        <cfvo type="num" val="1"/>
        <cfvo type="num" val="3"/>
        <cfvo type="num" val="4"/>
      </iconSet>
    </cfRule>
  </conditionalFormatting>
  <conditionalFormatting sqref="G20:G27">
    <cfRule type="iconSet" priority="148">
      <iconSet iconSet="4TrafficLights">
        <cfvo type="percent" val="0"/>
        <cfvo type="num" val="1"/>
        <cfvo type="num" val="3"/>
        <cfvo type="num" val="4"/>
      </iconSet>
    </cfRule>
  </conditionalFormatting>
  <conditionalFormatting sqref="G30:G33">
    <cfRule type="iconSet" priority="143">
      <iconSet iconSet="4TrafficLights">
        <cfvo type="percent" val="0"/>
        <cfvo type="num" val="1"/>
        <cfvo type="num" val="3"/>
        <cfvo type="num" val="4"/>
      </iconSet>
    </cfRule>
  </conditionalFormatting>
  <conditionalFormatting sqref="G36:G44">
    <cfRule type="iconSet" priority="138">
      <iconSet iconSet="4TrafficLights">
        <cfvo type="percent" val="0"/>
        <cfvo type="num" val="1"/>
        <cfvo type="num" val="3"/>
        <cfvo type="num" val="4"/>
      </iconSet>
    </cfRule>
  </conditionalFormatting>
  <conditionalFormatting sqref="G47:G50">
    <cfRule type="iconSet" priority="133">
      <iconSet iconSet="4TrafficLights">
        <cfvo type="percent" val="0"/>
        <cfvo type="num" val="1"/>
        <cfvo type="num" val="3"/>
        <cfvo type="num" val="4"/>
      </iconSet>
    </cfRule>
  </conditionalFormatting>
  <conditionalFormatting sqref="G55:G59">
    <cfRule type="iconSet" priority="127">
      <iconSet iconSet="4TrafficLights">
        <cfvo type="percent" val="0"/>
        <cfvo type="num" val="1"/>
        <cfvo type="num" val="3"/>
        <cfvo type="num" val="4"/>
      </iconSet>
    </cfRule>
  </conditionalFormatting>
  <conditionalFormatting sqref="G62:G65">
    <cfRule type="iconSet" priority="121">
      <iconSet iconSet="4TrafficLights">
        <cfvo type="percent" val="0"/>
        <cfvo type="num" val="1"/>
        <cfvo type="num" val="3"/>
        <cfvo type="num" val="4"/>
      </iconSet>
    </cfRule>
  </conditionalFormatting>
  <conditionalFormatting sqref="G68:G71">
    <cfRule type="iconSet" priority="99">
      <iconSet iconSet="4TrafficLights">
        <cfvo type="percent" val="0"/>
        <cfvo type="num" val="1"/>
        <cfvo type="num" val="3"/>
        <cfvo type="num" val="4"/>
      </iconSet>
    </cfRule>
  </conditionalFormatting>
  <conditionalFormatting sqref="G74:G79">
    <cfRule type="iconSet" priority="82">
      <iconSet iconSet="4TrafficLights">
        <cfvo type="percent" val="0"/>
        <cfvo type="num" val="1"/>
        <cfvo type="num" val="3"/>
        <cfvo type="num" val="4"/>
      </iconSet>
    </cfRule>
  </conditionalFormatting>
  <conditionalFormatting sqref="G84:G86">
    <cfRule type="iconSet" priority="66">
      <iconSet iconSet="4TrafficLights">
        <cfvo type="percent" val="0"/>
        <cfvo type="num" val="1"/>
        <cfvo type="num" val="3"/>
        <cfvo type="num" val="4"/>
      </iconSet>
    </cfRule>
  </conditionalFormatting>
  <conditionalFormatting sqref="G89:G95">
    <cfRule type="iconSet" priority="63">
      <iconSet iconSet="4TrafficLights">
        <cfvo type="percent" val="0"/>
        <cfvo type="num" val="1"/>
        <cfvo type="num" val="3"/>
        <cfvo type="num" val="4"/>
      </iconSet>
    </cfRule>
  </conditionalFormatting>
  <conditionalFormatting sqref="G98:G99">
    <cfRule type="iconSet" priority="60">
      <iconSet iconSet="4TrafficLights">
        <cfvo type="percent" val="0"/>
        <cfvo type="num" val="1"/>
        <cfvo type="num" val="3"/>
        <cfvo type="num" val="4"/>
      </iconSet>
    </cfRule>
  </conditionalFormatting>
  <conditionalFormatting sqref="G102:G111">
    <cfRule type="iconSet" priority="57">
      <iconSet iconSet="4TrafficLights">
        <cfvo type="percent" val="0"/>
        <cfvo type="num" val="1"/>
        <cfvo type="num" val="3"/>
        <cfvo type="num" val="4"/>
      </iconSet>
    </cfRule>
  </conditionalFormatting>
  <conditionalFormatting sqref="G114:G117">
    <cfRule type="iconSet" priority="54">
      <iconSet iconSet="4TrafficLights">
        <cfvo type="percent" val="0"/>
        <cfvo type="num" val="1"/>
        <cfvo type="num" val="3"/>
        <cfvo type="num" val="4"/>
      </iconSet>
    </cfRule>
  </conditionalFormatting>
  <conditionalFormatting sqref="G122:G125">
    <cfRule type="iconSet" priority="51">
      <iconSet iconSet="4TrafficLights">
        <cfvo type="percent" val="0"/>
        <cfvo type="num" val="1"/>
        <cfvo type="num" val="3"/>
        <cfvo type="num" val="4"/>
      </iconSet>
    </cfRule>
  </conditionalFormatting>
  <conditionalFormatting sqref="G128:G131">
    <cfRule type="iconSet" priority="48">
      <iconSet iconSet="4TrafficLights">
        <cfvo type="percent" val="0"/>
        <cfvo type="num" val="1"/>
        <cfvo type="num" val="3"/>
        <cfvo type="num" val="4"/>
      </iconSet>
    </cfRule>
  </conditionalFormatting>
  <conditionalFormatting sqref="G134:G136">
    <cfRule type="iconSet" priority="45">
      <iconSet iconSet="4TrafficLights">
        <cfvo type="percent" val="0"/>
        <cfvo type="num" val="1"/>
        <cfvo type="num" val="3"/>
        <cfvo type="num" val="4"/>
      </iconSet>
    </cfRule>
  </conditionalFormatting>
  <conditionalFormatting sqref="G139:G141">
    <cfRule type="iconSet" priority="42">
      <iconSet iconSet="4TrafficLights">
        <cfvo type="percent" val="0"/>
        <cfvo type="num" val="1"/>
        <cfvo type="num" val="3"/>
        <cfvo type="num" val="4"/>
      </iconSet>
    </cfRule>
  </conditionalFormatting>
  <conditionalFormatting sqref="J7:J10">
    <cfRule type="iconSet" priority="157">
      <iconSet iconSet="4TrafficLights">
        <cfvo type="percent" val="0"/>
        <cfvo type="num" val="1"/>
        <cfvo type="num" val="3"/>
        <cfvo type="num" val="4"/>
      </iconSet>
    </cfRule>
  </conditionalFormatting>
  <conditionalFormatting sqref="J13:J17">
    <cfRule type="iconSet" priority="154">
      <iconSet iconSet="4TrafficLights">
        <cfvo type="percent" val="0"/>
        <cfvo type="num" val="1"/>
        <cfvo type="num" val="3"/>
        <cfvo type="num" val="4"/>
      </iconSet>
    </cfRule>
  </conditionalFormatting>
  <conditionalFormatting sqref="J20:J27">
    <cfRule type="iconSet" priority="145">
      <iconSet iconSet="4TrafficLights">
        <cfvo type="percent" val="0"/>
        <cfvo type="num" val="1"/>
        <cfvo type="num" val="3"/>
        <cfvo type="num" val="4"/>
      </iconSet>
    </cfRule>
  </conditionalFormatting>
  <conditionalFormatting sqref="J30:J33">
    <cfRule type="iconSet" priority="140">
      <iconSet iconSet="4TrafficLights">
        <cfvo type="percent" val="0"/>
        <cfvo type="num" val="1"/>
        <cfvo type="num" val="3"/>
        <cfvo type="num" val="4"/>
      </iconSet>
    </cfRule>
  </conditionalFormatting>
  <conditionalFormatting sqref="J36:J44">
    <cfRule type="iconSet" priority="135">
      <iconSet iconSet="4TrafficLights">
        <cfvo type="percent" val="0"/>
        <cfvo type="num" val="1"/>
        <cfvo type="num" val="3"/>
        <cfvo type="num" val="4"/>
      </iconSet>
    </cfRule>
  </conditionalFormatting>
  <conditionalFormatting sqref="J47:J50">
    <cfRule type="iconSet" priority="130">
      <iconSet iconSet="4TrafficLights">
        <cfvo type="percent" val="0"/>
        <cfvo type="num" val="1"/>
        <cfvo type="num" val="3"/>
        <cfvo type="num" val="4"/>
      </iconSet>
    </cfRule>
  </conditionalFormatting>
  <conditionalFormatting sqref="J55:J59">
    <cfRule type="iconSet" priority="125">
      <iconSet iconSet="4TrafficLights">
        <cfvo type="percent" val="0"/>
        <cfvo type="num" val="1"/>
        <cfvo type="num" val="3"/>
        <cfvo type="num" val="4"/>
      </iconSet>
    </cfRule>
  </conditionalFormatting>
  <conditionalFormatting sqref="J62:J65">
    <cfRule type="iconSet" priority="119">
      <iconSet iconSet="4TrafficLights">
        <cfvo type="percent" val="0"/>
        <cfvo type="num" val="1"/>
        <cfvo type="num" val="3"/>
        <cfvo type="num" val="4"/>
      </iconSet>
    </cfRule>
  </conditionalFormatting>
  <conditionalFormatting sqref="J68:J71">
    <cfRule type="iconSet" priority="97">
      <iconSet iconSet="4TrafficLights">
        <cfvo type="percent" val="0"/>
        <cfvo type="num" val="1"/>
        <cfvo type="num" val="3"/>
        <cfvo type="num" val="4"/>
      </iconSet>
    </cfRule>
  </conditionalFormatting>
  <conditionalFormatting sqref="J74:J79">
    <cfRule type="iconSet" priority="80">
      <iconSet iconSet="4TrafficLights">
        <cfvo type="percent" val="0"/>
        <cfvo type="num" val="1"/>
        <cfvo type="num" val="3"/>
        <cfvo type="num" val="4"/>
      </iconSet>
    </cfRule>
  </conditionalFormatting>
  <conditionalFormatting sqref="J84:J86">
    <cfRule type="iconSet" priority="65">
      <iconSet iconSet="4TrafficLights">
        <cfvo type="percent" val="0"/>
        <cfvo type="num" val="1"/>
        <cfvo type="num" val="3"/>
        <cfvo type="num" val="4"/>
      </iconSet>
    </cfRule>
  </conditionalFormatting>
  <conditionalFormatting sqref="J89:J95">
    <cfRule type="iconSet" priority="62">
      <iconSet iconSet="4TrafficLights">
        <cfvo type="percent" val="0"/>
        <cfvo type="num" val="1"/>
        <cfvo type="num" val="3"/>
        <cfvo type="num" val="4"/>
      </iconSet>
    </cfRule>
  </conditionalFormatting>
  <conditionalFormatting sqref="J98:J99">
    <cfRule type="iconSet" priority="59">
      <iconSet iconSet="4TrafficLights">
        <cfvo type="percent" val="0"/>
        <cfvo type="num" val="1"/>
        <cfvo type="num" val="3"/>
        <cfvo type="num" val="4"/>
      </iconSet>
    </cfRule>
  </conditionalFormatting>
  <conditionalFormatting sqref="J102:J111">
    <cfRule type="iconSet" priority="56">
      <iconSet iconSet="4TrafficLights">
        <cfvo type="percent" val="0"/>
        <cfvo type="num" val="1"/>
        <cfvo type="num" val="3"/>
        <cfvo type="num" val="4"/>
      </iconSet>
    </cfRule>
  </conditionalFormatting>
  <conditionalFormatting sqref="J114:J117">
    <cfRule type="iconSet" priority="53">
      <iconSet iconSet="4TrafficLights">
        <cfvo type="percent" val="0"/>
        <cfvo type="num" val="1"/>
        <cfvo type="num" val="3"/>
        <cfvo type="num" val="4"/>
      </iconSet>
    </cfRule>
  </conditionalFormatting>
  <conditionalFormatting sqref="J122:J125">
    <cfRule type="iconSet" priority="50">
      <iconSet iconSet="4TrafficLights">
        <cfvo type="percent" val="0"/>
        <cfvo type="num" val="1"/>
        <cfvo type="num" val="3"/>
        <cfvo type="num" val="4"/>
      </iconSet>
    </cfRule>
  </conditionalFormatting>
  <conditionalFormatting sqref="J128:J131">
    <cfRule type="iconSet" priority="47">
      <iconSet iconSet="4TrafficLights">
        <cfvo type="percent" val="0"/>
        <cfvo type="num" val="1"/>
        <cfvo type="num" val="3"/>
        <cfvo type="num" val="4"/>
      </iconSet>
    </cfRule>
  </conditionalFormatting>
  <conditionalFormatting sqref="J134:J136">
    <cfRule type="iconSet" priority="44">
      <iconSet iconSet="4TrafficLights">
        <cfvo type="percent" val="0"/>
        <cfvo type="num" val="1"/>
        <cfvo type="num" val="3"/>
        <cfvo type="num" val="4"/>
      </iconSet>
    </cfRule>
  </conditionalFormatting>
  <conditionalFormatting sqref="J139:J141">
    <cfRule type="iconSet" priority="41">
      <iconSet iconSet="4TrafficLights">
        <cfvo type="percent" val="0"/>
        <cfvo type="num" val="1"/>
        <cfvo type="num" val="3"/>
        <cfvo type="num" val="4"/>
      </iconSet>
    </cfRule>
  </conditionalFormatting>
  <conditionalFormatting sqref="M7:M10">
    <cfRule type="iconSet" priority="39">
      <iconSet iconSet="4TrafficLights">
        <cfvo type="percent" val="0"/>
        <cfvo type="num" val="1"/>
        <cfvo type="num" val="3"/>
        <cfvo type="num" val="4"/>
      </iconSet>
    </cfRule>
  </conditionalFormatting>
  <conditionalFormatting sqref="M13:M17">
    <cfRule type="iconSet" priority="38">
      <iconSet iconSet="4TrafficLights">
        <cfvo type="percent" val="0"/>
        <cfvo type="num" val="1"/>
        <cfvo type="num" val="3"/>
        <cfvo type="num" val="4"/>
      </iconSet>
    </cfRule>
  </conditionalFormatting>
  <conditionalFormatting sqref="M20:M27">
    <cfRule type="iconSet" priority="37">
      <iconSet iconSet="4TrafficLights">
        <cfvo type="percent" val="0"/>
        <cfvo type="num" val="1"/>
        <cfvo type="num" val="3"/>
        <cfvo type="num" val="4"/>
      </iconSet>
    </cfRule>
  </conditionalFormatting>
  <conditionalFormatting sqref="M30:M33">
    <cfRule type="iconSet" priority="36">
      <iconSet iconSet="4TrafficLights">
        <cfvo type="percent" val="0"/>
        <cfvo type="num" val="1"/>
        <cfvo type="num" val="3"/>
        <cfvo type="num" val="4"/>
      </iconSet>
    </cfRule>
  </conditionalFormatting>
  <conditionalFormatting sqref="M36:M44">
    <cfRule type="iconSet" priority="35">
      <iconSet iconSet="4TrafficLights">
        <cfvo type="percent" val="0"/>
        <cfvo type="num" val="1"/>
        <cfvo type="num" val="3"/>
        <cfvo type="num" val="4"/>
      </iconSet>
    </cfRule>
  </conditionalFormatting>
  <conditionalFormatting sqref="M47:M50">
    <cfRule type="iconSet" priority="34">
      <iconSet iconSet="4TrafficLights">
        <cfvo type="percent" val="0"/>
        <cfvo type="num" val="1"/>
        <cfvo type="num" val="3"/>
        <cfvo type="num" val="4"/>
      </iconSet>
    </cfRule>
  </conditionalFormatting>
  <conditionalFormatting sqref="M55:M59">
    <cfRule type="iconSet" priority="33">
      <iconSet iconSet="4TrafficLights">
        <cfvo type="percent" val="0"/>
        <cfvo type="num" val="1"/>
        <cfvo type="num" val="3"/>
        <cfvo type="num" val="4"/>
      </iconSet>
    </cfRule>
  </conditionalFormatting>
  <conditionalFormatting sqref="M62:M65">
    <cfRule type="iconSet" priority="32">
      <iconSet iconSet="4TrafficLights">
        <cfvo type="percent" val="0"/>
        <cfvo type="num" val="1"/>
        <cfvo type="num" val="3"/>
        <cfvo type="num" val="4"/>
      </iconSet>
    </cfRule>
  </conditionalFormatting>
  <conditionalFormatting sqref="M68:M71">
    <cfRule type="iconSet" priority="31">
      <iconSet iconSet="4TrafficLights">
        <cfvo type="percent" val="0"/>
        <cfvo type="num" val="1"/>
        <cfvo type="num" val="3"/>
        <cfvo type="num" val="4"/>
      </iconSet>
    </cfRule>
  </conditionalFormatting>
  <conditionalFormatting sqref="M74:M79">
    <cfRule type="iconSet" priority="30">
      <iconSet iconSet="4TrafficLights">
        <cfvo type="percent" val="0"/>
        <cfvo type="num" val="1"/>
        <cfvo type="num" val="3"/>
        <cfvo type="num" val="4"/>
      </iconSet>
    </cfRule>
  </conditionalFormatting>
  <conditionalFormatting sqref="M84:M86">
    <cfRule type="iconSet" priority="29">
      <iconSet iconSet="4TrafficLights">
        <cfvo type="percent" val="0"/>
        <cfvo type="num" val="1"/>
        <cfvo type="num" val="3"/>
        <cfvo type="num" val="4"/>
      </iconSet>
    </cfRule>
  </conditionalFormatting>
  <conditionalFormatting sqref="M89:M95">
    <cfRule type="iconSet" priority="28">
      <iconSet iconSet="4TrafficLights">
        <cfvo type="percent" val="0"/>
        <cfvo type="num" val="1"/>
        <cfvo type="num" val="3"/>
        <cfvo type="num" val="4"/>
      </iconSet>
    </cfRule>
  </conditionalFormatting>
  <conditionalFormatting sqref="M98:M99">
    <cfRule type="iconSet" priority="27">
      <iconSet iconSet="4TrafficLights">
        <cfvo type="percent" val="0"/>
        <cfvo type="num" val="1"/>
        <cfvo type="num" val="3"/>
        <cfvo type="num" val="4"/>
      </iconSet>
    </cfRule>
  </conditionalFormatting>
  <conditionalFormatting sqref="M102:M111">
    <cfRule type="iconSet" priority="26">
      <iconSet iconSet="4TrafficLights">
        <cfvo type="percent" val="0"/>
        <cfvo type="num" val="1"/>
        <cfvo type="num" val="3"/>
        <cfvo type="num" val="4"/>
      </iconSet>
    </cfRule>
  </conditionalFormatting>
  <conditionalFormatting sqref="M114:M117">
    <cfRule type="iconSet" priority="25">
      <iconSet iconSet="4TrafficLights">
        <cfvo type="percent" val="0"/>
        <cfvo type="num" val="1"/>
        <cfvo type="num" val="3"/>
        <cfvo type="num" val="4"/>
      </iconSet>
    </cfRule>
  </conditionalFormatting>
  <conditionalFormatting sqref="M122:M125">
    <cfRule type="iconSet" priority="24">
      <iconSet iconSet="4TrafficLights">
        <cfvo type="percent" val="0"/>
        <cfvo type="num" val="1"/>
        <cfvo type="num" val="3"/>
        <cfvo type="num" val="4"/>
      </iconSet>
    </cfRule>
  </conditionalFormatting>
  <conditionalFormatting sqref="M128:M131">
    <cfRule type="iconSet" priority="23">
      <iconSet iconSet="4TrafficLights">
        <cfvo type="percent" val="0"/>
        <cfvo type="num" val="1"/>
        <cfvo type="num" val="3"/>
        <cfvo type="num" val="4"/>
      </iconSet>
    </cfRule>
  </conditionalFormatting>
  <conditionalFormatting sqref="M134:M136">
    <cfRule type="iconSet" priority="22">
      <iconSet iconSet="4TrafficLights">
        <cfvo type="percent" val="0"/>
        <cfvo type="num" val="1"/>
        <cfvo type="num" val="3"/>
        <cfvo type="num" val="4"/>
      </iconSet>
    </cfRule>
  </conditionalFormatting>
  <conditionalFormatting sqref="M139:M141">
    <cfRule type="iconSet" priority="21">
      <iconSet iconSet="4TrafficLights">
        <cfvo type="percent" val="0"/>
        <cfvo type="num" val="1"/>
        <cfvo type="num" val="3"/>
        <cfvo type="num" val="4"/>
      </iconSet>
    </cfRule>
  </conditionalFormatting>
  <conditionalFormatting sqref="P7:P9">
    <cfRule type="iconSet" priority="150">
      <iconSet iconSet="3Flags">
        <cfvo type="percent" val="0"/>
        <cfvo type="num" val="0"/>
        <cfvo type="num" val="1" gte="0"/>
      </iconSet>
    </cfRule>
  </conditionalFormatting>
  <conditionalFormatting sqref="Q7">
    <cfRule type="cellIs" dxfId="1" priority="151" stopIfTrue="1" operator="lessThan">
      <formula>$Q$7</formula>
    </cfRule>
  </conditionalFormatting>
  <conditionalFormatting sqref="D7:D10">
    <cfRule type="iconSet" priority="20">
      <iconSet iconSet="4TrafficLights">
        <cfvo type="percent" val="0"/>
        <cfvo type="num" val="1"/>
        <cfvo type="num" val="3"/>
        <cfvo type="num" val="4"/>
      </iconSet>
    </cfRule>
  </conditionalFormatting>
  <conditionalFormatting sqref="D13:D17">
    <cfRule type="iconSet" priority="19">
      <iconSet iconSet="4TrafficLights">
        <cfvo type="percent" val="0"/>
        <cfvo type="num" val="1"/>
        <cfvo type="num" val="3"/>
        <cfvo type="num" val="4"/>
      </iconSet>
    </cfRule>
  </conditionalFormatting>
  <conditionalFormatting sqref="D20:D27">
    <cfRule type="iconSet" priority="18">
      <iconSet iconSet="4TrafficLights">
        <cfvo type="percent" val="0"/>
        <cfvo type="num" val="1"/>
        <cfvo type="num" val="3"/>
        <cfvo type="num" val="4"/>
      </iconSet>
    </cfRule>
  </conditionalFormatting>
  <conditionalFormatting sqref="D30:D33">
    <cfRule type="iconSet" priority="17">
      <iconSet iconSet="4TrafficLights">
        <cfvo type="percent" val="0"/>
        <cfvo type="num" val="1"/>
        <cfvo type="num" val="3"/>
        <cfvo type="num" val="4"/>
      </iconSet>
    </cfRule>
  </conditionalFormatting>
  <conditionalFormatting sqref="D36:D44">
    <cfRule type="iconSet" priority="16">
      <iconSet iconSet="4TrafficLights">
        <cfvo type="percent" val="0"/>
        <cfvo type="num" val="1"/>
        <cfvo type="num" val="3"/>
        <cfvo type="num" val="4"/>
      </iconSet>
    </cfRule>
  </conditionalFormatting>
  <conditionalFormatting sqref="D47:D50">
    <cfRule type="iconSet" priority="15">
      <iconSet iconSet="4TrafficLights">
        <cfvo type="percent" val="0"/>
        <cfvo type="num" val="1"/>
        <cfvo type="num" val="3"/>
        <cfvo type="num" val="4"/>
      </iconSet>
    </cfRule>
  </conditionalFormatting>
  <conditionalFormatting sqref="D55:D59">
    <cfRule type="iconSet" priority="14">
      <iconSet iconSet="4TrafficLights">
        <cfvo type="percent" val="0"/>
        <cfvo type="num" val="1"/>
        <cfvo type="num" val="3"/>
        <cfvo type="num" val="4"/>
      </iconSet>
    </cfRule>
  </conditionalFormatting>
  <conditionalFormatting sqref="D62:D65">
    <cfRule type="iconSet" priority="13">
      <iconSet iconSet="4TrafficLights">
        <cfvo type="percent" val="0"/>
        <cfvo type="num" val="1"/>
        <cfvo type="num" val="3"/>
        <cfvo type="num" val="4"/>
      </iconSet>
    </cfRule>
  </conditionalFormatting>
  <conditionalFormatting sqref="D68:D71">
    <cfRule type="iconSet" priority="12">
      <iconSet iconSet="4TrafficLights">
        <cfvo type="percent" val="0"/>
        <cfvo type="num" val="1"/>
        <cfvo type="num" val="3"/>
        <cfvo type="num" val="4"/>
      </iconSet>
    </cfRule>
  </conditionalFormatting>
  <conditionalFormatting sqref="D74:D79">
    <cfRule type="iconSet" priority="11">
      <iconSet iconSet="4TrafficLights">
        <cfvo type="percent" val="0"/>
        <cfvo type="num" val="1"/>
        <cfvo type="num" val="3"/>
        <cfvo type="num" val="4"/>
      </iconSet>
    </cfRule>
  </conditionalFormatting>
  <conditionalFormatting sqref="D84:D86">
    <cfRule type="iconSet" priority="10">
      <iconSet iconSet="4TrafficLights">
        <cfvo type="percent" val="0"/>
        <cfvo type="num" val="1"/>
        <cfvo type="num" val="3"/>
        <cfvo type="num" val="4"/>
      </iconSet>
    </cfRule>
  </conditionalFormatting>
  <conditionalFormatting sqref="D89:D95">
    <cfRule type="iconSet" priority="9">
      <iconSet iconSet="4TrafficLights">
        <cfvo type="percent" val="0"/>
        <cfvo type="num" val="1"/>
        <cfvo type="num" val="3"/>
        <cfvo type="num" val="4"/>
      </iconSet>
    </cfRule>
  </conditionalFormatting>
  <conditionalFormatting sqref="D98:D99">
    <cfRule type="iconSet" priority="8">
      <iconSet iconSet="4TrafficLights">
        <cfvo type="percent" val="0"/>
        <cfvo type="num" val="1"/>
        <cfvo type="num" val="3"/>
        <cfvo type="num" val="4"/>
      </iconSet>
    </cfRule>
  </conditionalFormatting>
  <conditionalFormatting sqref="D102:D111">
    <cfRule type="iconSet" priority="7">
      <iconSet iconSet="4TrafficLights">
        <cfvo type="percent" val="0"/>
        <cfvo type="num" val="1"/>
        <cfvo type="num" val="3"/>
        <cfvo type="num" val="4"/>
      </iconSet>
    </cfRule>
  </conditionalFormatting>
  <conditionalFormatting sqref="D114:D117">
    <cfRule type="iconSet" priority="6">
      <iconSet iconSet="4TrafficLights">
        <cfvo type="percent" val="0"/>
        <cfvo type="num" val="1"/>
        <cfvo type="num" val="3"/>
        <cfvo type="num" val="4"/>
      </iconSet>
    </cfRule>
  </conditionalFormatting>
  <conditionalFormatting sqref="D122:D125">
    <cfRule type="iconSet" priority="5">
      <iconSet iconSet="4TrafficLights">
        <cfvo type="percent" val="0"/>
        <cfvo type="num" val="1"/>
        <cfvo type="num" val="3"/>
        <cfvo type="num" val="4"/>
      </iconSet>
    </cfRule>
  </conditionalFormatting>
  <conditionalFormatting sqref="D128:D131">
    <cfRule type="iconSet" priority="4">
      <iconSet iconSet="4TrafficLights">
        <cfvo type="percent" val="0"/>
        <cfvo type="num" val="1"/>
        <cfvo type="num" val="3"/>
        <cfvo type="num" val="4"/>
      </iconSet>
    </cfRule>
  </conditionalFormatting>
  <conditionalFormatting sqref="D134:D136">
    <cfRule type="iconSet" priority="2">
      <iconSet iconSet="4TrafficLights">
        <cfvo type="percent" val="0"/>
        <cfvo type="num" val="1"/>
        <cfvo type="num" val="3"/>
        <cfvo type="num" val="4"/>
      </iconSet>
    </cfRule>
    <cfRule type="iconSet" priority="3">
      <iconSet iconSet="4TrafficLights">
        <cfvo type="percent" val="0"/>
        <cfvo type="num" val="1"/>
        <cfvo type="num" val="3"/>
        <cfvo type="num" val="4"/>
      </iconSet>
    </cfRule>
  </conditionalFormatting>
  <conditionalFormatting sqref="D139:D141">
    <cfRule type="iconSet" priority="1">
      <iconSet iconSet="4TrafficLights">
        <cfvo type="percent" val="0"/>
        <cfvo type="num" val="1"/>
        <cfvo type="num" val="3"/>
        <cfvo type="num" val="4"/>
      </iconSet>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formula1>$Q$2:$Q$5</formula1>
    </dataValidation>
  </dataValidations>
  <hyperlinks>
    <hyperlink ref="B65532" r:id="rId1"/>
    <hyperlink ref="B65531" r:id="rId2"/>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S65497"/>
  <sheetViews>
    <sheetView showGridLines="0" topLeftCell="A7" zoomScale="70" zoomScaleNormal="70" workbookViewId="0">
      <selection activeCell="B18" sqref="B18:U18"/>
    </sheetView>
  </sheetViews>
  <sheetFormatPr baseColWidth="10" defaultColWidth="11.42578125" defaultRowHeight="15" x14ac:dyDescent="0.2"/>
  <cols>
    <col min="1" max="1" width="1.42578125" style="142" customWidth="1"/>
    <col min="2" max="2" width="34.7109375" style="142" customWidth="1"/>
    <col min="3" max="6" width="7.7109375" style="142" customWidth="1"/>
    <col min="7" max="7" width="1.7109375" style="142" customWidth="1"/>
    <col min="8" max="11" width="7.7109375" style="142" customWidth="1"/>
    <col min="12" max="12" width="1.7109375" style="142" customWidth="1"/>
    <col min="13" max="16" width="7.7109375" style="142" customWidth="1"/>
    <col min="17" max="17" width="2.140625" style="142" customWidth="1"/>
    <col min="18" max="21" width="7.7109375" style="142" customWidth="1"/>
    <col min="22" max="27" width="11.42578125" style="142"/>
    <col min="28" max="28" width="2" style="142" customWidth="1"/>
    <col min="29" max="33" width="11.42578125" style="142"/>
    <col min="34" max="34" width="1.85546875" style="142" customWidth="1"/>
    <col min="35" max="16384" width="11.42578125" style="142"/>
  </cols>
  <sheetData>
    <row r="1" spans="2:45" ht="6" customHeight="1" x14ac:dyDescent="0.2"/>
    <row r="2" spans="2:45" ht="22.5" customHeight="1" x14ac:dyDescent="0.2">
      <c r="B2" s="312" t="s">
        <v>27</v>
      </c>
      <c r="C2" s="311" t="s">
        <v>176</v>
      </c>
      <c r="D2" s="311"/>
      <c r="E2" s="311"/>
      <c r="F2" s="311"/>
      <c r="G2" s="143"/>
      <c r="H2" s="309" t="s">
        <v>177</v>
      </c>
      <c r="I2" s="309"/>
      <c r="J2" s="309"/>
      <c r="K2" s="309"/>
      <c r="L2" s="144"/>
      <c r="M2" s="310" t="s">
        <v>178</v>
      </c>
      <c r="N2" s="310"/>
      <c r="O2" s="310"/>
      <c r="P2" s="310"/>
      <c r="Q2" s="145"/>
      <c r="R2" s="318" t="s">
        <v>179</v>
      </c>
      <c r="S2" s="318"/>
      <c r="T2" s="318"/>
      <c r="U2" s="318"/>
      <c r="V2" s="308"/>
      <c r="W2" s="146"/>
      <c r="X2" s="146"/>
      <c r="Y2" s="146"/>
      <c r="Z2" s="146"/>
      <c r="AA2" s="146"/>
      <c r="AB2" s="146"/>
      <c r="AC2" s="146"/>
      <c r="AD2" s="146"/>
      <c r="AE2" s="146"/>
      <c r="AF2" s="146"/>
      <c r="AG2" s="146"/>
      <c r="AH2" s="146"/>
      <c r="AI2" s="146"/>
      <c r="AJ2" s="146"/>
      <c r="AK2" s="146"/>
      <c r="AL2" s="146"/>
      <c r="AM2" s="146"/>
      <c r="AN2" s="146"/>
      <c r="AO2" s="146"/>
      <c r="AP2" s="146"/>
      <c r="AQ2" s="146"/>
      <c r="AR2" s="146"/>
      <c r="AS2" s="146"/>
    </row>
    <row r="3" spans="2:45" ht="24.75" customHeight="1" thickBot="1" x14ac:dyDescent="0.25">
      <c r="B3" s="313"/>
      <c r="C3" s="147">
        <v>1</v>
      </c>
      <c r="D3" s="147">
        <v>2</v>
      </c>
      <c r="E3" s="148">
        <v>3</v>
      </c>
      <c r="F3" s="149">
        <v>4</v>
      </c>
      <c r="G3" s="316"/>
      <c r="H3" s="147">
        <v>1</v>
      </c>
      <c r="I3" s="147">
        <v>2</v>
      </c>
      <c r="J3" s="148">
        <v>3</v>
      </c>
      <c r="K3" s="149">
        <v>4</v>
      </c>
      <c r="L3" s="314"/>
      <c r="M3" s="147">
        <v>1</v>
      </c>
      <c r="N3" s="147">
        <v>2</v>
      </c>
      <c r="O3" s="148">
        <v>3</v>
      </c>
      <c r="P3" s="149">
        <v>4</v>
      </c>
      <c r="Q3" s="145"/>
      <c r="R3" s="147">
        <v>1</v>
      </c>
      <c r="S3" s="147">
        <v>2</v>
      </c>
      <c r="T3" s="148">
        <v>3</v>
      </c>
      <c r="U3" s="149">
        <v>4</v>
      </c>
      <c r="V3" s="308"/>
      <c r="W3" s="146"/>
      <c r="X3" s="146"/>
      <c r="Y3" s="146"/>
      <c r="Z3" s="146"/>
      <c r="AA3" s="146"/>
      <c r="AB3" s="146"/>
      <c r="AC3" s="146"/>
      <c r="AD3" s="146"/>
      <c r="AE3" s="146"/>
      <c r="AF3" s="146"/>
      <c r="AG3" s="146"/>
      <c r="AH3" s="146"/>
      <c r="AI3" s="146"/>
      <c r="AJ3" s="146"/>
      <c r="AK3" s="146"/>
      <c r="AL3" s="146"/>
      <c r="AM3" s="146"/>
      <c r="AN3" s="146"/>
      <c r="AO3" s="146"/>
      <c r="AP3" s="146"/>
      <c r="AQ3" s="146"/>
      <c r="AR3" s="146"/>
      <c r="AS3" s="146"/>
    </row>
    <row r="4" spans="2:45" ht="38.1" customHeight="1" thickTop="1" thickBot="1" x14ac:dyDescent="0.25">
      <c r="B4" s="150" t="s">
        <v>73</v>
      </c>
      <c r="C4" s="151">
        <f>Autoevaluación!R7/SUM(Autoevaluación!R7:R10)</f>
        <v>0</v>
      </c>
      <c r="D4" s="152">
        <f>Autoevaluación!R8/SUM(Autoevaluación!R7:R10)</f>
        <v>0</v>
      </c>
      <c r="E4" s="152">
        <f>Autoevaluación!R9/SUM(Autoevaluación!R7:R10)</f>
        <v>1</v>
      </c>
      <c r="F4" s="152">
        <f>Autoevaluación!R10/SUM(Autoevaluación!R7:R10)</f>
        <v>0</v>
      </c>
      <c r="G4" s="317"/>
      <c r="H4" s="152" t="e">
        <f>Autoevaluación!S7/SUM(Autoevaluación!S7:S10)</f>
        <v>#DIV/0!</v>
      </c>
      <c r="I4" s="152" t="e">
        <f>Autoevaluación!S8/SUM(Autoevaluación!S7:S10)</f>
        <v>#DIV/0!</v>
      </c>
      <c r="J4" s="152" t="e">
        <f>Autoevaluación!S9/SUM(Autoevaluación!S7:S10)</f>
        <v>#DIV/0!</v>
      </c>
      <c r="K4" s="152" t="e">
        <f>Autoevaluación!S10/SUM(Autoevaluación!S7:S10)</f>
        <v>#DIV/0!</v>
      </c>
      <c r="L4" s="315"/>
      <c r="M4" s="152" t="e">
        <f>Autoevaluación!T7/SUM(Autoevaluación!T7:T10)</f>
        <v>#DIV/0!</v>
      </c>
      <c r="N4" s="152" t="e">
        <f>Autoevaluación!T8/SUM(Autoevaluación!T7:T10)</f>
        <v>#DIV/0!</v>
      </c>
      <c r="O4" s="152" t="e">
        <f>Autoevaluación!T9/SUM(Autoevaluación!T7:T10)</f>
        <v>#DIV/0!</v>
      </c>
      <c r="P4" s="152" t="e">
        <f>Autoevaluación!T10/SUM(Autoevaluación!T7:T10)</f>
        <v>#DIV/0!</v>
      </c>
      <c r="Q4" s="153"/>
      <c r="R4" s="152">
        <f>Autoevaluación!U7/SUM(Autoevaluación!U7:U10)</f>
        <v>0</v>
      </c>
      <c r="S4" s="152">
        <f>Autoevaluación!U8/SUM(Autoevaluación!U7:U10)</f>
        <v>0</v>
      </c>
      <c r="T4" s="152">
        <f>Autoevaluación!U9/SUM(Autoevaluación!U7:U10)</f>
        <v>1</v>
      </c>
      <c r="U4" s="152">
        <f>Autoevaluación!U10/SUM(Autoevaluación!U7:U10)</f>
        <v>0</v>
      </c>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row>
    <row r="5" spans="2:45" ht="38.1" customHeight="1" thickTop="1" thickBot="1" x14ac:dyDescent="0.25">
      <c r="B5" s="150" t="s">
        <v>72</v>
      </c>
      <c r="C5" s="151">
        <f>Autoevaluación!R13/SUM(Autoevaluación!R13:R16)</f>
        <v>0</v>
      </c>
      <c r="D5" s="152">
        <f>Autoevaluación!R14/SUM(Autoevaluación!R13:R16)</f>
        <v>0</v>
      </c>
      <c r="E5" s="152">
        <f>Autoevaluación!R15/SUM(Autoevaluación!R13:R16)</f>
        <v>0.8</v>
      </c>
      <c r="F5" s="152">
        <f>Autoevaluación!R16/SUM(Autoevaluación!R13:R16)</f>
        <v>0.2</v>
      </c>
      <c r="G5" s="317"/>
      <c r="H5" s="152" t="e">
        <f>Autoevaluación!S13/SUM(Autoevaluación!S13:S16)</f>
        <v>#DIV/0!</v>
      </c>
      <c r="I5" s="152" t="e">
        <f>Autoevaluación!S14/SUM(Autoevaluación!S13:S16)</f>
        <v>#DIV/0!</v>
      </c>
      <c r="J5" s="152" t="e">
        <f>Autoevaluación!S15/SUM(Autoevaluación!S13:S16)</f>
        <v>#DIV/0!</v>
      </c>
      <c r="K5" s="152" t="e">
        <f>Autoevaluación!S16/SUM(Autoevaluación!S13:S16)</f>
        <v>#DIV/0!</v>
      </c>
      <c r="L5" s="315"/>
      <c r="M5" s="152" t="e">
        <f>Autoevaluación!T13/SUM(Autoevaluación!T13:T16)</f>
        <v>#DIV/0!</v>
      </c>
      <c r="N5" s="152" t="e">
        <f>Autoevaluación!T14/SUM(Autoevaluación!T13:T16)</f>
        <v>#DIV/0!</v>
      </c>
      <c r="O5" s="152" t="e">
        <f>Autoevaluación!T15/SUM(Autoevaluación!T13:T16)</f>
        <v>#DIV/0!</v>
      </c>
      <c r="P5" s="152" t="e">
        <f>Autoevaluación!T16/SUM(Autoevaluación!T13:T16)</f>
        <v>#DIV/0!</v>
      </c>
      <c r="Q5" s="153"/>
      <c r="R5" s="152" t="e">
        <f>Autoevaluación!U13/SUM(Autoevaluación!U13:U16)</f>
        <v>#DIV/0!</v>
      </c>
      <c r="S5" s="152" t="e">
        <f>Autoevaluación!U14/SUM(Autoevaluación!U13:U16)</f>
        <v>#DIV/0!</v>
      </c>
      <c r="T5" s="152" t="e">
        <f>Autoevaluación!U15/SUM(Autoevaluación!U13:U16)</f>
        <v>#DIV/0!</v>
      </c>
      <c r="U5" s="152" t="e">
        <f>Autoevaluación!U16/SUM(Autoevaluación!U13:U16)</f>
        <v>#DIV/0!</v>
      </c>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row>
    <row r="6" spans="2:45" ht="38.1" customHeight="1" thickTop="1" thickBot="1" x14ac:dyDescent="0.25">
      <c r="B6" s="150" t="s">
        <v>43</v>
      </c>
      <c r="C6" s="151">
        <f>Autoevaluación!R20/SUM(Autoevaluación!R20:R23)</f>
        <v>0</v>
      </c>
      <c r="D6" s="152">
        <f>Autoevaluación!R21/SUM(Autoevaluación!R20:R23)</f>
        <v>0.25</v>
      </c>
      <c r="E6" s="152">
        <f>Autoevaluación!R22/SUM(Autoevaluación!R20:R23)</f>
        <v>0.25</v>
      </c>
      <c r="F6" s="152">
        <f>Autoevaluación!R23/SUM(Autoevaluación!R20:R23)</f>
        <v>0.5</v>
      </c>
      <c r="G6" s="317"/>
      <c r="H6" s="152" t="e">
        <f>Autoevaluación!S20/SUM(Autoevaluación!S20:S23)</f>
        <v>#DIV/0!</v>
      </c>
      <c r="I6" s="152" t="e">
        <f>Autoevaluación!S21/SUM(Autoevaluación!S20:S23)</f>
        <v>#DIV/0!</v>
      </c>
      <c r="J6" s="152" t="e">
        <f>Autoevaluación!S20/SUM(Autoevaluación!S20:S23)</f>
        <v>#DIV/0!</v>
      </c>
      <c r="K6" s="152" t="e">
        <f>Autoevaluación!S23/SUM(Autoevaluación!S20:S23)</f>
        <v>#DIV/0!</v>
      </c>
      <c r="L6" s="315"/>
      <c r="M6" s="152" t="e">
        <f>Autoevaluación!T20/SUM(Autoevaluación!T20:T23)</f>
        <v>#DIV/0!</v>
      </c>
      <c r="N6" s="152" t="e">
        <f>Autoevaluación!T21/SUM(Autoevaluación!T20:T23)</f>
        <v>#DIV/0!</v>
      </c>
      <c r="O6" s="152" t="e">
        <f>Autoevaluación!T22/SUM(Autoevaluación!T20:T23)</f>
        <v>#DIV/0!</v>
      </c>
      <c r="P6" s="152" t="e">
        <f>Autoevaluación!T23/SUM(Autoevaluación!T20:T23)</f>
        <v>#DIV/0!</v>
      </c>
      <c r="Q6" s="153"/>
      <c r="R6" s="152" t="e">
        <f>Autoevaluación!U20/SUM(Autoevaluación!U20:U23)</f>
        <v>#DIV/0!</v>
      </c>
      <c r="S6" s="152" t="e">
        <f>Autoevaluación!U21/SUM(Autoevaluación!U20:U23)</f>
        <v>#DIV/0!</v>
      </c>
      <c r="T6" s="152" t="e">
        <f>Autoevaluación!U22/SUM(Autoevaluación!U20:U23)</f>
        <v>#DIV/0!</v>
      </c>
      <c r="U6" s="152" t="e">
        <f>Autoevaluación!U23/SUM(Autoevaluación!U20:U23)</f>
        <v>#DIV/0!</v>
      </c>
      <c r="V6" s="154"/>
      <c r="W6" s="146"/>
      <c r="X6" s="146"/>
      <c r="Y6" s="146"/>
      <c r="Z6" s="146"/>
      <c r="AA6" s="146"/>
      <c r="AB6" s="146"/>
      <c r="AC6" s="146"/>
      <c r="AD6" s="146"/>
      <c r="AE6" s="146"/>
      <c r="AF6" s="146"/>
      <c r="AG6" s="146"/>
      <c r="AH6" s="146"/>
      <c r="AI6" s="146"/>
      <c r="AJ6" s="146"/>
      <c r="AK6" s="146"/>
      <c r="AL6" s="146"/>
      <c r="AM6" s="146"/>
      <c r="AN6" s="146"/>
      <c r="AO6" s="146"/>
      <c r="AP6" s="146"/>
      <c r="AQ6" s="146"/>
      <c r="AR6" s="146"/>
      <c r="AS6" s="146"/>
    </row>
    <row r="7" spans="2:45" ht="38.1" customHeight="1" thickTop="1" thickBot="1" x14ac:dyDescent="0.25">
      <c r="B7" s="150" t="s">
        <v>52</v>
      </c>
      <c r="C7" s="151">
        <f>Autoevaluación!R30/SUM(Autoevaluación!R30:R33)</f>
        <v>0</v>
      </c>
      <c r="D7" s="152">
        <f>Autoevaluación!R31/SUM(Autoevaluación!R30:R33)</f>
        <v>0</v>
      </c>
      <c r="E7" s="152">
        <f>Autoevaluación!R32/SUM(Autoevaluación!R30:R33)</f>
        <v>0.75</v>
      </c>
      <c r="F7" s="152">
        <f>Autoevaluación!R33/SUM(Autoevaluación!R30:R33)</f>
        <v>0.25</v>
      </c>
      <c r="G7" s="317"/>
      <c r="H7" s="152" t="e">
        <f>Autoevaluación!S30/SUM(Autoevaluación!S30:S33)</f>
        <v>#DIV/0!</v>
      </c>
      <c r="I7" s="152" t="e">
        <f>Autoevaluación!S31/SUM(Autoevaluación!S30:S33)</f>
        <v>#DIV/0!</v>
      </c>
      <c r="J7" s="152" t="e">
        <f>Autoevaluación!S32/SUM(Autoevaluación!S30:S33)</f>
        <v>#DIV/0!</v>
      </c>
      <c r="K7" s="152" t="e">
        <f>Autoevaluación!S33/SUM(Autoevaluación!S30:S33)</f>
        <v>#DIV/0!</v>
      </c>
      <c r="L7" s="315"/>
      <c r="M7" s="152" t="e">
        <f>Autoevaluación!T30/SUM(Autoevaluación!T30:T33)</f>
        <v>#DIV/0!</v>
      </c>
      <c r="N7" s="152" t="e">
        <f>Autoevaluación!T31/SUM(Autoevaluación!T30:T33)</f>
        <v>#DIV/0!</v>
      </c>
      <c r="O7" s="152" t="e">
        <f>Autoevaluación!T32/SUM(Autoevaluación!T30:T33)</f>
        <v>#DIV/0!</v>
      </c>
      <c r="P7" s="152" t="e">
        <f>Autoevaluación!T33/SUM(Autoevaluación!T30:T33)</f>
        <v>#DIV/0!</v>
      </c>
      <c r="Q7" s="153"/>
      <c r="R7" s="152" t="e">
        <f>Autoevaluación!U30/SUM(Autoevaluación!U30:U33)</f>
        <v>#DIV/0!</v>
      </c>
      <c r="S7" s="152" t="e">
        <f>Autoevaluación!U31/SUM(Autoevaluación!U30:U33)</f>
        <v>#DIV/0!</v>
      </c>
      <c r="T7" s="152" t="e">
        <f>Autoevaluación!U32/SUM(Autoevaluación!U30:U33)</f>
        <v>#DIV/0!</v>
      </c>
      <c r="U7" s="152" t="e">
        <f>Autoevaluación!U33/SUM(Autoevaluación!U30:U33)</f>
        <v>#DIV/0!</v>
      </c>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row>
    <row r="8" spans="2:45" ht="38.1" customHeight="1" thickTop="1" thickBot="1" x14ac:dyDescent="0.25">
      <c r="B8" s="150" t="s">
        <v>57</v>
      </c>
      <c r="C8" s="151">
        <f>Autoevaluación!R36/SUM(Autoevaluación!R36:R39)</f>
        <v>0</v>
      </c>
      <c r="D8" s="152">
        <f>Autoevaluación!R37/SUM(Autoevaluación!R36:R39)</f>
        <v>0.1111111111111111</v>
      </c>
      <c r="E8" s="152">
        <f>Autoevaluación!R38/SUM(Autoevaluación!R36:R39)</f>
        <v>0.55555555555555558</v>
      </c>
      <c r="F8" s="152">
        <f>Autoevaluación!R39/SUM(Autoevaluación!R36:R39)</f>
        <v>0.33333333333333331</v>
      </c>
      <c r="G8" s="317"/>
      <c r="H8" s="152" t="e">
        <f>Autoevaluación!S36/SUM(Autoevaluación!S36:S39)</f>
        <v>#DIV/0!</v>
      </c>
      <c r="I8" s="152" t="e">
        <f>Autoevaluación!S37/SUM(Autoevaluación!S36:S39)</f>
        <v>#DIV/0!</v>
      </c>
      <c r="J8" s="152" t="e">
        <f>Autoevaluación!S38/SUM(Autoevaluación!S36:S39)</f>
        <v>#DIV/0!</v>
      </c>
      <c r="K8" s="152" t="e">
        <f>Autoevaluación!S39/SUM(Autoevaluación!S36:S39)</f>
        <v>#DIV/0!</v>
      </c>
      <c r="L8" s="315"/>
      <c r="M8" s="152" t="e">
        <f>Autoevaluación!T36/SUM(Autoevaluación!T36:T39)</f>
        <v>#DIV/0!</v>
      </c>
      <c r="N8" s="152" t="e">
        <f>Autoevaluación!T37/SUM(Autoevaluación!T36:T39)</f>
        <v>#DIV/0!</v>
      </c>
      <c r="O8" s="152" t="e">
        <f>Autoevaluación!T38/SUM(Autoevaluación!T36:T39)</f>
        <v>#DIV/0!</v>
      </c>
      <c r="P8" s="152" t="e">
        <f>Autoevaluación!T39/SUM(Autoevaluación!T36:T39)</f>
        <v>#DIV/0!</v>
      </c>
      <c r="Q8" s="153"/>
      <c r="R8" s="152" t="e">
        <f>Autoevaluación!U36/SUM(Autoevaluación!U36:U39)</f>
        <v>#DIV/0!</v>
      </c>
      <c r="S8" s="152" t="e">
        <f>Autoevaluación!U37/SUM(Autoevaluación!U36:U39)</f>
        <v>#DIV/0!</v>
      </c>
      <c r="T8" s="152" t="e">
        <f>Autoevaluación!U38/SUM(Autoevaluación!U36:U39)</f>
        <v>#DIV/0!</v>
      </c>
      <c r="U8" s="152" t="e">
        <f>Autoevaluación!U39/SUM(Autoevaluación!U36:U39)</f>
        <v>#DIV/0!</v>
      </c>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row>
    <row r="9" spans="2:45" ht="38.1" customHeight="1" thickTop="1" thickBot="1" x14ac:dyDescent="0.25">
      <c r="B9" s="150" t="s">
        <v>67</v>
      </c>
      <c r="C9" s="151">
        <f>Autoevaluación!R47/SUM(Autoevaluación!R47:R50)</f>
        <v>0</v>
      </c>
      <c r="D9" s="152">
        <f>Autoevaluación!R48/SUM(Autoevaluación!R47:R50)</f>
        <v>0</v>
      </c>
      <c r="E9" s="152">
        <f>Autoevaluación!R49/SUM(Autoevaluación!R47:R50)</f>
        <v>0.75</v>
      </c>
      <c r="F9" s="152">
        <f>Autoevaluación!R50/SUM(Autoevaluación!R47:R50)</f>
        <v>0.25</v>
      </c>
      <c r="G9" s="317"/>
      <c r="H9" s="152" t="e">
        <f>Autoevaluación!S47/SUM(Autoevaluación!S47:S50)</f>
        <v>#DIV/0!</v>
      </c>
      <c r="I9" s="152" t="e">
        <f>Autoevaluación!S48/SUM(Autoevaluación!S47:S50)</f>
        <v>#DIV/0!</v>
      </c>
      <c r="J9" s="152" t="e">
        <f>Autoevaluación!S49/SUM(Autoevaluación!S47:S50)</f>
        <v>#DIV/0!</v>
      </c>
      <c r="K9" s="152" t="e">
        <f>Autoevaluación!S50/SUM(Autoevaluación!S47:S50)</f>
        <v>#DIV/0!</v>
      </c>
      <c r="L9" s="315"/>
      <c r="M9" s="152" t="e">
        <f>Autoevaluación!T47/SUM(Autoevaluación!T47:T50)</f>
        <v>#DIV/0!</v>
      </c>
      <c r="N9" s="152" t="e">
        <f>Autoevaluación!T48/SUM(Autoevaluación!T47:T50)</f>
        <v>#DIV/0!</v>
      </c>
      <c r="O9" s="152" t="e">
        <f>Autoevaluación!T49/SUM(Autoevaluación!T47:T50)</f>
        <v>#DIV/0!</v>
      </c>
      <c r="P9" s="152" t="e">
        <f>Autoevaluación!T50/SUM(Autoevaluación!T47:T50)</f>
        <v>#DIV/0!</v>
      </c>
      <c r="Q9" s="153"/>
      <c r="R9" s="152" t="e">
        <f>Autoevaluación!U47/SUM(Autoevaluación!U47:U50)</f>
        <v>#DIV/0!</v>
      </c>
      <c r="S9" s="152" t="e">
        <f>Autoevaluación!U48/SUM(Autoevaluación!U47:U50)</f>
        <v>#DIV/0!</v>
      </c>
      <c r="T9" s="152" t="e">
        <f>Autoevaluación!U49/SUM(Autoevaluación!U47:U50)</f>
        <v>#DIV/0!</v>
      </c>
      <c r="U9" s="152" t="e">
        <f>Autoevaluación!U50/SUM(Autoevaluación!U47:U50)</f>
        <v>#DIV/0!</v>
      </c>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row>
    <row r="10" spans="2:45" ht="38.1" customHeight="1" thickTop="1" x14ac:dyDescent="0.2">
      <c r="B10" s="155" t="s">
        <v>126</v>
      </c>
      <c r="C10" s="156">
        <f>AVERAGE(C4:C9)</f>
        <v>0</v>
      </c>
      <c r="D10" s="156">
        <f>AVERAGE(D4:D9)</f>
        <v>6.0185185185185182E-2</v>
      </c>
      <c r="E10" s="156">
        <f>AVERAGE(E4:E9)</f>
        <v>0.68425925925925923</v>
      </c>
      <c r="F10" s="156">
        <f>AVERAGE(F4:F9)</f>
        <v>0.25555555555555554</v>
      </c>
      <c r="G10" s="157"/>
      <c r="H10" s="156" t="e">
        <f>AVERAGE(H4:H9)</f>
        <v>#DIV/0!</v>
      </c>
      <c r="I10" s="156" t="e">
        <f>AVERAGE(I4:I9)</f>
        <v>#DIV/0!</v>
      </c>
      <c r="J10" s="156" t="e">
        <f>AVERAGE(J4:J9)</f>
        <v>#DIV/0!</v>
      </c>
      <c r="K10" s="156" t="e">
        <f>AVERAGE(K4:K9)</f>
        <v>#DIV/0!</v>
      </c>
      <c r="L10" s="157"/>
      <c r="M10" s="156" t="e">
        <f>AVERAGE(M4:M9)</f>
        <v>#DIV/0!</v>
      </c>
      <c r="N10" s="156" t="e">
        <f>AVERAGE(N4:N9)</f>
        <v>#DIV/0!</v>
      </c>
      <c r="O10" s="156" t="e">
        <f>AVERAGE(O4:O9)</f>
        <v>#DIV/0!</v>
      </c>
      <c r="P10" s="156" t="e">
        <f>AVERAGE(P4:P9)</f>
        <v>#DIV/0!</v>
      </c>
      <c r="Q10" s="158"/>
      <c r="R10" s="156" t="e">
        <f>AVERAGE(R4:R9)</f>
        <v>#DIV/0!</v>
      </c>
      <c r="S10" s="156" t="e">
        <f>AVERAGE(S4:S9)</f>
        <v>#DIV/0!</v>
      </c>
      <c r="T10" s="156" t="e">
        <f>AVERAGE(T4:T9)</f>
        <v>#DIV/0!</v>
      </c>
      <c r="U10" s="156" t="e">
        <f>AVERAGE(U4:U9)</f>
        <v>#DIV/0!</v>
      </c>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row>
    <row r="11" spans="2:45" x14ac:dyDescent="0.2">
      <c r="B11" s="159"/>
      <c r="C11" s="159"/>
      <c r="D11" s="159"/>
      <c r="E11" s="159"/>
      <c r="F11" s="157"/>
      <c r="G11" s="157"/>
      <c r="H11" s="157"/>
      <c r="I11" s="157"/>
      <c r="J11" s="157"/>
      <c r="K11" s="157"/>
      <c r="L11" s="157"/>
      <c r="M11" s="157"/>
      <c r="N11" s="157"/>
      <c r="O11" s="157"/>
      <c r="P11" s="157"/>
      <c r="Q11" s="157"/>
      <c r="R11" s="157"/>
      <c r="S11" s="157"/>
      <c r="T11" s="157"/>
      <c r="U11" s="157"/>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row>
    <row r="12" spans="2:45" ht="21.95" customHeight="1" x14ac:dyDescent="0.2">
      <c r="B12" s="303">
        <v>2023</v>
      </c>
      <c r="C12" s="304"/>
      <c r="D12" s="304"/>
      <c r="E12" s="304"/>
      <c r="F12" s="304"/>
      <c r="G12" s="304"/>
      <c r="H12" s="304"/>
      <c r="I12" s="304"/>
      <c r="J12" s="304"/>
      <c r="K12" s="304"/>
      <c r="L12" s="304"/>
      <c r="M12" s="304"/>
      <c r="N12" s="304"/>
      <c r="O12" s="304"/>
      <c r="P12" s="304"/>
      <c r="Q12" s="304"/>
      <c r="R12" s="304"/>
      <c r="S12" s="304"/>
      <c r="T12" s="304"/>
      <c r="U12" s="305"/>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row>
    <row r="13" spans="2:45" ht="24.95" customHeight="1" x14ac:dyDescent="0.2">
      <c r="B13" s="306" t="s">
        <v>28</v>
      </c>
      <c r="C13" s="307"/>
      <c r="D13" s="307"/>
      <c r="E13" s="307"/>
      <c r="F13" s="307"/>
      <c r="G13" s="307"/>
      <c r="H13" s="307"/>
      <c r="I13" s="307"/>
      <c r="J13" s="307"/>
      <c r="K13" s="307"/>
      <c r="L13" s="307"/>
      <c r="M13" s="307"/>
      <c r="N13" s="307"/>
      <c r="O13" s="307"/>
      <c r="P13" s="307"/>
      <c r="Q13" s="307"/>
      <c r="R13" s="307"/>
      <c r="S13" s="307"/>
      <c r="T13" s="307"/>
      <c r="U13" s="307"/>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row>
    <row r="14" spans="2:45" ht="60" customHeight="1" x14ac:dyDescent="0.2">
      <c r="B14" s="292" t="s">
        <v>392</v>
      </c>
      <c r="C14" s="292"/>
      <c r="D14" s="292"/>
      <c r="E14" s="292"/>
      <c r="F14" s="292"/>
      <c r="G14" s="292"/>
      <c r="H14" s="292"/>
      <c r="I14" s="292"/>
      <c r="J14" s="292"/>
      <c r="K14" s="292"/>
      <c r="L14" s="292"/>
      <c r="M14" s="292"/>
      <c r="N14" s="292"/>
      <c r="O14" s="292"/>
      <c r="P14" s="292"/>
      <c r="Q14" s="292"/>
      <c r="R14" s="292"/>
      <c r="S14" s="292"/>
      <c r="T14" s="292"/>
      <c r="U14" s="292"/>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row>
    <row r="15" spans="2:45" ht="60" customHeight="1" x14ac:dyDescent="0.2">
      <c r="B15" s="292" t="s">
        <v>272</v>
      </c>
      <c r="C15" s="292"/>
      <c r="D15" s="292"/>
      <c r="E15" s="292"/>
      <c r="F15" s="292"/>
      <c r="G15" s="292"/>
      <c r="H15" s="292"/>
      <c r="I15" s="292"/>
      <c r="J15" s="292"/>
      <c r="K15" s="292"/>
      <c r="L15" s="292"/>
      <c r="M15" s="292"/>
      <c r="N15" s="292"/>
      <c r="O15" s="292"/>
      <c r="P15" s="292"/>
      <c r="Q15" s="292"/>
      <c r="R15" s="292"/>
      <c r="S15" s="292"/>
      <c r="T15" s="292"/>
      <c r="U15" s="292"/>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row>
    <row r="16" spans="2:45" s="160" customFormat="1" ht="24.95" customHeight="1" x14ac:dyDescent="0.25">
      <c r="B16" s="297" t="s">
        <v>123</v>
      </c>
      <c r="C16" s="298"/>
      <c r="D16" s="298"/>
      <c r="E16" s="298"/>
      <c r="F16" s="298"/>
      <c r="G16" s="298"/>
      <c r="H16" s="298"/>
      <c r="I16" s="298"/>
      <c r="J16" s="298"/>
      <c r="K16" s="298"/>
      <c r="L16" s="298"/>
      <c r="M16" s="298"/>
      <c r="N16" s="298"/>
      <c r="O16" s="298"/>
      <c r="P16" s="298"/>
      <c r="Q16" s="298"/>
      <c r="R16" s="298"/>
      <c r="S16" s="298"/>
      <c r="T16" s="298"/>
      <c r="U16" s="298"/>
    </row>
    <row r="17" spans="2:21" ht="60" customHeight="1" x14ac:dyDescent="0.2">
      <c r="B17" s="292" t="s">
        <v>273</v>
      </c>
      <c r="C17" s="292"/>
      <c r="D17" s="292"/>
      <c r="E17" s="292"/>
      <c r="F17" s="292"/>
      <c r="G17" s="292"/>
      <c r="H17" s="292"/>
      <c r="I17" s="292"/>
      <c r="J17" s="292"/>
      <c r="K17" s="292"/>
      <c r="L17" s="292"/>
      <c r="M17" s="292"/>
      <c r="N17" s="292"/>
      <c r="O17" s="292"/>
      <c r="P17" s="292"/>
      <c r="Q17" s="292"/>
      <c r="R17" s="292"/>
      <c r="S17" s="292"/>
      <c r="T17" s="292"/>
      <c r="U17" s="292"/>
    </row>
    <row r="18" spans="2:21" ht="60" customHeight="1" x14ac:dyDescent="0.2">
      <c r="B18" s="292" t="s">
        <v>271</v>
      </c>
      <c r="C18" s="292"/>
      <c r="D18" s="292"/>
      <c r="E18" s="292"/>
      <c r="F18" s="292"/>
      <c r="G18" s="292"/>
      <c r="H18" s="292"/>
      <c r="I18" s="292"/>
      <c r="J18" s="292"/>
      <c r="K18" s="292"/>
      <c r="L18" s="292"/>
      <c r="M18" s="292"/>
      <c r="N18" s="292"/>
      <c r="O18" s="292"/>
      <c r="P18" s="292"/>
      <c r="Q18" s="292"/>
      <c r="R18" s="292"/>
      <c r="S18" s="292"/>
      <c r="T18" s="292"/>
      <c r="U18" s="292"/>
    </row>
    <row r="19" spans="2:21" ht="60" customHeight="1" x14ac:dyDescent="0.2">
      <c r="B19" s="292"/>
      <c r="C19" s="292"/>
      <c r="D19" s="292"/>
      <c r="E19" s="292"/>
      <c r="F19" s="292"/>
      <c r="G19" s="292"/>
      <c r="H19" s="292"/>
      <c r="I19" s="292"/>
      <c r="J19" s="292"/>
      <c r="K19" s="292"/>
      <c r="L19" s="292"/>
      <c r="M19" s="292"/>
      <c r="N19" s="292"/>
      <c r="O19" s="292"/>
      <c r="P19" s="292"/>
      <c r="Q19" s="292"/>
      <c r="R19" s="292"/>
      <c r="S19" s="292"/>
      <c r="T19" s="292"/>
      <c r="U19" s="292"/>
    </row>
    <row r="20" spans="2:21" ht="16.5" customHeight="1" x14ac:dyDescent="0.2">
      <c r="B20" s="161"/>
      <c r="C20" s="161"/>
      <c r="D20" s="161"/>
      <c r="E20" s="161"/>
      <c r="F20" s="161"/>
      <c r="G20" s="161"/>
      <c r="H20" s="161"/>
      <c r="I20" s="161"/>
      <c r="J20" s="161"/>
      <c r="K20" s="161"/>
      <c r="L20" s="161"/>
      <c r="M20" s="161"/>
      <c r="N20" s="161"/>
      <c r="O20" s="161"/>
      <c r="P20" s="161"/>
      <c r="Q20" s="161"/>
      <c r="R20" s="161"/>
      <c r="S20" s="161"/>
      <c r="T20" s="161"/>
      <c r="U20" s="161"/>
    </row>
    <row r="21" spans="2:21" ht="21.95" customHeight="1" x14ac:dyDescent="0.2">
      <c r="B21" s="301">
        <v>2024</v>
      </c>
      <c r="C21" s="301"/>
      <c r="D21" s="301"/>
      <c r="E21" s="301"/>
      <c r="F21" s="301"/>
      <c r="G21" s="301"/>
      <c r="H21" s="301"/>
      <c r="I21" s="301"/>
      <c r="J21" s="301"/>
      <c r="K21" s="301"/>
      <c r="L21" s="301"/>
      <c r="M21" s="301"/>
      <c r="N21" s="301"/>
      <c r="O21" s="301"/>
      <c r="P21" s="301"/>
      <c r="Q21" s="301"/>
      <c r="R21" s="301"/>
      <c r="S21" s="301"/>
      <c r="T21" s="301"/>
      <c r="U21" s="301"/>
    </row>
    <row r="22" spans="2:21" ht="24.95" customHeight="1" x14ac:dyDescent="0.2">
      <c r="B22" s="302" t="s">
        <v>28</v>
      </c>
      <c r="C22" s="302"/>
      <c r="D22" s="302"/>
      <c r="E22" s="302"/>
      <c r="F22" s="302"/>
      <c r="G22" s="302"/>
      <c r="H22" s="302"/>
      <c r="I22" s="302"/>
      <c r="J22" s="302"/>
      <c r="K22" s="302"/>
      <c r="L22" s="302"/>
      <c r="M22" s="302"/>
      <c r="N22" s="302"/>
      <c r="O22" s="302"/>
      <c r="P22" s="302"/>
      <c r="Q22" s="302"/>
      <c r="R22" s="302"/>
      <c r="S22" s="302"/>
      <c r="T22" s="302"/>
      <c r="U22" s="302"/>
    </row>
    <row r="23" spans="2:21" ht="60" customHeight="1" x14ac:dyDescent="0.2">
      <c r="B23" s="292"/>
      <c r="C23" s="292"/>
      <c r="D23" s="292"/>
      <c r="E23" s="292"/>
      <c r="F23" s="292"/>
      <c r="G23" s="292"/>
      <c r="H23" s="292"/>
      <c r="I23" s="292"/>
      <c r="J23" s="292"/>
      <c r="K23" s="292"/>
      <c r="L23" s="292"/>
      <c r="M23" s="292"/>
      <c r="N23" s="292"/>
      <c r="O23" s="292"/>
      <c r="P23" s="292"/>
      <c r="Q23" s="292"/>
      <c r="R23" s="292"/>
      <c r="S23" s="292"/>
      <c r="T23" s="292"/>
      <c r="U23" s="292"/>
    </row>
    <row r="24" spans="2:21" ht="60" customHeight="1" x14ac:dyDescent="0.2">
      <c r="B24" s="292"/>
      <c r="C24" s="292"/>
      <c r="D24" s="292"/>
      <c r="E24" s="292"/>
      <c r="F24" s="292"/>
      <c r="G24" s="292"/>
      <c r="H24" s="292"/>
      <c r="I24" s="292"/>
      <c r="J24" s="292"/>
      <c r="K24" s="292"/>
      <c r="L24" s="292"/>
      <c r="M24" s="292"/>
      <c r="N24" s="292"/>
      <c r="O24" s="292"/>
      <c r="P24" s="292"/>
      <c r="Q24" s="292"/>
      <c r="R24" s="292"/>
      <c r="S24" s="292"/>
      <c r="T24" s="292"/>
      <c r="U24" s="292"/>
    </row>
    <row r="25" spans="2:21" s="160" customFormat="1" ht="24.95" customHeight="1" x14ac:dyDescent="0.25">
      <c r="B25" s="297" t="s">
        <v>123</v>
      </c>
      <c r="C25" s="298"/>
      <c r="D25" s="298"/>
      <c r="E25" s="298"/>
      <c r="F25" s="298"/>
      <c r="G25" s="298"/>
      <c r="H25" s="298"/>
      <c r="I25" s="298"/>
      <c r="J25" s="298"/>
      <c r="K25" s="298"/>
      <c r="L25" s="298"/>
      <c r="M25" s="298"/>
      <c r="N25" s="298"/>
      <c r="O25" s="298"/>
      <c r="P25" s="298"/>
      <c r="Q25" s="298"/>
      <c r="R25" s="298"/>
      <c r="S25" s="298"/>
      <c r="T25" s="298"/>
      <c r="U25" s="298"/>
    </row>
    <row r="26" spans="2:21" ht="60" customHeight="1" x14ac:dyDescent="0.2">
      <c r="B26" s="292"/>
      <c r="C26" s="292"/>
      <c r="D26" s="292"/>
      <c r="E26" s="292"/>
      <c r="F26" s="292"/>
      <c r="G26" s="292"/>
      <c r="H26" s="292"/>
      <c r="I26" s="292"/>
      <c r="J26" s="292"/>
      <c r="K26" s="292"/>
      <c r="L26" s="292"/>
      <c r="M26" s="292"/>
      <c r="N26" s="292"/>
      <c r="O26" s="292"/>
      <c r="P26" s="292"/>
      <c r="Q26" s="292"/>
      <c r="R26" s="292"/>
      <c r="S26" s="292"/>
      <c r="T26" s="292"/>
      <c r="U26" s="292"/>
    </row>
    <row r="27" spans="2:21" ht="60" customHeight="1" x14ac:dyDescent="0.2">
      <c r="B27" s="292"/>
      <c r="C27" s="292"/>
      <c r="D27" s="292"/>
      <c r="E27" s="292"/>
      <c r="F27" s="292"/>
      <c r="G27" s="292"/>
      <c r="H27" s="292"/>
      <c r="I27" s="292"/>
      <c r="J27" s="292"/>
      <c r="K27" s="292"/>
      <c r="L27" s="292"/>
      <c r="M27" s="292"/>
      <c r="N27" s="292"/>
      <c r="O27" s="292"/>
      <c r="P27" s="292"/>
      <c r="Q27" s="292"/>
      <c r="R27" s="292"/>
      <c r="S27" s="292"/>
      <c r="T27" s="292"/>
      <c r="U27" s="292"/>
    </row>
    <row r="28" spans="2:21" ht="60" customHeight="1" x14ac:dyDescent="0.2">
      <c r="B28" s="292"/>
      <c r="C28" s="292"/>
      <c r="D28" s="292"/>
      <c r="E28" s="292"/>
      <c r="F28" s="292"/>
      <c r="G28" s="292"/>
      <c r="H28" s="292"/>
      <c r="I28" s="292"/>
      <c r="J28" s="292"/>
      <c r="K28" s="292"/>
      <c r="L28" s="292"/>
      <c r="M28" s="292"/>
      <c r="N28" s="292"/>
      <c r="O28" s="292"/>
      <c r="P28" s="292"/>
      <c r="Q28" s="292"/>
      <c r="R28" s="292"/>
      <c r="S28" s="292"/>
      <c r="T28" s="292"/>
      <c r="U28" s="292"/>
    </row>
    <row r="29" spans="2:21" ht="16.5" customHeight="1" x14ac:dyDescent="0.2">
      <c r="B29" s="161"/>
      <c r="C29" s="161"/>
      <c r="D29" s="161"/>
      <c r="E29" s="161"/>
      <c r="F29" s="161"/>
      <c r="G29" s="161"/>
      <c r="H29" s="161"/>
      <c r="I29" s="161"/>
      <c r="J29" s="161"/>
      <c r="K29" s="161"/>
      <c r="L29" s="161"/>
      <c r="M29" s="161"/>
      <c r="N29" s="161"/>
      <c r="O29" s="161"/>
      <c r="P29" s="161"/>
      <c r="Q29" s="161"/>
      <c r="R29" s="161"/>
      <c r="S29" s="161"/>
      <c r="T29" s="161"/>
      <c r="U29" s="161"/>
    </row>
    <row r="30" spans="2:21" ht="21.95" customHeight="1" x14ac:dyDescent="0.2">
      <c r="B30" s="299">
        <v>2025</v>
      </c>
      <c r="C30" s="300"/>
      <c r="D30" s="300"/>
      <c r="E30" s="300"/>
      <c r="F30" s="300"/>
      <c r="G30" s="300"/>
      <c r="H30" s="300"/>
      <c r="I30" s="300"/>
      <c r="J30" s="300"/>
      <c r="K30" s="300"/>
      <c r="L30" s="300"/>
      <c r="M30" s="300"/>
      <c r="N30" s="300"/>
      <c r="O30" s="300"/>
      <c r="P30" s="300"/>
      <c r="Q30" s="300"/>
      <c r="R30" s="300"/>
      <c r="S30" s="300"/>
      <c r="T30" s="300"/>
      <c r="U30" s="300"/>
    </row>
    <row r="31" spans="2:21" ht="24.95" customHeight="1" x14ac:dyDescent="0.2">
      <c r="B31" s="295" t="s">
        <v>28</v>
      </c>
      <c r="C31" s="296"/>
      <c r="D31" s="296"/>
      <c r="E31" s="296"/>
      <c r="F31" s="296"/>
      <c r="G31" s="296"/>
      <c r="H31" s="296"/>
      <c r="I31" s="296"/>
      <c r="J31" s="296"/>
      <c r="K31" s="296"/>
      <c r="L31" s="296"/>
      <c r="M31" s="296"/>
      <c r="N31" s="296"/>
      <c r="O31" s="296"/>
      <c r="P31" s="296"/>
      <c r="Q31" s="296"/>
      <c r="R31" s="296"/>
      <c r="S31" s="296"/>
      <c r="T31" s="296"/>
      <c r="U31" s="296"/>
    </row>
    <row r="32" spans="2:21" ht="60" customHeight="1" x14ac:dyDescent="0.2">
      <c r="B32" s="292"/>
      <c r="C32" s="292"/>
      <c r="D32" s="292"/>
      <c r="E32" s="292"/>
      <c r="F32" s="292"/>
      <c r="G32" s="292"/>
      <c r="H32" s="292"/>
      <c r="I32" s="292"/>
      <c r="J32" s="292"/>
      <c r="K32" s="292"/>
      <c r="L32" s="292"/>
      <c r="M32" s="292"/>
      <c r="N32" s="292"/>
      <c r="O32" s="292"/>
      <c r="P32" s="292"/>
      <c r="Q32" s="292"/>
      <c r="R32" s="292"/>
      <c r="S32" s="292"/>
      <c r="T32" s="292"/>
      <c r="U32" s="292"/>
    </row>
    <row r="33" spans="2:21" ht="60" customHeight="1" x14ac:dyDescent="0.2">
      <c r="B33" s="292"/>
      <c r="C33" s="292"/>
      <c r="D33" s="292"/>
      <c r="E33" s="292"/>
      <c r="F33" s="292"/>
      <c r="G33" s="292"/>
      <c r="H33" s="292"/>
      <c r="I33" s="292"/>
      <c r="J33" s="292"/>
      <c r="K33" s="292"/>
      <c r="L33" s="292"/>
      <c r="M33" s="292"/>
      <c r="N33" s="292"/>
      <c r="O33" s="292"/>
      <c r="P33" s="292"/>
      <c r="Q33" s="292"/>
      <c r="R33" s="292"/>
      <c r="S33" s="292"/>
      <c r="T33" s="292"/>
      <c r="U33" s="292"/>
    </row>
    <row r="34" spans="2:21" s="160" customFormat="1" ht="24.95" customHeight="1" x14ac:dyDescent="0.25">
      <c r="B34" s="297" t="s">
        <v>123</v>
      </c>
      <c r="C34" s="298"/>
      <c r="D34" s="298"/>
      <c r="E34" s="298"/>
      <c r="F34" s="298"/>
      <c r="G34" s="298"/>
      <c r="H34" s="298"/>
      <c r="I34" s="298"/>
      <c r="J34" s="298"/>
      <c r="K34" s="298"/>
      <c r="L34" s="298"/>
      <c r="M34" s="298"/>
      <c r="N34" s="298"/>
      <c r="O34" s="298"/>
      <c r="P34" s="298"/>
      <c r="Q34" s="298"/>
      <c r="R34" s="298"/>
      <c r="S34" s="298"/>
      <c r="T34" s="298"/>
      <c r="U34" s="298"/>
    </row>
    <row r="35" spans="2:21" ht="60" customHeight="1" x14ac:dyDescent="0.2">
      <c r="B35" s="292"/>
      <c r="C35" s="292"/>
      <c r="D35" s="292"/>
      <c r="E35" s="292"/>
      <c r="F35" s="292"/>
      <c r="G35" s="292"/>
      <c r="H35" s="292"/>
      <c r="I35" s="292"/>
      <c r="J35" s="292"/>
      <c r="K35" s="292"/>
      <c r="L35" s="292"/>
      <c r="M35" s="292"/>
      <c r="N35" s="292"/>
      <c r="O35" s="292"/>
      <c r="P35" s="292"/>
      <c r="Q35" s="292"/>
      <c r="R35" s="292"/>
      <c r="S35" s="292"/>
      <c r="T35" s="292"/>
      <c r="U35" s="292"/>
    </row>
    <row r="36" spans="2:21" ht="60" customHeight="1" x14ac:dyDescent="0.2">
      <c r="B36" s="292"/>
      <c r="C36" s="292"/>
      <c r="D36" s="292"/>
      <c r="E36" s="292"/>
      <c r="F36" s="292"/>
      <c r="G36" s="292"/>
      <c r="H36" s="292"/>
      <c r="I36" s="292"/>
      <c r="J36" s="292"/>
      <c r="K36" s="292"/>
      <c r="L36" s="292"/>
      <c r="M36" s="292"/>
      <c r="N36" s="292"/>
      <c r="O36" s="292"/>
      <c r="P36" s="292"/>
      <c r="Q36" s="292"/>
      <c r="R36" s="292"/>
      <c r="S36" s="292"/>
      <c r="T36" s="292"/>
      <c r="U36" s="292"/>
    </row>
    <row r="37" spans="2:21" ht="60" customHeight="1" x14ac:dyDescent="0.2">
      <c r="B37" s="292"/>
      <c r="C37" s="292"/>
      <c r="D37" s="292"/>
      <c r="E37" s="292"/>
      <c r="F37" s="292"/>
      <c r="G37" s="292"/>
      <c r="H37" s="292"/>
      <c r="I37" s="292"/>
      <c r="J37" s="292"/>
      <c r="K37" s="292"/>
      <c r="L37" s="292"/>
      <c r="M37" s="292"/>
      <c r="N37" s="292"/>
      <c r="O37" s="292"/>
      <c r="P37" s="292"/>
      <c r="Q37" s="292"/>
      <c r="R37" s="292"/>
      <c r="S37" s="292"/>
      <c r="T37" s="292"/>
      <c r="U37" s="292"/>
    </row>
    <row r="39" spans="2:21" x14ac:dyDescent="0.2">
      <c r="B39" s="293">
        <v>2026</v>
      </c>
      <c r="C39" s="294"/>
      <c r="D39" s="294"/>
      <c r="E39" s="294"/>
      <c r="F39" s="294"/>
      <c r="G39" s="294"/>
      <c r="H39" s="294"/>
      <c r="I39" s="294"/>
      <c r="J39" s="294"/>
      <c r="K39" s="294"/>
      <c r="L39" s="294"/>
      <c r="M39" s="294"/>
      <c r="N39" s="294"/>
      <c r="O39" s="294"/>
      <c r="P39" s="294"/>
      <c r="Q39" s="294"/>
      <c r="R39" s="294"/>
      <c r="S39" s="294"/>
      <c r="T39" s="294"/>
      <c r="U39" s="294"/>
    </row>
    <row r="40" spans="2:21" ht="19.5" x14ac:dyDescent="0.2">
      <c r="B40" s="295" t="s">
        <v>28</v>
      </c>
      <c r="C40" s="296"/>
      <c r="D40" s="296"/>
      <c r="E40" s="296"/>
      <c r="F40" s="296"/>
      <c r="G40" s="296"/>
      <c r="H40" s="296"/>
      <c r="I40" s="296"/>
      <c r="J40" s="296"/>
      <c r="K40" s="296"/>
      <c r="L40" s="296"/>
      <c r="M40" s="296"/>
      <c r="N40" s="296"/>
      <c r="O40" s="296"/>
      <c r="P40" s="296"/>
      <c r="Q40" s="296"/>
      <c r="R40" s="296"/>
      <c r="S40" s="296"/>
      <c r="T40" s="296"/>
      <c r="U40" s="296"/>
    </row>
    <row r="41" spans="2:21" ht="60.75" customHeight="1" x14ac:dyDescent="0.2">
      <c r="B41" s="292"/>
      <c r="C41" s="292"/>
      <c r="D41" s="292"/>
      <c r="E41" s="292"/>
      <c r="F41" s="292"/>
      <c r="G41" s="292"/>
      <c r="H41" s="292"/>
      <c r="I41" s="292"/>
      <c r="J41" s="292"/>
      <c r="K41" s="292"/>
      <c r="L41" s="292"/>
      <c r="M41" s="292"/>
      <c r="N41" s="292"/>
      <c r="O41" s="292"/>
      <c r="P41" s="292"/>
      <c r="Q41" s="292"/>
      <c r="R41" s="292"/>
      <c r="S41" s="292"/>
      <c r="T41" s="292"/>
      <c r="U41" s="292"/>
    </row>
    <row r="42" spans="2:21" ht="60" customHeight="1" x14ac:dyDescent="0.2">
      <c r="B42" s="292"/>
      <c r="C42" s="292"/>
      <c r="D42" s="292"/>
      <c r="E42" s="292"/>
      <c r="F42" s="292"/>
      <c r="G42" s="292"/>
      <c r="H42" s="292"/>
      <c r="I42" s="292"/>
      <c r="J42" s="292"/>
      <c r="K42" s="292"/>
      <c r="L42" s="292"/>
      <c r="M42" s="292"/>
      <c r="N42" s="292"/>
      <c r="O42" s="292"/>
      <c r="P42" s="292"/>
      <c r="Q42" s="292"/>
      <c r="R42" s="292"/>
      <c r="S42" s="292"/>
      <c r="T42" s="292"/>
      <c r="U42" s="292"/>
    </row>
    <row r="43" spans="2:21" ht="19.5" x14ac:dyDescent="0.2">
      <c r="B43" s="297" t="s">
        <v>123</v>
      </c>
      <c r="C43" s="298"/>
      <c r="D43" s="298"/>
      <c r="E43" s="298"/>
      <c r="F43" s="298"/>
      <c r="G43" s="298"/>
      <c r="H43" s="298"/>
      <c r="I43" s="298"/>
      <c r="J43" s="298"/>
      <c r="K43" s="298"/>
      <c r="L43" s="298"/>
      <c r="M43" s="298"/>
      <c r="N43" s="298"/>
      <c r="O43" s="298"/>
      <c r="P43" s="298"/>
      <c r="Q43" s="298"/>
      <c r="R43" s="298"/>
      <c r="S43" s="298"/>
      <c r="T43" s="298"/>
      <c r="U43" s="298"/>
    </row>
    <row r="44" spans="2:21" ht="45.75" customHeight="1" x14ac:dyDescent="0.2">
      <c r="B44" s="292"/>
      <c r="C44" s="292"/>
      <c r="D44" s="292"/>
      <c r="E44" s="292"/>
      <c r="F44" s="292"/>
      <c r="G44" s="292"/>
      <c r="H44" s="292"/>
      <c r="I44" s="292"/>
      <c r="J44" s="292"/>
      <c r="K44" s="292"/>
      <c r="L44" s="292"/>
      <c r="M44" s="292"/>
      <c r="N44" s="292"/>
      <c r="O44" s="292"/>
      <c r="P44" s="292"/>
      <c r="Q44" s="292"/>
      <c r="R44" s="292"/>
      <c r="S44" s="292"/>
      <c r="T44" s="292"/>
      <c r="U44" s="292"/>
    </row>
    <row r="45" spans="2:21" ht="48" customHeight="1" x14ac:dyDescent="0.2">
      <c r="B45" s="292"/>
      <c r="C45" s="292"/>
      <c r="D45" s="292"/>
      <c r="E45" s="292"/>
      <c r="F45" s="292"/>
      <c r="G45" s="292"/>
      <c r="H45" s="292"/>
      <c r="I45" s="292"/>
      <c r="J45" s="292"/>
      <c r="K45" s="292"/>
      <c r="L45" s="292"/>
      <c r="M45" s="292"/>
      <c r="N45" s="292"/>
      <c r="O45" s="292"/>
      <c r="P45" s="292"/>
      <c r="Q45" s="292"/>
      <c r="R45" s="292"/>
      <c r="S45" s="292"/>
      <c r="T45" s="292"/>
      <c r="U45" s="292"/>
    </row>
    <row r="46" spans="2:21" ht="56.25" customHeight="1" x14ac:dyDescent="0.2">
      <c r="B46" s="292"/>
      <c r="C46" s="292"/>
      <c r="D46" s="292"/>
      <c r="E46" s="292"/>
      <c r="F46" s="292"/>
      <c r="G46" s="292"/>
      <c r="H46" s="292"/>
      <c r="I46" s="292"/>
      <c r="J46" s="292"/>
      <c r="K46" s="292"/>
      <c r="L46" s="292"/>
      <c r="M46" s="292"/>
      <c r="N46" s="292"/>
      <c r="O46" s="292"/>
      <c r="P46" s="292"/>
      <c r="Q46" s="292"/>
      <c r="R46" s="292"/>
      <c r="S46" s="292"/>
      <c r="T46" s="292"/>
      <c r="U46" s="292"/>
    </row>
    <row r="65495" spans="2:22" x14ac:dyDescent="0.2">
      <c r="B65495" s="162" t="s">
        <v>29</v>
      </c>
      <c r="C65495" s="162"/>
      <c r="D65495" s="162"/>
      <c r="E65495" s="162"/>
      <c r="F65495" s="162"/>
      <c r="G65495" s="162"/>
      <c r="H65495" s="162"/>
      <c r="I65495" s="162"/>
      <c r="J65495" s="162"/>
      <c r="K65495" s="162"/>
      <c r="L65495" s="162"/>
      <c r="M65495" s="162"/>
      <c r="N65495" s="162"/>
      <c r="O65495" s="162"/>
      <c r="P65495" s="162"/>
      <c r="Q65495" s="162"/>
      <c r="R65495" s="162"/>
      <c r="S65495" s="162"/>
      <c r="T65495" s="162"/>
      <c r="U65495" s="162"/>
      <c r="V65495" s="162"/>
    </row>
    <row r="65496" spans="2:22" x14ac:dyDescent="0.2">
      <c r="B65496" s="163" t="s">
        <v>30</v>
      </c>
      <c r="C65496" s="163"/>
      <c r="D65496" s="163"/>
      <c r="E65496" s="163"/>
      <c r="F65496" s="163"/>
      <c r="G65496" s="163"/>
      <c r="H65496" s="163"/>
      <c r="I65496" s="163"/>
      <c r="J65496" s="163"/>
      <c r="K65496" s="163"/>
      <c r="L65496" s="163"/>
      <c r="M65496" s="163"/>
      <c r="N65496" s="163"/>
      <c r="O65496" s="163"/>
      <c r="P65496" s="163"/>
      <c r="Q65496" s="163"/>
      <c r="R65496" s="163"/>
      <c r="S65496" s="163"/>
      <c r="T65496" s="163"/>
      <c r="U65496" s="163"/>
      <c r="V65496" s="163"/>
    </row>
    <row r="65497" spans="2:22" x14ac:dyDescent="0.2">
      <c r="B65497" s="163" t="s">
        <v>31</v>
      </c>
      <c r="C65497" s="163"/>
      <c r="D65497" s="163"/>
      <c r="E65497" s="163"/>
      <c r="F65497" s="163"/>
      <c r="G65497" s="163"/>
      <c r="H65497" s="163"/>
      <c r="I65497" s="163"/>
      <c r="J65497" s="163"/>
      <c r="K65497" s="163"/>
      <c r="L65497" s="163"/>
      <c r="M65497" s="163"/>
      <c r="N65497" s="163"/>
      <c r="O65497" s="163"/>
      <c r="P65497" s="163"/>
      <c r="Q65497" s="163"/>
      <c r="R65497" s="163"/>
      <c r="S65497" s="163"/>
      <c r="T65497" s="163"/>
      <c r="U65497" s="163"/>
      <c r="V65497" s="163"/>
    </row>
  </sheetData>
  <mergeCells count="40">
    <mergeCell ref="V2:V3"/>
    <mergeCell ref="H2:K2"/>
    <mergeCell ref="M2:P2"/>
    <mergeCell ref="C2:F2"/>
    <mergeCell ref="B2:B3"/>
    <mergeCell ref="L3:L9"/>
    <mergeCell ref="G3:G9"/>
    <mergeCell ref="R2:U2"/>
    <mergeCell ref="B12:U12"/>
    <mergeCell ref="B13:U13"/>
    <mergeCell ref="B14:U14"/>
    <mergeCell ref="B15:U15"/>
    <mergeCell ref="B16:U16"/>
    <mergeCell ref="B17:U17"/>
    <mergeCell ref="B27:U27"/>
    <mergeCell ref="B28:U28"/>
    <mergeCell ref="B32:U32"/>
    <mergeCell ref="B33:U33"/>
    <mergeCell ref="B25:U25"/>
    <mergeCell ref="B26:U26"/>
    <mergeCell ref="B18:U18"/>
    <mergeCell ref="B19:U19"/>
    <mergeCell ref="B21:U21"/>
    <mergeCell ref="B22:U22"/>
    <mergeCell ref="B23:U23"/>
    <mergeCell ref="B24:U24"/>
    <mergeCell ref="B34:U34"/>
    <mergeCell ref="B35:U35"/>
    <mergeCell ref="B30:U30"/>
    <mergeCell ref="B31:U31"/>
    <mergeCell ref="B36:U36"/>
    <mergeCell ref="B37:U37"/>
    <mergeCell ref="B45:U45"/>
    <mergeCell ref="B46:U46"/>
    <mergeCell ref="B39:U39"/>
    <mergeCell ref="B40:U40"/>
    <mergeCell ref="B41:U41"/>
    <mergeCell ref="B42:U42"/>
    <mergeCell ref="B43:U43"/>
    <mergeCell ref="B44:U44"/>
  </mergeCells>
  <phoneticPr fontId="2" type="noConversion"/>
  <hyperlinks>
    <hyperlink ref="B65497" r:id="rId1"/>
    <hyperlink ref="B65496"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AS65497"/>
  <sheetViews>
    <sheetView showGridLines="0" topLeftCell="A7" zoomScale="70" zoomScaleNormal="70" workbookViewId="0">
      <selection activeCell="B15" sqref="B15:U15"/>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335" t="s">
        <v>127</v>
      </c>
      <c r="C2" s="328" t="s">
        <v>176</v>
      </c>
      <c r="D2" s="328"/>
      <c r="E2" s="328"/>
      <c r="F2" s="328"/>
      <c r="G2" s="2"/>
      <c r="H2" s="329" t="s">
        <v>177</v>
      </c>
      <c r="I2" s="329"/>
      <c r="J2" s="329"/>
      <c r="K2" s="329"/>
      <c r="L2" s="3"/>
      <c r="M2" s="337" t="s">
        <v>178</v>
      </c>
      <c r="N2" s="337"/>
      <c r="O2" s="337"/>
      <c r="P2" s="337"/>
      <c r="Q2" s="58"/>
      <c r="R2" s="320" t="s">
        <v>179</v>
      </c>
      <c r="S2" s="320"/>
      <c r="T2" s="320"/>
      <c r="U2" s="320"/>
      <c r="V2" s="325"/>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336"/>
      <c r="C3" s="4">
        <v>1</v>
      </c>
      <c r="D3" s="4">
        <v>2</v>
      </c>
      <c r="E3" s="5">
        <v>3</v>
      </c>
      <c r="F3" s="6">
        <v>4</v>
      </c>
      <c r="G3" s="333"/>
      <c r="H3" s="4">
        <v>1</v>
      </c>
      <c r="I3" s="4">
        <v>2</v>
      </c>
      <c r="J3" s="5">
        <v>3</v>
      </c>
      <c r="K3" s="6">
        <v>4</v>
      </c>
      <c r="L3" s="326"/>
      <c r="M3" s="4">
        <v>1</v>
      </c>
      <c r="N3" s="4">
        <v>2</v>
      </c>
      <c r="O3" s="5">
        <v>3</v>
      </c>
      <c r="P3" s="6">
        <v>4</v>
      </c>
      <c r="Q3" s="59"/>
      <c r="R3" s="4">
        <v>1</v>
      </c>
      <c r="S3" s="4">
        <v>2</v>
      </c>
      <c r="T3" s="5">
        <v>3</v>
      </c>
      <c r="U3" s="6">
        <v>4</v>
      </c>
      <c r="V3" s="325"/>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40" t="s">
        <v>128</v>
      </c>
      <c r="C4" s="39">
        <f>Autoevaluación!R55/SUM(Autoevaluación!R55:R58)</f>
        <v>0</v>
      </c>
      <c r="D4" s="8">
        <f>Autoevaluación!R56/SUM(Autoevaluación!R55:R58)</f>
        <v>0</v>
      </c>
      <c r="E4" s="8">
        <f>Autoevaluación!R57/SUM(Autoevaluación!R55:R58)</f>
        <v>0.4</v>
      </c>
      <c r="F4" s="8">
        <f>Autoevaluación!R58/SUM(Autoevaluación!R55:R58)</f>
        <v>0.6</v>
      </c>
      <c r="G4" s="334"/>
      <c r="H4" s="8" t="e">
        <f>Autoevaluación!S55/SUM(Autoevaluación!S55:S59)</f>
        <v>#DIV/0!</v>
      </c>
      <c r="I4" s="8" t="e">
        <f>Autoevaluación!S56/SUM(Autoevaluación!S55:S58)</f>
        <v>#DIV/0!</v>
      </c>
      <c r="J4" s="8" t="e">
        <f>Autoevaluación!S57/SUM(Autoevaluación!S55:S58)</f>
        <v>#DIV/0!</v>
      </c>
      <c r="K4" s="8" t="e">
        <f>Autoevaluación!S58/SUM(Autoevaluación!S55:S58)</f>
        <v>#DIV/0!</v>
      </c>
      <c r="L4" s="327"/>
      <c r="M4" s="8" t="e">
        <f>Autoevaluación!T55/SUM(Autoevaluación!T55:T58)</f>
        <v>#DIV/0!</v>
      </c>
      <c r="N4" s="8" t="e">
        <f>Autoevaluación!T56/SUM(Autoevaluación!T55:T58)</f>
        <v>#DIV/0!</v>
      </c>
      <c r="O4" s="8" t="e">
        <f>Autoevaluación!T57/SUM(Autoevaluación!T55:T58)</f>
        <v>#DIV/0!</v>
      </c>
      <c r="P4" s="8" t="e">
        <f>Autoevaluación!T58/SUM(Autoevaluación!T55:T58)</f>
        <v>#DIV/0!</v>
      </c>
      <c r="Q4" s="56"/>
      <c r="R4" s="8" t="e">
        <f>Autoevaluación!U55/SUM(Autoevaluación!U55:U58)</f>
        <v>#DIV/0!</v>
      </c>
      <c r="S4" s="8" t="e">
        <f>Autoevaluación!U56/SUM(Autoevaluación!U55:U58)</f>
        <v>#DIV/0!</v>
      </c>
      <c r="T4" s="8" t="e">
        <f>Autoevaluación!U57/SUM(Autoevaluación!U55:U58)</f>
        <v>#DIV/0!</v>
      </c>
      <c r="U4" s="8" t="e">
        <f>Autoevaluación!U58/SUM(Autoevaluación!U55:U58)</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40" t="s">
        <v>129</v>
      </c>
      <c r="C5" s="39">
        <f>Autoevaluación!R62/SUM(Autoevaluación!R62:R65)</f>
        <v>0</v>
      </c>
      <c r="D5" s="8">
        <f>Autoevaluación!R63/SUM(Autoevaluación!R62:R65)</f>
        <v>0</v>
      </c>
      <c r="E5" s="8">
        <f>Autoevaluación!R64/SUM(Autoevaluación!R62:R65)</f>
        <v>0.5</v>
      </c>
      <c r="F5" s="8">
        <f>Autoevaluación!R65/SUM(Autoevaluación!R62:R65)</f>
        <v>0.5</v>
      </c>
      <c r="G5" s="334"/>
      <c r="H5" s="8" t="e">
        <f>Autoevaluación!S62/SUM(Autoevaluación!S62:S65)</f>
        <v>#DIV/0!</v>
      </c>
      <c r="I5" s="8" t="e">
        <f>Autoevaluación!S63/SUM(Autoevaluación!S62:S65)</f>
        <v>#DIV/0!</v>
      </c>
      <c r="J5" s="8" t="e">
        <f>Autoevaluación!S64/SUM(Autoevaluación!S62:S65)</f>
        <v>#DIV/0!</v>
      </c>
      <c r="K5" s="8" t="e">
        <f>Autoevaluación!S65/SUM(Autoevaluación!S62:S65)</f>
        <v>#DIV/0!</v>
      </c>
      <c r="L5" s="327"/>
      <c r="M5" s="8" t="e">
        <f>Autoevaluación!T62/SUM(Autoevaluación!T62:T65)</f>
        <v>#DIV/0!</v>
      </c>
      <c r="N5" s="8" t="e">
        <f>Autoevaluación!T63/SUM(Autoevaluación!T62:T65)</f>
        <v>#DIV/0!</v>
      </c>
      <c r="O5" s="8" t="e">
        <f>Autoevaluación!T64/SUM(Autoevaluación!T62:T65)</f>
        <v>#DIV/0!</v>
      </c>
      <c r="P5" s="8" t="e">
        <f>Autoevaluación!T65/SUM(Autoevaluación!T62:T65)</f>
        <v>#DIV/0!</v>
      </c>
      <c r="Q5" s="56"/>
      <c r="R5" s="8" t="e">
        <f>Autoevaluación!U62/SUM(Autoevaluación!U62:U65)</f>
        <v>#DIV/0!</v>
      </c>
      <c r="S5" s="8" t="e">
        <f>Autoevaluación!U63/SUM(Autoevaluación!U62:U65)</f>
        <v>#DIV/0!</v>
      </c>
      <c r="T5" s="8" t="e">
        <f>Autoevaluación!U64/SUM(Autoevaluación!U62:U65)</f>
        <v>#DIV/0!</v>
      </c>
      <c r="U5" s="8" t="e">
        <f>Autoevaluación!U65/SUM(Autoevaluación!U62:U65)</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40" t="s">
        <v>130</v>
      </c>
      <c r="C6" s="39">
        <f>Autoevaluación!R68/SUM(Autoevaluación!R68:R71)</f>
        <v>0</v>
      </c>
      <c r="D6" s="8">
        <f>Autoevaluación!R69/SUM(Autoevaluación!R68:R71)</f>
        <v>0</v>
      </c>
      <c r="E6" s="8">
        <f>Autoevaluación!R70/SUM(Autoevaluación!R68:R71)</f>
        <v>0.75</v>
      </c>
      <c r="F6" s="8">
        <f>Autoevaluación!R71/SUM(Autoevaluación!R68:R71)</f>
        <v>0.25</v>
      </c>
      <c r="G6" s="334"/>
      <c r="H6" s="8" t="e">
        <f>Autoevaluación!S68/SUM(Autoevaluación!S68:S71)</f>
        <v>#DIV/0!</v>
      </c>
      <c r="I6" s="8" t="e">
        <f>Autoevaluación!S69/SUM(Autoevaluación!S68:S71)</f>
        <v>#DIV/0!</v>
      </c>
      <c r="J6" s="8" t="e">
        <f>Autoevaluación!S70/SUM(Autoevaluación!S68:S71)</f>
        <v>#DIV/0!</v>
      </c>
      <c r="K6" s="8" t="e">
        <f>Autoevaluación!S71/SUM(Autoevaluación!S68:S71)</f>
        <v>#DIV/0!</v>
      </c>
      <c r="L6" s="327"/>
      <c r="M6" s="8" t="e">
        <f>Autoevaluación!T68/SUM(Autoevaluación!T68:T71)</f>
        <v>#DIV/0!</v>
      </c>
      <c r="N6" s="8" t="e">
        <f>Autoevaluación!T69/SUM(Autoevaluación!T68:T71)</f>
        <v>#DIV/0!</v>
      </c>
      <c r="O6" s="8" t="e">
        <f>Autoevaluación!T70/SUM(Autoevaluación!T68:T71)</f>
        <v>#DIV/0!</v>
      </c>
      <c r="P6" s="8" t="e">
        <f>Autoevaluación!T71/SUM(Autoevaluación!T68:T71)</f>
        <v>#DIV/0!</v>
      </c>
      <c r="Q6" s="56"/>
      <c r="R6" s="8" t="e">
        <f>Autoevaluación!U68/SUM(Autoevaluación!U68:U71)</f>
        <v>#DIV/0!</v>
      </c>
      <c r="S6" s="8" t="e">
        <f>Autoevaluación!U69/SUM(Autoevaluación!U68:U71)</f>
        <v>#DIV/0!</v>
      </c>
      <c r="T6" s="8" t="e">
        <f>Autoevaluación!U70/SUM(Autoevaluación!U68:U71)</f>
        <v>#DIV/0!</v>
      </c>
      <c r="U6" s="8" t="e">
        <f>Autoevaluación!U71/SUM(Autoevaluación!U68:U71)</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40" t="s">
        <v>131</v>
      </c>
      <c r="C7" s="39">
        <v>0</v>
      </c>
      <c r="D7" s="8">
        <v>0</v>
      </c>
      <c r="E7" s="8">
        <v>1</v>
      </c>
      <c r="F7" s="8">
        <v>0</v>
      </c>
      <c r="G7" s="334"/>
      <c r="H7" s="8" t="e">
        <f>Autoevaluación!S74/SUM(Autoevaluación!S74:S77)</f>
        <v>#DIV/0!</v>
      </c>
      <c r="I7" s="8" t="e">
        <f>Autoevaluación!S75/SUM(Autoevaluación!S74:S77)</f>
        <v>#DIV/0!</v>
      </c>
      <c r="J7" s="8" t="e">
        <f>Autoevaluación!S76/SUM(Autoevaluación!S74:S77)</f>
        <v>#DIV/0!</v>
      </c>
      <c r="K7" s="8" t="e">
        <f>Autoevaluación!S77/SUM(Autoevaluación!S74:S77)</f>
        <v>#DIV/0!</v>
      </c>
      <c r="L7" s="327"/>
      <c r="M7" s="8" t="e">
        <f>Autoevaluación!T74/SUM(Autoevaluación!T74:T77)</f>
        <v>#DIV/0!</v>
      </c>
      <c r="N7" s="8" t="e">
        <f>Autoevaluación!T75/SUM(Autoevaluación!T74:T77)</f>
        <v>#DIV/0!</v>
      </c>
      <c r="O7" s="8" t="e">
        <f>Autoevaluación!T76/SUM(Autoevaluación!T74:T77)</f>
        <v>#DIV/0!</v>
      </c>
      <c r="P7" s="8" t="e">
        <f>Autoevaluación!T77/SUM(Autoevaluación!T74:T77)</f>
        <v>#DIV/0!</v>
      </c>
      <c r="Q7" s="56"/>
      <c r="R7" s="8" t="e">
        <f>Autoevaluación!U74/SUM(Autoevaluación!U74:U77)</f>
        <v>#DIV/0!</v>
      </c>
      <c r="S7" s="8" t="e">
        <f>Autoevaluación!U75/SUM(Autoevaluación!U74:U77)</f>
        <v>#DIV/0!</v>
      </c>
      <c r="T7" s="8" t="e">
        <f>Autoevaluación!U76/SUM(Autoevaluación!U74:U77)</f>
        <v>#DIV/0!</v>
      </c>
      <c r="U7" s="8" t="e">
        <f>Autoevaluación!U77/SUM(Autoevaluación!U74:U77)</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x14ac:dyDescent="0.2">
      <c r="B8" s="41"/>
      <c r="C8" s="8"/>
      <c r="D8" s="8"/>
      <c r="E8" s="8"/>
      <c r="F8" s="8"/>
      <c r="G8" s="334"/>
      <c r="H8" s="8"/>
      <c r="I8" s="8"/>
      <c r="J8" s="8"/>
      <c r="K8" s="8"/>
      <c r="L8" s="327"/>
      <c r="M8" s="8"/>
      <c r="N8" s="8"/>
      <c r="O8" s="8"/>
      <c r="P8" s="8"/>
      <c r="Q8" s="56"/>
      <c r="R8" s="8"/>
      <c r="S8" s="8"/>
      <c r="T8" s="8"/>
      <c r="U8" s="8"/>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x14ac:dyDescent="0.2">
      <c r="B9" s="7"/>
      <c r="C9" s="8"/>
      <c r="D9" s="8"/>
      <c r="E9" s="8"/>
      <c r="F9" s="8"/>
      <c r="G9" s="334"/>
      <c r="H9" s="8"/>
      <c r="I9" s="8"/>
      <c r="J9" s="8"/>
      <c r="K9" s="8"/>
      <c r="L9" s="327"/>
      <c r="M9" s="8"/>
      <c r="N9" s="8"/>
      <c r="O9" s="8"/>
      <c r="P9" s="8"/>
      <c r="Q9" s="56"/>
      <c r="R9" s="8"/>
      <c r="S9" s="8"/>
      <c r="T9" s="8"/>
      <c r="U9" s="8"/>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x14ac:dyDescent="0.2">
      <c r="B10" s="16" t="s">
        <v>132</v>
      </c>
      <c r="C10" s="13">
        <f>AVERAGE(C4:C9)</f>
        <v>0</v>
      </c>
      <c r="D10" s="13">
        <f>AVERAGE(D4:D9)</f>
        <v>0</v>
      </c>
      <c r="E10" s="13">
        <f>AVERAGE(E4:E9)</f>
        <v>0.66249999999999998</v>
      </c>
      <c r="F10" s="13">
        <f>AVERAGE(F4:F9)</f>
        <v>0.33750000000000002</v>
      </c>
      <c r="G10" s="10"/>
      <c r="H10" s="13" t="e">
        <f>AVERAGE(H4:H9)</f>
        <v>#DIV/0!</v>
      </c>
      <c r="I10" s="13" t="e">
        <f>AVERAGE(I4:I9)</f>
        <v>#DIV/0!</v>
      </c>
      <c r="J10" s="13" t="e">
        <f>AVERAGE(J4:J9)</f>
        <v>#DIV/0!</v>
      </c>
      <c r="K10" s="13" t="e">
        <f>AVERAGE(K4:K9)</f>
        <v>#DIV/0!</v>
      </c>
      <c r="L10" s="10"/>
      <c r="M10" s="13" t="e">
        <f>AVERAGE(M4:M9)</f>
        <v>#DIV/0!</v>
      </c>
      <c r="N10" s="13" t="e">
        <f>AVERAGE(N4:N9)</f>
        <v>#DIV/0!</v>
      </c>
      <c r="O10" s="13" t="e">
        <f>AVERAGE(O4:O9)</f>
        <v>#DIV/0!</v>
      </c>
      <c r="P10" s="13" t="e">
        <f>AVERAGE(P4:P9)</f>
        <v>#DIV/0!</v>
      </c>
      <c r="Q10" s="5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328" t="s">
        <v>176</v>
      </c>
      <c r="C12" s="328"/>
      <c r="D12" s="328"/>
      <c r="E12" s="328"/>
      <c r="F12" s="328"/>
      <c r="G12" s="328"/>
      <c r="H12" s="328"/>
      <c r="I12" s="328"/>
      <c r="J12" s="328"/>
      <c r="K12" s="328"/>
      <c r="L12" s="328"/>
      <c r="M12" s="328"/>
      <c r="N12" s="328"/>
      <c r="O12" s="328"/>
      <c r="P12" s="328"/>
      <c r="Q12" s="328"/>
      <c r="R12" s="328"/>
      <c r="S12" s="328"/>
      <c r="T12" s="328"/>
      <c r="U12" s="328"/>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330" t="s">
        <v>28</v>
      </c>
      <c r="C13" s="330"/>
      <c r="D13" s="330"/>
      <c r="E13" s="330"/>
      <c r="F13" s="330"/>
      <c r="G13" s="330"/>
      <c r="H13" s="330"/>
      <c r="I13" s="330"/>
      <c r="J13" s="330"/>
      <c r="K13" s="330"/>
      <c r="L13" s="330"/>
      <c r="M13" s="330"/>
      <c r="N13" s="330"/>
      <c r="O13" s="330"/>
      <c r="P13" s="330"/>
      <c r="Q13" s="330"/>
      <c r="R13" s="330"/>
      <c r="S13" s="330"/>
      <c r="T13" s="330"/>
      <c r="U13" s="330"/>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319" t="s">
        <v>310</v>
      </c>
      <c r="C14" s="319"/>
      <c r="D14" s="319"/>
      <c r="E14" s="319"/>
      <c r="F14" s="319"/>
      <c r="G14" s="319"/>
      <c r="H14" s="319"/>
      <c r="I14" s="319"/>
      <c r="J14" s="319"/>
      <c r="K14" s="319"/>
      <c r="L14" s="319"/>
      <c r="M14" s="319"/>
      <c r="N14" s="319"/>
      <c r="O14" s="319"/>
      <c r="P14" s="319"/>
      <c r="Q14" s="319"/>
      <c r="R14" s="319"/>
      <c r="S14" s="319"/>
      <c r="T14" s="319"/>
      <c r="U14" s="319"/>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319"/>
      <c r="C15" s="319"/>
      <c r="D15" s="319"/>
      <c r="E15" s="319"/>
      <c r="F15" s="319"/>
      <c r="G15" s="319"/>
      <c r="H15" s="319"/>
      <c r="I15" s="319"/>
      <c r="J15" s="319"/>
      <c r="K15" s="319"/>
      <c r="L15" s="319"/>
      <c r="M15" s="319"/>
      <c r="N15" s="319"/>
      <c r="O15" s="319"/>
      <c r="P15" s="319"/>
      <c r="Q15" s="319"/>
      <c r="R15" s="319"/>
      <c r="S15" s="319"/>
      <c r="T15" s="319"/>
      <c r="U15" s="319"/>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323" t="s">
        <v>123</v>
      </c>
      <c r="C16" s="323"/>
      <c r="D16" s="323"/>
      <c r="E16" s="323"/>
      <c r="F16" s="323"/>
      <c r="G16" s="323"/>
      <c r="H16" s="323"/>
      <c r="I16" s="323"/>
      <c r="J16" s="323"/>
      <c r="K16" s="323"/>
      <c r="L16" s="323"/>
      <c r="M16" s="323"/>
      <c r="N16" s="323"/>
      <c r="O16" s="323"/>
      <c r="P16" s="323"/>
      <c r="Q16" s="323"/>
      <c r="R16" s="323"/>
      <c r="S16" s="323"/>
      <c r="T16" s="323"/>
      <c r="U16" s="323"/>
    </row>
    <row r="17" spans="2:21" ht="60" customHeight="1" x14ac:dyDescent="0.2">
      <c r="B17" s="319" t="s">
        <v>406</v>
      </c>
      <c r="C17" s="319"/>
      <c r="D17" s="319"/>
      <c r="E17" s="319"/>
      <c r="F17" s="319"/>
      <c r="G17" s="319"/>
      <c r="H17" s="319"/>
      <c r="I17" s="319"/>
      <c r="J17" s="319"/>
      <c r="K17" s="319"/>
      <c r="L17" s="319"/>
      <c r="M17" s="319"/>
      <c r="N17" s="319"/>
      <c r="O17" s="319"/>
      <c r="P17" s="319"/>
      <c r="Q17" s="319"/>
      <c r="R17" s="319"/>
      <c r="S17" s="319"/>
      <c r="T17" s="319"/>
      <c r="U17" s="319"/>
    </row>
    <row r="18" spans="2:21" ht="60" customHeight="1" x14ac:dyDescent="0.2">
      <c r="B18" s="319" t="s">
        <v>407</v>
      </c>
      <c r="C18" s="319"/>
      <c r="D18" s="319"/>
      <c r="E18" s="319"/>
      <c r="F18" s="319"/>
      <c r="G18" s="319"/>
      <c r="H18" s="319"/>
      <c r="I18" s="319"/>
      <c r="J18" s="319"/>
      <c r="K18" s="319"/>
      <c r="L18" s="319"/>
      <c r="M18" s="319"/>
      <c r="N18" s="319"/>
      <c r="O18" s="319"/>
      <c r="P18" s="319"/>
      <c r="Q18" s="319"/>
      <c r="R18" s="319"/>
      <c r="S18" s="319"/>
      <c r="T18" s="319"/>
      <c r="U18" s="319"/>
    </row>
    <row r="19" spans="2:21" ht="60" customHeight="1" x14ac:dyDescent="0.2">
      <c r="B19" s="319"/>
      <c r="C19" s="319"/>
      <c r="D19" s="319"/>
      <c r="E19" s="319"/>
      <c r="F19" s="319"/>
      <c r="G19" s="319"/>
      <c r="H19" s="319"/>
      <c r="I19" s="319"/>
      <c r="J19" s="319"/>
      <c r="K19" s="319"/>
      <c r="L19" s="319"/>
      <c r="M19" s="319"/>
      <c r="N19" s="319"/>
      <c r="O19" s="319"/>
      <c r="P19" s="319"/>
      <c r="Q19" s="319"/>
      <c r="R19" s="319"/>
      <c r="S19" s="319"/>
      <c r="T19" s="319"/>
      <c r="U19" s="319"/>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31" t="s">
        <v>177</v>
      </c>
      <c r="C21" s="331"/>
      <c r="D21" s="331"/>
      <c r="E21" s="331"/>
      <c r="F21" s="331"/>
      <c r="G21" s="331"/>
      <c r="H21" s="331"/>
      <c r="I21" s="331"/>
      <c r="J21" s="331"/>
      <c r="K21" s="331"/>
      <c r="L21" s="331"/>
      <c r="M21" s="331"/>
      <c r="N21" s="331"/>
      <c r="O21" s="331"/>
      <c r="P21" s="331"/>
      <c r="Q21" s="331"/>
      <c r="R21" s="331"/>
      <c r="S21" s="331"/>
      <c r="T21" s="331"/>
      <c r="U21" s="331"/>
    </row>
    <row r="22" spans="2:21" ht="24.95" customHeight="1" x14ac:dyDescent="0.2">
      <c r="B22" s="332" t="s">
        <v>28</v>
      </c>
      <c r="C22" s="332"/>
      <c r="D22" s="332"/>
      <c r="E22" s="332"/>
      <c r="F22" s="332"/>
      <c r="G22" s="332"/>
      <c r="H22" s="332"/>
      <c r="I22" s="332"/>
      <c r="J22" s="332"/>
      <c r="K22" s="332"/>
      <c r="L22" s="332"/>
      <c r="M22" s="332"/>
      <c r="N22" s="332"/>
      <c r="O22" s="332"/>
      <c r="P22" s="332"/>
      <c r="Q22" s="332"/>
      <c r="R22" s="332"/>
      <c r="S22" s="332"/>
      <c r="T22" s="332"/>
      <c r="U22" s="332"/>
    </row>
    <row r="23" spans="2:21" ht="60" customHeight="1" x14ac:dyDescent="0.2">
      <c r="B23" s="319"/>
      <c r="C23" s="319"/>
      <c r="D23" s="319"/>
      <c r="E23" s="319"/>
      <c r="F23" s="319"/>
      <c r="G23" s="319"/>
      <c r="H23" s="319"/>
      <c r="I23" s="319"/>
      <c r="J23" s="319"/>
      <c r="K23" s="319"/>
      <c r="L23" s="319"/>
      <c r="M23" s="319"/>
      <c r="N23" s="319"/>
      <c r="O23" s="319"/>
      <c r="P23" s="319"/>
      <c r="Q23" s="319"/>
      <c r="R23" s="319"/>
      <c r="S23" s="319"/>
      <c r="T23" s="319"/>
      <c r="U23" s="319"/>
    </row>
    <row r="24" spans="2:21" ht="60" customHeight="1" x14ac:dyDescent="0.2">
      <c r="B24" s="319"/>
      <c r="C24" s="319"/>
      <c r="D24" s="319"/>
      <c r="E24" s="319"/>
      <c r="F24" s="319"/>
      <c r="G24" s="319"/>
      <c r="H24" s="319"/>
      <c r="I24" s="319"/>
      <c r="J24" s="319"/>
      <c r="K24" s="319"/>
      <c r="L24" s="319"/>
      <c r="M24" s="319"/>
      <c r="N24" s="319"/>
      <c r="O24" s="319"/>
      <c r="P24" s="319"/>
      <c r="Q24" s="319"/>
      <c r="R24" s="319"/>
      <c r="S24" s="319"/>
      <c r="T24" s="319"/>
      <c r="U24" s="319"/>
    </row>
    <row r="25" spans="2:21" s="15" customFormat="1" ht="24.95" customHeight="1" x14ac:dyDescent="0.25">
      <c r="B25" s="323" t="s">
        <v>123</v>
      </c>
      <c r="C25" s="323"/>
      <c r="D25" s="323"/>
      <c r="E25" s="323"/>
      <c r="F25" s="323"/>
      <c r="G25" s="323"/>
      <c r="H25" s="323"/>
      <c r="I25" s="323"/>
      <c r="J25" s="323"/>
      <c r="K25" s="323"/>
      <c r="L25" s="323"/>
      <c r="M25" s="323"/>
      <c r="N25" s="323"/>
      <c r="O25" s="323"/>
      <c r="P25" s="323"/>
      <c r="Q25" s="323"/>
      <c r="R25" s="323"/>
      <c r="S25" s="323"/>
      <c r="T25" s="323"/>
      <c r="U25" s="323"/>
    </row>
    <row r="26" spans="2:21" ht="60" customHeight="1" x14ac:dyDescent="0.2">
      <c r="B26" s="319"/>
      <c r="C26" s="319"/>
      <c r="D26" s="319"/>
      <c r="E26" s="319"/>
      <c r="F26" s="319"/>
      <c r="G26" s="319"/>
      <c r="H26" s="319"/>
      <c r="I26" s="319"/>
      <c r="J26" s="319"/>
      <c r="K26" s="319"/>
      <c r="L26" s="319"/>
      <c r="M26" s="319"/>
      <c r="N26" s="319"/>
      <c r="O26" s="319"/>
      <c r="P26" s="319"/>
      <c r="Q26" s="319"/>
      <c r="R26" s="319"/>
      <c r="S26" s="319"/>
      <c r="T26" s="319"/>
      <c r="U26" s="319"/>
    </row>
    <row r="27" spans="2:21" ht="60" customHeight="1" x14ac:dyDescent="0.2">
      <c r="B27" s="319"/>
      <c r="C27" s="319"/>
      <c r="D27" s="319"/>
      <c r="E27" s="319"/>
      <c r="F27" s="319"/>
      <c r="G27" s="319"/>
      <c r="H27" s="319"/>
      <c r="I27" s="319"/>
      <c r="J27" s="319"/>
      <c r="K27" s="319"/>
      <c r="L27" s="319"/>
      <c r="M27" s="319"/>
      <c r="N27" s="319"/>
      <c r="O27" s="319"/>
      <c r="P27" s="319"/>
      <c r="Q27" s="319"/>
      <c r="R27" s="319"/>
      <c r="S27" s="319"/>
      <c r="T27" s="319"/>
      <c r="U27" s="319"/>
    </row>
    <row r="28" spans="2:21" ht="60" customHeight="1" x14ac:dyDescent="0.2">
      <c r="B28" s="319"/>
      <c r="C28" s="319"/>
      <c r="D28" s="319"/>
      <c r="E28" s="319"/>
      <c r="F28" s="319"/>
      <c r="G28" s="319"/>
      <c r="H28" s="319"/>
      <c r="I28" s="319"/>
      <c r="J28" s="319"/>
      <c r="K28" s="319"/>
      <c r="L28" s="319"/>
      <c r="M28" s="319"/>
      <c r="N28" s="319"/>
      <c r="O28" s="319"/>
      <c r="P28" s="319"/>
      <c r="Q28" s="319"/>
      <c r="R28" s="319"/>
      <c r="S28" s="319"/>
      <c r="T28" s="319"/>
      <c r="U28" s="319"/>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24" t="s">
        <v>178</v>
      </c>
      <c r="C30" s="324"/>
      <c r="D30" s="324"/>
      <c r="E30" s="324"/>
      <c r="F30" s="324"/>
      <c r="G30" s="324"/>
      <c r="H30" s="324"/>
      <c r="I30" s="324"/>
      <c r="J30" s="324"/>
      <c r="K30" s="324"/>
      <c r="L30" s="324"/>
      <c r="M30" s="324"/>
      <c r="N30" s="324"/>
      <c r="O30" s="324"/>
      <c r="P30" s="324"/>
      <c r="Q30" s="324"/>
      <c r="R30" s="324"/>
      <c r="S30" s="324"/>
      <c r="T30" s="324"/>
      <c r="U30" s="324"/>
    </row>
    <row r="31" spans="2:21" ht="24.95" customHeight="1" x14ac:dyDescent="0.2">
      <c r="B31" s="321" t="s">
        <v>28</v>
      </c>
      <c r="C31" s="322"/>
      <c r="D31" s="322"/>
      <c r="E31" s="322"/>
      <c r="F31" s="322"/>
      <c r="G31" s="322"/>
      <c r="H31" s="322"/>
      <c r="I31" s="322"/>
      <c r="J31" s="322"/>
      <c r="K31" s="322"/>
      <c r="L31" s="322"/>
      <c r="M31" s="322"/>
      <c r="N31" s="322"/>
      <c r="O31" s="322"/>
      <c r="P31" s="322"/>
      <c r="Q31" s="322"/>
      <c r="R31" s="322"/>
      <c r="S31" s="322"/>
      <c r="T31" s="322"/>
      <c r="U31" s="322"/>
    </row>
    <row r="32" spans="2:21" ht="60" customHeight="1" x14ac:dyDescent="0.2">
      <c r="B32" s="319"/>
      <c r="C32" s="319"/>
      <c r="D32" s="319"/>
      <c r="E32" s="319"/>
      <c r="F32" s="319"/>
      <c r="G32" s="319"/>
      <c r="H32" s="319"/>
      <c r="I32" s="319"/>
      <c r="J32" s="319"/>
      <c r="K32" s="319"/>
      <c r="L32" s="319"/>
      <c r="M32" s="319"/>
      <c r="N32" s="319"/>
      <c r="O32" s="319"/>
      <c r="P32" s="319"/>
      <c r="Q32" s="319"/>
      <c r="R32" s="319"/>
      <c r="S32" s="319"/>
      <c r="T32" s="319"/>
      <c r="U32" s="319"/>
    </row>
    <row r="33" spans="2:21" ht="60" customHeight="1" x14ac:dyDescent="0.2">
      <c r="B33" s="319"/>
      <c r="C33" s="319"/>
      <c r="D33" s="319"/>
      <c r="E33" s="319"/>
      <c r="F33" s="319"/>
      <c r="G33" s="319"/>
      <c r="H33" s="319"/>
      <c r="I33" s="319"/>
      <c r="J33" s="319"/>
      <c r="K33" s="319"/>
      <c r="L33" s="319"/>
      <c r="M33" s="319"/>
      <c r="N33" s="319"/>
      <c r="O33" s="319"/>
      <c r="P33" s="319"/>
      <c r="Q33" s="319"/>
      <c r="R33" s="319"/>
      <c r="S33" s="319"/>
      <c r="T33" s="319"/>
      <c r="U33" s="319"/>
    </row>
    <row r="34" spans="2:21" s="15" customFormat="1" ht="24.95" customHeight="1" x14ac:dyDescent="0.25">
      <c r="B34" s="323" t="s">
        <v>123</v>
      </c>
      <c r="C34" s="323"/>
      <c r="D34" s="323"/>
      <c r="E34" s="323"/>
      <c r="F34" s="323"/>
      <c r="G34" s="323"/>
      <c r="H34" s="323"/>
      <c r="I34" s="323"/>
      <c r="J34" s="323"/>
      <c r="K34" s="323"/>
      <c r="L34" s="323"/>
      <c r="M34" s="323"/>
      <c r="N34" s="323"/>
      <c r="O34" s="323"/>
      <c r="P34" s="323"/>
      <c r="Q34" s="323"/>
      <c r="R34" s="323"/>
      <c r="S34" s="323"/>
      <c r="T34" s="323"/>
      <c r="U34" s="323"/>
    </row>
    <row r="35" spans="2:21" ht="60" customHeight="1" x14ac:dyDescent="0.2">
      <c r="B35" s="319"/>
      <c r="C35" s="319"/>
      <c r="D35" s="319"/>
      <c r="E35" s="319"/>
      <c r="F35" s="319"/>
      <c r="G35" s="319"/>
      <c r="H35" s="319"/>
      <c r="I35" s="319"/>
      <c r="J35" s="319"/>
      <c r="K35" s="319"/>
      <c r="L35" s="319"/>
      <c r="M35" s="319"/>
      <c r="N35" s="319"/>
      <c r="O35" s="319"/>
      <c r="P35" s="319"/>
      <c r="Q35" s="319"/>
      <c r="R35" s="319"/>
      <c r="S35" s="319"/>
      <c r="T35" s="319"/>
      <c r="U35" s="319"/>
    </row>
    <row r="36" spans="2:21" ht="60" customHeight="1" x14ac:dyDescent="0.2">
      <c r="B36" s="319"/>
      <c r="C36" s="319"/>
      <c r="D36" s="319"/>
      <c r="E36" s="319"/>
      <c r="F36" s="319"/>
      <c r="G36" s="319"/>
      <c r="H36" s="319"/>
      <c r="I36" s="319"/>
      <c r="J36" s="319"/>
      <c r="K36" s="319"/>
      <c r="L36" s="319"/>
      <c r="M36" s="319"/>
      <c r="N36" s="319"/>
      <c r="O36" s="319"/>
      <c r="P36" s="319"/>
      <c r="Q36" s="319"/>
      <c r="R36" s="319"/>
      <c r="S36" s="319"/>
      <c r="T36" s="319"/>
      <c r="U36" s="319"/>
    </row>
    <row r="37" spans="2:21" ht="60" customHeight="1" x14ac:dyDescent="0.2">
      <c r="B37" s="319"/>
      <c r="C37" s="319"/>
      <c r="D37" s="319"/>
      <c r="E37" s="319"/>
      <c r="F37" s="319"/>
      <c r="G37" s="319"/>
      <c r="H37" s="319"/>
      <c r="I37" s="319"/>
      <c r="J37" s="319"/>
      <c r="K37" s="319"/>
      <c r="L37" s="319"/>
      <c r="M37" s="319"/>
      <c r="N37" s="319"/>
      <c r="O37" s="319"/>
      <c r="P37" s="319"/>
      <c r="Q37" s="319"/>
      <c r="R37" s="319"/>
      <c r="S37" s="319"/>
      <c r="T37" s="319"/>
      <c r="U37" s="319"/>
    </row>
    <row r="39" spans="2:21" x14ac:dyDescent="0.2">
      <c r="B39" s="320" t="s">
        <v>179</v>
      </c>
      <c r="C39" s="320"/>
      <c r="D39" s="320"/>
      <c r="E39" s="320"/>
      <c r="F39" s="320"/>
      <c r="G39" s="320"/>
      <c r="H39" s="320"/>
      <c r="I39" s="320"/>
      <c r="J39" s="320"/>
      <c r="K39" s="320"/>
      <c r="L39" s="320"/>
      <c r="M39" s="320"/>
      <c r="N39" s="320"/>
      <c r="O39" s="320"/>
      <c r="P39" s="320"/>
      <c r="Q39" s="320"/>
      <c r="R39" s="320"/>
      <c r="S39" s="320"/>
      <c r="T39" s="320"/>
      <c r="U39" s="320"/>
    </row>
    <row r="40" spans="2:21" ht="19.5" x14ac:dyDescent="0.2">
      <c r="B40" s="321" t="s">
        <v>28</v>
      </c>
      <c r="C40" s="322"/>
      <c r="D40" s="322"/>
      <c r="E40" s="322"/>
      <c r="F40" s="322"/>
      <c r="G40" s="322"/>
      <c r="H40" s="322"/>
      <c r="I40" s="322"/>
      <c r="J40" s="322"/>
      <c r="K40" s="322"/>
      <c r="L40" s="322"/>
      <c r="M40" s="322"/>
      <c r="N40" s="322"/>
      <c r="O40" s="322"/>
      <c r="P40" s="322"/>
      <c r="Q40" s="322"/>
      <c r="R40" s="322"/>
      <c r="S40" s="322"/>
      <c r="T40" s="322"/>
      <c r="U40" s="322"/>
    </row>
    <row r="41" spans="2:21" ht="51.75" customHeight="1" x14ac:dyDescent="0.2">
      <c r="B41" s="319"/>
      <c r="C41" s="319"/>
      <c r="D41" s="319"/>
      <c r="E41" s="319"/>
      <c r="F41" s="319"/>
      <c r="G41" s="319"/>
      <c r="H41" s="319"/>
      <c r="I41" s="319"/>
      <c r="J41" s="319"/>
      <c r="K41" s="319"/>
      <c r="L41" s="319"/>
      <c r="M41" s="319"/>
      <c r="N41" s="319"/>
      <c r="O41" s="319"/>
      <c r="P41" s="319"/>
      <c r="Q41" s="319"/>
      <c r="R41" s="319"/>
      <c r="S41" s="319"/>
      <c r="T41" s="319"/>
      <c r="U41" s="319"/>
    </row>
    <row r="42" spans="2:21" ht="50.25" customHeight="1" x14ac:dyDescent="0.2">
      <c r="B42" s="319"/>
      <c r="C42" s="319"/>
      <c r="D42" s="319"/>
      <c r="E42" s="319"/>
      <c r="F42" s="319"/>
      <c r="G42" s="319"/>
      <c r="H42" s="319"/>
      <c r="I42" s="319"/>
      <c r="J42" s="319"/>
      <c r="K42" s="319"/>
      <c r="L42" s="319"/>
      <c r="M42" s="319"/>
      <c r="N42" s="319"/>
      <c r="O42" s="319"/>
      <c r="P42" s="319"/>
      <c r="Q42" s="319"/>
      <c r="R42" s="319"/>
      <c r="S42" s="319"/>
      <c r="T42" s="319"/>
      <c r="U42" s="319"/>
    </row>
    <row r="43" spans="2:21" ht="19.5" x14ac:dyDescent="0.2">
      <c r="B43" s="323" t="s">
        <v>123</v>
      </c>
      <c r="C43" s="323"/>
      <c r="D43" s="323"/>
      <c r="E43" s="323"/>
      <c r="F43" s="323"/>
      <c r="G43" s="323"/>
      <c r="H43" s="323"/>
      <c r="I43" s="323"/>
      <c r="J43" s="323"/>
      <c r="K43" s="323"/>
      <c r="L43" s="323"/>
      <c r="M43" s="323"/>
      <c r="N43" s="323"/>
      <c r="O43" s="323"/>
      <c r="P43" s="323"/>
      <c r="Q43" s="323"/>
      <c r="R43" s="323"/>
      <c r="S43" s="323"/>
      <c r="T43" s="323"/>
      <c r="U43" s="323"/>
    </row>
    <row r="44" spans="2:21" ht="69.75" customHeight="1" x14ac:dyDescent="0.2">
      <c r="B44" s="319"/>
      <c r="C44" s="319"/>
      <c r="D44" s="319"/>
      <c r="E44" s="319"/>
      <c r="F44" s="319"/>
      <c r="G44" s="319"/>
      <c r="H44" s="319"/>
      <c r="I44" s="319"/>
      <c r="J44" s="319"/>
      <c r="K44" s="319"/>
      <c r="L44" s="319"/>
      <c r="M44" s="319"/>
      <c r="N44" s="319"/>
      <c r="O44" s="319"/>
      <c r="P44" s="319"/>
      <c r="Q44" s="319"/>
      <c r="R44" s="319"/>
      <c r="S44" s="319"/>
      <c r="T44" s="319"/>
      <c r="U44" s="319"/>
    </row>
    <row r="45" spans="2:21" ht="60" customHeight="1" x14ac:dyDescent="0.2">
      <c r="B45" s="319"/>
      <c r="C45" s="319"/>
      <c r="D45" s="319"/>
      <c r="E45" s="319"/>
      <c r="F45" s="319"/>
      <c r="G45" s="319"/>
      <c r="H45" s="319"/>
      <c r="I45" s="319"/>
      <c r="J45" s="319"/>
      <c r="K45" s="319"/>
      <c r="L45" s="319"/>
      <c r="M45" s="319"/>
      <c r="N45" s="319"/>
      <c r="O45" s="319"/>
      <c r="P45" s="319"/>
      <c r="Q45" s="319"/>
      <c r="R45" s="319"/>
      <c r="S45" s="319"/>
      <c r="T45" s="319"/>
      <c r="U45" s="319"/>
    </row>
    <row r="46" spans="2:21" ht="59.25" customHeight="1" x14ac:dyDescent="0.2">
      <c r="B46" s="319"/>
      <c r="C46" s="319"/>
      <c r="D46" s="319"/>
      <c r="E46" s="319"/>
      <c r="F46" s="319"/>
      <c r="G46" s="319"/>
      <c r="H46" s="319"/>
      <c r="I46" s="319"/>
      <c r="J46" s="319"/>
      <c r="K46" s="319"/>
      <c r="L46" s="319"/>
      <c r="M46" s="319"/>
      <c r="N46" s="319"/>
      <c r="O46" s="319"/>
      <c r="P46" s="319"/>
      <c r="Q46" s="319"/>
      <c r="R46" s="319"/>
      <c r="S46" s="319"/>
      <c r="T46" s="319"/>
      <c r="U46" s="319"/>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26:U26"/>
    <mergeCell ref="G3:G9"/>
    <mergeCell ref="B2:B3"/>
    <mergeCell ref="M2:P2"/>
    <mergeCell ref="B16:U16"/>
    <mergeCell ref="B23:U23"/>
    <mergeCell ref="V2:V3"/>
    <mergeCell ref="L3:L9"/>
    <mergeCell ref="C2:F2"/>
    <mergeCell ref="B24:U24"/>
    <mergeCell ref="B25:U25"/>
    <mergeCell ref="H2:K2"/>
    <mergeCell ref="R2:U2"/>
    <mergeCell ref="B12:U12"/>
    <mergeCell ref="B13:U13"/>
    <mergeCell ref="B14:U14"/>
    <mergeCell ref="B15:U15"/>
    <mergeCell ref="B17:U17"/>
    <mergeCell ref="B18:U18"/>
    <mergeCell ref="B19:U19"/>
    <mergeCell ref="B21:U21"/>
    <mergeCell ref="B22:U22"/>
    <mergeCell ref="B27:U27"/>
    <mergeCell ref="B28:U28"/>
    <mergeCell ref="B30:U30"/>
    <mergeCell ref="B31:U31"/>
    <mergeCell ref="B32:U32"/>
    <mergeCell ref="B33:U33"/>
    <mergeCell ref="B34:U34"/>
    <mergeCell ref="B35:U35"/>
    <mergeCell ref="B36:U36"/>
    <mergeCell ref="B37:U37"/>
    <mergeCell ref="B44:U44"/>
    <mergeCell ref="B45:U45"/>
    <mergeCell ref="B46:U46"/>
    <mergeCell ref="B39:U39"/>
    <mergeCell ref="B40:U40"/>
    <mergeCell ref="B41:U41"/>
    <mergeCell ref="B42:U42"/>
    <mergeCell ref="B43:U43"/>
  </mergeCells>
  <phoneticPr fontId="2" type="noConversion"/>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N65497"/>
  <sheetViews>
    <sheetView showGridLines="0" topLeftCell="A3" zoomScale="50" zoomScaleNormal="50" workbookViewId="0">
      <selection activeCell="B17" sqref="B17:U17"/>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35" t="s">
        <v>137</v>
      </c>
      <c r="C2" s="328" t="s">
        <v>176</v>
      </c>
      <c r="D2" s="328"/>
      <c r="E2" s="328"/>
      <c r="F2" s="328"/>
      <c r="G2" s="2"/>
      <c r="H2" s="329" t="s">
        <v>177</v>
      </c>
      <c r="I2" s="329"/>
      <c r="J2" s="329"/>
      <c r="K2" s="329"/>
      <c r="L2" s="3"/>
      <c r="M2" s="337" t="s">
        <v>178</v>
      </c>
      <c r="N2" s="337"/>
      <c r="O2" s="337"/>
      <c r="P2" s="337"/>
      <c r="Q2" s="58"/>
      <c r="R2" s="320" t="s">
        <v>179</v>
      </c>
      <c r="S2" s="320"/>
      <c r="T2" s="320"/>
      <c r="U2" s="320"/>
      <c r="V2" s="325"/>
      <c r="W2" s="17"/>
      <c r="X2" s="17"/>
      <c r="Y2" s="17"/>
      <c r="Z2" s="17"/>
      <c r="AA2" s="17"/>
      <c r="AB2" s="17"/>
      <c r="AC2" s="17"/>
      <c r="AD2" s="17"/>
      <c r="AE2" s="17"/>
      <c r="AF2" s="17"/>
      <c r="AG2" s="17"/>
      <c r="AH2" s="17"/>
      <c r="AI2" s="17"/>
      <c r="AJ2" s="17"/>
      <c r="AK2" s="17"/>
      <c r="AL2" s="17"/>
      <c r="AM2" s="17"/>
      <c r="AN2" s="17"/>
    </row>
    <row r="3" spans="2:40" ht="24.75" customHeight="1" thickBot="1" x14ac:dyDescent="0.25">
      <c r="B3" s="336"/>
      <c r="C3" s="4">
        <v>1</v>
      </c>
      <c r="D3" s="4">
        <v>2</v>
      </c>
      <c r="E3" s="5">
        <v>3</v>
      </c>
      <c r="F3" s="6">
        <v>4</v>
      </c>
      <c r="G3" s="333"/>
      <c r="H3" s="4">
        <v>1</v>
      </c>
      <c r="I3" s="4">
        <v>2</v>
      </c>
      <c r="J3" s="5">
        <v>3</v>
      </c>
      <c r="K3" s="6">
        <v>4</v>
      </c>
      <c r="L3" s="326"/>
      <c r="M3" s="4">
        <v>1</v>
      </c>
      <c r="N3" s="4">
        <v>2</v>
      </c>
      <c r="O3" s="5">
        <v>3</v>
      </c>
      <c r="P3" s="6">
        <v>4</v>
      </c>
      <c r="Q3" s="59"/>
      <c r="R3" s="4">
        <v>1</v>
      </c>
      <c r="S3" s="4">
        <v>2</v>
      </c>
      <c r="T3" s="5">
        <v>3</v>
      </c>
      <c r="U3" s="6">
        <v>4</v>
      </c>
      <c r="V3" s="325"/>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40" t="s">
        <v>133</v>
      </c>
      <c r="C4" s="39">
        <f>Autoevaluación!R84/SUM(Autoevaluación!R84:R87)</f>
        <v>0</v>
      </c>
      <c r="D4" s="8">
        <f>Autoevaluación!R85/SUM(Autoevaluación!R84:R87)</f>
        <v>0</v>
      </c>
      <c r="E4" s="8">
        <f>Autoevaluación!R86/SUM(Autoevaluación!R84:R87)</f>
        <v>0.33333333333333331</v>
      </c>
      <c r="F4" s="8">
        <f>Autoevaluación!R87/SUM(Autoevaluación!R84:R87)</f>
        <v>0.66666666666666663</v>
      </c>
      <c r="G4" s="334"/>
      <c r="H4" s="19" t="e">
        <f>Autoevaluación!S84/SUM(Autoevaluación!S84:S87)</f>
        <v>#DIV/0!</v>
      </c>
      <c r="I4" s="8" t="e">
        <f>Autoevaluación!S85/SUM(Autoevaluación!S84:S87)</f>
        <v>#DIV/0!</v>
      </c>
      <c r="J4" s="8" t="e">
        <f>Autoevaluación!S86/SUM(Autoevaluación!S84:S87)</f>
        <v>#DIV/0!</v>
      </c>
      <c r="K4" s="8" t="e">
        <f>Autoevaluación!S87/SUM(Autoevaluación!S84:S87)</f>
        <v>#DIV/0!</v>
      </c>
      <c r="L4" s="327"/>
      <c r="M4" s="8" t="e">
        <f>Autoevaluación!T84/SUM(Autoevaluación!T84:T87)</f>
        <v>#DIV/0!</v>
      </c>
      <c r="N4" s="8" t="e">
        <f>Autoevaluación!T85/SUM(Autoevaluación!T84:T87)</f>
        <v>#DIV/0!</v>
      </c>
      <c r="O4" s="8" t="e">
        <f>Autoevaluación!T86/SUM(Autoevaluación!T84:T87)</f>
        <v>#DIV/0!</v>
      </c>
      <c r="P4" s="8" t="e">
        <f>Autoevaluación!T87/SUM(Autoevaluación!T84:T87)</f>
        <v>#DIV/0!</v>
      </c>
      <c r="Q4" s="56"/>
      <c r="R4" s="8" t="e">
        <f>Autoevaluación!U84/SUM(Autoevaluación!U84:U87)</f>
        <v>#DIV/0!</v>
      </c>
      <c r="S4" s="8" t="e">
        <f>Autoevaluación!U85/SUM(Autoevaluación!U84:U87)</f>
        <v>#DIV/0!</v>
      </c>
      <c r="T4" s="8" t="e">
        <f>Autoevaluación!U86/SUM(Autoevaluación!U84:U87)</f>
        <v>#DIV/0!</v>
      </c>
      <c r="U4" s="8" t="e">
        <f>Autoevaluación!U87/SUM(Autoevaluación!U84:U87)</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3">
      <c r="B5" s="42" t="s">
        <v>134</v>
      </c>
      <c r="C5" s="39">
        <f>Autoevaluación!R89/SUM(Autoevaluación!R89:R92)</f>
        <v>0</v>
      </c>
      <c r="D5" s="8">
        <f>Autoevaluación!R90/SUM(Autoevaluación!R89:R92)</f>
        <v>0.14285714285714285</v>
      </c>
      <c r="E5" s="8">
        <f>Autoevaluación!R91/SUM(Autoevaluación!R89:R92)</f>
        <v>0.8571428571428571</v>
      </c>
      <c r="F5" s="8">
        <f>Autoevaluación!R92/SUM(Autoevaluación!R89:R92)</f>
        <v>0</v>
      </c>
      <c r="G5" s="334"/>
      <c r="H5" s="19" t="e">
        <f>Autoevaluación!S89/SUM(Autoevaluación!S89:S92)</f>
        <v>#DIV/0!</v>
      </c>
      <c r="I5" s="8" t="e">
        <f>Autoevaluación!S90/SUM(Autoevaluación!S89:S92)</f>
        <v>#DIV/0!</v>
      </c>
      <c r="J5" s="8" t="e">
        <f>Autoevaluación!S91/SUM(Autoevaluación!S89:Q92Q13:V16)</f>
        <v>#NAME?</v>
      </c>
      <c r="K5" s="8" t="e">
        <f>Autoevaluación!S92/SUM(Autoevaluación!S89:S92)</f>
        <v>#DIV/0!</v>
      </c>
      <c r="L5" s="327"/>
      <c r="M5" s="8" t="e">
        <f>Autoevaluación!T89/SUM(Autoevaluación!T89:T92)</f>
        <v>#DIV/0!</v>
      </c>
      <c r="N5" s="8" t="e">
        <f>Autoevaluación!T90/SUM(Autoevaluación!T89:T92)</f>
        <v>#DIV/0!</v>
      </c>
      <c r="O5" s="8" t="e">
        <f>Autoevaluación!T91/SUM(Autoevaluación!T89:T92)</f>
        <v>#DIV/0!</v>
      </c>
      <c r="P5" s="8" t="e">
        <f>Autoevaluación!T92/SUM(Autoevaluación!T89:T92)</f>
        <v>#DIV/0!</v>
      </c>
      <c r="Q5" s="56"/>
      <c r="R5" s="8" t="e">
        <f>Autoevaluación!U89/SUM(Autoevaluación!U89:U92)</f>
        <v>#DIV/0!</v>
      </c>
      <c r="S5" s="8" t="e">
        <f>Autoevaluación!U90/SUM(Autoevaluación!U89:U92)</f>
        <v>#DIV/0!</v>
      </c>
      <c r="T5" s="8" t="e">
        <f>Autoevaluación!U91/SUM(Autoevaluación!U89:U92)</f>
        <v>#DIV/0!</v>
      </c>
      <c r="U5" s="8" t="e">
        <f>Autoevaluación!U92/SUM(Autoevaluación!U89:U92)</f>
        <v>#DIV/0!</v>
      </c>
      <c r="V5" s="15"/>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42" t="s">
        <v>32</v>
      </c>
      <c r="C6" s="39">
        <f>Autoevaluación!R98/SUM(Autoevaluación!R98:R101)</f>
        <v>0</v>
      </c>
      <c r="D6" s="8">
        <f>Autoevaluación!R99/SUM(Autoevaluación!R98:R101)</f>
        <v>0</v>
      </c>
      <c r="E6" s="8">
        <f>Autoevaluación!R100/SUM(Autoevaluación!R98:R101)</f>
        <v>1</v>
      </c>
      <c r="F6" s="8">
        <f>Autoevaluación!R101/SUM(Autoevaluación!R98:R101)</f>
        <v>0</v>
      </c>
      <c r="G6" s="334"/>
      <c r="H6" s="19" t="e">
        <f>Autoevaluación!S98/SUM(Autoevaluación!S98:S101)</f>
        <v>#DIV/0!</v>
      </c>
      <c r="I6" s="8" t="e">
        <f>Autoevaluación!S99/SUM(Autoevaluación!S98:S101)</f>
        <v>#DIV/0!</v>
      </c>
      <c r="J6" s="8" t="e">
        <f>Autoevaluación!S100/SUM(Autoevaluación!S98:S101)</f>
        <v>#DIV/0!</v>
      </c>
      <c r="K6" s="8" t="e">
        <f>Autoevaluación!S10/SUM(Autoevaluación!S98:S101)</f>
        <v>#DIV/0!</v>
      </c>
      <c r="L6" s="327"/>
      <c r="M6" s="8" t="e">
        <f>Autoevaluación!T98/SUM(Autoevaluación!T98:T101)</f>
        <v>#DIV/0!</v>
      </c>
      <c r="N6" s="8" t="e">
        <f>Autoevaluación!T99/SUM(Autoevaluación!T98:T101)</f>
        <v>#DIV/0!</v>
      </c>
      <c r="O6" s="8" t="e">
        <f>Autoevaluación!T100/SUM(Autoevaluación!T98:T101)</f>
        <v>#DIV/0!</v>
      </c>
      <c r="P6" s="8" t="e">
        <f>Autoevaluación!T101/SUM(Autoevaluación!T98:T101)</f>
        <v>#DIV/0!</v>
      </c>
      <c r="Q6" s="56"/>
      <c r="R6" s="8" t="e">
        <f>Autoevaluación!U98/SUM(Autoevaluación!U98:U101)</f>
        <v>#DIV/0!</v>
      </c>
      <c r="S6" s="8" t="e">
        <f>Autoevaluación!U99/SUM(Autoevaluación!U98:U101)</f>
        <v>#DIV/0!</v>
      </c>
      <c r="T6" s="8" t="e">
        <f>Autoevaluación!U100/SUM(Autoevaluación!U98:U101)</f>
        <v>#DIV/0!</v>
      </c>
      <c r="U6" s="8" t="e">
        <f>Autoevaluación!U101/SUM(Autoevaluación!U98:U101)</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40" t="s">
        <v>135</v>
      </c>
      <c r="C7" s="39">
        <f>Autoevaluación!R102/SUM(Autoevaluación!R102:R105)</f>
        <v>0</v>
      </c>
      <c r="D7" s="8">
        <f>Autoevaluación!R103/SUM(Autoevaluación!R102:R105)</f>
        <v>0.1</v>
      </c>
      <c r="E7" s="8">
        <f>Autoevaluación!R104/SUM(Autoevaluación!R102:R105)</f>
        <v>0.7</v>
      </c>
      <c r="F7" s="8">
        <f>Autoevaluación!R105/SUM(Autoevaluación!R102:R105)</f>
        <v>0.2</v>
      </c>
      <c r="G7" s="334"/>
      <c r="H7" s="19" t="e">
        <f>Autoevaluación!S102/SUM(Autoevaluación!S102:S105)</f>
        <v>#DIV/0!</v>
      </c>
      <c r="I7" s="8" t="e">
        <f>Autoevaluación!S103/SUM(Autoevaluación!S102:S105)</f>
        <v>#DIV/0!</v>
      </c>
      <c r="J7" s="8" t="e">
        <f>Autoevaluación!S104/SUM(Autoevaluación!S102:S105)</f>
        <v>#DIV/0!</v>
      </c>
      <c r="K7" s="8" t="e">
        <f>Autoevaluación!S105/SUM(Autoevaluación!S102:S105)</f>
        <v>#DIV/0!</v>
      </c>
      <c r="L7" s="327"/>
      <c r="M7" s="8" t="e">
        <f>Autoevaluación!T102/SUM(Autoevaluación!T102:T105)</f>
        <v>#DIV/0!</v>
      </c>
      <c r="N7" s="8" t="e">
        <f>Autoevaluación!T103/SUM(Autoevaluación!T102:T105)</f>
        <v>#DIV/0!</v>
      </c>
      <c r="O7" s="8" t="e">
        <f>Autoevaluación!T104/SUM(Autoevaluación!T102:T105)</f>
        <v>#DIV/0!</v>
      </c>
      <c r="P7" s="8" t="e">
        <f>Autoevaluación!T105/SUM(Autoevaluación!T102:T105)</f>
        <v>#DIV/0!</v>
      </c>
      <c r="Q7" s="56"/>
      <c r="R7" s="8" t="e">
        <f>Autoevaluación!U102/SUM(Autoevaluación!U102:U105)</f>
        <v>#DIV/0!</v>
      </c>
      <c r="S7" s="8" t="e">
        <f>Autoevaluación!U103/SUM(Autoevaluación!U102:U105)</f>
        <v>#DIV/0!</v>
      </c>
      <c r="T7" s="8" t="e">
        <f>Autoevaluación!U104/SUM(Autoevaluación!U102:U105)</f>
        <v>#DIV/0!</v>
      </c>
      <c r="U7" s="8" t="e">
        <f>Autoevaluación!U105/SUM(Autoevaluación!U102:U105)</f>
        <v>#DIV/0!</v>
      </c>
      <c r="V7" s="17"/>
      <c r="W7" s="17"/>
      <c r="X7" s="17"/>
      <c r="Y7" s="17"/>
      <c r="Z7" s="17"/>
      <c r="AA7" s="17"/>
      <c r="AB7" s="17"/>
      <c r="AC7" s="17"/>
      <c r="AD7" s="17"/>
      <c r="AE7" s="17"/>
      <c r="AF7" s="17"/>
      <c r="AG7" s="17"/>
      <c r="AH7" s="17"/>
      <c r="AI7" s="17"/>
      <c r="AJ7" s="17"/>
      <c r="AK7" s="17"/>
      <c r="AL7" s="17"/>
      <c r="AM7" s="17"/>
      <c r="AN7" s="17"/>
    </row>
    <row r="8" spans="2:40" ht="38.1" customHeight="1" thickTop="1" thickBot="1" x14ac:dyDescent="0.25">
      <c r="B8" s="40" t="s">
        <v>136</v>
      </c>
      <c r="C8" s="39">
        <f>Autoevaluación!R114/SUM(Autoevaluación!R114:R117)</f>
        <v>0</v>
      </c>
      <c r="D8" s="8">
        <f>Autoevaluación!R115/SUM(Autoevaluación!R114:R117)</f>
        <v>0</v>
      </c>
      <c r="E8" s="8">
        <f>Autoevaluación!R116/SUM(Autoevaluación!R114:R117)</f>
        <v>0</v>
      </c>
      <c r="F8" s="8">
        <f>Autoevaluación!R117/SUM(Autoevaluación!R114:R117)</f>
        <v>1</v>
      </c>
      <c r="G8" s="334"/>
      <c r="H8" s="19" t="e">
        <f>Autoevaluación!S114/SUM(Autoevaluación!S114:S117)</f>
        <v>#DIV/0!</v>
      </c>
      <c r="I8" s="8" t="e">
        <f>Autoevaluación!S115/SUM(Autoevaluación!S114:S117)</f>
        <v>#DIV/0!</v>
      </c>
      <c r="J8" s="8" t="e">
        <f>Autoevaluación!S116/SUM(Autoevaluación!S114:S117)</f>
        <v>#DIV/0!</v>
      </c>
      <c r="K8" s="8" t="e">
        <f>Autoevaluación!S117/SUM(Autoevaluación!S114:S117)</f>
        <v>#DIV/0!</v>
      </c>
      <c r="L8" s="327"/>
      <c r="M8" s="8" t="e">
        <f>Autoevaluación!T114/SUM(Autoevaluación!T114:T117)</f>
        <v>#DIV/0!</v>
      </c>
      <c r="N8" s="8" t="e">
        <f>Autoevaluación!T115/SUM(Autoevaluación!T114:T117)</f>
        <v>#DIV/0!</v>
      </c>
      <c r="O8" s="8" t="e">
        <f>Autoevaluación!T116/SUM(Autoevaluación!T114:T117)</f>
        <v>#DIV/0!</v>
      </c>
      <c r="P8" s="8" t="e">
        <f>Autoevaluación!T117/SUM(Autoevaluación!T114:T117)</f>
        <v>#DIV/0!</v>
      </c>
      <c r="Q8" s="56"/>
      <c r="R8" s="8" t="e">
        <f>Autoevaluación!U114/SUM(Autoevaluación!U114:U117)</f>
        <v>#DIV/0!</v>
      </c>
      <c r="S8" s="8" t="e">
        <f>Autoevaluación!U115/SUM(Autoevaluación!U114:U117)</f>
        <v>#DIV/0!</v>
      </c>
      <c r="T8" s="8" t="e">
        <f>Autoevaluación!U116/SUM(Autoevaluación!U114:U117)</f>
        <v>#DIV/0!</v>
      </c>
      <c r="U8" s="8" t="e">
        <f>Autoevaluación!U117/SUM(Autoevaluación!U114:U117)</f>
        <v>#DIV/0!</v>
      </c>
      <c r="V8" s="17"/>
      <c r="W8" s="17"/>
      <c r="X8" s="17"/>
      <c r="Y8" s="17"/>
      <c r="Z8" s="17"/>
      <c r="AA8" s="17"/>
      <c r="AB8" s="17"/>
      <c r="AC8" s="17"/>
      <c r="AD8" s="17"/>
      <c r="AE8" s="17"/>
      <c r="AF8" s="17"/>
      <c r="AG8" s="17"/>
      <c r="AH8" s="17"/>
      <c r="AI8" s="17"/>
      <c r="AJ8" s="17"/>
      <c r="AK8" s="17"/>
      <c r="AL8" s="17"/>
      <c r="AM8" s="17"/>
      <c r="AN8" s="17"/>
    </row>
    <row r="9" spans="2:40" ht="38.1" customHeight="1" thickTop="1" x14ac:dyDescent="0.2">
      <c r="B9" s="41"/>
      <c r="C9" s="8"/>
      <c r="D9" s="8"/>
      <c r="E9" s="8"/>
      <c r="F9" s="8"/>
      <c r="G9" s="334"/>
      <c r="H9" s="8"/>
      <c r="I9" s="8"/>
      <c r="J9" s="8"/>
      <c r="K9" s="8"/>
      <c r="L9" s="327"/>
      <c r="M9" s="8"/>
      <c r="N9" s="8"/>
      <c r="O9" s="8"/>
      <c r="P9" s="8"/>
      <c r="Q9" s="56"/>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138</v>
      </c>
      <c r="C10" s="13">
        <f>AVERAGE(C4:C9)</f>
        <v>0</v>
      </c>
      <c r="D10" s="13">
        <f>AVERAGE(D4:D9)</f>
        <v>4.8571428571428571E-2</v>
      </c>
      <c r="E10" s="13">
        <f>AVERAGE(E4:E9)</f>
        <v>0.57809523809523822</v>
      </c>
      <c r="F10" s="13">
        <f>AVERAGE(F4:F9)</f>
        <v>0.37333333333333335</v>
      </c>
      <c r="G10" s="10"/>
      <c r="H10" s="13" t="e">
        <f>AVERAGE(H4:H9)</f>
        <v>#DIV/0!</v>
      </c>
      <c r="I10" s="13" t="e">
        <f>AVERAGE(I4:I9)</f>
        <v>#DIV/0!</v>
      </c>
      <c r="J10" s="13" t="e">
        <f>AVERAGE(J4:J9)</f>
        <v>#DIV/0!</v>
      </c>
      <c r="K10" s="13" t="e">
        <f>AVERAGE(K4:K9)</f>
        <v>#DIV/0!</v>
      </c>
      <c r="L10" s="10"/>
      <c r="M10" s="13" t="e">
        <f>AVERAGE(M4:M9)</f>
        <v>#DIV/0!</v>
      </c>
      <c r="N10" s="13" t="e">
        <f>AVERAGE(N4:N9)</f>
        <v>#DIV/0!</v>
      </c>
      <c r="O10" s="13" t="e">
        <f>AVERAGE(O4:O9)</f>
        <v>#DIV/0!</v>
      </c>
      <c r="P10" s="13" t="e">
        <f>AVERAGE(P4:P9)</f>
        <v>#DIV/0!</v>
      </c>
      <c r="Q10" s="5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28" t="s">
        <v>176</v>
      </c>
      <c r="C12" s="328"/>
      <c r="D12" s="328"/>
      <c r="E12" s="328"/>
      <c r="F12" s="328"/>
      <c r="G12" s="328"/>
      <c r="H12" s="328"/>
      <c r="I12" s="328"/>
      <c r="J12" s="328"/>
      <c r="K12" s="328"/>
      <c r="L12" s="328"/>
      <c r="M12" s="328"/>
      <c r="N12" s="328"/>
      <c r="O12" s="328"/>
      <c r="P12" s="328"/>
      <c r="Q12" s="328"/>
      <c r="R12" s="328"/>
      <c r="S12" s="328"/>
      <c r="T12" s="328"/>
      <c r="U12" s="328"/>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30" t="s">
        <v>28</v>
      </c>
      <c r="C13" s="330"/>
      <c r="D13" s="330"/>
      <c r="E13" s="330"/>
      <c r="F13" s="330"/>
      <c r="G13" s="330"/>
      <c r="H13" s="330"/>
      <c r="I13" s="330"/>
      <c r="J13" s="330"/>
      <c r="K13" s="330"/>
      <c r="L13" s="330"/>
      <c r="M13" s="330"/>
      <c r="N13" s="330"/>
      <c r="O13" s="330"/>
      <c r="P13" s="330"/>
      <c r="Q13" s="330"/>
      <c r="R13" s="330"/>
      <c r="S13" s="330"/>
      <c r="T13" s="330"/>
      <c r="U13" s="330"/>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292" t="s">
        <v>393</v>
      </c>
      <c r="C14" s="292"/>
      <c r="D14" s="292"/>
      <c r="E14" s="292"/>
      <c r="F14" s="292"/>
      <c r="G14" s="292"/>
      <c r="H14" s="292"/>
      <c r="I14" s="292"/>
      <c r="J14" s="292"/>
      <c r="K14" s="292"/>
      <c r="L14" s="292"/>
      <c r="M14" s="292"/>
      <c r="N14" s="292"/>
      <c r="O14" s="292"/>
      <c r="P14" s="292"/>
      <c r="Q14" s="292"/>
      <c r="R14" s="292"/>
      <c r="S14" s="292"/>
      <c r="T14" s="292"/>
      <c r="U14" s="292"/>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338" t="s">
        <v>394</v>
      </c>
      <c r="C15" s="338"/>
      <c r="D15" s="338"/>
      <c r="E15" s="338"/>
      <c r="F15" s="338"/>
      <c r="G15" s="338"/>
      <c r="H15" s="338"/>
      <c r="I15" s="338"/>
      <c r="J15" s="338"/>
      <c r="K15" s="338"/>
      <c r="L15" s="338"/>
      <c r="M15" s="338"/>
      <c r="N15" s="338"/>
      <c r="O15" s="338"/>
      <c r="P15" s="338"/>
      <c r="Q15" s="338"/>
      <c r="R15" s="338"/>
      <c r="S15" s="338"/>
      <c r="T15" s="338"/>
      <c r="U15" s="338"/>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23" t="s">
        <v>123</v>
      </c>
      <c r="C16" s="323"/>
      <c r="D16" s="323"/>
      <c r="E16" s="323"/>
      <c r="F16" s="323"/>
      <c r="G16" s="323"/>
      <c r="H16" s="323"/>
      <c r="I16" s="323"/>
      <c r="J16" s="323"/>
      <c r="K16" s="323"/>
      <c r="L16" s="323"/>
      <c r="M16" s="323"/>
      <c r="N16" s="323"/>
      <c r="O16" s="323"/>
      <c r="P16" s="323"/>
      <c r="Q16" s="323"/>
      <c r="R16" s="323"/>
      <c r="S16" s="323"/>
      <c r="T16" s="323"/>
      <c r="U16" s="323"/>
    </row>
    <row r="17" spans="2:21" ht="60" customHeight="1" x14ac:dyDescent="0.2">
      <c r="B17" s="292" t="s">
        <v>396</v>
      </c>
      <c r="C17" s="292"/>
      <c r="D17" s="292"/>
      <c r="E17" s="292"/>
      <c r="F17" s="292"/>
      <c r="G17" s="292"/>
      <c r="H17" s="292"/>
      <c r="I17" s="292"/>
      <c r="J17" s="292"/>
      <c r="K17" s="292"/>
      <c r="L17" s="292"/>
      <c r="M17" s="292"/>
      <c r="N17" s="292"/>
      <c r="O17" s="292"/>
      <c r="P17" s="292"/>
      <c r="Q17" s="292"/>
      <c r="R17" s="292"/>
      <c r="S17" s="292"/>
      <c r="T17" s="292"/>
      <c r="U17" s="292"/>
    </row>
    <row r="18" spans="2:21" ht="60" customHeight="1" x14ac:dyDescent="0.2">
      <c r="B18" s="292" t="s">
        <v>395</v>
      </c>
      <c r="C18" s="292"/>
      <c r="D18" s="292"/>
      <c r="E18" s="292"/>
      <c r="F18" s="292"/>
      <c r="G18" s="292"/>
      <c r="H18" s="292"/>
      <c r="I18" s="292"/>
      <c r="J18" s="292"/>
      <c r="K18" s="292"/>
      <c r="L18" s="292"/>
      <c r="M18" s="292"/>
      <c r="N18" s="292"/>
      <c r="O18" s="292"/>
      <c r="P18" s="292"/>
      <c r="Q18" s="292"/>
      <c r="R18" s="292"/>
      <c r="S18" s="292"/>
      <c r="T18" s="292"/>
      <c r="U18" s="292"/>
    </row>
    <row r="19" spans="2:21" ht="60" customHeight="1" x14ac:dyDescent="0.2">
      <c r="B19" s="292"/>
      <c r="C19" s="292"/>
      <c r="D19" s="292"/>
      <c r="E19" s="292"/>
      <c r="F19" s="292"/>
      <c r="G19" s="292"/>
      <c r="H19" s="292"/>
      <c r="I19" s="292"/>
      <c r="J19" s="292"/>
      <c r="K19" s="292"/>
      <c r="L19" s="292"/>
      <c r="M19" s="292"/>
      <c r="N19" s="292"/>
      <c r="O19" s="292"/>
      <c r="P19" s="292"/>
      <c r="Q19" s="292"/>
      <c r="R19" s="292"/>
      <c r="S19" s="292"/>
      <c r="T19" s="292"/>
      <c r="U19" s="292"/>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31" t="s">
        <v>177</v>
      </c>
      <c r="C21" s="331"/>
      <c r="D21" s="331"/>
      <c r="E21" s="331"/>
      <c r="F21" s="331"/>
      <c r="G21" s="331"/>
      <c r="H21" s="331"/>
      <c r="I21" s="331"/>
      <c r="J21" s="331"/>
      <c r="K21" s="331"/>
      <c r="L21" s="331"/>
      <c r="M21" s="331"/>
      <c r="N21" s="331"/>
      <c r="O21" s="331"/>
      <c r="P21" s="331"/>
      <c r="Q21" s="331"/>
      <c r="R21" s="331"/>
      <c r="S21" s="331"/>
      <c r="T21" s="331"/>
      <c r="U21" s="331"/>
    </row>
    <row r="22" spans="2:21" ht="24.95" customHeight="1" x14ac:dyDescent="0.2">
      <c r="B22" s="321" t="s">
        <v>28</v>
      </c>
      <c r="C22" s="322"/>
      <c r="D22" s="322"/>
      <c r="E22" s="322"/>
      <c r="F22" s="322"/>
      <c r="G22" s="322"/>
      <c r="H22" s="322"/>
      <c r="I22" s="322"/>
      <c r="J22" s="322"/>
      <c r="K22" s="322"/>
      <c r="L22" s="322"/>
      <c r="M22" s="322"/>
      <c r="N22" s="322"/>
      <c r="O22" s="322"/>
      <c r="P22" s="322"/>
      <c r="Q22" s="322"/>
      <c r="R22" s="322"/>
      <c r="S22" s="322"/>
      <c r="T22" s="322"/>
      <c r="U22" s="322"/>
    </row>
    <row r="23" spans="2:21" ht="60" customHeight="1" x14ac:dyDescent="0.2">
      <c r="B23" s="292"/>
      <c r="C23" s="292"/>
      <c r="D23" s="292"/>
      <c r="E23" s="292"/>
      <c r="F23" s="292"/>
      <c r="G23" s="292"/>
      <c r="H23" s="292"/>
      <c r="I23" s="292"/>
      <c r="J23" s="292"/>
      <c r="K23" s="292"/>
      <c r="L23" s="292"/>
      <c r="M23" s="292"/>
      <c r="N23" s="292"/>
      <c r="O23" s="292"/>
      <c r="P23" s="292"/>
      <c r="Q23" s="292"/>
      <c r="R23" s="292"/>
      <c r="S23" s="292"/>
      <c r="T23" s="292"/>
      <c r="U23" s="292"/>
    </row>
    <row r="24" spans="2:21" ht="60" customHeight="1" x14ac:dyDescent="0.2">
      <c r="B24" s="292"/>
      <c r="C24" s="292"/>
      <c r="D24" s="292"/>
      <c r="E24" s="292"/>
      <c r="F24" s="292"/>
      <c r="G24" s="292"/>
      <c r="H24" s="292"/>
      <c r="I24" s="292"/>
      <c r="J24" s="292"/>
      <c r="K24" s="292"/>
      <c r="L24" s="292"/>
      <c r="M24" s="292"/>
      <c r="N24" s="292"/>
      <c r="O24" s="292"/>
      <c r="P24" s="292"/>
      <c r="Q24" s="292"/>
      <c r="R24" s="292"/>
      <c r="S24" s="292"/>
      <c r="T24" s="292"/>
      <c r="U24" s="292"/>
    </row>
    <row r="25" spans="2:21" s="15" customFormat="1" ht="24.95" customHeight="1" x14ac:dyDescent="0.25">
      <c r="B25" s="323" t="s">
        <v>123</v>
      </c>
      <c r="C25" s="323"/>
      <c r="D25" s="323"/>
      <c r="E25" s="323"/>
      <c r="F25" s="323"/>
      <c r="G25" s="323"/>
      <c r="H25" s="323"/>
      <c r="I25" s="323"/>
      <c r="J25" s="323"/>
      <c r="K25" s="323"/>
      <c r="L25" s="323"/>
      <c r="M25" s="323"/>
      <c r="N25" s="323"/>
      <c r="O25" s="323"/>
      <c r="P25" s="323"/>
      <c r="Q25" s="323"/>
      <c r="R25" s="323"/>
      <c r="S25" s="323"/>
      <c r="T25" s="323"/>
      <c r="U25" s="323"/>
    </row>
    <row r="26" spans="2:21" ht="60" customHeight="1" x14ac:dyDescent="0.2">
      <c r="B26" s="292"/>
      <c r="C26" s="292"/>
      <c r="D26" s="292"/>
      <c r="E26" s="292"/>
      <c r="F26" s="292"/>
      <c r="G26" s="292"/>
      <c r="H26" s="292"/>
      <c r="I26" s="292"/>
      <c r="J26" s="292"/>
      <c r="K26" s="292"/>
      <c r="L26" s="292"/>
      <c r="M26" s="292"/>
      <c r="N26" s="292"/>
      <c r="O26" s="292"/>
      <c r="P26" s="292"/>
      <c r="Q26" s="292"/>
      <c r="R26" s="292"/>
      <c r="S26" s="292"/>
      <c r="T26" s="292"/>
      <c r="U26" s="292"/>
    </row>
    <row r="27" spans="2:21" ht="60" customHeight="1" x14ac:dyDescent="0.2">
      <c r="B27" s="292"/>
      <c r="C27" s="292"/>
      <c r="D27" s="292"/>
      <c r="E27" s="292"/>
      <c r="F27" s="292"/>
      <c r="G27" s="292"/>
      <c r="H27" s="292"/>
      <c r="I27" s="292"/>
      <c r="J27" s="292"/>
      <c r="K27" s="292"/>
      <c r="L27" s="292"/>
      <c r="M27" s="292"/>
      <c r="N27" s="292"/>
      <c r="O27" s="292"/>
      <c r="P27" s="292"/>
      <c r="Q27" s="292"/>
      <c r="R27" s="292"/>
      <c r="S27" s="292"/>
      <c r="T27" s="292"/>
      <c r="U27" s="292"/>
    </row>
    <row r="28" spans="2:21" ht="60" customHeight="1" x14ac:dyDescent="0.2">
      <c r="B28" s="292"/>
      <c r="C28" s="292"/>
      <c r="D28" s="292"/>
      <c r="E28" s="292"/>
      <c r="F28" s="292"/>
      <c r="G28" s="292"/>
      <c r="H28" s="292"/>
      <c r="I28" s="292"/>
      <c r="J28" s="292"/>
      <c r="K28" s="292"/>
      <c r="L28" s="292"/>
      <c r="M28" s="292"/>
      <c r="N28" s="292"/>
      <c r="O28" s="292"/>
      <c r="P28" s="292"/>
      <c r="Q28" s="292"/>
      <c r="R28" s="292"/>
      <c r="S28" s="292"/>
      <c r="T28" s="292"/>
      <c r="U28" s="292"/>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24" t="s">
        <v>178</v>
      </c>
      <c r="C30" s="324"/>
      <c r="D30" s="324"/>
      <c r="E30" s="324"/>
      <c r="F30" s="324"/>
      <c r="G30" s="324"/>
      <c r="H30" s="324"/>
      <c r="I30" s="324"/>
      <c r="J30" s="324"/>
      <c r="K30" s="324"/>
      <c r="L30" s="324"/>
      <c r="M30" s="324"/>
      <c r="N30" s="324"/>
      <c r="O30" s="324"/>
      <c r="P30" s="324"/>
      <c r="Q30" s="324"/>
      <c r="R30" s="324"/>
      <c r="S30" s="324"/>
      <c r="T30" s="324"/>
      <c r="U30" s="324"/>
    </row>
    <row r="31" spans="2:21" ht="24.95" customHeight="1" x14ac:dyDescent="0.2">
      <c r="B31" s="332" t="s">
        <v>28</v>
      </c>
      <c r="C31" s="332"/>
      <c r="D31" s="332"/>
      <c r="E31" s="332"/>
      <c r="F31" s="332"/>
      <c r="G31" s="332"/>
      <c r="H31" s="332"/>
      <c r="I31" s="332"/>
      <c r="J31" s="332"/>
      <c r="K31" s="332"/>
      <c r="L31" s="332"/>
      <c r="M31" s="332"/>
      <c r="N31" s="332"/>
      <c r="O31" s="332"/>
      <c r="P31" s="332"/>
      <c r="Q31" s="332"/>
      <c r="R31" s="332"/>
      <c r="S31" s="332"/>
      <c r="T31" s="332"/>
      <c r="U31" s="332"/>
    </row>
    <row r="32" spans="2:21" ht="60" customHeight="1" x14ac:dyDescent="0.2">
      <c r="B32" s="292"/>
      <c r="C32" s="292"/>
      <c r="D32" s="292"/>
      <c r="E32" s="292"/>
      <c r="F32" s="292"/>
      <c r="G32" s="292"/>
      <c r="H32" s="292"/>
      <c r="I32" s="292"/>
      <c r="J32" s="292"/>
      <c r="K32" s="292"/>
      <c r="L32" s="292"/>
      <c r="M32" s="292"/>
      <c r="N32" s="292"/>
      <c r="O32" s="292"/>
      <c r="P32" s="292"/>
      <c r="Q32" s="292"/>
      <c r="R32" s="292"/>
      <c r="S32" s="292"/>
      <c r="T32" s="292"/>
      <c r="U32" s="292"/>
    </row>
    <row r="33" spans="2:21" ht="60" customHeight="1" x14ac:dyDescent="0.2">
      <c r="B33" s="292"/>
      <c r="C33" s="292"/>
      <c r="D33" s="292"/>
      <c r="E33" s="292"/>
      <c r="F33" s="292"/>
      <c r="G33" s="292"/>
      <c r="H33" s="292"/>
      <c r="I33" s="292"/>
      <c r="J33" s="292"/>
      <c r="K33" s="292"/>
      <c r="L33" s="292"/>
      <c r="M33" s="292"/>
      <c r="N33" s="292"/>
      <c r="O33" s="292"/>
      <c r="P33" s="292"/>
      <c r="Q33" s="292"/>
      <c r="R33" s="292"/>
      <c r="S33" s="292"/>
      <c r="T33" s="292"/>
      <c r="U33" s="292"/>
    </row>
    <row r="34" spans="2:21" s="15" customFormat="1" ht="24.95" customHeight="1" x14ac:dyDescent="0.25">
      <c r="B34" s="323" t="s">
        <v>123</v>
      </c>
      <c r="C34" s="323"/>
      <c r="D34" s="323"/>
      <c r="E34" s="323"/>
      <c r="F34" s="323"/>
      <c r="G34" s="323"/>
      <c r="H34" s="323"/>
      <c r="I34" s="323"/>
      <c r="J34" s="323"/>
      <c r="K34" s="323"/>
      <c r="L34" s="323"/>
      <c r="M34" s="323"/>
      <c r="N34" s="323"/>
      <c r="O34" s="323"/>
      <c r="P34" s="323"/>
      <c r="Q34" s="323"/>
      <c r="R34" s="323"/>
      <c r="S34" s="323"/>
      <c r="T34" s="323"/>
      <c r="U34" s="323"/>
    </row>
    <row r="35" spans="2:21" ht="60" customHeight="1" x14ac:dyDescent="0.2">
      <c r="B35" s="292"/>
      <c r="C35" s="292"/>
      <c r="D35" s="292"/>
      <c r="E35" s="292"/>
      <c r="F35" s="292"/>
      <c r="G35" s="292"/>
      <c r="H35" s="292"/>
      <c r="I35" s="292"/>
      <c r="J35" s="292"/>
      <c r="K35" s="292"/>
      <c r="L35" s="292"/>
      <c r="M35" s="292"/>
      <c r="N35" s="292"/>
      <c r="O35" s="292"/>
      <c r="P35" s="292"/>
      <c r="Q35" s="292"/>
      <c r="R35" s="292"/>
      <c r="S35" s="292"/>
      <c r="T35" s="292"/>
      <c r="U35" s="292"/>
    </row>
    <row r="36" spans="2:21" ht="60" customHeight="1" x14ac:dyDescent="0.2">
      <c r="B36" s="292"/>
      <c r="C36" s="292"/>
      <c r="D36" s="292"/>
      <c r="E36" s="292"/>
      <c r="F36" s="292"/>
      <c r="G36" s="292"/>
      <c r="H36" s="292"/>
      <c r="I36" s="292"/>
      <c r="J36" s="292"/>
      <c r="K36" s="292"/>
      <c r="L36" s="292"/>
      <c r="M36" s="292"/>
      <c r="N36" s="292"/>
      <c r="O36" s="292"/>
      <c r="P36" s="292"/>
      <c r="Q36" s="292"/>
      <c r="R36" s="292"/>
      <c r="S36" s="292"/>
      <c r="T36" s="292"/>
      <c r="U36" s="292"/>
    </row>
    <row r="37" spans="2:21" ht="60" customHeight="1" x14ac:dyDescent="0.2">
      <c r="B37" s="292"/>
      <c r="C37" s="292"/>
      <c r="D37" s="292"/>
      <c r="E37" s="292"/>
      <c r="F37" s="292"/>
      <c r="G37" s="292"/>
      <c r="H37" s="292"/>
      <c r="I37" s="292"/>
      <c r="J37" s="292"/>
      <c r="K37" s="292"/>
      <c r="L37" s="292"/>
      <c r="M37" s="292"/>
      <c r="N37" s="292"/>
      <c r="O37" s="292"/>
      <c r="P37" s="292"/>
      <c r="Q37" s="292"/>
      <c r="R37" s="292"/>
      <c r="S37" s="292"/>
      <c r="T37" s="292"/>
      <c r="U37" s="292"/>
    </row>
    <row r="39" spans="2:21" x14ac:dyDescent="0.2">
      <c r="B39" s="320" t="s">
        <v>179</v>
      </c>
      <c r="C39" s="320"/>
      <c r="D39" s="320"/>
      <c r="E39" s="320"/>
      <c r="F39" s="320"/>
      <c r="G39" s="320"/>
      <c r="H39" s="320"/>
      <c r="I39" s="320"/>
      <c r="J39" s="320"/>
      <c r="K39" s="320"/>
      <c r="L39" s="320"/>
      <c r="M39" s="320"/>
      <c r="N39" s="320"/>
      <c r="O39" s="320"/>
      <c r="P39" s="320"/>
      <c r="Q39" s="320"/>
      <c r="R39" s="320"/>
      <c r="S39" s="320"/>
      <c r="T39" s="320"/>
      <c r="U39" s="320"/>
    </row>
    <row r="40" spans="2:21" ht="19.5" x14ac:dyDescent="0.2">
      <c r="B40" s="332" t="s">
        <v>28</v>
      </c>
      <c r="C40" s="332"/>
      <c r="D40" s="332"/>
      <c r="E40" s="332"/>
      <c r="F40" s="332"/>
      <c r="G40" s="332"/>
      <c r="H40" s="332"/>
      <c r="I40" s="332"/>
      <c r="J40" s="332"/>
      <c r="K40" s="332"/>
      <c r="L40" s="332"/>
      <c r="M40" s="332"/>
      <c r="N40" s="332"/>
      <c r="O40" s="332"/>
      <c r="P40" s="332"/>
      <c r="Q40" s="332"/>
      <c r="R40" s="332"/>
      <c r="S40" s="332"/>
      <c r="T40" s="332"/>
      <c r="U40" s="332"/>
    </row>
    <row r="41" spans="2:21" ht="50.25" customHeight="1" x14ac:dyDescent="0.2">
      <c r="B41" s="292"/>
      <c r="C41" s="292"/>
      <c r="D41" s="292"/>
      <c r="E41" s="292"/>
      <c r="F41" s="292"/>
      <c r="G41" s="292"/>
      <c r="H41" s="292"/>
      <c r="I41" s="292"/>
      <c r="J41" s="292"/>
      <c r="K41" s="292"/>
      <c r="L41" s="292"/>
      <c r="M41" s="292"/>
      <c r="N41" s="292"/>
      <c r="O41" s="292"/>
      <c r="P41" s="292"/>
      <c r="Q41" s="292"/>
      <c r="R41" s="292"/>
      <c r="S41" s="292"/>
      <c r="T41" s="292"/>
      <c r="U41" s="292"/>
    </row>
    <row r="42" spans="2:21" ht="51.75" customHeight="1" x14ac:dyDescent="0.2">
      <c r="B42" s="292"/>
      <c r="C42" s="292"/>
      <c r="D42" s="292"/>
      <c r="E42" s="292"/>
      <c r="F42" s="292"/>
      <c r="G42" s="292"/>
      <c r="H42" s="292"/>
      <c r="I42" s="292"/>
      <c r="J42" s="292"/>
      <c r="K42" s="292"/>
      <c r="L42" s="292"/>
      <c r="M42" s="292"/>
      <c r="N42" s="292"/>
      <c r="O42" s="292"/>
      <c r="P42" s="292"/>
      <c r="Q42" s="292"/>
      <c r="R42" s="292"/>
      <c r="S42" s="292"/>
      <c r="T42" s="292"/>
      <c r="U42" s="292"/>
    </row>
    <row r="43" spans="2:21" ht="19.5" x14ac:dyDescent="0.2">
      <c r="B43" s="323" t="s">
        <v>123</v>
      </c>
      <c r="C43" s="323"/>
      <c r="D43" s="323"/>
      <c r="E43" s="323"/>
      <c r="F43" s="323"/>
      <c r="G43" s="323"/>
      <c r="H43" s="323"/>
      <c r="I43" s="323"/>
      <c r="J43" s="323"/>
      <c r="K43" s="323"/>
      <c r="L43" s="323"/>
      <c r="M43" s="323"/>
      <c r="N43" s="323"/>
      <c r="O43" s="323"/>
      <c r="P43" s="323"/>
      <c r="Q43" s="323"/>
      <c r="R43" s="323"/>
      <c r="S43" s="323"/>
      <c r="T43" s="323"/>
      <c r="U43" s="323"/>
    </row>
    <row r="44" spans="2:21" ht="45" customHeight="1" x14ac:dyDescent="0.2">
      <c r="B44" s="292"/>
      <c r="C44" s="292"/>
      <c r="D44" s="292"/>
      <c r="E44" s="292"/>
      <c r="F44" s="292"/>
      <c r="G44" s="292"/>
      <c r="H44" s="292"/>
      <c r="I44" s="292"/>
      <c r="J44" s="292"/>
      <c r="K44" s="292"/>
      <c r="L44" s="292"/>
      <c r="M44" s="292"/>
      <c r="N44" s="292"/>
      <c r="O44" s="292"/>
      <c r="P44" s="292"/>
      <c r="Q44" s="292"/>
      <c r="R44" s="292"/>
      <c r="S44" s="292"/>
      <c r="T44" s="292"/>
      <c r="U44" s="292"/>
    </row>
    <row r="45" spans="2:21" ht="52.5" customHeight="1" x14ac:dyDescent="0.2">
      <c r="B45" s="292"/>
      <c r="C45" s="292"/>
      <c r="D45" s="292"/>
      <c r="E45" s="292"/>
      <c r="F45" s="292"/>
      <c r="G45" s="292"/>
      <c r="H45" s="292"/>
      <c r="I45" s="292"/>
      <c r="J45" s="292"/>
      <c r="K45" s="292"/>
      <c r="L45" s="292"/>
      <c r="M45" s="292"/>
      <c r="N45" s="292"/>
      <c r="O45" s="292"/>
      <c r="P45" s="292"/>
      <c r="Q45" s="292"/>
      <c r="R45" s="292"/>
      <c r="S45" s="292"/>
      <c r="T45" s="292"/>
      <c r="U45" s="292"/>
    </row>
    <row r="46" spans="2:21" ht="55.5" customHeight="1" x14ac:dyDescent="0.2">
      <c r="B46" s="292"/>
      <c r="C46" s="292"/>
      <c r="D46" s="292"/>
      <c r="E46" s="292"/>
      <c r="F46" s="292"/>
      <c r="G46" s="292"/>
      <c r="H46" s="292"/>
      <c r="I46" s="292"/>
      <c r="J46" s="292"/>
      <c r="K46" s="292"/>
      <c r="L46" s="292"/>
      <c r="M46" s="292"/>
      <c r="N46" s="292"/>
      <c r="O46" s="292"/>
      <c r="P46" s="292"/>
      <c r="Q46" s="292"/>
      <c r="R46" s="292"/>
      <c r="S46" s="292"/>
      <c r="T46" s="292"/>
      <c r="U46" s="292"/>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5:U45"/>
    <mergeCell ref="B46:U46"/>
    <mergeCell ref="B36:U36"/>
    <mergeCell ref="B37:U37"/>
    <mergeCell ref="B39:U39"/>
    <mergeCell ref="B40:U40"/>
    <mergeCell ref="B41:U41"/>
    <mergeCell ref="B42:U42"/>
    <mergeCell ref="B43:U43"/>
    <mergeCell ref="B44:U44"/>
    <mergeCell ref="B35:U35"/>
    <mergeCell ref="B32:U32"/>
    <mergeCell ref="B33:U33"/>
    <mergeCell ref="B21:U21"/>
    <mergeCell ref="B22:U22"/>
    <mergeCell ref="B23:U23"/>
    <mergeCell ref="B24:U24"/>
    <mergeCell ref="B30:U30"/>
    <mergeCell ref="B31:U31"/>
    <mergeCell ref="B28:U28"/>
    <mergeCell ref="B12:U12"/>
    <mergeCell ref="B13:U13"/>
    <mergeCell ref="B14:U14"/>
    <mergeCell ref="B15:U15"/>
    <mergeCell ref="B34:U34"/>
    <mergeCell ref="B25:U25"/>
    <mergeCell ref="B26:U26"/>
    <mergeCell ref="B27:U27"/>
    <mergeCell ref="B16:U16"/>
    <mergeCell ref="B17:U17"/>
    <mergeCell ref="B18:U18"/>
    <mergeCell ref="B19:U19"/>
    <mergeCell ref="V2:V3"/>
    <mergeCell ref="L3:L9"/>
    <mergeCell ref="R2:U2"/>
    <mergeCell ref="B2:B3"/>
    <mergeCell ref="C2:F2"/>
    <mergeCell ref="H2:K2"/>
    <mergeCell ref="M2:P2"/>
    <mergeCell ref="G3:G9"/>
  </mergeCells>
  <phoneticPr fontId="2" type="noConversion"/>
  <conditionalFormatting sqref="V5">
    <cfRule type="cellIs" dxfId="0"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AN65497"/>
  <sheetViews>
    <sheetView showGridLines="0" zoomScale="70" zoomScaleNormal="70" workbookViewId="0">
      <selection activeCell="B18" sqref="B18:U18"/>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35" t="s">
        <v>24</v>
      </c>
      <c r="C2" s="328" t="s">
        <v>176</v>
      </c>
      <c r="D2" s="328"/>
      <c r="E2" s="328"/>
      <c r="F2" s="328"/>
      <c r="G2" s="2"/>
      <c r="H2" s="329" t="s">
        <v>177</v>
      </c>
      <c r="I2" s="329"/>
      <c r="J2" s="329"/>
      <c r="K2" s="329"/>
      <c r="L2" s="3"/>
      <c r="M2" s="337" t="s">
        <v>178</v>
      </c>
      <c r="N2" s="337"/>
      <c r="O2" s="337"/>
      <c r="P2" s="337"/>
      <c r="Q2" s="58"/>
      <c r="R2" s="320" t="s">
        <v>179</v>
      </c>
      <c r="S2" s="320"/>
      <c r="T2" s="320"/>
      <c r="U2" s="320"/>
      <c r="V2" s="325"/>
      <c r="W2" s="17"/>
      <c r="X2" s="17"/>
      <c r="Y2" s="17"/>
      <c r="Z2" s="17"/>
      <c r="AA2" s="17"/>
      <c r="AB2" s="17"/>
      <c r="AC2" s="17"/>
      <c r="AD2" s="17"/>
      <c r="AE2" s="17"/>
      <c r="AF2" s="17"/>
      <c r="AG2" s="17"/>
      <c r="AH2" s="17"/>
      <c r="AI2" s="17"/>
      <c r="AJ2" s="17"/>
      <c r="AK2" s="17"/>
      <c r="AL2" s="17"/>
      <c r="AM2" s="17"/>
      <c r="AN2" s="17"/>
    </row>
    <row r="3" spans="2:40" ht="24.75" customHeight="1" thickBot="1" x14ac:dyDescent="0.25">
      <c r="B3" s="336"/>
      <c r="C3" s="4">
        <v>1</v>
      </c>
      <c r="D3" s="4">
        <v>2</v>
      </c>
      <c r="E3" s="5">
        <v>3</v>
      </c>
      <c r="F3" s="6">
        <v>4</v>
      </c>
      <c r="G3" s="333"/>
      <c r="H3" s="4">
        <v>1</v>
      </c>
      <c r="I3" s="4">
        <v>2</v>
      </c>
      <c r="J3" s="5">
        <v>3</v>
      </c>
      <c r="K3" s="6">
        <v>4</v>
      </c>
      <c r="L3" s="326"/>
      <c r="M3" s="4">
        <v>1</v>
      </c>
      <c r="N3" s="4">
        <v>2</v>
      </c>
      <c r="O3" s="5">
        <v>3</v>
      </c>
      <c r="P3" s="6">
        <v>4</v>
      </c>
      <c r="Q3" s="59"/>
      <c r="R3" s="4">
        <v>1</v>
      </c>
      <c r="S3" s="4">
        <v>2</v>
      </c>
      <c r="T3" s="5">
        <v>3</v>
      </c>
      <c r="U3" s="6">
        <v>4</v>
      </c>
      <c r="V3" s="325"/>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43" t="s">
        <v>5</v>
      </c>
      <c r="C4" s="39">
        <f>Autoevaluación!R122/SUM(Autoevaluación!R122:R125)</f>
        <v>0</v>
      </c>
      <c r="D4" s="8">
        <f>Autoevaluación!R123/SUM(Autoevaluación!R122:R125)</f>
        <v>0.25</v>
      </c>
      <c r="E4" s="8">
        <f>Autoevaluación!R124/SUM(Autoevaluación!R122:R125)</f>
        <v>0.5</v>
      </c>
      <c r="F4" s="8">
        <f>Autoevaluación!R125/SUM(Autoevaluación!R122:R125)</f>
        <v>0.25</v>
      </c>
      <c r="G4" s="334"/>
      <c r="H4" s="8" t="e">
        <f>Autoevaluación!S122/SUM(Autoevaluación!S122:S125)</f>
        <v>#DIV/0!</v>
      </c>
      <c r="I4" s="8" t="e">
        <f>Autoevaluación!S123/SUM(Autoevaluación!S122:S125)</f>
        <v>#DIV/0!</v>
      </c>
      <c r="J4" s="8" t="e">
        <f>Autoevaluación!S124/SUM(Autoevaluación!S122:S125)</f>
        <v>#DIV/0!</v>
      </c>
      <c r="K4" s="8" t="e">
        <f>Autoevaluación!S125/SUM(Autoevaluación!S122:S125)</f>
        <v>#DIV/0!</v>
      </c>
      <c r="L4" s="327"/>
      <c r="M4" s="8" t="e">
        <f>Autoevaluación!T122/SUM(Autoevaluación!T122:T125)</f>
        <v>#DIV/0!</v>
      </c>
      <c r="N4" s="8" t="e">
        <f>Autoevaluación!T123/SUM(Autoevaluación!T122:T125)</f>
        <v>#DIV/0!</v>
      </c>
      <c r="O4" s="8" t="e">
        <f>Autoevaluación!T124/SUM(Autoevaluación!T122:T125)</f>
        <v>#DIV/0!</v>
      </c>
      <c r="P4" s="8" t="e">
        <f>Autoevaluación!T125/SUM(Autoevaluación!T122:T125)</f>
        <v>#DIV/0!</v>
      </c>
      <c r="Q4" s="56"/>
      <c r="R4" s="8" t="e">
        <f>Autoevaluación!U122/SUM(Autoevaluación!U122:U125)</f>
        <v>#DIV/0!</v>
      </c>
      <c r="S4" s="8" t="e">
        <f>Autoevaluación!U123/SUM(Autoevaluación!U122:U125)</f>
        <v>#DIV/0!</v>
      </c>
      <c r="T4" s="8" t="e">
        <f>Autoevaluación!U124/SUM(Autoevaluación!U122:U125)</f>
        <v>#DIV/0!</v>
      </c>
      <c r="U4" s="8" t="e">
        <f>Autoevaluación!U125/SUM(Autoevaluación!U122:U125)</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25">
      <c r="B5" s="44" t="s">
        <v>10</v>
      </c>
      <c r="C5" s="39">
        <f>Autoevaluación!R128/SUM(Autoevaluación!R128:R131)</f>
        <v>0</v>
      </c>
      <c r="D5" s="8">
        <f>Autoevaluación!R129/SUM(Autoevaluación!R128:R131)</f>
        <v>0</v>
      </c>
      <c r="E5" s="8">
        <f>Autoevaluación!R130/SUM(Autoevaluación!R128:R131)</f>
        <v>0.25</v>
      </c>
      <c r="F5" s="8">
        <f>Autoevaluación!R131/SUM(Autoevaluación!R128:R131)</f>
        <v>0.75</v>
      </c>
      <c r="G5" s="334"/>
      <c r="H5" s="8" t="e">
        <f>Autoevaluación!S128/SUM(Autoevaluación!S128:S131)</f>
        <v>#DIV/0!</v>
      </c>
      <c r="I5" s="8" t="e">
        <f>Autoevaluación!S129/SUM(Autoevaluación!S128:S131)</f>
        <v>#DIV/0!</v>
      </c>
      <c r="J5" s="8" t="e">
        <f>Autoevaluación!S130/SUM(Autoevaluación!S128:S131)</f>
        <v>#DIV/0!</v>
      </c>
      <c r="K5" s="8" t="e">
        <f>Autoevaluación!S131/SUM(Autoevaluación!S128:S131)</f>
        <v>#DIV/0!</v>
      </c>
      <c r="L5" s="327"/>
      <c r="M5" s="8" t="e">
        <f>Autoevaluación!T128/SUM(Autoevaluación!T128:T131)</f>
        <v>#DIV/0!</v>
      </c>
      <c r="N5" s="8" t="e">
        <f>Autoevaluación!T129/SUM(Autoevaluación!T128:T131)</f>
        <v>#DIV/0!</v>
      </c>
      <c r="O5" s="8" t="e">
        <f>Autoevaluación!T130/SUM(Autoevaluación!T128:T131)</f>
        <v>#DIV/0!</v>
      </c>
      <c r="P5" s="8" t="e">
        <f>Autoevaluación!T131/SUM(Autoevaluación!T128:T131)</f>
        <v>#DIV/0!</v>
      </c>
      <c r="Q5" s="56"/>
      <c r="R5" s="8" t="e">
        <f>Autoevaluación!U128/SUM(Autoevaluación!U128:U131)</f>
        <v>#DIV/0!</v>
      </c>
      <c r="S5" s="8" t="e">
        <f>Autoevaluación!U129/SUM(Autoevaluación!U128:U131)</f>
        <v>#DIV/0!</v>
      </c>
      <c r="T5" s="8" t="e">
        <f>Autoevaluación!U129/SUM(Autoevaluación!U128:U131)</f>
        <v>#DIV/0!</v>
      </c>
      <c r="U5" s="8" t="e">
        <f>Autoevaluación!U131/SUM(Autoevaluación!U128:U131)</f>
        <v>#DIV/0!</v>
      </c>
      <c r="V5" s="17"/>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44" t="s">
        <v>15</v>
      </c>
      <c r="C6" s="39">
        <f>Autoevaluación!R134/SUM(Autoevaluación!R134:R137)</f>
        <v>0</v>
      </c>
      <c r="D6" s="8">
        <f>Autoevaluación!R135/SUM(Autoevaluación!R134:R137)</f>
        <v>0</v>
      </c>
      <c r="E6" s="8">
        <f>Autoevaluación!R136/SUM(Autoevaluación!R134:R137)</f>
        <v>1</v>
      </c>
      <c r="F6" s="8">
        <f>Autoevaluación!R137/SUM(Autoevaluación!R134:R137)</f>
        <v>0</v>
      </c>
      <c r="G6" s="334"/>
      <c r="H6" s="8" t="e">
        <f>Autoevaluación!S134/SUM(Autoevaluación!S134:S137)</f>
        <v>#DIV/0!</v>
      </c>
      <c r="I6" s="8" t="e">
        <f>Autoevaluación!S135/SUM(Autoevaluación!S134:S137)</f>
        <v>#DIV/0!</v>
      </c>
      <c r="J6" s="8" t="e">
        <f>Autoevaluación!S136/SUM(Autoevaluación!S134:S137)</f>
        <v>#DIV/0!</v>
      </c>
      <c r="K6" s="8" t="e">
        <f>Autoevaluación!S137/SUM(Autoevaluación!S134:S137)</f>
        <v>#DIV/0!</v>
      </c>
      <c r="L6" s="327"/>
      <c r="M6" s="8" t="e">
        <f>Autoevaluación!T134/SUM(Autoevaluación!T134:T137)</f>
        <v>#DIV/0!</v>
      </c>
      <c r="N6" s="8" t="e">
        <f>Autoevaluación!T135/SUM(Autoevaluación!T134:T137)</f>
        <v>#DIV/0!</v>
      </c>
      <c r="O6" s="8" t="e">
        <f>Autoevaluación!T136/SUM(Autoevaluación!T134:T137)</f>
        <v>#DIV/0!</v>
      </c>
      <c r="P6" s="8" t="e">
        <f>Autoevaluación!T137/SUM(Autoevaluación!T134:T137)</f>
        <v>#DIV/0!</v>
      </c>
      <c r="Q6" s="56"/>
      <c r="R6" s="8" t="e">
        <f>Autoevaluación!U134/SUM(Autoevaluación!U134:U137)</f>
        <v>#DIV/0!</v>
      </c>
      <c r="S6" s="8" t="e">
        <f>Autoevaluación!U135/SUM(Autoevaluación!U134:U137)</f>
        <v>#DIV/0!</v>
      </c>
      <c r="T6" s="8" t="e">
        <f>Autoevaluación!U136/SUM(Autoevaluación!U134:U137)</f>
        <v>#DIV/0!</v>
      </c>
      <c r="U6" s="8" t="e">
        <f>Autoevaluación!U137/SUM(Autoevaluación!U134:U137)</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43" t="s">
        <v>19</v>
      </c>
      <c r="C7" s="39">
        <f>Autoevaluación!R139/SUM(Autoevaluación!R139:R142)</f>
        <v>0</v>
      </c>
      <c r="D7" s="8">
        <f>Autoevaluación!R140/SUM(Autoevaluación!R139:R142)</f>
        <v>1</v>
      </c>
      <c r="E7" s="8">
        <f>Autoevaluación!R141/SUM(Autoevaluación!R139:R142)</f>
        <v>0</v>
      </c>
      <c r="F7" s="8">
        <f>Autoevaluación!R142/SUM(Autoevaluación!R139:R142)</f>
        <v>0</v>
      </c>
      <c r="G7" s="334"/>
      <c r="H7" s="8" t="e">
        <f>Autoevaluación!S139/SUM(Autoevaluación!S139:S142)</f>
        <v>#DIV/0!</v>
      </c>
      <c r="I7" s="8" t="e">
        <f>Autoevaluación!S140/SUM(Autoevaluación!S139:S142)</f>
        <v>#DIV/0!</v>
      </c>
      <c r="J7" s="8" t="e">
        <f>Autoevaluación!S141/SUM(Autoevaluación!S139:S142)</f>
        <v>#DIV/0!</v>
      </c>
      <c r="K7" s="8" t="e">
        <f>Autoevaluación!S142/SUM(Autoevaluación!S139:S142)</f>
        <v>#DIV/0!</v>
      </c>
      <c r="L7" s="327"/>
      <c r="M7" s="8" t="e">
        <f>Autoevaluación!T139/SUM(Autoevaluación!T139:T142)</f>
        <v>#DIV/0!</v>
      </c>
      <c r="N7" s="8" t="e">
        <f>Autoevaluación!T140/SUM(Autoevaluación!T139:T142)</f>
        <v>#DIV/0!</v>
      </c>
      <c r="O7" s="8" t="e">
        <f>Autoevaluación!T141/SUM(Autoevaluación!T139:T142)</f>
        <v>#DIV/0!</v>
      </c>
      <c r="P7" s="8" t="e">
        <f>Autoevaluación!T142/SUM(Autoevaluación!T139:T142)</f>
        <v>#DIV/0!</v>
      </c>
      <c r="Q7" s="56"/>
      <c r="R7" s="8" t="e">
        <f>Autoevaluación!U139/SUM(Autoevaluación!U139:U142)</f>
        <v>#DIV/0!</v>
      </c>
      <c r="S7" s="8" t="e">
        <f>Autoevaluación!U140/SUM(Autoevaluación!U139:U142)</f>
        <v>#DIV/0!</v>
      </c>
      <c r="T7" s="8" t="e">
        <f>Autoevaluación!U141/SUM(Autoevaluación!U139:U142)</f>
        <v>#DIV/0!</v>
      </c>
      <c r="U7" s="8" t="e">
        <f>Autoevaluación!U142/SUM(Autoevaluación!U139:U142)</f>
        <v>#DIV/0!</v>
      </c>
      <c r="V7" s="17"/>
      <c r="W7" s="17"/>
      <c r="X7" s="17"/>
      <c r="Y7" s="17"/>
      <c r="Z7" s="17"/>
      <c r="AA7" s="17"/>
      <c r="AB7" s="17"/>
      <c r="AC7" s="17"/>
      <c r="AD7" s="17"/>
      <c r="AE7" s="17"/>
      <c r="AF7" s="17"/>
      <c r="AG7" s="17"/>
      <c r="AH7" s="17"/>
      <c r="AI7" s="17"/>
      <c r="AJ7" s="17"/>
      <c r="AK7" s="17"/>
      <c r="AL7" s="17"/>
      <c r="AM7" s="17"/>
      <c r="AN7" s="17"/>
    </row>
    <row r="8" spans="2:40" ht="38.1" customHeight="1" thickTop="1" x14ac:dyDescent="0.2">
      <c r="B8" s="41"/>
      <c r="C8" s="8"/>
      <c r="D8" s="8"/>
      <c r="E8" s="8"/>
      <c r="F8" s="8"/>
      <c r="G8" s="334"/>
      <c r="H8" s="8"/>
      <c r="I8" s="8"/>
      <c r="J8" s="8"/>
      <c r="K8" s="8"/>
      <c r="L8" s="327"/>
      <c r="M8" s="8"/>
      <c r="N8" s="8"/>
      <c r="O8" s="8"/>
      <c r="P8" s="8"/>
      <c r="Q8" s="56"/>
      <c r="R8" s="8"/>
      <c r="S8" s="8"/>
      <c r="T8" s="8"/>
      <c r="U8" s="8"/>
      <c r="V8" s="17"/>
      <c r="W8" s="17"/>
      <c r="X8" s="17"/>
      <c r="Y8" s="17"/>
      <c r="Z8" s="17"/>
      <c r="AA8" s="17"/>
      <c r="AB8" s="17"/>
      <c r="AC8" s="17"/>
      <c r="AD8" s="17"/>
      <c r="AE8" s="17"/>
      <c r="AF8" s="17"/>
      <c r="AG8" s="17"/>
      <c r="AH8" s="17"/>
      <c r="AI8" s="17"/>
      <c r="AJ8" s="17"/>
      <c r="AK8" s="17"/>
      <c r="AL8" s="17"/>
      <c r="AM8" s="17"/>
      <c r="AN8" s="17"/>
    </row>
    <row r="9" spans="2:40" ht="38.1" customHeight="1" x14ac:dyDescent="0.2">
      <c r="B9" s="7"/>
      <c r="C9" s="8"/>
      <c r="D9" s="8"/>
      <c r="E9" s="8"/>
      <c r="F9" s="8"/>
      <c r="G9" s="334"/>
      <c r="H9" s="8"/>
      <c r="I9" s="8"/>
      <c r="J9" s="8"/>
      <c r="K9" s="8"/>
      <c r="L9" s="327"/>
      <c r="M9" s="8"/>
      <c r="N9" s="8"/>
      <c r="O9" s="8"/>
      <c r="P9" s="8"/>
      <c r="Q9" s="56"/>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139</v>
      </c>
      <c r="C10" s="13">
        <f>AVERAGE(C4:C9)</f>
        <v>0</v>
      </c>
      <c r="D10" s="13">
        <f>AVERAGE(D4:D9)</f>
        <v>0.3125</v>
      </c>
      <c r="E10" s="13">
        <f>AVERAGE(E4:E9)</f>
        <v>0.4375</v>
      </c>
      <c r="F10" s="13">
        <f>AVERAGE(F4:F9)</f>
        <v>0.25</v>
      </c>
      <c r="G10" s="10"/>
      <c r="H10" s="13" t="e">
        <f>AVERAGE(H4:H9)</f>
        <v>#DIV/0!</v>
      </c>
      <c r="I10" s="13" t="e">
        <f>AVERAGE(I4:I9)</f>
        <v>#DIV/0!</v>
      </c>
      <c r="J10" s="13" t="e">
        <f>AVERAGE(J4:J9)</f>
        <v>#DIV/0!</v>
      </c>
      <c r="K10" s="13" t="e">
        <f>AVERAGE(K4:K9)</f>
        <v>#DIV/0!</v>
      </c>
      <c r="L10" s="10"/>
      <c r="M10" s="13" t="e">
        <f>AVERAGE(M4:M9)</f>
        <v>#DIV/0!</v>
      </c>
      <c r="N10" s="13" t="e">
        <f>AVERAGE(N4:N9)</f>
        <v>#DIV/0!</v>
      </c>
      <c r="O10" s="13" t="e">
        <f>AVERAGE(O4:O9)</f>
        <v>#DIV/0!</v>
      </c>
      <c r="P10" s="13" t="e">
        <f>AVERAGE(P4:P9)</f>
        <v>#DIV/0!</v>
      </c>
      <c r="Q10" s="5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28" t="s">
        <v>176</v>
      </c>
      <c r="C12" s="328"/>
      <c r="D12" s="328"/>
      <c r="E12" s="328"/>
      <c r="F12" s="328"/>
      <c r="G12" s="328"/>
      <c r="H12" s="328"/>
      <c r="I12" s="328"/>
      <c r="J12" s="328"/>
      <c r="K12" s="328"/>
      <c r="L12" s="328"/>
      <c r="M12" s="328"/>
      <c r="N12" s="328"/>
      <c r="O12" s="328"/>
      <c r="P12" s="328"/>
      <c r="Q12" s="328"/>
      <c r="R12" s="328"/>
      <c r="S12" s="328"/>
      <c r="T12" s="328"/>
      <c r="U12" s="328"/>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30" t="s">
        <v>28</v>
      </c>
      <c r="C13" s="330"/>
      <c r="D13" s="330"/>
      <c r="E13" s="330"/>
      <c r="F13" s="330"/>
      <c r="G13" s="330"/>
      <c r="H13" s="330"/>
      <c r="I13" s="330"/>
      <c r="J13" s="330"/>
      <c r="K13" s="330"/>
      <c r="L13" s="330"/>
      <c r="M13" s="330"/>
      <c r="N13" s="330"/>
      <c r="O13" s="330"/>
      <c r="P13" s="330"/>
      <c r="Q13" s="330"/>
      <c r="R13" s="330"/>
      <c r="S13" s="330"/>
      <c r="T13" s="330"/>
      <c r="U13" s="330"/>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292" t="s">
        <v>399</v>
      </c>
      <c r="C14" s="292"/>
      <c r="D14" s="292"/>
      <c r="E14" s="292"/>
      <c r="F14" s="292"/>
      <c r="G14" s="292"/>
      <c r="H14" s="292"/>
      <c r="I14" s="292"/>
      <c r="J14" s="292"/>
      <c r="K14" s="292"/>
      <c r="L14" s="292"/>
      <c r="M14" s="292"/>
      <c r="N14" s="292"/>
      <c r="O14" s="292"/>
      <c r="P14" s="292"/>
      <c r="Q14" s="292"/>
      <c r="R14" s="292"/>
      <c r="S14" s="292"/>
      <c r="T14" s="292"/>
      <c r="U14" s="292"/>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292"/>
      <c r="C15" s="292"/>
      <c r="D15" s="292"/>
      <c r="E15" s="292"/>
      <c r="F15" s="292"/>
      <c r="G15" s="292"/>
      <c r="H15" s="292"/>
      <c r="I15" s="292"/>
      <c r="J15" s="292"/>
      <c r="K15" s="292"/>
      <c r="L15" s="292"/>
      <c r="M15" s="292"/>
      <c r="N15" s="292"/>
      <c r="O15" s="292"/>
      <c r="P15" s="292"/>
      <c r="Q15" s="292"/>
      <c r="R15" s="292"/>
      <c r="S15" s="292"/>
      <c r="T15" s="292"/>
      <c r="U15" s="292"/>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23" t="s">
        <v>123</v>
      </c>
      <c r="C16" s="323"/>
      <c r="D16" s="323"/>
      <c r="E16" s="323"/>
      <c r="F16" s="323"/>
      <c r="G16" s="323"/>
      <c r="H16" s="323"/>
      <c r="I16" s="323"/>
      <c r="J16" s="323"/>
      <c r="K16" s="323"/>
      <c r="L16" s="323"/>
      <c r="M16" s="323"/>
      <c r="N16" s="323"/>
      <c r="O16" s="323"/>
      <c r="P16" s="323"/>
      <c r="Q16" s="323"/>
      <c r="R16" s="323"/>
      <c r="S16" s="323"/>
      <c r="T16" s="323"/>
      <c r="U16" s="323"/>
    </row>
    <row r="17" spans="2:21" ht="60" customHeight="1" x14ac:dyDescent="0.2">
      <c r="B17" s="292" t="s">
        <v>400</v>
      </c>
      <c r="C17" s="292"/>
      <c r="D17" s="292"/>
      <c r="E17" s="292"/>
      <c r="F17" s="292"/>
      <c r="G17" s="292"/>
      <c r="H17" s="292"/>
      <c r="I17" s="292"/>
      <c r="J17" s="292"/>
      <c r="K17" s="292"/>
      <c r="L17" s="292"/>
      <c r="M17" s="292"/>
      <c r="N17" s="292"/>
      <c r="O17" s="292"/>
      <c r="P17" s="292"/>
      <c r="Q17" s="292"/>
      <c r="R17" s="292"/>
      <c r="S17" s="292"/>
      <c r="T17" s="292"/>
      <c r="U17" s="292"/>
    </row>
    <row r="18" spans="2:21" ht="60" customHeight="1" x14ac:dyDescent="0.2">
      <c r="B18" s="292" t="s">
        <v>401</v>
      </c>
      <c r="C18" s="292"/>
      <c r="D18" s="292"/>
      <c r="E18" s="292"/>
      <c r="F18" s="292"/>
      <c r="G18" s="292"/>
      <c r="H18" s="292"/>
      <c r="I18" s="292"/>
      <c r="J18" s="292"/>
      <c r="K18" s="292"/>
      <c r="L18" s="292"/>
      <c r="M18" s="292"/>
      <c r="N18" s="292"/>
      <c r="O18" s="292"/>
      <c r="P18" s="292"/>
      <c r="Q18" s="292"/>
      <c r="R18" s="292"/>
      <c r="S18" s="292"/>
      <c r="T18" s="292"/>
      <c r="U18" s="292"/>
    </row>
    <row r="19" spans="2:21" ht="60" customHeight="1" x14ac:dyDescent="0.2">
      <c r="B19" s="292"/>
      <c r="C19" s="292"/>
      <c r="D19" s="292"/>
      <c r="E19" s="292"/>
      <c r="F19" s="292"/>
      <c r="G19" s="292"/>
      <c r="H19" s="292"/>
      <c r="I19" s="292"/>
      <c r="J19" s="292"/>
      <c r="K19" s="292"/>
      <c r="L19" s="292"/>
      <c r="M19" s="292"/>
      <c r="N19" s="292"/>
      <c r="O19" s="292"/>
      <c r="P19" s="292"/>
      <c r="Q19" s="292"/>
      <c r="R19" s="292"/>
      <c r="S19" s="292"/>
      <c r="T19" s="292"/>
      <c r="U19" s="292"/>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31" t="s">
        <v>177</v>
      </c>
      <c r="C21" s="331"/>
      <c r="D21" s="331"/>
      <c r="E21" s="331"/>
      <c r="F21" s="331"/>
      <c r="G21" s="331"/>
      <c r="H21" s="331"/>
      <c r="I21" s="331"/>
      <c r="J21" s="331"/>
      <c r="K21" s="331"/>
      <c r="L21" s="331"/>
      <c r="M21" s="331"/>
      <c r="N21" s="331"/>
      <c r="O21" s="331"/>
      <c r="P21" s="331"/>
      <c r="Q21" s="331"/>
      <c r="R21" s="331"/>
      <c r="S21" s="331"/>
      <c r="T21" s="331"/>
      <c r="U21" s="331"/>
    </row>
    <row r="22" spans="2:21" ht="24.95" customHeight="1" x14ac:dyDescent="0.2">
      <c r="B22" s="332" t="s">
        <v>28</v>
      </c>
      <c r="C22" s="332"/>
      <c r="D22" s="332"/>
      <c r="E22" s="332"/>
      <c r="F22" s="332"/>
      <c r="G22" s="332"/>
      <c r="H22" s="332"/>
      <c r="I22" s="332"/>
      <c r="J22" s="332"/>
      <c r="K22" s="332"/>
      <c r="L22" s="332"/>
      <c r="M22" s="332"/>
      <c r="N22" s="332"/>
      <c r="O22" s="332"/>
      <c r="P22" s="332"/>
      <c r="Q22" s="332"/>
      <c r="R22" s="332"/>
      <c r="S22" s="332"/>
      <c r="T22" s="332"/>
      <c r="U22" s="332"/>
    </row>
    <row r="23" spans="2:21" ht="60" customHeight="1" x14ac:dyDescent="0.2">
      <c r="B23" s="292"/>
      <c r="C23" s="292"/>
      <c r="D23" s="292"/>
      <c r="E23" s="292"/>
      <c r="F23" s="292"/>
      <c r="G23" s="292"/>
      <c r="H23" s="292"/>
      <c r="I23" s="292"/>
      <c r="J23" s="292"/>
      <c r="K23" s="292"/>
      <c r="L23" s="292"/>
      <c r="M23" s="292"/>
      <c r="N23" s="292"/>
      <c r="O23" s="292"/>
      <c r="P23" s="292"/>
      <c r="Q23" s="292"/>
      <c r="R23" s="292"/>
      <c r="S23" s="292"/>
      <c r="T23" s="292"/>
      <c r="U23" s="292"/>
    </row>
    <row r="24" spans="2:21" ht="60" customHeight="1" x14ac:dyDescent="0.2">
      <c r="B24" s="292"/>
      <c r="C24" s="292"/>
      <c r="D24" s="292"/>
      <c r="E24" s="292"/>
      <c r="F24" s="292"/>
      <c r="G24" s="292"/>
      <c r="H24" s="292"/>
      <c r="I24" s="292"/>
      <c r="J24" s="292"/>
      <c r="K24" s="292"/>
      <c r="L24" s="292"/>
      <c r="M24" s="292"/>
      <c r="N24" s="292"/>
      <c r="O24" s="292"/>
      <c r="P24" s="292"/>
      <c r="Q24" s="292"/>
      <c r="R24" s="292"/>
      <c r="S24" s="292"/>
      <c r="T24" s="292"/>
      <c r="U24" s="292"/>
    </row>
    <row r="25" spans="2:21" s="15" customFormat="1" ht="24.95" customHeight="1" x14ac:dyDescent="0.25">
      <c r="B25" s="323" t="s">
        <v>123</v>
      </c>
      <c r="C25" s="323"/>
      <c r="D25" s="323"/>
      <c r="E25" s="323"/>
      <c r="F25" s="323"/>
      <c r="G25" s="323"/>
      <c r="H25" s="323"/>
      <c r="I25" s="323"/>
      <c r="J25" s="323"/>
      <c r="K25" s="323"/>
      <c r="L25" s="323"/>
      <c r="M25" s="323"/>
      <c r="N25" s="323"/>
      <c r="O25" s="323"/>
      <c r="P25" s="323"/>
      <c r="Q25" s="323"/>
      <c r="R25" s="323"/>
      <c r="S25" s="323"/>
      <c r="T25" s="323"/>
      <c r="U25" s="323"/>
    </row>
    <row r="26" spans="2:21" ht="60" customHeight="1" x14ac:dyDescent="0.2">
      <c r="B26" s="292"/>
      <c r="C26" s="292"/>
      <c r="D26" s="292"/>
      <c r="E26" s="292"/>
      <c r="F26" s="292"/>
      <c r="G26" s="292"/>
      <c r="H26" s="292"/>
      <c r="I26" s="292"/>
      <c r="J26" s="292"/>
      <c r="K26" s="292"/>
      <c r="L26" s="292"/>
      <c r="M26" s="292"/>
      <c r="N26" s="292"/>
      <c r="O26" s="292"/>
      <c r="P26" s="292"/>
      <c r="Q26" s="292"/>
      <c r="R26" s="292"/>
      <c r="S26" s="292"/>
      <c r="T26" s="292"/>
      <c r="U26" s="292"/>
    </row>
    <row r="27" spans="2:21" ht="60" customHeight="1" x14ac:dyDescent="0.2">
      <c r="B27" s="292"/>
      <c r="C27" s="292"/>
      <c r="D27" s="292"/>
      <c r="E27" s="292"/>
      <c r="F27" s="292"/>
      <c r="G27" s="292"/>
      <c r="H27" s="292"/>
      <c r="I27" s="292"/>
      <c r="J27" s="292"/>
      <c r="K27" s="292"/>
      <c r="L27" s="292"/>
      <c r="M27" s="292"/>
      <c r="N27" s="292"/>
      <c r="O27" s="292"/>
      <c r="P27" s="292"/>
      <c r="Q27" s="292"/>
      <c r="R27" s="292"/>
      <c r="S27" s="292"/>
      <c r="T27" s="292"/>
      <c r="U27" s="292"/>
    </row>
    <row r="28" spans="2:21" ht="60" customHeight="1" x14ac:dyDescent="0.2">
      <c r="B28" s="292"/>
      <c r="C28" s="292"/>
      <c r="D28" s="292"/>
      <c r="E28" s="292"/>
      <c r="F28" s="292"/>
      <c r="G28" s="292"/>
      <c r="H28" s="292"/>
      <c r="I28" s="292"/>
      <c r="J28" s="292"/>
      <c r="K28" s="292"/>
      <c r="L28" s="292"/>
      <c r="M28" s="292"/>
      <c r="N28" s="292"/>
      <c r="O28" s="292"/>
      <c r="P28" s="292"/>
      <c r="Q28" s="292"/>
      <c r="R28" s="292"/>
      <c r="S28" s="292"/>
      <c r="T28" s="292"/>
      <c r="U28" s="292"/>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24" t="s">
        <v>178</v>
      </c>
      <c r="C30" s="324"/>
      <c r="D30" s="324"/>
      <c r="E30" s="324"/>
      <c r="F30" s="324"/>
      <c r="G30" s="324"/>
      <c r="H30" s="324"/>
      <c r="I30" s="324"/>
      <c r="J30" s="324"/>
      <c r="K30" s="324"/>
      <c r="L30" s="324"/>
      <c r="M30" s="324"/>
      <c r="N30" s="324"/>
      <c r="O30" s="324"/>
      <c r="P30" s="324"/>
      <c r="Q30" s="324"/>
      <c r="R30" s="324"/>
      <c r="S30" s="324"/>
      <c r="T30" s="324"/>
      <c r="U30" s="324"/>
    </row>
    <row r="31" spans="2:21" ht="24.95" customHeight="1" x14ac:dyDescent="0.2">
      <c r="B31" s="321" t="s">
        <v>28</v>
      </c>
      <c r="C31" s="322"/>
      <c r="D31" s="322"/>
      <c r="E31" s="322"/>
      <c r="F31" s="322"/>
      <c r="G31" s="322"/>
      <c r="H31" s="322"/>
      <c r="I31" s="322"/>
      <c r="J31" s="322"/>
      <c r="K31" s="322"/>
      <c r="L31" s="322"/>
      <c r="M31" s="322"/>
      <c r="N31" s="322"/>
      <c r="O31" s="322"/>
      <c r="P31" s="322"/>
      <c r="Q31" s="322"/>
      <c r="R31" s="322"/>
      <c r="S31" s="322"/>
      <c r="T31" s="322"/>
      <c r="U31" s="322"/>
    </row>
    <row r="32" spans="2:21" ht="60" customHeight="1" x14ac:dyDescent="0.2">
      <c r="B32" s="292"/>
      <c r="C32" s="292"/>
      <c r="D32" s="292"/>
      <c r="E32" s="292"/>
      <c r="F32" s="292"/>
      <c r="G32" s="292"/>
      <c r="H32" s="292"/>
      <c r="I32" s="292"/>
      <c r="J32" s="292"/>
      <c r="K32" s="292"/>
      <c r="L32" s="292"/>
      <c r="M32" s="292"/>
      <c r="N32" s="292"/>
      <c r="O32" s="292"/>
      <c r="P32" s="292"/>
      <c r="Q32" s="292"/>
      <c r="R32" s="292"/>
      <c r="S32" s="292"/>
      <c r="T32" s="292"/>
      <c r="U32" s="292"/>
    </row>
    <row r="33" spans="2:21" ht="60" customHeight="1" x14ac:dyDescent="0.2">
      <c r="B33" s="292"/>
      <c r="C33" s="292"/>
      <c r="D33" s="292"/>
      <c r="E33" s="292"/>
      <c r="F33" s="292"/>
      <c r="G33" s="292"/>
      <c r="H33" s="292"/>
      <c r="I33" s="292"/>
      <c r="J33" s="292"/>
      <c r="K33" s="292"/>
      <c r="L33" s="292"/>
      <c r="M33" s="292"/>
      <c r="N33" s="292"/>
      <c r="O33" s="292"/>
      <c r="P33" s="292"/>
      <c r="Q33" s="292"/>
      <c r="R33" s="292"/>
      <c r="S33" s="292"/>
      <c r="T33" s="292"/>
      <c r="U33" s="292"/>
    </row>
    <row r="34" spans="2:21" s="15" customFormat="1" ht="24.95" customHeight="1" x14ac:dyDescent="0.25">
      <c r="B34" s="323" t="s">
        <v>123</v>
      </c>
      <c r="C34" s="323"/>
      <c r="D34" s="323"/>
      <c r="E34" s="323"/>
      <c r="F34" s="323"/>
      <c r="G34" s="323"/>
      <c r="H34" s="323"/>
      <c r="I34" s="323"/>
      <c r="J34" s="323"/>
      <c r="K34" s="323"/>
      <c r="L34" s="323"/>
      <c r="M34" s="323"/>
      <c r="N34" s="323"/>
      <c r="O34" s="323"/>
      <c r="P34" s="323"/>
      <c r="Q34" s="323"/>
      <c r="R34" s="323"/>
      <c r="S34" s="323"/>
      <c r="T34" s="323"/>
      <c r="U34" s="323"/>
    </row>
    <row r="35" spans="2:21" ht="60" customHeight="1" x14ac:dyDescent="0.2">
      <c r="B35" s="292"/>
      <c r="C35" s="292"/>
      <c r="D35" s="292"/>
      <c r="E35" s="292"/>
      <c r="F35" s="292"/>
      <c r="G35" s="292"/>
      <c r="H35" s="292"/>
      <c r="I35" s="292"/>
      <c r="J35" s="292"/>
      <c r="K35" s="292"/>
      <c r="L35" s="292"/>
      <c r="M35" s="292"/>
      <c r="N35" s="292"/>
      <c r="O35" s="292"/>
      <c r="P35" s="292"/>
      <c r="Q35" s="292"/>
      <c r="R35" s="292"/>
      <c r="S35" s="292"/>
      <c r="T35" s="292"/>
      <c r="U35" s="292"/>
    </row>
    <row r="36" spans="2:21" ht="60" customHeight="1" x14ac:dyDescent="0.2">
      <c r="B36" s="292"/>
      <c r="C36" s="292"/>
      <c r="D36" s="292"/>
      <c r="E36" s="292"/>
      <c r="F36" s="292"/>
      <c r="G36" s="292"/>
      <c r="H36" s="292"/>
      <c r="I36" s="292"/>
      <c r="J36" s="292"/>
      <c r="K36" s="292"/>
      <c r="L36" s="292"/>
      <c r="M36" s="292"/>
      <c r="N36" s="292"/>
      <c r="O36" s="292"/>
      <c r="P36" s="292"/>
      <c r="Q36" s="292"/>
      <c r="R36" s="292"/>
      <c r="S36" s="292"/>
      <c r="T36" s="292"/>
      <c r="U36" s="292"/>
    </row>
    <row r="37" spans="2:21" ht="60" customHeight="1" x14ac:dyDescent="0.2">
      <c r="B37" s="292"/>
      <c r="C37" s="292"/>
      <c r="D37" s="292"/>
      <c r="E37" s="292"/>
      <c r="F37" s="292"/>
      <c r="G37" s="292"/>
      <c r="H37" s="292"/>
      <c r="I37" s="292"/>
      <c r="J37" s="292"/>
      <c r="K37" s="292"/>
      <c r="L37" s="292"/>
      <c r="M37" s="292"/>
      <c r="N37" s="292"/>
      <c r="O37" s="292"/>
      <c r="P37" s="292"/>
      <c r="Q37" s="292"/>
      <c r="R37" s="292"/>
      <c r="S37" s="292"/>
      <c r="T37" s="292"/>
      <c r="U37" s="292"/>
    </row>
    <row r="40" spans="2:21" x14ac:dyDescent="0.2">
      <c r="B40" s="320" t="s">
        <v>179</v>
      </c>
      <c r="C40" s="320"/>
      <c r="D40" s="320"/>
      <c r="E40" s="320"/>
      <c r="F40" s="320"/>
      <c r="G40" s="320"/>
      <c r="H40" s="320"/>
      <c r="I40" s="320"/>
      <c r="J40" s="320"/>
      <c r="K40" s="320"/>
      <c r="L40" s="320"/>
      <c r="M40" s="320"/>
      <c r="N40" s="320"/>
      <c r="O40" s="320"/>
      <c r="P40" s="320"/>
      <c r="Q40" s="320"/>
      <c r="R40" s="320"/>
      <c r="S40" s="320"/>
      <c r="T40" s="320"/>
      <c r="U40" s="320"/>
    </row>
    <row r="41" spans="2:21" ht="19.5" x14ac:dyDescent="0.2">
      <c r="B41" s="321" t="s">
        <v>28</v>
      </c>
      <c r="C41" s="322"/>
      <c r="D41" s="322"/>
      <c r="E41" s="322"/>
      <c r="F41" s="322"/>
      <c r="G41" s="322"/>
      <c r="H41" s="322"/>
      <c r="I41" s="322"/>
      <c r="J41" s="322"/>
      <c r="K41" s="322"/>
      <c r="L41" s="322"/>
      <c r="M41" s="322"/>
      <c r="N41" s="322"/>
      <c r="O41" s="322"/>
      <c r="P41" s="322"/>
      <c r="Q41" s="322"/>
      <c r="R41" s="322"/>
      <c r="S41" s="322"/>
      <c r="T41" s="322"/>
      <c r="U41" s="322"/>
    </row>
    <row r="42" spans="2:21" ht="62.25" customHeight="1" x14ac:dyDescent="0.2">
      <c r="B42" s="292"/>
      <c r="C42" s="292"/>
      <c r="D42" s="292"/>
      <c r="E42" s="292"/>
      <c r="F42" s="292"/>
      <c r="G42" s="292"/>
      <c r="H42" s="292"/>
      <c r="I42" s="292"/>
      <c r="J42" s="292"/>
      <c r="K42" s="292"/>
      <c r="L42" s="292"/>
      <c r="M42" s="292"/>
      <c r="N42" s="292"/>
      <c r="O42" s="292"/>
      <c r="P42" s="292"/>
      <c r="Q42" s="292"/>
      <c r="R42" s="292"/>
      <c r="S42" s="292"/>
      <c r="T42" s="292"/>
      <c r="U42" s="292"/>
    </row>
    <row r="43" spans="2:21" ht="64.5" customHeight="1" x14ac:dyDescent="0.2">
      <c r="B43" s="292"/>
      <c r="C43" s="292"/>
      <c r="D43" s="292"/>
      <c r="E43" s="292"/>
      <c r="F43" s="292"/>
      <c r="G43" s="292"/>
      <c r="H43" s="292"/>
      <c r="I43" s="292"/>
      <c r="J43" s="292"/>
      <c r="K43" s="292"/>
      <c r="L43" s="292"/>
      <c r="M43" s="292"/>
      <c r="N43" s="292"/>
      <c r="O43" s="292"/>
      <c r="P43" s="292"/>
      <c r="Q43" s="292"/>
      <c r="R43" s="292"/>
      <c r="S43" s="292"/>
      <c r="T43" s="292"/>
      <c r="U43" s="292"/>
    </row>
    <row r="44" spans="2:21" ht="19.5" x14ac:dyDescent="0.2">
      <c r="B44" s="323" t="s">
        <v>123</v>
      </c>
      <c r="C44" s="323"/>
      <c r="D44" s="323"/>
      <c r="E44" s="323"/>
      <c r="F44" s="323"/>
      <c r="G44" s="323"/>
      <c r="H44" s="323"/>
      <c r="I44" s="323"/>
      <c r="J44" s="323"/>
      <c r="K44" s="323"/>
      <c r="L44" s="323"/>
      <c r="M44" s="323"/>
      <c r="N44" s="323"/>
      <c r="O44" s="323"/>
      <c r="P44" s="323"/>
      <c r="Q44" s="323"/>
      <c r="R44" s="323"/>
      <c r="S44" s="323"/>
      <c r="T44" s="323"/>
      <c r="U44" s="323"/>
    </row>
    <row r="45" spans="2:21" ht="54.75" customHeight="1" x14ac:dyDescent="0.2">
      <c r="B45" s="292"/>
      <c r="C45" s="292"/>
      <c r="D45" s="292"/>
      <c r="E45" s="292"/>
      <c r="F45" s="292"/>
      <c r="G45" s="292"/>
      <c r="H45" s="292"/>
      <c r="I45" s="292"/>
      <c r="J45" s="292"/>
      <c r="K45" s="292"/>
      <c r="L45" s="292"/>
      <c r="M45" s="292"/>
      <c r="N45" s="292"/>
      <c r="O45" s="292"/>
      <c r="P45" s="292"/>
      <c r="Q45" s="292"/>
      <c r="R45" s="292"/>
      <c r="S45" s="292"/>
      <c r="T45" s="292"/>
      <c r="U45" s="292"/>
    </row>
    <row r="46" spans="2:21" ht="61.5" customHeight="1" x14ac:dyDescent="0.2">
      <c r="B46" s="292"/>
      <c r="C46" s="292"/>
      <c r="D46" s="292"/>
      <c r="E46" s="292"/>
      <c r="F46" s="292"/>
      <c r="G46" s="292"/>
      <c r="H46" s="292"/>
      <c r="I46" s="292"/>
      <c r="J46" s="292"/>
      <c r="K46" s="292"/>
      <c r="L46" s="292"/>
      <c r="M46" s="292"/>
      <c r="N46" s="292"/>
      <c r="O46" s="292"/>
      <c r="P46" s="292"/>
      <c r="Q46" s="292"/>
      <c r="R46" s="292"/>
      <c r="S46" s="292"/>
      <c r="T46" s="292"/>
      <c r="U46" s="292"/>
    </row>
    <row r="47" spans="2:21" ht="64.5" customHeight="1" x14ac:dyDescent="0.2">
      <c r="B47" s="292"/>
      <c r="C47" s="292"/>
      <c r="D47" s="292"/>
      <c r="E47" s="292"/>
      <c r="F47" s="292"/>
      <c r="G47" s="292"/>
      <c r="H47" s="292"/>
      <c r="I47" s="292"/>
      <c r="J47" s="292"/>
      <c r="K47" s="292"/>
      <c r="L47" s="292"/>
      <c r="M47" s="292"/>
      <c r="N47" s="292"/>
      <c r="O47" s="292"/>
      <c r="P47" s="292"/>
      <c r="Q47" s="292"/>
      <c r="R47" s="292"/>
      <c r="S47" s="292"/>
      <c r="T47" s="292"/>
      <c r="U47" s="292"/>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V2:V3"/>
    <mergeCell ref="C2:F2"/>
    <mergeCell ref="H2:K2"/>
    <mergeCell ref="B36:U36"/>
    <mergeCell ref="B37:U37"/>
    <mergeCell ref="B14:U14"/>
    <mergeCell ref="B15:U15"/>
    <mergeCell ref="G3:G9"/>
    <mergeCell ref="B16:U16"/>
    <mergeCell ref="B17:U17"/>
    <mergeCell ref="M2:P2"/>
    <mergeCell ref="B18:U18"/>
    <mergeCell ref="B19:U19"/>
    <mergeCell ref="B22:U22"/>
    <mergeCell ref="B23:U23"/>
    <mergeCell ref="B21:U21"/>
    <mergeCell ref="L3:L9"/>
    <mergeCell ref="B2:B3"/>
    <mergeCell ref="R2:U2"/>
    <mergeCell ref="B12:U12"/>
    <mergeCell ref="B13:U13"/>
    <mergeCell ref="B24:U24"/>
    <mergeCell ref="B25:U25"/>
    <mergeCell ref="B26:U26"/>
    <mergeCell ref="B27:U27"/>
    <mergeCell ref="B42:U42"/>
    <mergeCell ref="B28:U28"/>
    <mergeCell ref="B47:U47"/>
    <mergeCell ref="B30:U30"/>
    <mergeCell ref="B31:U31"/>
    <mergeCell ref="B32:U32"/>
    <mergeCell ref="B33:U33"/>
    <mergeCell ref="B45:U45"/>
    <mergeCell ref="B34:U34"/>
    <mergeCell ref="B35:U35"/>
    <mergeCell ref="B40:U40"/>
    <mergeCell ref="B41:U41"/>
    <mergeCell ref="B46:U46"/>
    <mergeCell ref="B43:U43"/>
    <mergeCell ref="B44:U44"/>
  </mergeCells>
  <phoneticPr fontId="2" type="noConversion"/>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ALEXANDER</cp:lastModifiedBy>
  <cp:lastPrinted>2011-10-07T14:16:27Z</cp:lastPrinted>
  <dcterms:created xsi:type="dcterms:W3CDTF">2010-02-23T19:10:51Z</dcterms:created>
  <dcterms:modified xsi:type="dcterms:W3CDTF">2024-01-21T22:42:02Z</dcterms:modified>
</cp:coreProperties>
</file>