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6.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60" yWindow="-60" windowWidth="15480" windowHeight="11640"/>
  </bookViews>
  <sheets>
    <sheet name="Institución" sheetId="58" r:id="rId1"/>
    <sheet name="Autoevaluación" sheetId="1" r:id="rId2"/>
    <sheet name="Directiva" sheetId="2" r:id="rId3"/>
    <sheet name="Academica" sheetId="4" r:id="rId4"/>
    <sheet name="Admon" sheetId="6" r:id="rId5"/>
    <sheet name="Comunidad" sheetId="5" r:id="rId6"/>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00" i="1" l="1"/>
  <c r="U98" i="1"/>
  <c r="U99" i="1"/>
  <c r="U101" i="1"/>
  <c r="T6" i="6"/>
  <c r="U87" i="1"/>
  <c r="U92" i="1"/>
  <c r="U89" i="1"/>
  <c r="U90" i="1"/>
  <c r="U91" i="1"/>
  <c r="U5" i="6"/>
  <c r="R7" i="1"/>
  <c r="R8" i="1"/>
  <c r="R9" i="1"/>
  <c r="R10" i="1"/>
  <c r="C4" i="2"/>
  <c r="S7" i="1"/>
  <c r="T7" i="1"/>
  <c r="T8" i="1"/>
  <c r="T9" i="1"/>
  <c r="T10" i="1"/>
  <c r="M4" i="2"/>
  <c r="M10" i="2"/>
  <c r="U7" i="1"/>
  <c r="D4" i="2"/>
  <c r="S8" i="1"/>
  <c r="P4" i="2"/>
  <c r="P10" i="2"/>
  <c r="U8" i="1"/>
  <c r="U9" i="1"/>
  <c r="U10" i="1"/>
  <c r="S4" i="2"/>
  <c r="E4" i="2"/>
  <c r="S9" i="1"/>
  <c r="T4" i="2"/>
  <c r="F4" i="2"/>
  <c r="S10" i="1"/>
  <c r="S98" i="1"/>
  <c r="S99" i="1"/>
  <c r="S100" i="1"/>
  <c r="S101" i="1"/>
  <c r="K6" i="6"/>
  <c r="U4" i="2"/>
  <c r="Q11" i="1"/>
  <c r="R11" i="1"/>
  <c r="S11" i="1"/>
  <c r="R13" i="1"/>
  <c r="S13" i="1"/>
  <c r="T13" i="1"/>
  <c r="U13" i="1"/>
  <c r="R14" i="1"/>
  <c r="R15" i="1"/>
  <c r="R16" i="1"/>
  <c r="C5" i="2"/>
  <c r="S14" i="1"/>
  <c r="T14" i="1"/>
  <c r="T15" i="1"/>
  <c r="T16" i="1"/>
  <c r="N5" i="2"/>
  <c r="U14" i="1"/>
  <c r="U15" i="1"/>
  <c r="U16" i="1"/>
  <c r="R5" i="2"/>
  <c r="E5" i="2"/>
  <c r="S15" i="1"/>
  <c r="S16" i="1"/>
  <c r="I5" i="2"/>
  <c r="S5" i="2"/>
  <c r="F5" i="2"/>
  <c r="M5" i="2"/>
  <c r="U5" i="2"/>
  <c r="R20" i="1"/>
  <c r="S20" i="1"/>
  <c r="T20" i="1"/>
  <c r="U20" i="1"/>
  <c r="R21" i="1"/>
  <c r="S21" i="1"/>
  <c r="S22" i="1"/>
  <c r="S23" i="1"/>
  <c r="I6" i="2"/>
  <c r="T21" i="1"/>
  <c r="T22" i="1"/>
  <c r="T23" i="1"/>
  <c r="M6" i="2"/>
  <c r="U21" i="1"/>
  <c r="R22" i="1"/>
  <c r="R23" i="1"/>
  <c r="E6" i="2"/>
  <c r="O6" i="2"/>
  <c r="U22" i="1"/>
  <c r="U23" i="1"/>
  <c r="T6" i="2"/>
  <c r="F6" i="2"/>
  <c r="C6" i="2"/>
  <c r="R30" i="1"/>
  <c r="R31" i="1"/>
  <c r="R32" i="1"/>
  <c r="R33" i="1"/>
  <c r="C7" i="2"/>
  <c r="S30" i="1"/>
  <c r="T30" i="1"/>
  <c r="T31" i="1"/>
  <c r="T32" i="1"/>
  <c r="T33" i="1"/>
  <c r="M7" i="2"/>
  <c r="U30" i="1"/>
  <c r="U31" i="1"/>
  <c r="U32" i="1"/>
  <c r="U33" i="1"/>
  <c r="R7" i="2"/>
  <c r="S31" i="1"/>
  <c r="S32" i="1"/>
  <c r="S33" i="1"/>
  <c r="I7" i="2"/>
  <c r="N7" i="2"/>
  <c r="S7" i="2"/>
  <c r="O7" i="2"/>
  <c r="D7" i="2"/>
  <c r="F7" i="2"/>
  <c r="K7" i="2"/>
  <c r="P7" i="2"/>
  <c r="U7" i="2"/>
  <c r="R36" i="1"/>
  <c r="R37" i="1"/>
  <c r="R38" i="1"/>
  <c r="R39" i="1"/>
  <c r="C8" i="2"/>
  <c r="S36" i="1"/>
  <c r="T36" i="1"/>
  <c r="T37" i="1"/>
  <c r="T38" i="1"/>
  <c r="T39" i="1"/>
  <c r="N8" i="2"/>
  <c r="U36" i="1"/>
  <c r="D8" i="2"/>
  <c r="S37" i="1"/>
  <c r="U37" i="1"/>
  <c r="U38" i="1"/>
  <c r="U39" i="1"/>
  <c r="S8" i="2"/>
  <c r="E8" i="2"/>
  <c r="S38" i="1"/>
  <c r="F8" i="2"/>
  <c r="S39" i="1"/>
  <c r="K8" i="2"/>
  <c r="U8" i="2"/>
  <c r="R47" i="1"/>
  <c r="R48" i="1"/>
  <c r="R49" i="1"/>
  <c r="R50" i="1"/>
  <c r="C9" i="2"/>
  <c r="S47" i="1"/>
  <c r="S48" i="1"/>
  <c r="S49" i="1"/>
  <c r="S50" i="1"/>
  <c r="H9" i="2"/>
  <c r="T47" i="1"/>
  <c r="T48" i="1"/>
  <c r="T49" i="1"/>
  <c r="T50" i="1"/>
  <c r="M9" i="2"/>
  <c r="U47" i="1"/>
  <c r="D9" i="2"/>
  <c r="I9" i="2"/>
  <c r="N9" i="2"/>
  <c r="U48" i="1"/>
  <c r="J9" i="2"/>
  <c r="O9" i="2"/>
  <c r="U49" i="1"/>
  <c r="U50" i="1"/>
  <c r="T9" i="2"/>
  <c r="F9" i="2"/>
  <c r="K9" i="2"/>
  <c r="P9" i="2"/>
  <c r="U9" i="2"/>
  <c r="R55" i="1"/>
  <c r="R56" i="1"/>
  <c r="R57" i="1"/>
  <c r="R58" i="1"/>
  <c r="C4" i="4"/>
  <c r="S55" i="1"/>
  <c r="S56" i="1"/>
  <c r="S57" i="1"/>
  <c r="S58" i="1"/>
  <c r="H4" i="4"/>
  <c r="H10" i="4"/>
  <c r="T55" i="1"/>
  <c r="U55" i="1"/>
  <c r="U56" i="1"/>
  <c r="U57" i="1"/>
  <c r="U58" i="1"/>
  <c r="S4" i="4"/>
  <c r="S10" i="4"/>
  <c r="D4" i="4"/>
  <c r="I4" i="4"/>
  <c r="I10" i="4"/>
  <c r="T56" i="1"/>
  <c r="E4" i="4"/>
  <c r="J4" i="4"/>
  <c r="J10" i="4"/>
  <c r="T57" i="1"/>
  <c r="T58" i="1"/>
  <c r="O4" i="4"/>
  <c r="O10" i="4"/>
  <c r="T4" i="4"/>
  <c r="T10" i="4"/>
  <c r="F4" i="4"/>
  <c r="K4" i="4"/>
  <c r="K10" i="4"/>
  <c r="R62" i="1"/>
  <c r="R63" i="1"/>
  <c r="R64" i="1"/>
  <c r="R65" i="1"/>
  <c r="C5" i="4"/>
  <c r="S62" i="1"/>
  <c r="S63" i="1"/>
  <c r="S64" i="1"/>
  <c r="S65" i="1"/>
  <c r="I5" i="4"/>
  <c r="T62" i="1"/>
  <c r="T63" i="1"/>
  <c r="T64" i="1"/>
  <c r="T65" i="1"/>
  <c r="M5" i="4"/>
  <c r="U62" i="1"/>
  <c r="D5" i="4"/>
  <c r="N5" i="4"/>
  <c r="U63" i="1"/>
  <c r="U64" i="1"/>
  <c r="U65" i="1"/>
  <c r="S5" i="4"/>
  <c r="F5" i="4"/>
  <c r="K5" i="4"/>
  <c r="P5" i="4"/>
  <c r="U5" i="4"/>
  <c r="R68" i="1"/>
  <c r="R69" i="1"/>
  <c r="R70" i="1"/>
  <c r="R71" i="1"/>
  <c r="C6" i="4"/>
  <c r="S68" i="1"/>
  <c r="S69" i="1"/>
  <c r="S70" i="1"/>
  <c r="S71" i="1"/>
  <c r="I6" i="4"/>
  <c r="T68" i="1"/>
  <c r="T69" i="1"/>
  <c r="T70" i="1"/>
  <c r="T71" i="1"/>
  <c r="M6" i="4"/>
  <c r="U68" i="1"/>
  <c r="U69" i="1"/>
  <c r="U70" i="1"/>
  <c r="U71" i="1"/>
  <c r="R6" i="4"/>
  <c r="D6" i="4"/>
  <c r="N6" i="4"/>
  <c r="E6" i="4"/>
  <c r="J6" i="4"/>
  <c r="O6" i="4"/>
  <c r="F6" i="4"/>
  <c r="P6" i="4"/>
  <c r="R74" i="1"/>
  <c r="R75" i="1"/>
  <c r="R76" i="1"/>
  <c r="R77" i="1"/>
  <c r="C7" i="4"/>
  <c r="S74" i="1"/>
  <c r="S75" i="1"/>
  <c r="S76" i="1"/>
  <c r="S77" i="1"/>
  <c r="H7" i="4"/>
  <c r="T74" i="1"/>
  <c r="U74" i="1"/>
  <c r="U75" i="1"/>
  <c r="U76" i="1"/>
  <c r="U77" i="1"/>
  <c r="R7" i="4"/>
  <c r="D7" i="4"/>
  <c r="I7" i="4"/>
  <c r="T75" i="1"/>
  <c r="S7" i="4"/>
  <c r="E7" i="4"/>
  <c r="T76" i="1"/>
  <c r="T77" i="1"/>
  <c r="N7" i="4"/>
  <c r="F7" i="4"/>
  <c r="K7" i="4"/>
  <c r="P7" i="4"/>
  <c r="R84" i="1"/>
  <c r="S84" i="1"/>
  <c r="T84" i="1"/>
  <c r="T85" i="1"/>
  <c r="T86" i="1"/>
  <c r="T87" i="1"/>
  <c r="M4" i="6"/>
  <c r="M10" i="6"/>
  <c r="U84" i="1"/>
  <c r="R85" i="1"/>
  <c r="R87" i="1"/>
  <c r="R86" i="1"/>
  <c r="F4" i="6"/>
  <c r="S85" i="1"/>
  <c r="S86" i="1"/>
  <c r="S87" i="1"/>
  <c r="J4" i="6"/>
  <c r="J10" i="6"/>
  <c r="U85" i="1"/>
  <c r="E4" i="6"/>
  <c r="U86" i="1"/>
  <c r="T4" i="6"/>
  <c r="T10" i="6"/>
  <c r="P4" i="6"/>
  <c r="P10" i="6"/>
  <c r="R89" i="1"/>
  <c r="S89" i="1"/>
  <c r="S90" i="1"/>
  <c r="S91" i="1"/>
  <c r="S92" i="1"/>
  <c r="H5" i="6"/>
  <c r="T89" i="1"/>
  <c r="T90" i="1"/>
  <c r="T91" i="1"/>
  <c r="T92" i="1"/>
  <c r="M5" i="6"/>
  <c r="R90" i="1"/>
  <c r="R91" i="1"/>
  <c r="R92" i="1"/>
  <c r="D5" i="6"/>
  <c r="I5" i="6"/>
  <c r="N5" i="6"/>
  <c r="J5" i="6"/>
  <c r="O5" i="6"/>
  <c r="F5" i="6"/>
  <c r="K5" i="6"/>
  <c r="P5" i="6"/>
  <c r="R98" i="1"/>
  <c r="R99" i="1"/>
  <c r="R100" i="1"/>
  <c r="R101" i="1"/>
  <c r="C6" i="6"/>
  <c r="T98" i="1"/>
  <c r="T101" i="1"/>
  <c r="T99" i="1"/>
  <c r="T100" i="1"/>
  <c r="P6" i="6"/>
  <c r="S6" i="6"/>
  <c r="R6" i="6"/>
  <c r="D6" i="6"/>
  <c r="H6" i="6"/>
  <c r="E6" i="6"/>
  <c r="O6" i="6"/>
  <c r="F6" i="6"/>
  <c r="U6" i="6"/>
  <c r="R102" i="1"/>
  <c r="R103" i="1"/>
  <c r="R104" i="1"/>
  <c r="R105" i="1"/>
  <c r="C7" i="6"/>
  <c r="S102" i="1"/>
  <c r="T102" i="1"/>
  <c r="T103" i="1"/>
  <c r="T104" i="1"/>
  <c r="T105" i="1"/>
  <c r="M7" i="6"/>
  <c r="U102" i="1"/>
  <c r="S103" i="1"/>
  <c r="S104" i="1"/>
  <c r="S105" i="1"/>
  <c r="I7" i="6"/>
  <c r="U103" i="1"/>
  <c r="U104" i="1"/>
  <c r="U105" i="1"/>
  <c r="R7" i="6"/>
  <c r="E7" i="6"/>
  <c r="J7" i="6"/>
  <c r="F7" i="6"/>
  <c r="K7" i="6"/>
  <c r="P7" i="6"/>
  <c r="U7" i="6"/>
  <c r="R114" i="1"/>
  <c r="R115" i="1"/>
  <c r="R116" i="1"/>
  <c r="R117" i="1"/>
  <c r="C8" i="6"/>
  <c r="S114" i="1"/>
  <c r="S115" i="1"/>
  <c r="S116" i="1"/>
  <c r="S117" i="1"/>
  <c r="H8" i="6"/>
  <c r="T114" i="1"/>
  <c r="U114" i="1"/>
  <c r="T115" i="1"/>
  <c r="T116" i="1"/>
  <c r="T117" i="1"/>
  <c r="M8" i="6"/>
  <c r="U115" i="1"/>
  <c r="U116" i="1"/>
  <c r="U117" i="1"/>
  <c r="S8" i="6"/>
  <c r="E8" i="6"/>
  <c r="T8" i="6"/>
  <c r="F8" i="6"/>
  <c r="P8" i="6"/>
  <c r="U8" i="6"/>
  <c r="R122" i="1"/>
  <c r="R123" i="1"/>
  <c r="R124" i="1"/>
  <c r="R125" i="1"/>
  <c r="C4" i="5"/>
  <c r="S122" i="1"/>
  <c r="T122" i="1"/>
  <c r="T123" i="1"/>
  <c r="T124" i="1"/>
  <c r="T125" i="1"/>
  <c r="M4" i="5"/>
  <c r="M10" i="5"/>
  <c r="U122" i="1"/>
  <c r="U125" i="1"/>
  <c r="U123" i="1"/>
  <c r="U124" i="1"/>
  <c r="U4" i="5"/>
  <c r="U10" i="5"/>
  <c r="D4" i="5"/>
  <c r="S123" i="1"/>
  <c r="S124" i="1"/>
  <c r="S125" i="1"/>
  <c r="I4" i="5"/>
  <c r="I10" i="5"/>
  <c r="N4" i="5"/>
  <c r="N10" i="5"/>
  <c r="E4" i="5"/>
  <c r="J4" i="5"/>
  <c r="J10" i="5"/>
  <c r="O4" i="5"/>
  <c r="O10" i="5"/>
  <c r="T4" i="5"/>
  <c r="T10" i="5"/>
  <c r="F4" i="5"/>
  <c r="K4" i="5"/>
  <c r="K10" i="5"/>
  <c r="P4" i="5"/>
  <c r="P10" i="5"/>
  <c r="R128" i="1"/>
  <c r="R131" i="1"/>
  <c r="R129" i="1"/>
  <c r="R130" i="1"/>
  <c r="F5" i="5"/>
  <c r="C5" i="5"/>
  <c r="S128" i="1"/>
  <c r="S130" i="1"/>
  <c r="S129" i="1"/>
  <c r="S131" i="1"/>
  <c r="J5" i="5"/>
  <c r="T128" i="1"/>
  <c r="U128" i="1"/>
  <c r="K5" i="5"/>
  <c r="T129" i="1"/>
  <c r="T130" i="1"/>
  <c r="T131" i="1"/>
  <c r="N5" i="5"/>
  <c r="U129" i="1"/>
  <c r="U130" i="1"/>
  <c r="U131" i="1"/>
  <c r="T5" i="5"/>
  <c r="E5" i="5"/>
  <c r="O5" i="5"/>
  <c r="P5" i="5"/>
  <c r="R134" i="1"/>
  <c r="R135" i="1"/>
  <c r="R136" i="1"/>
  <c r="R137" i="1"/>
  <c r="C6" i="5"/>
  <c r="S134" i="1"/>
  <c r="S135" i="1"/>
  <c r="S136" i="1"/>
  <c r="S137" i="1"/>
  <c r="H6" i="5"/>
  <c r="T134" i="1"/>
  <c r="T135" i="1"/>
  <c r="T136" i="1"/>
  <c r="T137" i="1"/>
  <c r="M6" i="5"/>
  <c r="U134" i="1"/>
  <c r="D6" i="5"/>
  <c r="N6" i="5"/>
  <c r="U135" i="1"/>
  <c r="E6" i="5"/>
  <c r="J6" i="5"/>
  <c r="O6" i="5"/>
  <c r="U136" i="1"/>
  <c r="U6" i="5"/>
  <c r="F6" i="5"/>
  <c r="K6" i="5"/>
  <c r="P6" i="5"/>
  <c r="R139" i="1"/>
  <c r="R140" i="1"/>
  <c r="R141" i="1"/>
  <c r="R142" i="1"/>
  <c r="C7" i="5"/>
  <c r="S139" i="1"/>
  <c r="S140" i="1"/>
  <c r="S141" i="1"/>
  <c r="S142" i="1"/>
  <c r="H7" i="5"/>
  <c r="T139" i="1"/>
  <c r="U139" i="1"/>
  <c r="D7" i="5"/>
  <c r="I7" i="5"/>
  <c r="T140" i="1"/>
  <c r="U140" i="1"/>
  <c r="E7" i="5"/>
  <c r="T141" i="1"/>
  <c r="T142" i="1"/>
  <c r="N7" i="5"/>
  <c r="U141" i="1"/>
  <c r="T7" i="5"/>
  <c r="F7" i="5"/>
  <c r="K7" i="5"/>
  <c r="S5" i="6"/>
  <c r="R8" i="2"/>
  <c r="R8" i="6"/>
  <c r="R7" i="5"/>
  <c r="S4" i="5"/>
  <c r="S10" i="5"/>
  <c r="R4" i="5"/>
  <c r="R10" i="5"/>
  <c r="R5" i="6"/>
  <c r="T5" i="6"/>
  <c r="S6" i="4"/>
  <c r="T8" i="2"/>
  <c r="T5" i="2"/>
  <c r="T5" i="4"/>
  <c r="T7" i="2"/>
  <c r="U6" i="2"/>
  <c r="R6" i="5"/>
  <c r="R4" i="4"/>
  <c r="R10" i="4"/>
  <c r="H7" i="6"/>
  <c r="S5" i="5"/>
  <c r="O7" i="4"/>
  <c r="P5" i="2"/>
  <c r="I5" i="5"/>
  <c r="J8" i="2"/>
  <c r="P8" i="2"/>
  <c r="D6" i="2"/>
  <c r="I6" i="5"/>
  <c r="J5" i="4"/>
  <c r="S7" i="5"/>
  <c r="U7" i="5"/>
  <c r="T7" i="6"/>
  <c r="S7" i="6"/>
  <c r="I4" i="6"/>
  <c r="I10" i="6"/>
  <c r="U4" i="4"/>
  <c r="U10" i="4"/>
  <c r="J7" i="2"/>
  <c r="H7" i="2"/>
  <c r="H4" i="5"/>
  <c r="H10" i="5"/>
  <c r="J6" i="6"/>
  <c r="K6" i="4"/>
  <c r="O5" i="4"/>
  <c r="O8" i="2"/>
  <c r="H6" i="2"/>
  <c r="J6" i="2"/>
  <c r="K6" i="2"/>
  <c r="M7" i="4"/>
  <c r="T6" i="4"/>
  <c r="I8" i="2"/>
  <c r="H8" i="2"/>
  <c r="S6" i="2"/>
  <c r="K5" i="2"/>
  <c r="R6" i="2"/>
  <c r="J5" i="2"/>
  <c r="J7" i="5"/>
  <c r="P7" i="5"/>
  <c r="O7" i="5"/>
  <c r="I6" i="6"/>
  <c r="M5" i="5"/>
  <c r="K8" i="6"/>
  <c r="P4" i="4"/>
  <c r="P10" i="4"/>
  <c r="I8" i="6"/>
  <c r="M7" i="5"/>
  <c r="N8" i="6"/>
  <c r="U4" i="6"/>
  <c r="U10" i="6"/>
  <c r="S4" i="6"/>
  <c r="S10" i="6"/>
  <c r="H4" i="6"/>
  <c r="H10" i="6"/>
  <c r="J8" i="6"/>
  <c r="U6" i="4"/>
  <c r="J7" i="4"/>
  <c r="E5" i="6"/>
  <c r="O8" i="6"/>
  <c r="H5" i="4"/>
  <c r="U5" i="5"/>
  <c r="O5" i="2"/>
  <c r="O4" i="6"/>
  <c r="O10" i="6"/>
  <c r="K4" i="6"/>
  <c r="K10" i="6"/>
  <c r="H5" i="2"/>
  <c r="N4" i="6"/>
  <c r="N10" i="6"/>
  <c r="M6" i="6"/>
  <c r="D5" i="5"/>
  <c r="C5" i="6"/>
  <c r="N6" i="6"/>
  <c r="D7" i="6"/>
  <c r="U7" i="4"/>
  <c r="R4" i="6"/>
  <c r="R10" i="6"/>
  <c r="R5" i="4"/>
  <c r="N4" i="4"/>
  <c r="N10" i="4"/>
  <c r="N7" i="6"/>
  <c r="P6" i="2"/>
  <c r="N6" i="2"/>
  <c r="E5" i="4"/>
  <c r="T7" i="4"/>
  <c r="O7" i="6"/>
  <c r="T6" i="5"/>
  <c r="H6" i="4"/>
  <c r="M8" i="2"/>
  <c r="H5" i="5"/>
  <c r="R5" i="5"/>
  <c r="R9" i="2"/>
  <c r="M4" i="4"/>
  <c r="M10" i="4"/>
  <c r="S6" i="5"/>
  <c r="S9" i="2"/>
  <c r="J4" i="2"/>
  <c r="J10" i="2"/>
  <c r="U10" i="2"/>
  <c r="S10" i="2"/>
  <c r="T10" i="2"/>
  <c r="R4" i="2"/>
  <c r="R10" i="2"/>
  <c r="O4" i="2"/>
  <c r="O10" i="2"/>
  <c r="N4" i="2"/>
  <c r="N10" i="2"/>
  <c r="H4" i="2"/>
  <c r="H10" i="2"/>
  <c r="K4" i="2"/>
  <c r="K10" i="2"/>
  <c r="I4" i="2"/>
  <c r="I10" i="2"/>
  <c r="D8" i="6"/>
  <c r="F10" i="6"/>
  <c r="E10" i="6"/>
  <c r="D4" i="6"/>
  <c r="C4" i="6"/>
  <c r="C10" i="6"/>
  <c r="C10" i="4"/>
  <c r="F10" i="4"/>
  <c r="D10" i="4"/>
  <c r="E10" i="4"/>
  <c r="E10" i="5"/>
  <c r="D10" i="5"/>
  <c r="C10" i="5"/>
  <c r="F10" i="5"/>
  <c r="E9" i="2"/>
  <c r="E7" i="2"/>
  <c r="D5" i="2"/>
  <c r="D10" i="2"/>
  <c r="F10" i="2"/>
  <c r="C10" i="2"/>
  <c r="D10" i="6"/>
  <c r="E10" i="2"/>
</calcChain>
</file>

<file path=xl/sharedStrings.xml><?xml version="1.0" encoding="utf-8"?>
<sst xmlns="http://schemas.openxmlformats.org/spreadsheetml/2006/main" count="544" uniqueCount="400">
  <si>
    <t>Apoyo financiero y contable</t>
  </si>
  <si>
    <t>Presupuesto anual del Fondo de Servicios Educativos (FSE)</t>
  </si>
  <si>
    <t>Contabilidad</t>
  </si>
  <si>
    <t>Ingresos y gastos</t>
  </si>
  <si>
    <t>Control fiscal</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</si>
  <si>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</si>
  <si>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</si>
  <si>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</si>
  <si>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</si>
  <si>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</si>
  <si>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</si>
  <si>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t>
  </si>
  <si>
    <t xml:space="preserve"> Oferta de servicios a la comunidad</t>
  </si>
  <si>
    <t>Uso de la planta física y de los medios</t>
  </si>
  <si>
    <t>Servicio social estudiantil</t>
  </si>
  <si>
    <t>Participación y convivencia</t>
  </si>
  <si>
    <t>Participación de los estudiantes</t>
  </si>
  <si>
    <t>Asamblea y consejo de padres de familia</t>
  </si>
  <si>
    <t>Participación de las familias</t>
  </si>
  <si>
    <t>Prevención de riesgos</t>
  </si>
  <si>
    <t>Prevención de riesgos físicos</t>
  </si>
  <si>
    <t>Prevención de riesgos psicosociales</t>
  </si>
  <si>
    <t>Programas de seguridad</t>
  </si>
  <si>
    <t>GESTIÓN</t>
  </si>
  <si>
    <t>GESTIÓN DE LA COMUNIDAD</t>
  </si>
  <si>
    <t>Administración de los Servicios Complementarios</t>
  </si>
  <si>
    <t>GESTIÓN ACADÉMICA</t>
  </si>
  <si>
    <t>GESTIÓN DIRECTIVA</t>
  </si>
  <si>
    <t>FORTALEZAS</t>
  </si>
  <si>
    <t>Archivo Realizado Por: Ingeniero Amauri Guevara León</t>
  </si>
  <si>
    <t>aguel5@hotmail.com</t>
  </si>
  <si>
    <t>www.qmtltda.com</t>
  </si>
  <si>
    <t>Administración de servicios complementarios</t>
  </si>
  <si>
    <t>Misión, visión y principios, en el marco de una institución integrada</t>
  </si>
  <si>
    <t>Valoración</t>
  </si>
  <si>
    <t>Metas institucionales</t>
  </si>
  <si>
    <t>Conocimiento y apropiación del direccionamiento</t>
  </si>
  <si>
    <t>Política de inclusión de personas de diferentes grupos poblacionales o diversidad cultural</t>
  </si>
  <si>
    <t>Liderazgo</t>
  </si>
  <si>
    <t>Articulación de planes, proyectos y acciones</t>
  </si>
  <si>
    <t>Estrategia pedagógica</t>
  </si>
  <si>
    <t>Uso de información (interna y externa) para la toma de decisiones</t>
  </si>
  <si>
    <t>Seguimiento y autoevaluación</t>
  </si>
  <si>
    <t>Gobierno Escolar</t>
  </si>
  <si>
    <t>Consejo directivo</t>
  </si>
  <si>
    <t>Consejo académico</t>
  </si>
  <si>
    <t>Comisión de evaluación y promoción</t>
  </si>
  <si>
    <t>Comité de convivencia</t>
  </si>
  <si>
    <t>Consejo estudiantil</t>
  </si>
  <si>
    <t>Personero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</si>
  <si>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</si>
  <si>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</si>
  <si>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</si>
  <si>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</si>
  <si>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</si>
  <si>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</si>
  <si>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</si>
  <si>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</si>
  <si>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</si>
  <si>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</si>
  <si>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</si>
  <si>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</si>
  <si>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</si>
  <si>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</si>
  <si>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</si>
  <si>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</si>
  <si>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</si>
  <si>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</si>
  <si>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Familias o acudientes</t>
  </si>
  <si>
    <t>Autoridades educativas</t>
  </si>
  <si>
    <t>Otras instituciones</t>
  </si>
  <si>
    <t>Sector productivo</t>
  </si>
  <si>
    <t>Gestión Estratégica</t>
  </si>
  <si>
    <t>Direccionamiento Estratégico</t>
  </si>
  <si>
    <t>Diseño Pedagógico</t>
  </si>
  <si>
    <t>Plan de estudios</t>
  </si>
  <si>
    <t>Enfoque metodológico</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</si>
  <si>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</si>
  <si>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</si>
  <si>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</si>
  <si>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</si>
  <si>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</si>
  <si>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</si>
  <si>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</si>
  <si>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</si>
  <si>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</si>
  <si>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</si>
  <si>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</si>
  <si>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</si>
  <si>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</si>
  <si>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</si>
  <si>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</si>
  <si>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</si>
  <si>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</si>
  <si>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</si>
  <si>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</si>
  <si>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GESTIÓN ADMINISTRATIVA Y FINANCIERA</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</si>
  <si>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</si>
  <si>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</si>
  <si>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</si>
  <si>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</si>
  <si>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</si>
  <si>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</si>
  <si>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</si>
  <si>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</si>
  <si>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</si>
  <si>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</si>
  <si>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</si>
  <si>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</si>
  <si>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Servicios de transporte, restaurante, cafetería y salud (enfermería, odontología, psicología)</t>
  </si>
  <si>
    <t>Apoyo a estudiantes con bajo desempeño académico o con dificultades de interacción.</t>
  </si>
  <si>
    <t>Talento humano</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</si>
  <si>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</si>
  <si>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</si>
  <si>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</si>
  <si>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</si>
  <si>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</si>
  <si>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</si>
  <si>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</si>
  <si>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</si>
  <si>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</si>
  <si>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</si>
  <si>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JUSTIFICACION</t>
  </si>
  <si>
    <t>OPOTUNIDADES DE MEJORAMIENTO</t>
  </si>
  <si>
    <t>AUTOEVALUACION INSTITUCIONAL</t>
  </si>
  <si>
    <t>EVIDENCIAS</t>
  </si>
  <si>
    <t>VALORACION                       GESTION DIRECTIVA</t>
  </si>
  <si>
    <t>GESTIÓN ACADEMICA</t>
  </si>
  <si>
    <t>Diseño pedagogico</t>
  </si>
  <si>
    <t>Practicas pedagogicas</t>
  </si>
  <si>
    <t>Gestion de aula</t>
  </si>
  <si>
    <t>Seguimiento academico</t>
  </si>
  <si>
    <t>VALORACION                       GESTION ACADEMICA</t>
  </si>
  <si>
    <t>Apoyo a la gestion académica</t>
  </si>
  <si>
    <t>Administración de la planta fisica y de los recursos</t>
  </si>
  <si>
    <t>Talento Humano</t>
  </si>
  <si>
    <t>Apoyo Financiero y Contable</t>
  </si>
  <si>
    <t>GESTIÓN ADMINISTRATIVA</t>
  </si>
  <si>
    <t>VALORACION                       GESTION ADMINISTRATIVA</t>
  </si>
  <si>
    <t>VALORACION                       GESTION DE LA COMUNIDAD</t>
  </si>
  <si>
    <t>Ruta del Mejoramiento</t>
  </si>
  <si>
    <t>Fecha de Autoevaluación</t>
  </si>
  <si>
    <t>Etapa</t>
  </si>
  <si>
    <t>Pasos</t>
  </si>
  <si>
    <t>Herramientas de Sistematización</t>
  </si>
  <si>
    <t>1.Revisión de la identidad institucional</t>
  </si>
  <si>
    <t>1-Autoevalaución</t>
  </si>
  <si>
    <t>Dirección</t>
  </si>
  <si>
    <t>3. Elaboración del perfil Institucional</t>
  </si>
  <si>
    <t>2-Directiva, 3-Académica, 4-Admon, 5-Comunidad, 6-Perfil</t>
  </si>
  <si>
    <t>Tel</t>
  </si>
  <si>
    <t>4. Establecimiento de las fortalezas y oportunidades de mejoramiento</t>
  </si>
  <si>
    <t>DATOS DEL EQUIPO AUTO - EVALUADOR</t>
  </si>
  <si>
    <t>NOMBRE</t>
  </si>
  <si>
    <t>CARGO</t>
  </si>
  <si>
    <t>RESPONSABLES DEL PLAN DE MEJORAMIENTO - SEGUIMIENTO Y EVALUACIÓN</t>
  </si>
  <si>
    <t xml:space="preserve"> </t>
  </si>
  <si>
    <t>Fecha: 26 de Febrero de 2010</t>
  </si>
  <si>
    <t>Bogota-Colombia</t>
  </si>
  <si>
    <t>2. Evaluación de cada una de las areas de gestión teniendo en cuenta los criterios de inclusión</t>
  </si>
  <si>
    <t>Código DANE</t>
  </si>
  <si>
    <t>E-MAIL</t>
  </si>
  <si>
    <t>Establecimiento Educativo</t>
  </si>
  <si>
    <t>Municipio</t>
  </si>
  <si>
    <t>DATOS DEL ESTABLECIMIENTO EDUCATIVO</t>
  </si>
  <si>
    <t>Rector o Director</t>
  </si>
  <si>
    <r>
      <rPr>
        <sz val="14"/>
        <color indexed="8"/>
        <rFont val="Arial"/>
        <family val="2"/>
      </rPr>
      <t>Primera etapa</t>
    </r>
    <r>
      <rPr>
        <sz val="11"/>
        <color indexed="8"/>
        <rFont val="Arial"/>
        <family val="2"/>
      </rPr>
      <t xml:space="preserve"> 
"Autoevaluación Institucional"</t>
    </r>
  </si>
  <si>
    <t>Gestión de Aula</t>
  </si>
  <si>
    <t>Correo electronico</t>
  </si>
  <si>
    <t>MACROPROCESO D. GESTIÓN DE LA CALIDAD DEL SERVICIO EDUCATIVO EN EDUCACIÓN PRE-ESCOLAR, BÁSICA Y MEDIA</t>
  </si>
  <si>
    <t>D01.03.F01</t>
  </si>
  <si>
    <t>PROCESO GESTIÓN DE LA EVALUACIÓN EDUCATIVA</t>
  </si>
  <si>
    <t xml:space="preserve">SUBPROCESO ORIENTAR LA RUTA DE MEJORAMIENTO INSTITUCIONAL  </t>
  </si>
  <si>
    <t>PAGINA __  DE __</t>
  </si>
  <si>
    <t>Horizonte</t>
  </si>
  <si>
    <t>VERSION 3.0</t>
  </si>
  <si>
    <t>AÑO 2015</t>
  </si>
  <si>
    <t>AÑO 2016</t>
  </si>
  <si>
    <t>AÑO 2017</t>
  </si>
  <si>
    <t>AÑO 2023</t>
  </si>
  <si>
    <t>AÑO 2024</t>
  </si>
  <si>
    <t>AÑO 2025</t>
  </si>
  <si>
    <t>AÑO 2026</t>
  </si>
  <si>
    <t xml:space="preserve">Se presentaron los formatos institucionales en espera al proceso de aprobación. </t>
  </si>
  <si>
    <t xml:space="preserve">Documentos almacenados en el Drive de la institución. </t>
  </si>
  <si>
    <t xml:space="preserve">Cumplimiento de las metas establecidas. </t>
  </si>
  <si>
    <t>PEI - ACTAS - FOLIO COMPONENTE</t>
  </si>
  <si>
    <t xml:space="preserve">Continuamos en el proceso de fortalecimeitno del conocimiento y aprobación del direccionamiento estratégico. </t>
  </si>
  <si>
    <t>Circulares, Folletos, manual de convivencia ( física)</t>
  </si>
  <si>
    <t xml:space="preserve">Aplicación de las políticas de inclusión. </t>
  </si>
  <si>
    <t>Reunión de docentes</t>
  </si>
  <si>
    <t>Se realizaron las actividades planteadas para el cumplimiento eficaz de las metas establecidas</t>
  </si>
  <si>
    <t xml:space="preserve">capacitaciones, reuniones, actas. </t>
  </si>
  <si>
    <t xml:space="preserve">Se fortaleció el trabajo en equipo adaptando los planes de áreas a las necesidades educativas pos-pandemia. </t>
  </si>
  <si>
    <t xml:space="preserve">actas, planes de áreas y circulares. </t>
  </si>
  <si>
    <t>Continuamos en la implementación de las estrategias pedagógicas coherentes a los principios institucionales.</t>
  </si>
  <si>
    <t xml:space="preserve">actas, circulares, formatos. </t>
  </si>
  <si>
    <t xml:space="preserve">Se mantine el uso y manejo de la información para el desarrollo de las actividades educativas. </t>
  </si>
  <si>
    <t xml:space="preserve">actas, circulares, cronograma escolar. </t>
  </si>
  <si>
    <t>Se mantiene la revisión y supervisión de la información para el desarrollo de las actividades educativas con el fin de alcanzar el mejoramiento institucional</t>
  </si>
  <si>
    <t>actas, circulaes y formatos</t>
  </si>
  <si>
    <t xml:space="preserve">Se evidencia funcionamiento del consejo directivo dando cumplimiento a la mayoria del cronograma propuesto. </t>
  </si>
  <si>
    <t>Actas, cronograma, circulare, memorandos, decretos y resoluciones.</t>
  </si>
  <si>
    <t>El consejo académico se reune constantemente para la revisión y verificación de procesos académicos en pro del mejoramiento de la calidad educativa.</t>
  </si>
  <si>
    <t>Actas, lista de asistencia, circulares, formatos.</t>
  </si>
  <si>
    <t xml:space="preserve">Se realiza las reuniones en las fechas establecidas. Se sugiere mejoramiento en las estrategias para superar las dificultades presentadas en cada uno de los lazos educativos. </t>
  </si>
  <si>
    <t>Actas, formatos, reportes estadisticos.</t>
  </si>
  <si>
    <t>El comité de convivencia se reune en diversas fechas para revisión y seguimiento de situaciones pasadas y las que se presenten.</t>
  </si>
  <si>
    <t>Actas, formatos de orientacion psicologica, manual de convivencia.</t>
  </si>
  <si>
    <t>Se realizan actividades para fortalecer la participación de los integrantes del consejo estudiantil en los procesos del gobierno escolar.</t>
  </si>
  <si>
    <t xml:space="preserve">Hay elección del personero estudiantil. Se continuará trabajando en el cumplimiento de las propuestas establecidas.  </t>
  </si>
  <si>
    <t xml:space="preserve">actas, circulares. </t>
  </si>
  <si>
    <t xml:space="preserve">Se lleva a cabo reuniones constantes de las asamblea de padres de familia. Se observa un pequeño aumento en la participación de la asistencia de padres de familia y/o acudientes. </t>
  </si>
  <si>
    <t xml:space="preserve">Acta, lista de asistencia, circulares, invitaciones, formatos. </t>
  </si>
  <si>
    <t xml:space="preserve">Se lleva a cabo el consejo de padres de familia de acuerdo al cronograma programado. Se recomienda implementar estrategias motivacionales para aumentar el quorum en las reuniones. </t>
  </si>
  <si>
    <t>actas, circulares, lista asistencia.</t>
  </si>
  <si>
    <t xml:space="preserve">Se actualiza los datos estudiantiles y se mantienen la comunicación atendiendo a las necesidades a traves de los diferendes MMC, creando formatos  que faciliten una mejor interación entre los miembros de la comunidad educativa. </t>
  </si>
  <si>
    <t xml:space="preserve">circulares, actas, emisora del pueblo, redes sociales. </t>
  </si>
  <si>
    <t>Se desarrollan actividades que promueven y motivan a los integrantes de la comunidad educativa para el buen trabajo en equipo</t>
  </si>
  <si>
    <t xml:space="preserve">circulares, actas y formatos. </t>
  </si>
  <si>
    <t>Se presentó y aprobó la propuesta de reconocimiento de logros para los diferentes integrantes de la comunidad educativa dando inicio en el año escolar 2024</t>
  </si>
  <si>
    <t>reconocimientos.</t>
  </si>
  <si>
    <t>Se desarrolla actividades institucionales que ayudan a los estudiantes en el desarrollo de cognitivo y emocional.</t>
  </si>
  <si>
    <t xml:space="preserve">formatos, informes, actas. </t>
  </si>
  <si>
    <t xml:space="preserve">Se continuan fortaleciendo la participación de la comunidad educativa en las diferentes actividades internas y externas a través de diversas estrategias. </t>
  </si>
  <si>
    <t>PEI. Evidencias fotograficas, Actas.</t>
  </si>
  <si>
    <t>Se hace mantenimiento y limpieza a la planta institucional, en espera de posible proyecto de reestructuración</t>
  </si>
  <si>
    <t>informes</t>
  </si>
  <si>
    <t xml:space="preserve">Se continua realizando la indución a los estudiantes nuevos, Se fortalecerá su estructuración, seguimiento y evaluación. </t>
  </si>
  <si>
    <t xml:space="preserve">actas, reportes y los informes estadísticos. </t>
  </si>
  <si>
    <t>Se mantiene las estrategías pedagógicas y se planteó una propuesta piloto para mejorar la motivación del aprendizaje en los estudiantes.</t>
  </si>
  <si>
    <t xml:space="preserve">reportes estadisticos. Reportes. </t>
  </si>
  <si>
    <t>Se realizó modificación y actualización periódicas al manual de conivencia con sus respectivas socializaciones.</t>
  </si>
  <si>
    <t>manual convivencia , lista de asistencias.</t>
  </si>
  <si>
    <t xml:space="preserve">Se realiza actividades extracurriculares con gran participación e integración de la comunidad educativa. </t>
  </si>
  <si>
    <t>Invitaciones, circulares, actas.</t>
  </si>
  <si>
    <t xml:space="preserve">Se persiste en el fomento de actividades que promueven el bienestar de la comunidad educativa por parte  de la institución, ONG, instituciones de salud, ambientales y institución casa de la cultural. </t>
  </si>
  <si>
    <t>Convenios, actas, listados de asistencia, invitaciones, formatos de orientación psicológica.</t>
  </si>
  <si>
    <t>El comité de convivencia continua trabajando en la mediación de conflictos, en espera de estrategias de mejoramiento.</t>
  </si>
  <si>
    <t>Formatos de orientación psicológica, actas, manual de convivencia, citación.</t>
  </si>
  <si>
    <t>La institución cuenta con la ruta de atención integral para la convivencia escolar y seguimiento correspondiente a los casos dificiles con el fin de establecer estrategías en el mejoramiento de la convivencia.</t>
  </si>
  <si>
    <t>Manual de convivencia, Documento ruta de atencion integral, formatos.</t>
  </si>
  <si>
    <t>Se continua en el intercambio de información con las familias y/o acudientes a tráves de diferentes canales de comunicación, en espera de mejoramiento.</t>
  </si>
  <si>
    <t xml:space="preserve">reuniones, actas, lista de asistencias, uso de redes sociales. </t>
  </si>
  <si>
    <t>Se mantiene el proceso comunicativo con las entidades encargadas para el desarrollo de las actividades institucionales.</t>
  </si>
  <si>
    <t>Decretos, resoluciones, circulares, correos, memorandos.</t>
  </si>
  <si>
    <t>Se mantiene los convenios y alianzas con otras instituciones para promover el desarrollo de competencias de los estudiantes.</t>
  </si>
  <si>
    <t>Convenios, actas, formatos, informes.</t>
  </si>
  <si>
    <t>Se avanza en la busqueda de mantener las relaciones con el sector productivo para un bienestar común.</t>
  </si>
  <si>
    <t xml:space="preserve">convenios , reportes. </t>
  </si>
  <si>
    <t>AÑO  2023</t>
  </si>
  <si>
    <t>Se cuenta con la caracterización de la poblacion en condiciones de discapacidad, los docentes realizan los PIAR, se realizan actividades de flexibilizacion y se realizo el informe final de competencias</t>
  </si>
  <si>
    <t xml:space="preserve">Formatos, actas de reuniones, Documentos PIAR, solicitudes a calidad educativa y apoyo pedagogico. </t>
  </si>
  <si>
    <t xml:space="preserve">La institución tiene en cuenta la población étnica, respetando su identidad cultural y se incluye dentro de las actividades pedagogicas. </t>
  </si>
  <si>
    <t>Formatos de matrícula, material fotográfico de participación y encuesta de caracterización psicosocial.</t>
  </si>
  <si>
    <t>La Institución ofrece la media tecnica debidamente organizada cumpliendo las necesidades de los estudiantes y ofrece resultados en articulacion con el SENA, hay oferta educativa con las universidades e institutos de la region.</t>
  </si>
  <si>
    <t>Convenio SENA, articulacion con universidades Simon Bolivar y UFPS.</t>
  </si>
  <si>
    <t xml:space="preserve">Desde el area de ética y orientacion escolar realizan actividades específicas para el establecimiento del proyecto de vida de los estudiantes y se da aconocer a la comunidad educativa. </t>
  </si>
  <si>
    <t>Talleres formativos, feria empresarial, visitas a las universidades, actividades con estudiantes desde orientación escolar.</t>
  </si>
  <si>
    <t>Se implementa un cronograma de actividades del proyecto escuela de padres que se cumple a cabalidad y sus resultados se sistematizan para su respectivo mejoramiento continuo.</t>
  </si>
  <si>
    <t>Documento del proyecto, cronograma de actividades, actas, citaciones a escuela de padres, acompañamiento de entidades, formulario google para evaluación, encuesta psicosocial.</t>
  </si>
  <si>
    <t>La institución educativa participa activamente mediante convenios con otras entidades territoriales.</t>
  </si>
  <si>
    <t>Formatos, Convenios, Asistencias, Cartas y solicitudes, fotografias y videos.</t>
  </si>
  <si>
    <t xml:space="preserve">La institución educativa ofrece sus instalaciones a la comunidad educativa y recibe apoyo para el arreglo y mantenimiento de la misma. </t>
  </si>
  <si>
    <t>Oficios de solicitud fisicos y/o virtuales</t>
  </si>
  <si>
    <t xml:space="preserve">Se realizó el servicio social estudiantil con los grados  10 y 11  de acuerdo a las líneas de  accion establecidas en el proyecto con apoyo a las actividades desarrolladas en la institución educativa. </t>
  </si>
  <si>
    <t>Evidencias  fotográficas, carpetas con formatos de control y seguimiento, consentimiento de acuerdo al decreto 1860 de la ley 115 para realizar el servicio social estudiantil.</t>
  </si>
  <si>
    <t>Los estudiantes de la IE cuentan con mecanismos de participacion de acuerdo a lo establecido en el  PEI y el Gobierno Escolar para el apoyo de su formacion ciudadana y es sensible a mejorar las alternativas de participación de los estudiantes.</t>
  </si>
  <si>
    <t xml:space="preserve">Documento del manual de convivencia, Proyecto del Gobierno Escolar. Material fotografico, Actas. </t>
  </si>
  <si>
    <t>Los padres de familia y/o acudientes de la IE cuentan con mecanismos y canales de participacion de acuerdo a lo establecido en el  PEI y el Gobierno Escolar donde pueden expresar sus inquietudes y hacer aportes para contribuir con el buen desarrollo de la IE.</t>
  </si>
  <si>
    <t xml:space="preserve">Documento del manual de convivencia, Proyecto del Gobierno Escolar. Material fotográfico, Actas. </t>
  </si>
  <si>
    <t xml:space="preserve">Los padres de familia se vinculan a las actividades programadas por la institución, aunque no en su totalidad y esta limitada al evento de su agrado. </t>
  </si>
  <si>
    <t>Circulares de información, planillas de asistencia, actas, material fotografico.</t>
  </si>
  <si>
    <t xml:space="preserve">Se presentan ante las entidades correspondientes solicitudes de apoyo para la prevemcion de riesgos fisicos en la IE, de acuerdo a lo establecido por el PEGR.  </t>
  </si>
  <si>
    <t>Formatos, Actas de asistencia, Planes de evacuación, material fotografico, oficios de solicitud y videos</t>
  </si>
  <si>
    <t>Se realizaron actividades articuladas con comisaria de familia, secretaria de salud municipal, secretaria de gobierno departamental, policia de infancia y adolescencia, la ESE, ICBF, Fundacion natura y el PIC municipal</t>
  </si>
  <si>
    <t>Encuesta psicosocial, Formatos de seguimiento individual, actividades grupales, registros de asistencia, material fotografico.</t>
  </si>
  <si>
    <t>La institución educativa cuenta con el PEGR donde se estipula los procedimientos a seguir en caso de emergencia por desastres naturales revisado por gestión de riesgo municipal.</t>
  </si>
  <si>
    <t>PEGR, Planes de evacuación, Señalización total o parcial de las sedes, oficios de solicitud e inventarios</t>
  </si>
  <si>
    <t>El plan de estudios es articulado y coherente.  Además, cuenta con mecanismos de seguimiento y retroalimentación, a partir de los cuales se mantienen su pertinencia, relevancia y calidad.</t>
  </si>
  <si>
    <t xml:space="preserve"> Planes de área, planes de asignatura, plan de aula, proyectos transversales y PEI adaptados al contexto de los estudiantes. </t>
  </si>
  <si>
    <t xml:space="preserve">Las prácticas pedagógicas de aula de los docentes de todas las áreas, grados y sedes desarrollan el enfoque metodológico común en cuanto a métodos de enseñanza flexibles, relación pedagógica y uso de recursos que respondan a la diversidad de la población, segun las adaptaciones a los ambientes de aprendizaje durante el año escolar. </t>
  </si>
  <si>
    <t xml:space="preserve">PEI, planes de área, actas de de consejo academico y directivo, guias pedagogicas, actas de colectivos de area, adaptación curricular según modelos flexibles de escuela nueva. </t>
  </si>
  <si>
    <t>La institución cuenta con una política de dotación, uso y mantenimiento de los recursos para el aprendizaje y hay una conexión clara entre el enfoque metodológico y los criterios administrativos, pero no se generaron oportunamente por la transición de directivo docente.</t>
  </si>
  <si>
    <t>PEI, actas de consejo directivo.</t>
  </si>
  <si>
    <t xml:space="preserve">Se establece el calendario académico y el horario, que es socializado con todos los docentes y comunidad educativa en general. La institución evalúa periódicamente el cumplimiento de las horas efectivas de clase recibidas por los estudiantes y toma las medidas pertinentes para corregir situaciones anómalas. </t>
  </si>
  <si>
    <t>PEI, actas de reunion de directivos,  actas de consejo academico, control de asistencia a traves de las planillas de asistencia, fallas justificadas por inasistencia en plataforma.</t>
  </si>
  <si>
    <t xml:space="preserve">La institución tiene una política de evaluación fundamentada de acuerdo a los criterios del MEN,  teniendo en cuenta la valoracion cualitativa como flexibilizacion al aprendizaje y formacion de los estudiantes, realizando adaptacion en los lineamientos curriculares, los estándares básicos de competencias y los artículos 2° y 3° del Decreto 230 de 2002 y el articulo 8 del decreto 2082 de 1996, ley 1290 del 2009, la cual se refleja en las prácticas de los docentes, con la necesidad de flexibilizarlos criteris evaluativos para el modelo de escuela nueva. </t>
  </si>
  <si>
    <t xml:space="preserve">PEI, SIEE, actas de comisión y evaluación, actas consejo academico. </t>
  </si>
  <si>
    <t>Las prácticas pedagógicas de aula de los docentes de todas las áreas, grados y sedes se apoyan en opciones didácticas comunes y específicas para cada grupo poblacional, las que son conocidas y compartidas por los diferentes estamentos de la comunidad educativa, en concordancia con el PEI y el plan de estudios adaptadas a los espacios de aprendizajes.</t>
  </si>
  <si>
    <t>Planes de área, actas de colectivos de área, proyectos transversales, actas de semana institucional, adaptaciones curriculares al PIAR y DUAL, según la necesidad.</t>
  </si>
  <si>
    <t xml:space="preserve">La institución cuenta con una política clara sobre la intencionalidad de las tareas escolares en el afianzamiento de los aprendizajes de los estudiantes y ésta es aplicada por todos los docentes, conocida y comprendida por los estudiantes y las familias de acuerdo a los momentos pedagogicos del proceso de enseñanza aprendizaje implementado. </t>
  </si>
  <si>
    <t xml:space="preserve">Guias de trabajo con formato institucionalizado. </t>
  </si>
  <si>
    <t>La institución tiene una política sobre el uso de los recursos para el aprendizaje que está articulada con su propuesta pedagógica. Además, ésta es aplicada por todos, pero requiere ser mas oportuno.</t>
  </si>
  <si>
    <t xml:space="preserve">PEI, resultados pruebas externas, pruebas Avanzar, planes de área. </t>
  </si>
  <si>
    <t>La institución cuenta con una política sobre el uso apropiado de los tiempos destinados a los aprendizajes, la cual es implementada de manera flexible de acuerdo con las características y necesidades de los estudiantes. No obstante, hay pocas oportunidades para complementarlo con actividades extracurriculares y de refuerzo.</t>
  </si>
  <si>
    <t xml:space="preserve">Plan de aula, cronograma de actividades institucional y/o por sedes </t>
  </si>
  <si>
    <t xml:space="preserve">Las prácticas pedagógicas se basan en la comunicación, la cogestión del aprendizaje y la relación afectiva y la valoración de la diversidad de los estudiantes, como elementos facilitadores del proceso de enseñanza-aprendizaje, y esto se evidencia en la organización del aula, en las relaciones recíprocas y en las estrategias de aprendizaje utilizadas en los momentos de aprendizaje. </t>
  </si>
  <si>
    <t>Actas de comision, Planillas de calificaciones, informes academicos de los estudiantes, actas de compromiso académico y comportamental de los estudiantes, acta de aprobación concejo académico.</t>
  </si>
  <si>
    <t>La planeación de clases es reconocida como la estrategia institucional que posibilita establecer y aplicar el conjunto ordenado y articulado de actividades para: (1) la consecución de un objetivo relacionado con un contenido concreto; (2) la elección de los recursos didác ticos; (3) el establecimiento de unos procesos evaluativos; y (4) la definición de unos estándares de referencia. Los planes de aula establecen sistemas didácticos accesibles a todo el estudiantado, que minimizan barreras al aprendizaje y están relacionados con el diseño curricular y el enfoque metodológico.</t>
  </si>
  <si>
    <t>PEI. Planes de area. Planes de aula.</t>
  </si>
  <si>
    <t>En la institución se presentan esfuerzos colectivos por trabajar con estrategias alternativas a la clase magistral, como el desarrollo de la feria de emprendimiento, la ciencia, la cultura y la tecnología "Alirio Cárdenas". Además, se tienen en cuenta los intereses, ideas y experiencias de los estudiantes como base para estructurar las actividades pedagógicas. No se tiene en cuenta el estilo de aprendizaje del estudiante con dificultades (condiciones de aprendizaje) para mejorar su proceso.</t>
  </si>
  <si>
    <t>Planes de aula.  Actividades proyectos transversales, espacios lúdico pedagogico de la feria de emprendimiento, la ciencia, la cultura y la tecnología "Alirio Cárdenas".</t>
  </si>
  <si>
    <t>El sistema de evaluación del rendimiento académico se aplica permanentemente. Se hace seguimiento a los estudiantes de bajo rendimiento, pero este aunque es conocido por los padres de familia, no recibe la atención que se merece y no hay corresponsabilidad ante el mismo.</t>
  </si>
  <si>
    <t xml:space="preserve">Asistencia a reuniones programadas. Actas de Comision. Informes Academicos. Nivelaciones periodicas. </t>
  </si>
  <si>
    <t>El seguimiento sistemático de los resultados académicos cuenta con indicadores y mecanismos claros de retroalimentación para estudiantes, padres de familia y prácticas docentes, pero se requiere modificarlos institucionalmente en los planes de aula teniendo en cuenta el PFAP (plan de fortalecimiento académico y pegagógico.)</t>
  </si>
  <si>
    <t>Actas de comisión y evaluación, observador del estudiante, actas de consejo academico, actas de compromiso academico y espacios de escuela abierta, plataforma web colegios,documento PFAP y planes de area.</t>
  </si>
  <si>
    <t>El análisis de los resultados de los estudiantes en las evaluaciones externas (pruebas SABER y exámenes de Estado) origina acciones para fortalecer los aprendizajes de los estudiantes: PFAP y plan lector.</t>
  </si>
  <si>
    <t xml:space="preserve">actas de gestión académica y dia E,  evaluaciones tipo Icfes o simulacros, plan de mejoramiento piloto de lectura y escritura. </t>
  </si>
  <si>
    <t>La política institucional de control, análisis y tratamiento del ausentismo contempla la participación activa de padres, docentes y estudiantes.</t>
  </si>
  <si>
    <t>seguimiento de titular por medios tecnológicos y físicos, formato de apoyo de coordinación y orientación, planilla de asistencia a clases, informes de reuniones sobre el calendario escolar, informe sobre deserción y ausentismos periodicamente.</t>
  </si>
  <si>
    <t>La institución revisa y evalúa periódicamente los efectos de las actividades de recuperación y sus mecanismos de implementación, y realiza los ajustes pertinentes, con el fin de mejorar los resultados de los estudiantes.</t>
  </si>
  <si>
    <t xml:space="preserve"> refuerzo y nivelacion durante el desarrollo de cada uno de los trimestres , actas de comision y evaluación, horario de refuerzo especial a final de año escolar.</t>
  </si>
  <si>
    <t xml:space="preserve">La institución cuenta con políticas y mecanismos para abordar los casos de bajo rendimiento y problemas de aprendizaje, pero no se hace seguimiento a los mismos, ni se acude a recursos externos, por intermitencia en el seguimiento del docente de apoyo. Las adaptaciones realizadas al PIAR  y al DUAL son focalizadas al estudiante pero no se encuentran inmersas en el plan de area y el PEI. </t>
  </si>
  <si>
    <t>Formato de seguimiento de orientacion escolar, observador del estudiante, informes académicos, actas de comisión y evaluación y seguimiento académico, adaptaciones focalizadas al estudiante que lo requiere en PIAR Y DUAL</t>
  </si>
  <si>
    <t>La institución tiene un plan para realizar el seguimiento a sus egresados, pero la información no es sistemática, ni permite el análisis para aportar al mejoramiento institucional.</t>
  </si>
  <si>
    <t>Libro de egresados desactualizado.</t>
  </si>
  <si>
    <t>La institución cuenta con un proceso de matrícula ágil y oportuno que tiene en cuenta las necesidades de los estudiantes y los padres de
familia, y que es reconocido por la comunidad educativa.</t>
  </si>
  <si>
    <t>formato matricula, plataforma SIMAT y webcolegio.</t>
  </si>
  <si>
    <t>La institución tiene un sistema de archivo que le permite disponer de la información de los estudiantes de todas las sedes, así como expedir constancias y certificados de manera ágil, confiable y oportuna.</t>
  </si>
  <si>
    <t>archivos organizados en cada sede</t>
  </si>
  <si>
    <t>La institución dispone de un sistema ágil y oportuno para la expedición de boletines de calificaciones y cuenta con los sistemas de control necesarios para garantizar la consistencia de la  información</t>
  </si>
  <si>
    <t>plataforma de notas, boletines, formato de auditoria.</t>
  </si>
  <si>
    <t>La institución asegura los recursos para cumplir el programa de mantenimiento de su planta física.</t>
  </si>
  <si>
    <t>plan de mantenimiento de la planta fisica, embellecimiento y mantenimienti de equipos, plan de compras, presupuesto, requisiciones.</t>
  </si>
  <si>
    <t>El programa de adecuación, accesibilidad y embellecimiento de la planta física se lleva a cabo periódicamente y cuenta con la participación de los diferentes estamentos de la comunidad educativa.</t>
  </si>
  <si>
    <t>fotografias de actividades de emebellecimiento.</t>
  </si>
  <si>
    <t>La institución cuenta con un sistema de registro y seguimiento al uso de los espacios físicos.</t>
  </si>
  <si>
    <t>formato de uso de espacios físicos, oficios de solicitud de espacios físicos.</t>
  </si>
  <si>
    <t>Hay un plan para adquisición de los recursos para el aprendizaje que garantiza la disponibilidad oportuna de los mismos dirigidos a prevenir las barreras y potenciar la participación de todos los estudiantes, en concordancia con el direccionamiento estratégico y las necesidades de los docentes y estudiantes.</t>
  </si>
  <si>
    <t>requisiciones, plan de compras, inventario actualizado</t>
  </si>
  <si>
    <t>El proceso para determinar las necesidades de adquisición de suministro de insumos, recursos y mantenimiento de los mismos, es participativo, se hace oportunamente y está articulado con la propuesta pedagógica de la institución.</t>
  </si>
  <si>
    <t xml:space="preserve">formato de requisición, plande compras </t>
  </si>
  <si>
    <t>cuenta con un programa de mantenimiento preventivo y correctivo de los equipos y recursos para el aprendizaje y, en caso de requerirse, éste se hace oportunamente. Además, los manuales de los equipos están disponibles.</t>
  </si>
  <si>
    <t>proyecto de mantenimiento preventivo técnica de sistemas</t>
  </si>
  <si>
    <t>La institución ha levantado el panorama completo de los riesgos físicos.</t>
  </si>
  <si>
    <t>proyecto prevención de riesgo</t>
  </si>
  <si>
    <t>Los servicios complementarios y recursos el Establecimiento Educativo, se distribuyen de forma equitativa, se ofrecen oportunamente teniendo en cuenta la calidad requerida . Cada sede tiene programas sensibles a las demandas de los estudiantes, y la institución cuenta con el apoyo de otras entidades para su prestación.</t>
  </si>
  <si>
    <t>Listado de beneficiarios transporte escolar, beneficiarios PAE, oficios de visita del porgrama salud</t>
  </si>
  <si>
    <t>La institución ofrece apoyos
puntuales a los estudiantes
que presentan bajo desempeño académico o con dificultades de interacción de acuerdo
con sus requerimientos. No
hay una estrategia articulada
para atender a esta población.</t>
  </si>
  <si>
    <t>Hay apoyo de World Vision pero es insuficiente porque son pcos los cupos.</t>
  </si>
  <si>
    <t>Los perfiles con que cuenta la institución se usan para la toma de decisiones de personal y son coherentes con su estructura organizativa. Además, su uso en procesos de selección, solicitud e inducción del personal facilita el desempeño de las personas que se vinculan laboralmente a la institución.</t>
  </si>
  <si>
    <t>manual de funciones, hojas de vida</t>
  </si>
  <si>
    <t>La institución tiene una estrategia organizada para la inducción y la acogida del personal nuevo, que incluye el análisis del PEI y del plan de mejoramiento. Además, realiza la
reinducción del antiguo en lo relacionado con aspectos institucionales, pedagógicos y disciplinares.</t>
  </si>
  <si>
    <t>acta de inducción y asistencia</t>
  </si>
  <si>
    <t>La institución tiene un programa de formación que responde a problemas identificados y demandas específicas; existen criterios claros para valorar la oferta externa y se cuenta con destinación de recursos para adelantar
procesos internos de capacitación.</t>
  </si>
  <si>
    <t>acta de reuniones, programa de formación, foramto sed</t>
  </si>
  <si>
    <t>La institución cuenta con procesos explícitos para elaborar los horarios y los criterios para realizar la asignación académica de los docentes, y éstos se cumplen.</t>
  </si>
  <si>
    <t>programa de elaboración de horarios, hojas de vida</t>
  </si>
  <si>
    <t>Una parte importante del personal vinculado a la institución comparte la filosofía, principios, valores y objetivos y dedica algún tiempo a la realización de actividades relacionadas con estos aspectos.</t>
  </si>
  <si>
    <t>participación de actividades</t>
  </si>
  <si>
    <t>La institución ha implementado un proceso de evaluación de desempeño para docentes, directivos y personal administrativo que indaga los diferentes aspectos en el desarrollo del cargo. Este proceso cuenta con indicadores y referentes claros que están en concordancia con la normatividad vigente, y son conocidos por todos.</t>
  </si>
  <si>
    <t>evaluación 1278, EDL</t>
  </si>
  <si>
    <t>La institución ha definido una estrategia de reconocimiento al personal vinculado, pero ésta no siempre es llevada a la práctica.</t>
  </si>
  <si>
    <t>hay un programa elaborado.</t>
  </si>
  <si>
    <t>La institución cuenta con una política de investigaciones y ha desarrollado planes para la divulgación del conocimiento generado entre sus miembros.</t>
  </si>
  <si>
    <t>participación en actividades de investigación.</t>
  </si>
  <si>
    <t>La institución ha definido estrategias para la mediación de conflictos, pero éstas se usan de manera esporádica y no abarcan la totalidad de sedes, grados o niveles.</t>
  </si>
  <si>
    <t>acta de conciliación</t>
  </si>
  <si>
    <t>La institución ha definido un programa de bienestar del personal vinculado, pero éste no se cumple totalmente o no abarca a todas las sedes, niveles o grados.</t>
  </si>
  <si>
    <t>programa de binestar laboral.</t>
  </si>
  <si>
    <t>La institución evalúa periódicamente los procedimientos para la elaboración del presupuesto, de manera que se logre coordinar las necesidades de las distintas sedes y niveles. Asimismo, realiza análisis financieros y proyecciones presupuestales para la planeación y gestión institucional.</t>
  </si>
  <si>
    <t>plan de compras</t>
  </si>
  <si>
    <t>La contabilidad tiene todos sus soportes; los informes financieros se elaboran y se presentan dentro de los plazos establecidos por las normas
y se usan para el control financiero y para la toma de decisiones en el corto, mediano y largo plazo.
Sus resultados aportan información para ajustar los planes de mejoramiento.</t>
  </si>
  <si>
    <t>libros de contabilidad</t>
  </si>
  <si>
    <t>Hay seguimiento y evaluación de los procesos de recaudo de ingresos y de realización de los gastos; dicha información retroalimenta la planeación financiera y apoya la toma de decisiones.</t>
  </si>
  <si>
    <t>La institución revisa y hace seguimiento a los resultados de los informes financieros, para que éstos sean un elemento clave en el momento de
planear las acciones, tomar decisiones y evaluar los resultados de las mismas.</t>
  </si>
  <si>
    <t>reporte ge ingresos y egresos, balances</t>
  </si>
  <si>
    <t>La operación contable cuenta con todo sus soportes y los informes financieros se presentan dentro de los plazos establecidos por la ley.</t>
  </si>
  <si>
    <t xml:space="preserve">La instución cuenta con un proceso de matricula  bien elaborado y ejecutado en los tiempos establecidos bajos las normas vigentes. </t>
  </si>
  <si>
    <t>fortalecimiento del programa de bienestar laboral.</t>
  </si>
  <si>
    <t>implementar la matriz de panorama de riesgo GTC 45 que permita identificar los disitintos riesgos posibles dentro de la IE.</t>
  </si>
  <si>
    <t>I.E COLEGIO PUERTO SANTANDER</t>
  </si>
  <si>
    <t>barrio bertrania</t>
  </si>
  <si>
    <t>Puerto Santander</t>
  </si>
  <si>
    <t>ie.puertosantander@gmail.com</t>
  </si>
  <si>
    <t>Cristi Liliana Bermúdez Aponte</t>
  </si>
  <si>
    <t>CRISTI LILIANA BERMÚDEZ APONTE</t>
  </si>
  <si>
    <t>RECTORA</t>
  </si>
  <si>
    <t>cristyn2002@hotmail.com</t>
  </si>
  <si>
    <t xml:space="preserve">OSCAR CARDENAS ORTEGA </t>
  </si>
  <si>
    <t>COORDINADOR</t>
  </si>
  <si>
    <t xml:space="preserve">osmacaro1@hotmail.com </t>
  </si>
  <si>
    <t>JOSE ISIDRO MALDONADO</t>
  </si>
  <si>
    <t>maldonadojoseisidro5@gmail.com</t>
  </si>
  <si>
    <t>JANET LILIANA URIBE</t>
  </si>
  <si>
    <t>COORDINADORA</t>
  </si>
  <si>
    <t>DOCENTE</t>
  </si>
  <si>
    <t xml:space="preserve">DIRECTIVA </t>
  </si>
  <si>
    <t>ADMINISTRATIVA</t>
  </si>
  <si>
    <t>ANGELA YANETH SANDOVAL</t>
  </si>
  <si>
    <t xml:space="preserve">PEDAGOGICA </t>
  </si>
  <si>
    <t>WILLIAM GABRIEL VALENCIA MORENO</t>
  </si>
  <si>
    <t xml:space="preserve">COMUNITARIA </t>
  </si>
  <si>
    <t>NANGGY VANESSA FERNANDEZ S.</t>
  </si>
  <si>
    <t xml:space="preserve">LEIDY SORANY AYALA SIERRA </t>
  </si>
  <si>
    <t>Hacer operativo el concejo de padres de familia</t>
  </si>
  <si>
    <t>Hacer operativo el concejo de estudiantes</t>
  </si>
  <si>
    <t>Ampliar las relaciones con el sector productivo</t>
  </si>
  <si>
    <t>202_</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</si>
</sst>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5" x14ac:knownFonts="1">
    <font>
      <sz val="11"/>
      <color theme="1"/>
      <name val="Calibri"/>
      <family val="2"/>
      <scheme val="minor"/>
    </font>
    <font>
      <sz val="11"/>
      <color indexed="8"/>
      <name val="Calibri"/>
      <family val="2"/>
    </font>
    <font>
      <sz val="8"/>
      <name val="Calibri"/>
      <family val="2"/>
    </font>
    <font>
      <b/>
      <sz val="12"/>
      <name val="Verdana"/>
      <family val="2"/>
    </font>
    <font>
      <b/>
      <sz val="12"/>
      <color indexed="9"/>
      <name val="Verdana"/>
      <family val="2"/>
    </font>
    <font>
      <sz val="12"/>
      <name val="Verdana"/>
      <family val="2"/>
    </font>
    <font>
      <b/>
      <sz val="12"/>
      <color indexed="8"/>
      <name val="Verdana"/>
      <family val="2"/>
    </font>
    <font>
      <b/>
      <sz val="16"/>
      <name val="Verdana"/>
      <family val="2"/>
    </font>
    <font>
      <sz val="8"/>
      <color indexed="8"/>
      <name val="Arial"/>
      <family val="2"/>
    </font>
    <font>
      <b/>
      <sz val="14"/>
      <color indexed="9"/>
      <name val="Arial"/>
      <family val="2"/>
    </font>
    <font>
      <b/>
      <sz val="12"/>
      <color indexed="8"/>
      <name val="Arial"/>
      <family val="2"/>
    </font>
    <font>
      <sz val="9"/>
      <color indexed="8"/>
      <name val="Arial"/>
      <family val="2"/>
    </font>
    <font>
      <b/>
      <sz val="11"/>
      <color indexed="8"/>
      <name val="Arial"/>
      <family val="2"/>
    </font>
    <font>
      <sz val="12"/>
      <color indexed="8"/>
      <name val="Arial"/>
      <family val="2"/>
    </font>
    <font>
      <sz val="11"/>
      <color indexed="8"/>
      <name val="Arial"/>
      <family val="2"/>
    </font>
    <font>
      <sz val="12"/>
      <name val="Arial"/>
      <family val="2"/>
    </font>
    <font>
      <b/>
      <sz val="12"/>
      <name val="Arial"/>
      <family val="2"/>
    </font>
    <font>
      <sz val="11"/>
      <name val="Arial"/>
      <family val="2"/>
    </font>
    <font>
      <b/>
      <sz val="11"/>
      <color indexed="9"/>
      <name val="Arial"/>
      <family val="2"/>
    </font>
    <font>
      <b/>
      <sz val="16"/>
      <color indexed="8"/>
      <name val="Arial"/>
      <family val="2"/>
    </font>
    <font>
      <b/>
      <u/>
      <sz val="16"/>
      <color indexed="12"/>
      <name val="Arial"/>
      <family val="2"/>
    </font>
    <font>
      <b/>
      <sz val="12"/>
      <color indexed="9"/>
      <name val="Arial"/>
      <family val="2"/>
    </font>
    <font>
      <b/>
      <sz val="16"/>
      <color indexed="9"/>
      <name val="Arial"/>
      <family val="2"/>
    </font>
    <font>
      <sz val="14"/>
      <color indexed="8"/>
      <name val="Arial"/>
      <family val="2"/>
    </font>
    <font>
      <b/>
      <sz val="14"/>
      <name val="Arial"/>
      <family val="2"/>
    </font>
    <font>
      <b/>
      <sz val="11"/>
      <name val="Arial"/>
      <family val="2"/>
    </font>
    <font>
      <sz val="10"/>
      <name val="Arial"/>
      <family val="2"/>
    </font>
    <font>
      <sz val="11"/>
      <color theme="1"/>
      <name val="Calibri"/>
      <family val="2"/>
      <scheme val="minor"/>
    </font>
    <font>
      <u/>
      <sz val="11"/>
      <color theme="10"/>
      <name val="Calibri"/>
      <family val="2"/>
    </font>
    <font>
      <sz val="12"/>
      <color theme="1"/>
      <name val="Verdana"/>
      <family val="2"/>
    </font>
    <font>
      <u/>
      <sz val="12"/>
      <color theme="10"/>
      <name val="Verdana"/>
      <family val="2"/>
    </font>
    <font>
      <sz val="14"/>
      <color theme="1"/>
      <name val="Verdana"/>
      <family val="2"/>
    </font>
    <font>
      <sz val="11"/>
      <color theme="1"/>
      <name val="Arial"/>
      <family val="2"/>
    </font>
    <font>
      <u/>
      <sz val="11"/>
      <color theme="10"/>
      <name val="Arial"/>
      <family val="2"/>
    </font>
    <font>
      <sz val="12"/>
      <color theme="1"/>
      <name val="Arial"/>
      <family val="2"/>
    </font>
    <font>
      <sz val="9"/>
      <color theme="1"/>
      <name val="Arial"/>
      <family val="2"/>
    </font>
    <font>
      <sz val="8"/>
      <color theme="1"/>
      <name val="Arial"/>
      <family val="2"/>
    </font>
    <font>
      <b/>
      <sz val="14"/>
      <color theme="1"/>
      <name val="Arial"/>
      <family val="2"/>
    </font>
    <font>
      <b/>
      <i/>
      <sz val="14"/>
      <color theme="0"/>
      <name val="Arial"/>
      <family val="2"/>
    </font>
    <font>
      <b/>
      <i/>
      <sz val="11"/>
      <color theme="0"/>
      <name val="Arial"/>
      <family val="2"/>
    </font>
    <font>
      <i/>
      <sz val="11"/>
      <color theme="0"/>
      <name val="Arial"/>
      <family val="2"/>
    </font>
    <font>
      <b/>
      <sz val="11"/>
      <color theme="0"/>
      <name val="Arial"/>
      <family val="2"/>
    </font>
    <font>
      <u/>
      <sz val="8"/>
      <color indexed="12"/>
      <name val="Arial"/>
      <family val="2"/>
    </font>
    <font>
      <sz val="11"/>
      <color indexed="8"/>
      <name val="Arial"/>
      <family val="2"/>
      <charset val="1"/>
    </font>
    <font>
      <u/>
      <sz val="8"/>
      <color indexed="12"/>
      <name val="Arial"/>
      <family val="2"/>
      <charset val="1"/>
    </font>
  </fonts>
  <fills count="23">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249977111117893"/>
        <bgColor indexed="8"/>
      </patternFill>
    </fill>
    <fill>
      <patternFill patternType="solid">
        <fgColor theme="5" tint="-0.249977111117893"/>
        <bgColor indexed="64"/>
      </patternFill>
    </fill>
  </fills>
  <borders count="23">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9"/>
      </right>
      <top/>
      <bottom/>
      <diagonal/>
    </border>
    <border>
      <left style="thin">
        <color indexed="9"/>
      </left>
      <right style="medium">
        <color indexed="9"/>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8"/>
      </left>
      <right style="thin">
        <color indexed="8"/>
      </right>
      <top style="thin">
        <color indexed="8"/>
      </top>
      <bottom style="thin">
        <color indexed="8"/>
      </bottom>
      <diagonal/>
    </border>
  </borders>
  <cellStyleXfs count="8">
    <xf numFmtId="0" fontId="0" fillId="0" borderId="0"/>
    <xf numFmtId="0" fontId="8" fillId="4" borderId="1">
      <alignment horizontal="center" vertical="center"/>
    </xf>
    <xf numFmtId="0" fontId="28" fillId="0" borderId="0" applyNumberFormat="0" applyFill="0" applyBorder="0" applyAlignment="0" applyProtection="0">
      <alignment vertical="top"/>
      <protection locked="0"/>
    </xf>
    <xf numFmtId="0" fontId="8" fillId="0" borderId="0"/>
    <xf numFmtId="0" fontId="27" fillId="0" borderId="0"/>
    <xf numFmtId="0" fontId="27" fillId="0" borderId="0"/>
    <xf numFmtId="9" fontId="1" fillId="0" borderId="0" applyFont="0" applyFill="0" applyBorder="0" applyAlignment="0" applyProtection="0"/>
    <xf numFmtId="0" fontId="27" fillId="0" borderId="0"/>
  </cellStyleXfs>
  <cellXfs count="342">
    <xf numFmtId="0" fontId="0" fillId="0" borderId="0" xfId="0"/>
    <xf numFmtId="0" fontId="29" fillId="0" borderId="0" xfId="0" applyFont="1"/>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5" fillId="8" borderId="2" xfId="2" applyFont="1" applyFill="1" applyBorder="1" applyAlignment="1" applyProtection="1">
      <alignment horizontal="left" vertical="center"/>
    </xf>
    <xf numFmtId="9" fontId="29" fillId="0" borderId="2" xfId="0" applyNumberFormat="1" applyFont="1" applyBorder="1" applyAlignment="1">
      <alignment horizontal="center" vertical="center"/>
    </xf>
    <xf numFmtId="0" fontId="6" fillId="0" borderId="0" xfId="0" applyFont="1" applyAlignment="1">
      <alignment horizontal="center"/>
    </xf>
    <xf numFmtId="2" fontId="29" fillId="0" borderId="0" xfId="0" applyNumberFormat="1" applyFont="1"/>
    <xf numFmtId="0" fontId="6" fillId="0" borderId="0" xfId="0" applyFont="1" applyAlignment="1"/>
    <xf numFmtId="0" fontId="30" fillId="0" borderId="0" xfId="2" applyFont="1" applyAlignment="1" applyProtection="1"/>
    <xf numFmtId="9" fontId="6" fillId="0" borderId="2" xfId="0" applyNumberFormat="1" applyFont="1" applyBorder="1" applyAlignment="1">
      <alignment horizontal="center" vertical="center"/>
    </xf>
    <xf numFmtId="0" fontId="29" fillId="0" borderId="0" xfId="0" applyFont="1" applyBorder="1" applyAlignment="1">
      <alignment horizontal="left" vertical="top"/>
    </xf>
    <xf numFmtId="0" fontId="31" fillId="0" borderId="0" xfId="0" applyFont="1" applyFill="1"/>
    <xf numFmtId="0" fontId="6" fillId="9" borderId="2" xfId="0" applyFont="1" applyFill="1" applyBorder="1" applyAlignment="1">
      <alignment horizontal="center" vertical="center" wrapText="1"/>
    </xf>
    <xf numFmtId="0" fontId="29" fillId="0" borderId="0" xfId="0" applyFont="1" applyFill="1"/>
    <xf numFmtId="9" fontId="29" fillId="0" borderId="0" xfId="0" applyNumberFormat="1" applyFont="1" applyFill="1"/>
    <xf numFmtId="9" fontId="5" fillId="0" borderId="2" xfId="0" applyNumberFormat="1" applyFont="1" applyBorder="1" applyAlignment="1">
      <alignment horizontal="center" vertical="center"/>
    </xf>
    <xf numFmtId="0" fontId="32" fillId="0" borderId="0" xfId="0" applyFont="1"/>
    <xf numFmtId="0" fontId="19" fillId="0" borderId="0" xfId="0" applyFont="1"/>
    <xf numFmtId="0" fontId="19" fillId="0" borderId="0" xfId="0" applyFont="1" applyBorder="1" applyAlignment="1"/>
    <xf numFmtId="0" fontId="18" fillId="0" borderId="0" xfId="0" applyFont="1" applyFill="1" applyAlignment="1">
      <alignment horizontal="center" vertical="center"/>
    </xf>
    <xf numFmtId="0" fontId="33" fillId="0" borderId="0" xfId="2" applyFont="1" applyFill="1" applyAlignment="1" applyProtection="1">
      <alignment vertical="center"/>
    </xf>
    <xf numFmtId="0" fontId="13" fillId="0" borderId="0" xfId="0" applyFont="1" applyFill="1" applyAlignment="1">
      <alignment horizontal="left" vertical="center" wrapText="1"/>
    </xf>
    <xf numFmtId="0" fontId="32" fillId="0" borderId="0" xfId="0" applyFont="1" applyFill="1" applyAlignment="1">
      <alignment vertical="center" wrapText="1"/>
    </xf>
    <xf numFmtId="0" fontId="32" fillId="0" borderId="0" xfId="0" applyFont="1" applyFill="1" applyAlignment="1">
      <alignment vertical="center"/>
    </xf>
    <xf numFmtId="0" fontId="13" fillId="0" borderId="0" xfId="0" applyFont="1" applyFill="1" applyBorder="1" applyAlignment="1">
      <alignment wrapText="1"/>
    </xf>
    <xf numFmtId="0" fontId="34" fillId="10" borderId="3" xfId="0" applyFont="1" applyFill="1" applyBorder="1" applyAlignment="1" applyProtection="1">
      <alignment horizontal="center" vertical="center"/>
      <protection locked="0"/>
    </xf>
    <xf numFmtId="0" fontId="32" fillId="10" borderId="3" xfId="0" applyFont="1" applyFill="1" applyBorder="1" applyAlignment="1" applyProtection="1">
      <alignment horizontal="center" vertical="center"/>
      <protection locked="0"/>
    </xf>
    <xf numFmtId="0" fontId="32" fillId="11" borderId="3" xfId="0" applyFont="1" applyFill="1" applyBorder="1" applyAlignment="1" applyProtection="1">
      <alignment horizontal="center" vertical="center"/>
      <protection locked="0"/>
    </xf>
    <xf numFmtId="0" fontId="32" fillId="12" borderId="3" xfId="0" applyFont="1" applyFill="1" applyBorder="1" applyAlignment="1" applyProtection="1">
      <alignment horizontal="center" vertical="center"/>
      <protection locked="0"/>
    </xf>
    <xf numFmtId="0" fontId="35" fillId="13" borderId="3" xfId="0" applyFont="1" applyFill="1" applyBorder="1" applyAlignment="1" applyProtection="1">
      <alignment horizontal="left" vertical="top" wrapText="1"/>
      <protection locked="0"/>
    </xf>
    <xf numFmtId="0" fontId="35" fillId="13" borderId="2" xfId="0" applyFont="1" applyFill="1" applyBorder="1" applyAlignment="1" applyProtection="1">
      <alignment horizontal="left" vertical="top" wrapText="1"/>
      <protection locked="0"/>
    </xf>
    <xf numFmtId="0" fontId="35" fillId="14" borderId="3" xfId="0" applyFont="1" applyFill="1" applyBorder="1" applyAlignment="1" applyProtection="1">
      <alignment horizontal="left" vertical="top" wrapText="1"/>
      <protection locked="0"/>
    </xf>
    <xf numFmtId="0" fontId="35" fillId="14" borderId="2" xfId="0" applyFont="1" applyFill="1" applyBorder="1" applyAlignment="1" applyProtection="1">
      <alignment horizontal="left" vertical="top" wrapText="1"/>
      <protection locked="0"/>
    </xf>
    <xf numFmtId="0" fontId="35" fillId="15" borderId="3" xfId="0" applyFont="1" applyFill="1" applyBorder="1" applyAlignment="1" applyProtection="1">
      <alignment horizontal="left" vertical="top" wrapText="1"/>
      <protection locked="0"/>
    </xf>
    <xf numFmtId="0" fontId="35" fillId="15" borderId="2" xfId="0" applyFont="1" applyFill="1" applyBorder="1" applyAlignment="1" applyProtection="1">
      <alignment horizontal="left" vertical="top" wrapText="1"/>
      <protection locked="0"/>
    </xf>
    <xf numFmtId="9" fontId="29" fillId="0" borderId="4" xfId="0" applyNumberFormat="1" applyFont="1" applyBorder="1" applyAlignment="1">
      <alignment horizontal="center" vertical="center"/>
    </xf>
    <xf numFmtId="0" fontId="16" fillId="8" borderId="5" xfId="2" applyFont="1" applyFill="1" applyBorder="1" applyAlignment="1" applyProtection="1">
      <alignment horizontal="center" vertical="center"/>
    </xf>
    <xf numFmtId="0" fontId="5" fillId="8" borderId="3" xfId="2" applyFont="1" applyFill="1" applyBorder="1" applyAlignment="1" applyProtection="1">
      <alignment horizontal="left" vertical="center"/>
    </xf>
    <xf numFmtId="0" fontId="16" fillId="8" borderId="5" xfId="2" applyFont="1" applyFill="1" applyBorder="1" applyAlignment="1" applyProtection="1">
      <alignment horizontal="center" vertical="center" wrapText="1"/>
    </xf>
    <xf numFmtId="0" fontId="24" fillId="8" borderId="5" xfId="2" applyFont="1" applyFill="1" applyBorder="1" applyAlignment="1" applyProtection="1">
      <alignment horizontal="center" vertical="center"/>
    </xf>
    <xf numFmtId="0" fontId="24" fillId="8" borderId="5" xfId="2" applyFont="1" applyFill="1" applyBorder="1" applyAlignment="1" applyProtection="1">
      <alignment horizontal="center" vertical="center" wrapText="1"/>
    </xf>
    <xf numFmtId="0" fontId="17" fillId="2" borderId="6" xfId="0" applyFont="1" applyFill="1" applyBorder="1" applyAlignment="1">
      <alignment vertical="center" wrapText="1"/>
    </xf>
    <xf numFmtId="0" fontId="17" fillId="2" borderId="7" xfId="0" applyFont="1" applyFill="1" applyBorder="1" applyAlignment="1">
      <alignment vertical="center" wrapText="1"/>
    </xf>
    <xf numFmtId="14" fontId="26" fillId="0" borderId="2" xfId="3" applyNumberFormat="1" applyFont="1" applyBorder="1" applyAlignment="1">
      <alignment horizontal="center" vertical="center"/>
    </xf>
    <xf numFmtId="0" fontId="26" fillId="0" borderId="2" xfId="3" applyFont="1" applyBorder="1" applyAlignment="1">
      <alignment horizontal="center" vertical="center"/>
    </xf>
    <xf numFmtId="0" fontId="17" fillId="2" borderId="6" xfId="0" applyFont="1" applyFill="1" applyBorder="1" applyAlignment="1">
      <alignment vertical="center"/>
    </xf>
    <xf numFmtId="0" fontId="15" fillId="16" borderId="8" xfId="0" applyFont="1" applyFill="1" applyBorder="1" applyAlignment="1">
      <alignment horizontal="center" vertical="center"/>
    </xf>
    <xf numFmtId="0" fontId="15" fillId="16" borderId="9" xfId="0" applyFont="1" applyFill="1" applyBorder="1" applyAlignment="1">
      <alignment horizontal="center" vertical="center"/>
    </xf>
    <xf numFmtId="0" fontId="16" fillId="16" borderId="10" xfId="0" applyFont="1" applyFill="1" applyBorder="1" applyAlignment="1">
      <alignment horizontal="center" vertical="center" wrapText="1"/>
    </xf>
    <xf numFmtId="0" fontId="35" fillId="17" borderId="3" xfId="0" applyFont="1" applyFill="1" applyBorder="1" applyAlignment="1" applyProtection="1">
      <alignment horizontal="left" vertical="top" wrapText="1"/>
      <protection locked="0"/>
    </xf>
    <xf numFmtId="0" fontId="35" fillId="17" borderId="2" xfId="0" applyFont="1" applyFill="1" applyBorder="1" applyAlignment="1" applyProtection="1">
      <alignment horizontal="left" vertical="top" wrapText="1"/>
      <protection locked="0"/>
    </xf>
    <xf numFmtId="0" fontId="32" fillId="18" borderId="3" xfId="0" applyFont="1" applyFill="1" applyBorder="1" applyAlignment="1" applyProtection="1">
      <alignment horizontal="center" vertical="center"/>
      <protection locked="0"/>
    </xf>
    <xf numFmtId="9" fontId="29" fillId="0" borderId="0" xfId="0" applyNumberFormat="1" applyFont="1" applyBorder="1" applyAlignment="1">
      <alignment horizontal="center" vertical="center"/>
    </xf>
    <xf numFmtId="9" fontId="6" fillId="0" borderId="0" xfId="0" applyNumberFormat="1" applyFont="1" applyBorder="1" applyAlignment="1">
      <alignment horizontal="center" vertical="center"/>
    </xf>
    <xf numFmtId="0" fontId="3" fillId="12" borderId="11" xfId="0" applyFont="1" applyFill="1" applyBorder="1" applyAlignment="1">
      <alignment horizontal="center" vertical="center"/>
    </xf>
    <xf numFmtId="0" fontId="3" fillId="7" borderId="11" xfId="0" applyFont="1" applyFill="1" applyBorder="1" applyAlignment="1">
      <alignment horizontal="center" vertical="center"/>
    </xf>
    <xf numFmtId="0" fontId="32" fillId="14" borderId="2" xfId="0" applyFont="1" applyFill="1" applyBorder="1" applyAlignment="1">
      <alignment vertical="center"/>
    </xf>
    <xf numFmtId="0" fontId="32" fillId="19" borderId="0" xfId="0" applyFont="1" applyFill="1" applyBorder="1" applyAlignment="1">
      <alignment vertical="center"/>
    </xf>
    <xf numFmtId="0" fontId="13" fillId="19" borderId="0" xfId="0" applyFont="1" applyFill="1" applyBorder="1" applyAlignment="1">
      <alignment horizontal="left" vertical="center" wrapText="1"/>
    </xf>
    <xf numFmtId="0" fontId="35" fillId="13" borderId="3" xfId="0" applyFont="1" applyFill="1" applyBorder="1" applyAlignment="1" applyProtection="1">
      <alignment horizontal="left" vertical="justify" wrapText="1"/>
      <protection locked="0"/>
    </xf>
    <xf numFmtId="0" fontId="35" fillId="14" borderId="3" xfId="0" applyFont="1" applyFill="1" applyBorder="1" applyAlignment="1" applyProtection="1">
      <alignment horizontal="left" vertical="justify" wrapText="1"/>
      <protection locked="0"/>
    </xf>
    <xf numFmtId="0" fontId="36" fillId="15" borderId="12" xfId="0" applyFont="1" applyFill="1" applyBorder="1" applyAlignment="1" applyProtection="1">
      <alignment horizontal="left" vertical="justify" wrapText="1"/>
      <protection locked="0"/>
    </xf>
    <xf numFmtId="0" fontId="36" fillId="15" borderId="2" xfId="0" applyFont="1" applyFill="1" applyBorder="1" applyAlignment="1" applyProtection="1">
      <alignment horizontal="left" vertical="justify" wrapText="1"/>
      <protection locked="0"/>
    </xf>
    <xf numFmtId="0" fontId="36" fillId="17" borderId="12" xfId="0" applyFont="1" applyFill="1" applyBorder="1" applyAlignment="1" applyProtection="1">
      <alignment horizontal="left" vertical="justify" wrapText="1"/>
      <protection locked="0"/>
    </xf>
    <xf numFmtId="0" fontId="36" fillId="17" borderId="2" xfId="0" applyFont="1" applyFill="1" applyBorder="1" applyAlignment="1" applyProtection="1">
      <alignment horizontal="left" vertical="justify" wrapText="1"/>
      <protection locked="0"/>
    </xf>
    <xf numFmtId="0" fontId="35" fillId="14" borderId="2" xfId="0" applyFont="1" applyFill="1" applyBorder="1" applyAlignment="1" applyProtection="1">
      <alignment horizontal="left" vertical="justify" wrapText="1"/>
      <protection locked="0"/>
    </xf>
    <xf numFmtId="0" fontId="36" fillId="15" borderId="6" xfId="0" applyFont="1" applyFill="1" applyBorder="1" applyAlignment="1" applyProtection="1">
      <alignment horizontal="left" vertical="justify" wrapText="1"/>
      <protection locked="0"/>
    </xf>
    <xf numFmtId="0" fontId="36" fillId="17" borderId="6" xfId="0" applyFont="1" applyFill="1" applyBorder="1" applyAlignment="1" applyProtection="1">
      <alignment horizontal="left" vertical="justify" wrapText="1"/>
      <protection locked="0"/>
    </xf>
    <xf numFmtId="0" fontId="32" fillId="15" borderId="3" xfId="0" applyFont="1" applyFill="1" applyBorder="1" applyAlignment="1" applyProtection="1">
      <alignment horizontal="left" vertical="justify" wrapText="1"/>
      <protection locked="0"/>
    </xf>
    <xf numFmtId="0" fontId="32" fillId="15" borderId="2" xfId="0" applyFont="1" applyFill="1" applyBorder="1" applyAlignment="1" applyProtection="1">
      <alignment horizontal="left" vertical="justify" wrapText="1"/>
      <protection locked="0"/>
    </xf>
    <xf numFmtId="0" fontId="32" fillId="17" borderId="3" xfId="0" applyFont="1" applyFill="1" applyBorder="1" applyAlignment="1" applyProtection="1">
      <alignment horizontal="left" vertical="justify" wrapText="1"/>
      <protection locked="0"/>
    </xf>
    <xf numFmtId="0" fontId="32" fillId="17" borderId="2" xfId="0" applyFont="1" applyFill="1" applyBorder="1" applyAlignment="1" applyProtection="1">
      <alignment horizontal="left" vertical="justify" wrapText="1"/>
      <protection locked="0"/>
    </xf>
    <xf numFmtId="0" fontId="35" fillId="13" borderId="2" xfId="0" applyFont="1" applyFill="1" applyBorder="1" applyAlignment="1" applyProtection="1">
      <alignment horizontal="left" vertical="justify" wrapText="1"/>
      <protection locked="0"/>
    </xf>
    <xf numFmtId="0" fontId="35" fillId="15" borderId="3" xfId="0" applyFont="1" applyFill="1" applyBorder="1" applyAlignment="1" applyProtection="1">
      <alignment horizontal="left" vertical="justify" wrapText="1"/>
      <protection locked="0"/>
    </xf>
    <xf numFmtId="0" fontId="35" fillId="15" borderId="2" xfId="0" applyFont="1" applyFill="1" applyBorder="1" applyAlignment="1" applyProtection="1">
      <alignment horizontal="left" vertical="justify" wrapText="1"/>
      <protection locked="0"/>
    </xf>
    <xf numFmtId="0" fontId="35" fillId="17" borderId="3" xfId="0" applyFont="1" applyFill="1" applyBorder="1" applyAlignment="1" applyProtection="1">
      <alignment horizontal="left" vertical="justify" wrapText="1"/>
      <protection locked="0"/>
    </xf>
    <xf numFmtId="0" fontId="35" fillId="17" borderId="2" xfId="0" applyFont="1" applyFill="1" applyBorder="1" applyAlignment="1" applyProtection="1">
      <alignment horizontal="left" vertical="justify" wrapText="1"/>
      <protection locked="0"/>
    </xf>
    <xf numFmtId="0" fontId="34" fillId="11" borderId="3" xfId="0" applyFont="1" applyFill="1" applyBorder="1" applyAlignment="1" applyProtection="1">
      <alignment horizontal="center" vertical="center" wrapText="1"/>
      <protection locked="0"/>
    </xf>
    <xf numFmtId="0" fontId="32" fillId="11" borderId="3" xfId="0" applyFont="1" applyFill="1" applyBorder="1" applyAlignment="1" applyProtection="1">
      <alignment horizontal="center" vertical="center" wrapText="1"/>
      <protection locked="0"/>
    </xf>
    <xf numFmtId="0" fontId="34" fillId="12" borderId="3" xfId="0" applyFont="1" applyFill="1" applyBorder="1" applyAlignment="1" applyProtection="1">
      <alignment horizontal="center" vertical="center" wrapText="1"/>
      <protection locked="0"/>
    </xf>
    <xf numFmtId="0" fontId="32" fillId="12" borderId="3" xfId="0" applyFont="1" applyFill="1" applyBorder="1" applyAlignment="1" applyProtection="1">
      <alignment horizontal="center" vertical="center" wrapText="1"/>
      <protection locked="0"/>
    </xf>
    <xf numFmtId="0" fontId="34" fillId="18" borderId="3" xfId="0" applyFont="1" applyFill="1" applyBorder="1" applyAlignment="1" applyProtection="1">
      <alignment horizontal="center" vertical="center" wrapText="1"/>
      <protection locked="0"/>
    </xf>
    <xf numFmtId="0" fontId="32" fillId="18" borderId="3" xfId="0" applyFont="1" applyFill="1" applyBorder="1" applyAlignment="1" applyProtection="1">
      <alignment horizontal="center" vertical="center" wrapText="1"/>
      <protection locked="0"/>
    </xf>
    <xf numFmtId="0" fontId="32" fillId="0" borderId="0" xfId="0" applyFont="1" applyBorder="1" applyProtection="1">
      <protection locked="0"/>
    </xf>
    <xf numFmtId="0" fontId="37" fillId="0" borderId="0" xfId="0" applyFont="1" applyBorder="1" applyAlignment="1" applyProtection="1">
      <alignment horizontal="center" vertical="center"/>
      <protection locked="0"/>
    </xf>
    <xf numFmtId="0" fontId="25" fillId="9" borderId="4" xfId="0" applyFont="1" applyFill="1" applyBorder="1" applyAlignment="1" applyProtection="1">
      <alignment horizontal="center" vertical="center"/>
      <protection locked="0"/>
    </xf>
    <xf numFmtId="0" fontId="16" fillId="9" borderId="2" xfId="0" applyFont="1" applyFill="1" applyBorder="1" applyAlignment="1" applyProtection="1">
      <alignment horizontal="left" vertical="center" wrapText="1"/>
      <protection locked="0"/>
    </xf>
    <xf numFmtId="0" fontId="25" fillId="9" borderId="2" xfId="0" applyFont="1" applyFill="1" applyBorder="1" applyAlignment="1" applyProtection="1">
      <alignment horizontal="center" vertical="center"/>
      <protection locked="0"/>
    </xf>
    <xf numFmtId="0" fontId="25" fillId="9" borderId="2" xfId="0" applyFont="1" applyFill="1" applyBorder="1" applyAlignment="1" applyProtection="1">
      <alignment horizontal="left" vertical="center" wrapText="1"/>
      <protection locked="0"/>
    </xf>
    <xf numFmtId="0" fontId="25" fillId="9" borderId="6" xfId="0" applyFont="1" applyFill="1" applyBorder="1" applyAlignment="1" applyProtection="1">
      <alignment horizontal="left" vertical="center" wrapText="1"/>
      <protection locked="0"/>
    </xf>
    <xf numFmtId="0" fontId="38" fillId="6" borderId="7" xfId="0" applyFont="1" applyFill="1" applyBorder="1" applyAlignment="1" applyProtection="1">
      <alignment vertical="center"/>
      <protection locked="0"/>
    </xf>
    <xf numFmtId="0" fontId="25" fillId="6" borderId="7" xfId="0" applyFont="1" applyFill="1" applyBorder="1" applyAlignment="1" applyProtection="1">
      <alignment vertical="center"/>
      <protection locked="0"/>
    </xf>
    <xf numFmtId="0" fontId="25" fillId="6" borderId="2" xfId="0" applyFont="1" applyFill="1" applyBorder="1" applyAlignment="1" applyProtection="1">
      <alignment vertical="center"/>
      <protection locked="0"/>
    </xf>
    <xf numFmtId="0" fontId="32" fillId="0" borderId="3" xfId="0" applyFont="1" applyBorder="1" applyAlignment="1" applyProtection="1">
      <alignment wrapText="1"/>
      <protection locked="0"/>
    </xf>
    <xf numFmtId="0" fontId="32" fillId="0" borderId="0" xfId="0" applyFont="1" applyFill="1" applyBorder="1" applyProtection="1">
      <protection locked="0"/>
    </xf>
    <xf numFmtId="0" fontId="32" fillId="0" borderId="2" xfId="0" applyFont="1" applyBorder="1" applyProtection="1">
      <protection locked="0"/>
    </xf>
    <xf numFmtId="0" fontId="32" fillId="0" borderId="2" xfId="0" applyFont="1" applyBorder="1" applyAlignment="1" applyProtection="1">
      <alignment wrapText="1"/>
      <protection locked="0"/>
    </xf>
    <xf numFmtId="0" fontId="12" fillId="0" borderId="0" xfId="0" applyFont="1" applyBorder="1" applyAlignment="1" applyProtection="1">
      <alignment horizontal="center"/>
      <protection locked="0"/>
    </xf>
    <xf numFmtId="0" fontId="12" fillId="0" borderId="0" xfId="0" applyFont="1" applyBorder="1" applyAlignment="1" applyProtection="1">
      <alignment horizontal="center" vertical="center"/>
      <protection locked="0"/>
    </xf>
    <xf numFmtId="0" fontId="38" fillId="6" borderId="7" xfId="0" applyFont="1" applyFill="1" applyBorder="1" applyAlignment="1" applyProtection="1">
      <alignment vertical="center" wrapText="1"/>
      <protection locked="0"/>
    </xf>
    <xf numFmtId="0" fontId="12" fillId="6" borderId="7" xfId="0" applyFont="1" applyFill="1" applyBorder="1" applyAlignment="1" applyProtection="1">
      <alignment vertical="center" wrapText="1"/>
      <protection locked="0"/>
    </xf>
    <xf numFmtId="0" fontId="12" fillId="6" borderId="4" xfId="0" applyFont="1" applyFill="1" applyBorder="1" applyAlignment="1" applyProtection="1">
      <alignment vertical="center" wrapText="1"/>
      <protection locked="0"/>
    </xf>
    <xf numFmtId="0" fontId="12" fillId="6" borderId="2" xfId="0" applyFont="1" applyFill="1" applyBorder="1" applyAlignment="1" applyProtection="1">
      <alignment vertical="center" wrapText="1"/>
      <protection locked="0"/>
    </xf>
    <xf numFmtId="0" fontId="32" fillId="0" borderId="3" xfId="0" applyFont="1" applyBorder="1" applyProtection="1">
      <protection locked="0"/>
    </xf>
    <xf numFmtId="0" fontId="32" fillId="0" borderId="13" xfId="0" applyFont="1" applyBorder="1" applyProtection="1">
      <protection locked="0"/>
    </xf>
    <xf numFmtId="0" fontId="32" fillId="0" borderId="4" xfId="0" applyFont="1" applyBorder="1" applyProtection="1">
      <protection locked="0"/>
    </xf>
    <xf numFmtId="0" fontId="38" fillId="6" borderId="4" xfId="0" applyFont="1" applyFill="1" applyBorder="1" applyAlignment="1" applyProtection="1">
      <alignment vertical="center" wrapText="1"/>
      <protection locked="0"/>
    </xf>
    <xf numFmtId="0" fontId="12" fillId="6" borderId="2" xfId="0" applyFont="1" applyFill="1" applyBorder="1" applyAlignment="1" applyProtection="1">
      <alignment horizontal="center" vertical="center" wrapText="1"/>
      <protection locked="0"/>
    </xf>
    <xf numFmtId="0" fontId="12" fillId="6" borderId="0" xfId="0" applyFont="1" applyFill="1" applyBorder="1" applyAlignment="1" applyProtection="1">
      <alignment horizontal="center" vertical="center" wrapText="1"/>
      <protection locked="0"/>
    </xf>
    <xf numFmtId="0" fontId="12" fillId="9" borderId="3" xfId="0" applyFont="1" applyFill="1" applyBorder="1" applyAlignment="1" applyProtection="1">
      <alignment horizontal="center" vertical="center"/>
      <protection locked="0"/>
    </xf>
    <xf numFmtId="0" fontId="10" fillId="9" borderId="3" xfId="0" applyFont="1" applyFill="1" applyBorder="1" applyAlignment="1" applyProtection="1">
      <alignment horizontal="center" vertical="center" wrapText="1"/>
      <protection locked="0"/>
    </xf>
    <xf numFmtId="0" fontId="10" fillId="9" borderId="2" xfId="0" applyFont="1" applyFill="1" applyBorder="1" applyAlignment="1" applyProtection="1">
      <alignment horizontal="center" vertical="center" wrapText="1"/>
      <protection locked="0"/>
    </xf>
    <xf numFmtId="0" fontId="32" fillId="6" borderId="14" xfId="0" applyFont="1" applyFill="1" applyBorder="1" applyProtection="1">
      <protection locked="0"/>
    </xf>
    <xf numFmtId="0" fontId="39" fillId="6" borderId="2" xfId="0" applyFont="1" applyFill="1" applyBorder="1" applyAlignment="1" applyProtection="1">
      <alignment horizontal="left" vertical="center"/>
      <protection locked="0"/>
    </xf>
    <xf numFmtId="0" fontId="39" fillId="6" borderId="0" xfId="0" applyFont="1" applyFill="1" applyBorder="1" applyAlignment="1" applyProtection="1">
      <alignment horizontal="left" vertical="center"/>
      <protection locked="0"/>
    </xf>
    <xf numFmtId="0" fontId="32" fillId="6" borderId="8" xfId="0" applyFont="1" applyFill="1" applyBorder="1" applyProtection="1">
      <protection locked="0"/>
    </xf>
    <xf numFmtId="0" fontId="32" fillId="6" borderId="3" xfId="0" applyFont="1" applyFill="1" applyBorder="1" applyProtection="1">
      <protection locked="0"/>
    </xf>
    <xf numFmtId="2" fontId="32" fillId="0" borderId="15" xfId="0" applyNumberFormat="1" applyFont="1" applyBorder="1" applyAlignment="1" applyProtection="1">
      <alignment vertical="center"/>
      <protection locked="0"/>
    </xf>
    <xf numFmtId="0" fontId="32" fillId="0" borderId="15" xfId="0" applyFont="1" applyBorder="1" applyAlignment="1" applyProtection="1">
      <alignment horizontal="left" vertical="center"/>
      <protection locked="0"/>
    </xf>
    <xf numFmtId="0" fontId="32" fillId="0" borderId="0" xfId="0" applyFont="1" applyBorder="1" applyAlignment="1" applyProtection="1">
      <alignment horizontal="left" vertical="center"/>
      <protection locked="0"/>
    </xf>
    <xf numFmtId="0" fontId="32" fillId="6" borderId="8" xfId="0" applyFont="1" applyFill="1" applyBorder="1" applyAlignment="1" applyProtection="1">
      <alignment vertical="center"/>
      <protection locked="0"/>
    </xf>
    <xf numFmtId="0" fontId="40" fillId="6" borderId="0" xfId="0" applyFont="1" applyFill="1" applyBorder="1" applyAlignment="1" applyProtection="1">
      <alignment horizontal="left" vertical="center"/>
      <protection locked="0"/>
    </xf>
    <xf numFmtId="0" fontId="32" fillId="0" borderId="8" xfId="0" applyFont="1" applyBorder="1" applyAlignment="1" applyProtection="1">
      <alignment horizontal="left" vertical="center"/>
      <protection locked="0"/>
    </xf>
    <xf numFmtId="0" fontId="32" fillId="6" borderId="2" xfId="0" applyFont="1" applyFill="1" applyBorder="1" applyProtection="1">
      <protection locked="0"/>
    </xf>
    <xf numFmtId="0" fontId="41" fillId="6" borderId="2" xfId="0" applyFont="1" applyFill="1" applyBorder="1" applyAlignment="1" applyProtection="1">
      <alignment horizontal="left" vertical="center"/>
      <protection locked="0"/>
    </xf>
    <xf numFmtId="0" fontId="41" fillId="6" borderId="0" xfId="0" applyFont="1" applyFill="1" applyBorder="1" applyAlignment="1" applyProtection="1">
      <alignment horizontal="left" vertical="center"/>
      <protection locked="0"/>
    </xf>
    <xf numFmtId="0" fontId="40" fillId="6" borderId="2" xfId="0" applyFont="1" applyFill="1" applyBorder="1" applyProtection="1">
      <protection locked="0"/>
    </xf>
    <xf numFmtId="0" fontId="32" fillId="6" borderId="2" xfId="0" applyFont="1" applyFill="1" applyBorder="1" applyAlignment="1" applyProtection="1">
      <alignment vertical="center"/>
      <protection locked="0"/>
    </xf>
    <xf numFmtId="0" fontId="38" fillId="6" borderId="0" xfId="0" applyFont="1" applyFill="1" applyBorder="1" applyAlignment="1" applyProtection="1">
      <alignment horizontal="left" vertical="center"/>
      <protection locked="0"/>
    </xf>
    <xf numFmtId="0" fontId="32" fillId="6" borderId="0" xfId="0" applyFont="1" applyFill="1" applyBorder="1" applyProtection="1">
      <protection locked="0"/>
    </xf>
    <xf numFmtId="0" fontId="32" fillId="6" borderId="3" xfId="0" applyFont="1" applyFill="1" applyBorder="1" applyAlignment="1" applyProtection="1">
      <alignment vertical="center"/>
      <protection locked="0"/>
    </xf>
    <xf numFmtId="2" fontId="32" fillId="0" borderId="2" xfId="0" applyNumberFormat="1" applyFont="1" applyBorder="1" applyAlignment="1" applyProtection="1">
      <alignment vertical="center"/>
      <protection locked="0"/>
    </xf>
    <xf numFmtId="0" fontId="32" fillId="0" borderId="2" xfId="0" applyFont="1" applyBorder="1" applyAlignment="1" applyProtection="1">
      <alignment horizontal="left" vertical="center"/>
      <protection locked="0"/>
    </xf>
    <xf numFmtId="0" fontId="32" fillId="0" borderId="3" xfId="0" applyFont="1" applyBorder="1" applyAlignment="1" applyProtection="1">
      <alignment horizontal="left" vertical="center"/>
      <protection locked="0"/>
    </xf>
    <xf numFmtId="0" fontId="10" fillId="9" borderId="0" xfId="0" applyFont="1" applyFill="1" applyBorder="1" applyAlignment="1" applyProtection="1">
      <alignment horizontal="center" vertical="center" wrapText="1"/>
      <protection locked="0"/>
    </xf>
    <xf numFmtId="0" fontId="11" fillId="0" borderId="3" xfId="0" applyFont="1" applyBorder="1" applyAlignment="1" applyProtection="1">
      <alignment wrapText="1"/>
      <protection locked="0"/>
    </xf>
    <xf numFmtId="0" fontId="32" fillId="0" borderId="0" xfId="0" applyFont="1" applyBorder="1" applyAlignment="1" applyProtection="1">
      <alignment vertical="justify" wrapText="1"/>
      <protection locked="0"/>
    </xf>
    <xf numFmtId="0" fontId="32" fillId="0" borderId="0" xfId="0" applyFont="1" applyBorder="1" applyAlignment="1" applyProtection="1">
      <alignment vertical="center"/>
      <protection locked="0"/>
    </xf>
    <xf numFmtId="0" fontId="33" fillId="0" borderId="0" xfId="2" applyFont="1" applyBorder="1" applyAlignment="1" applyProtection="1">
      <alignment horizontal="center"/>
      <protection locked="0"/>
    </xf>
    <xf numFmtId="0" fontId="29" fillId="0" borderId="0" xfId="0" applyFont="1" applyProtection="1">
      <protection locked="0"/>
    </xf>
    <xf numFmtId="0" fontId="4" fillId="0" borderId="0" xfId="0" applyFont="1" applyFill="1" applyBorder="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3" fillId="19" borderId="11" xfId="0" applyFont="1" applyFill="1" applyBorder="1" applyAlignment="1" applyProtection="1">
      <alignment horizontal="center" vertical="center"/>
      <protection locked="0"/>
    </xf>
    <xf numFmtId="0" fontId="29" fillId="0" borderId="0" xfId="0" applyFont="1" applyFill="1" applyProtection="1">
      <protection locked="0"/>
    </xf>
    <xf numFmtId="0" fontId="3" fillId="5" borderId="2" xfId="0" applyFont="1" applyFill="1" applyBorder="1" applyAlignment="1" applyProtection="1">
      <alignment horizontal="center" vertical="center"/>
      <protection locked="0"/>
    </xf>
    <xf numFmtId="0" fontId="3" fillId="6" borderId="2" xfId="0" applyFont="1" applyFill="1" applyBorder="1" applyAlignment="1" applyProtection="1">
      <alignment horizontal="center" vertical="center"/>
      <protection locked="0"/>
    </xf>
    <xf numFmtId="0" fontId="3" fillId="7" borderId="2" xfId="0" applyFont="1" applyFill="1" applyBorder="1" applyAlignment="1" applyProtection="1">
      <alignment horizontal="center" vertical="center"/>
      <protection locked="0"/>
    </xf>
    <xf numFmtId="0" fontId="16" fillId="8" borderId="5" xfId="2" applyFont="1" applyFill="1" applyBorder="1" applyAlignment="1" applyProtection="1">
      <alignment horizontal="center" vertical="center"/>
      <protection locked="0"/>
    </xf>
    <xf numFmtId="9" fontId="29" fillId="0" borderId="4" xfId="0" applyNumberFormat="1" applyFont="1" applyBorder="1" applyAlignment="1" applyProtection="1">
      <alignment horizontal="center" vertical="center"/>
      <protection locked="0"/>
    </xf>
    <xf numFmtId="9" fontId="29" fillId="0" borderId="2" xfId="0" applyNumberFormat="1" applyFont="1" applyBorder="1" applyAlignment="1" applyProtection="1">
      <alignment horizontal="center" vertical="center"/>
      <protection locked="0"/>
    </xf>
    <xf numFmtId="9" fontId="29" fillId="0" borderId="0" xfId="0" applyNumberFormat="1" applyFont="1" applyBorder="1" applyAlignment="1" applyProtection="1">
      <alignment horizontal="center" vertical="center"/>
      <protection locked="0"/>
    </xf>
    <xf numFmtId="9" fontId="29" fillId="0" borderId="0" xfId="0" applyNumberFormat="1" applyFont="1" applyFill="1" applyProtection="1">
      <protection locked="0"/>
    </xf>
    <xf numFmtId="0" fontId="6" fillId="9" borderId="3" xfId="0" applyFont="1" applyFill="1" applyBorder="1" applyAlignment="1" applyProtection="1">
      <alignment horizontal="center" vertical="center" wrapText="1"/>
      <protection locked="0"/>
    </xf>
    <xf numFmtId="9" fontId="6" fillId="0" borderId="2" xfId="0" applyNumberFormat="1" applyFont="1" applyBorder="1" applyAlignment="1" applyProtection="1">
      <alignment horizontal="center" vertical="center"/>
      <protection locked="0"/>
    </xf>
    <xf numFmtId="2" fontId="29" fillId="0" borderId="0" xfId="0" applyNumberFormat="1" applyFont="1" applyProtection="1">
      <protection locked="0"/>
    </xf>
    <xf numFmtId="9" fontId="6" fillId="0" borderId="0" xfId="0" applyNumberFormat="1" applyFont="1" applyBorder="1" applyAlignment="1" applyProtection="1">
      <alignment horizontal="center" vertical="center"/>
      <protection locked="0"/>
    </xf>
    <xf numFmtId="0" fontId="6" fillId="0" borderId="0" xfId="0" applyFont="1" applyAlignment="1" applyProtection="1">
      <alignment horizontal="center"/>
      <protection locked="0"/>
    </xf>
    <xf numFmtId="0" fontId="31" fillId="0" borderId="0" xfId="0" applyFont="1" applyFill="1" applyProtection="1">
      <protection locked="0"/>
    </xf>
    <xf numFmtId="0" fontId="29" fillId="0" borderId="0" xfId="0" applyFont="1" applyBorder="1" applyAlignment="1" applyProtection="1">
      <alignment horizontal="left" vertical="top"/>
      <protection locked="0"/>
    </xf>
    <xf numFmtId="0" fontId="6" fillId="0" borderId="0" xfId="0" applyFont="1" applyAlignment="1" applyProtection="1">
      <protection locked="0"/>
    </xf>
    <xf numFmtId="0" fontId="30" fillId="0" borderId="0" xfId="2" applyFont="1" applyAlignment="1" applyProtection="1">
      <protection locked="0"/>
    </xf>
    <xf numFmtId="0" fontId="0" fillId="13" borderId="3" xfId="0" applyFont="1" applyFill="1" applyBorder="1" applyAlignment="1" applyProtection="1">
      <alignment horizontal="left" vertical="justify" wrapText="1"/>
      <protection locked="0"/>
    </xf>
    <xf numFmtId="0" fontId="0" fillId="13" borderId="2" xfId="0" applyFont="1" applyFill="1" applyBorder="1" applyAlignment="1" applyProtection="1">
      <alignment horizontal="left" vertical="justify" wrapText="1"/>
      <protection locked="0"/>
    </xf>
    <xf numFmtId="0" fontId="0" fillId="13" borderId="3" xfId="0" applyFont="1" applyFill="1" applyBorder="1" applyAlignment="1" applyProtection="1">
      <alignment horizontal="left" vertical="top" wrapText="1"/>
      <protection locked="0"/>
    </xf>
    <xf numFmtId="0" fontId="26" fillId="0" borderId="14" xfId="3" applyFont="1" applyBorder="1" applyAlignment="1">
      <alignment horizontal="center"/>
    </xf>
    <xf numFmtId="0" fontId="26" fillId="0" borderId="18" xfId="3" applyFont="1" applyBorder="1" applyAlignment="1">
      <alignment horizontal="center"/>
    </xf>
    <xf numFmtId="0" fontId="26" fillId="0" borderId="11" xfId="3" applyFont="1" applyBorder="1" applyAlignment="1">
      <alignment horizontal="center"/>
    </xf>
    <xf numFmtId="0" fontId="26" fillId="0" borderId="19" xfId="3" applyFont="1" applyBorder="1" applyAlignment="1">
      <alignment horizontal="center"/>
    </xf>
    <xf numFmtId="0" fontId="26" fillId="0" borderId="12" xfId="3" applyFont="1" applyBorder="1" applyAlignment="1">
      <alignment horizontal="center"/>
    </xf>
    <xf numFmtId="0" fontId="26" fillId="0" borderId="13" xfId="3" applyFont="1" applyBorder="1" applyAlignment="1">
      <alignment horizontal="center"/>
    </xf>
    <xf numFmtId="0" fontId="26" fillId="0" borderId="6" xfId="3" applyFont="1" applyBorder="1" applyAlignment="1">
      <alignment horizontal="center" vertical="center"/>
    </xf>
    <xf numFmtId="0" fontId="26" fillId="0" borderId="4" xfId="3" applyFont="1" applyBorder="1" applyAlignment="1">
      <alignment horizontal="center" vertical="center"/>
    </xf>
    <xf numFmtId="0" fontId="26" fillId="0" borderId="2" xfId="3" applyFont="1" applyBorder="1" applyAlignment="1">
      <alignment horizontal="center" vertical="center" wrapText="1"/>
    </xf>
    <xf numFmtId="0" fontId="0" fillId="0" borderId="2" xfId="0" applyBorder="1"/>
    <xf numFmtId="0" fontId="33" fillId="0" borderId="0" xfId="2" applyFont="1" applyFill="1" applyAlignment="1" applyProtection="1">
      <alignment horizontal="left" vertical="center"/>
    </xf>
    <xf numFmtId="0" fontId="12" fillId="0" borderId="0" xfId="0" applyFont="1" applyAlignment="1">
      <alignment horizontal="center"/>
    </xf>
    <xf numFmtId="0" fontId="33" fillId="0" borderId="0" xfId="2" applyFont="1" applyAlignment="1" applyProtection="1">
      <alignment horizontal="center"/>
    </xf>
    <xf numFmtId="0" fontId="32" fillId="2" borderId="11" xfId="0" applyFont="1" applyFill="1" applyBorder="1" applyAlignment="1">
      <alignment horizontal="center" vertical="center" wrapText="1"/>
    </xf>
    <xf numFmtId="0" fontId="32" fillId="2" borderId="0" xfId="0" applyFont="1" applyFill="1" applyBorder="1" applyAlignment="1">
      <alignment horizontal="center" vertical="center" wrapText="1"/>
    </xf>
    <xf numFmtId="164" fontId="32" fillId="0" borderId="2" xfId="0" applyNumberFormat="1" applyFont="1" applyFill="1" applyBorder="1" applyAlignment="1" applyProtection="1">
      <alignment horizontal="center" vertical="center" wrapText="1"/>
      <protection locked="0"/>
    </xf>
    <xf numFmtId="0" fontId="32" fillId="0" borderId="2" xfId="0" applyFont="1" applyBorder="1" applyAlignment="1" applyProtection="1">
      <alignment horizontal="center" vertical="center"/>
      <protection locked="0"/>
    </xf>
    <xf numFmtId="0" fontId="17" fillId="2" borderId="6"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0" borderId="7"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20" fillId="0" borderId="0" xfId="2" applyFont="1" applyFill="1" applyAlignment="1" applyProtection="1">
      <alignment horizontal="center" vertical="center"/>
    </xf>
    <xf numFmtId="0" fontId="21" fillId="6" borderId="2" xfId="0" applyFont="1" applyFill="1" applyBorder="1" applyAlignment="1">
      <alignment horizontal="center" vertical="center"/>
    </xf>
    <xf numFmtId="0" fontId="32" fillId="3" borderId="2" xfId="0" applyFont="1" applyFill="1" applyBorder="1" applyAlignment="1">
      <alignment horizontal="center" vertical="center"/>
    </xf>
    <xf numFmtId="0" fontId="19" fillId="0" borderId="2" xfId="0" applyFont="1" applyBorder="1" applyAlignment="1" applyProtection="1">
      <alignment horizontal="center" vertical="center"/>
      <protection locked="0"/>
    </xf>
    <xf numFmtId="0" fontId="32" fillId="19" borderId="0" xfId="0" applyFont="1" applyFill="1" applyBorder="1" applyAlignment="1">
      <alignment vertical="center" wrapText="1"/>
    </xf>
    <xf numFmtId="0" fontId="32" fillId="19" borderId="0" xfId="0" applyFont="1" applyFill="1" applyBorder="1" applyAlignment="1">
      <alignment vertical="center"/>
    </xf>
    <xf numFmtId="0" fontId="17" fillId="0" borderId="4"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4" fillId="19" borderId="0" xfId="0" applyFont="1" applyFill="1" applyBorder="1" applyAlignment="1">
      <alignment vertical="center" wrapText="1"/>
    </xf>
    <xf numFmtId="0" fontId="18" fillId="6" borderId="6"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4" xfId="0" applyFont="1" applyFill="1" applyBorder="1" applyAlignment="1">
      <alignment horizontal="center" vertical="center"/>
    </xf>
    <xf numFmtId="0" fontId="9" fillId="6" borderId="2" xfId="0" applyFont="1" applyFill="1" applyBorder="1" applyAlignment="1">
      <alignment horizontal="center" vertical="center"/>
    </xf>
    <xf numFmtId="0" fontId="22" fillId="6" borderId="2" xfId="0" applyFont="1" applyFill="1" applyBorder="1" applyAlignment="1">
      <alignment horizontal="center" vertical="center"/>
    </xf>
    <xf numFmtId="0" fontId="32" fillId="2" borderId="16"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0" borderId="17"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14" borderId="2" xfId="0" applyFont="1" applyFill="1" applyBorder="1" applyAlignment="1">
      <alignment vertical="center" wrapText="1"/>
    </xf>
    <xf numFmtId="0" fontId="32" fillId="14" borderId="2" xfId="0" applyFont="1" applyFill="1" applyBorder="1" applyAlignment="1">
      <alignment vertical="center"/>
    </xf>
    <xf numFmtId="0" fontId="32" fillId="2" borderId="2" xfId="0" applyFont="1" applyFill="1" applyBorder="1" applyAlignment="1">
      <alignment horizontal="center" vertical="center" wrapText="1"/>
    </xf>
    <xf numFmtId="0" fontId="32" fillId="2" borderId="6" xfId="0" applyFont="1" applyFill="1" applyBorder="1" applyAlignment="1">
      <alignment horizontal="center" vertical="center" wrapText="1"/>
    </xf>
    <xf numFmtId="1" fontId="32" fillId="0" borderId="4" xfId="0" applyNumberFormat="1" applyFont="1" applyBorder="1" applyAlignment="1" applyProtection="1">
      <alignment horizontal="center" vertical="center"/>
      <protection locked="0"/>
    </xf>
    <xf numFmtId="1" fontId="32" fillId="0" borderId="2" xfId="0" applyNumberFormat="1" applyFont="1" applyBorder="1" applyAlignment="1" applyProtection="1">
      <alignment horizontal="center" vertical="center"/>
      <protection locked="0"/>
    </xf>
    <xf numFmtId="1" fontId="17" fillId="0" borderId="4" xfId="0" applyNumberFormat="1" applyFont="1" applyBorder="1" applyAlignment="1" applyProtection="1">
      <alignment horizontal="center" vertical="center"/>
      <protection locked="0"/>
    </xf>
    <xf numFmtId="1" fontId="17" fillId="0" borderId="2" xfId="0" applyNumberFormat="1" applyFont="1" applyBorder="1" applyAlignment="1" applyProtection="1">
      <alignment horizontal="center" vertical="center"/>
      <protection locked="0"/>
    </xf>
    <xf numFmtId="0" fontId="17" fillId="0" borderId="7" xfId="0" applyFont="1" applyFill="1" applyBorder="1" applyAlignment="1" applyProtection="1">
      <alignment horizontal="center" vertical="center" wrapText="1"/>
      <protection locked="0"/>
    </xf>
    <xf numFmtId="0" fontId="17" fillId="0" borderId="4" xfId="0" applyFont="1" applyFill="1" applyBorder="1" applyAlignment="1" applyProtection="1">
      <alignment horizontal="center" vertical="center" wrapText="1"/>
      <protection locked="0"/>
    </xf>
    <xf numFmtId="0" fontId="32" fillId="6" borderId="14" xfId="0" applyFont="1" applyFill="1" applyBorder="1" applyAlignment="1" applyProtection="1">
      <alignment horizontal="center"/>
      <protection locked="0"/>
    </xf>
    <xf numFmtId="0" fontId="32" fillId="6" borderId="11" xfId="0" applyFont="1" applyFill="1" applyBorder="1" applyAlignment="1" applyProtection="1">
      <alignment horizontal="center"/>
      <protection locked="0"/>
    </xf>
    <xf numFmtId="0" fontId="32" fillId="6" borderId="12" xfId="0" applyFont="1" applyFill="1" applyBorder="1" applyAlignment="1" applyProtection="1">
      <alignment horizontal="center"/>
      <protection locked="0"/>
    </xf>
    <xf numFmtId="0" fontId="12" fillId="18" borderId="2" xfId="0" applyFont="1" applyFill="1" applyBorder="1" applyAlignment="1" applyProtection="1">
      <alignment horizontal="center" vertical="center"/>
      <protection locked="0"/>
    </xf>
    <xf numFmtId="0" fontId="25" fillId="9" borderId="8" xfId="0" applyFont="1" applyFill="1" applyBorder="1" applyAlignment="1" applyProtection="1">
      <alignment horizontal="center" vertical="center"/>
      <protection locked="0"/>
    </xf>
    <xf numFmtId="0" fontId="25" fillId="9" borderId="3" xfId="0" applyFont="1" applyFill="1" applyBorder="1" applyAlignment="1" applyProtection="1">
      <alignment horizontal="center" vertical="center"/>
      <protection locked="0"/>
    </xf>
    <xf numFmtId="0" fontId="16" fillId="9" borderId="11" xfId="0" applyFont="1" applyFill="1" applyBorder="1" applyAlignment="1" applyProtection="1">
      <alignment horizontal="center" vertical="center" wrapText="1"/>
      <protection locked="0"/>
    </xf>
    <xf numFmtId="0" fontId="16" fillId="9" borderId="12" xfId="0" applyFont="1" applyFill="1" applyBorder="1" applyAlignment="1" applyProtection="1">
      <alignment horizontal="center" vertical="center" wrapText="1"/>
      <protection locked="0"/>
    </xf>
    <xf numFmtId="0" fontId="16" fillId="9" borderId="3" xfId="0" applyFont="1" applyFill="1" applyBorder="1" applyAlignment="1" applyProtection="1">
      <alignment horizontal="center" vertical="center" wrapText="1"/>
      <protection locked="0"/>
    </xf>
    <xf numFmtId="0" fontId="16" fillId="9" borderId="2" xfId="0" applyFont="1" applyFill="1" applyBorder="1" applyAlignment="1" applyProtection="1">
      <alignment horizontal="center" vertical="center" wrapText="1"/>
      <protection locked="0"/>
    </xf>
    <xf numFmtId="0" fontId="12" fillId="18" borderId="6" xfId="0" applyFont="1" applyFill="1" applyBorder="1" applyAlignment="1" applyProtection="1">
      <alignment horizontal="center" vertical="center"/>
      <protection locked="0"/>
    </xf>
    <xf numFmtId="0" fontId="12" fillId="18" borderId="7" xfId="0" applyFont="1" applyFill="1" applyBorder="1" applyAlignment="1" applyProtection="1">
      <alignment horizontal="center" vertical="center"/>
      <protection locked="0"/>
    </xf>
    <xf numFmtId="0" fontId="12" fillId="18" borderId="4" xfId="0" applyFont="1" applyFill="1" applyBorder="1" applyAlignment="1" applyProtection="1">
      <alignment horizontal="center" vertical="center"/>
      <protection locked="0"/>
    </xf>
    <xf numFmtId="0" fontId="37" fillId="0" borderId="2" xfId="0" applyFont="1" applyBorder="1" applyAlignment="1" applyProtection="1">
      <alignment horizontal="center" vertical="center"/>
      <protection locked="0"/>
    </xf>
    <xf numFmtId="0" fontId="37" fillId="0" borderId="15" xfId="0" applyFont="1" applyBorder="1" applyAlignment="1" applyProtection="1">
      <alignment horizontal="center" vertical="center"/>
      <protection locked="0"/>
    </xf>
    <xf numFmtId="0" fontId="24" fillId="21" borderId="2" xfId="0" applyFont="1" applyFill="1" applyBorder="1" applyAlignment="1" applyProtection="1">
      <alignment horizontal="center" vertical="center"/>
      <protection locked="0"/>
    </xf>
    <xf numFmtId="0" fontId="24" fillId="9" borderId="20" xfId="0" applyFont="1" applyFill="1" applyBorder="1" applyAlignment="1" applyProtection="1">
      <alignment horizontal="center" vertical="center"/>
      <protection locked="0"/>
    </xf>
    <xf numFmtId="0" fontId="24" fillId="9" borderId="18" xfId="0" applyFont="1" applyFill="1" applyBorder="1" applyAlignment="1" applyProtection="1">
      <alignment horizontal="center" vertical="center"/>
      <protection locked="0"/>
    </xf>
    <xf numFmtId="0" fontId="24" fillId="9" borderId="21" xfId="0" applyFont="1" applyFill="1" applyBorder="1" applyAlignment="1" applyProtection="1">
      <alignment horizontal="center" vertical="center"/>
      <protection locked="0"/>
    </xf>
    <xf numFmtId="0" fontId="24" fillId="9" borderId="13" xfId="0" applyFont="1" applyFill="1" applyBorder="1" applyAlignment="1" applyProtection="1">
      <alignment horizontal="center" vertical="center"/>
      <protection locked="0"/>
    </xf>
    <xf numFmtId="0" fontId="24" fillId="9" borderId="20" xfId="0" applyFont="1" applyFill="1" applyBorder="1" applyAlignment="1" applyProtection="1">
      <alignment horizontal="center" vertical="center" wrapText="1"/>
      <protection locked="0"/>
    </xf>
    <xf numFmtId="0" fontId="24" fillId="9" borderId="18" xfId="0" applyFont="1" applyFill="1" applyBorder="1" applyAlignment="1" applyProtection="1">
      <alignment horizontal="center" vertical="center" wrapText="1"/>
      <protection locked="0"/>
    </xf>
    <xf numFmtId="0" fontId="24" fillId="9" borderId="21" xfId="0" applyFont="1" applyFill="1" applyBorder="1" applyAlignment="1" applyProtection="1">
      <alignment horizontal="center" vertical="center" wrapText="1"/>
      <protection locked="0"/>
    </xf>
    <xf numFmtId="0" fontId="24" fillId="9" borderId="13" xfId="0" applyFont="1" applyFill="1" applyBorder="1" applyAlignment="1" applyProtection="1">
      <alignment horizontal="center" vertical="center" wrapText="1"/>
      <protection locked="0"/>
    </xf>
    <xf numFmtId="0" fontId="12" fillId="0" borderId="14" xfId="0" applyFont="1" applyBorder="1" applyAlignment="1" applyProtection="1">
      <alignment horizontal="center"/>
    </xf>
    <xf numFmtId="0" fontId="12" fillId="0" borderId="20" xfId="0" applyFont="1" applyBorder="1" applyAlignment="1" applyProtection="1">
      <alignment horizontal="center"/>
    </xf>
    <xf numFmtId="0" fontId="12" fillId="0" borderId="18" xfId="0" applyFont="1" applyBorder="1" applyAlignment="1" applyProtection="1">
      <alignment horizontal="center"/>
    </xf>
    <xf numFmtId="0" fontId="12" fillId="20" borderId="6" xfId="0" applyFont="1" applyFill="1" applyBorder="1" applyAlignment="1" applyProtection="1">
      <alignment horizontal="center" vertical="center"/>
      <protection locked="0"/>
    </xf>
    <xf numFmtId="0" fontId="12" fillId="20" borderId="7" xfId="0" applyFont="1" applyFill="1" applyBorder="1" applyAlignment="1" applyProtection="1">
      <alignment horizontal="center" vertical="center"/>
      <protection locked="0"/>
    </xf>
    <xf numFmtId="0" fontId="12" fillId="20" borderId="4" xfId="0" applyFont="1" applyFill="1" applyBorder="1" applyAlignment="1" applyProtection="1">
      <alignment horizontal="center" vertical="center"/>
      <protection locked="0"/>
    </xf>
    <xf numFmtId="0" fontId="12" fillId="15" borderId="6" xfId="0" applyFont="1" applyFill="1" applyBorder="1" applyAlignment="1" applyProtection="1">
      <alignment horizontal="center" vertical="center"/>
      <protection locked="0"/>
    </xf>
    <xf numFmtId="0" fontId="12" fillId="15" borderId="7" xfId="0" applyFont="1" applyFill="1" applyBorder="1" applyAlignment="1" applyProtection="1">
      <alignment horizontal="center" vertical="center"/>
      <protection locked="0"/>
    </xf>
    <xf numFmtId="0" fontId="12" fillId="15" borderId="4" xfId="0" applyFont="1" applyFill="1" applyBorder="1" applyAlignment="1" applyProtection="1">
      <alignment horizontal="center" vertical="center"/>
      <protection locked="0"/>
    </xf>
    <xf numFmtId="0" fontId="17" fillId="6" borderId="14" xfId="0" applyFont="1" applyFill="1" applyBorder="1" applyAlignment="1" applyProtection="1">
      <alignment horizontal="center"/>
      <protection locked="0"/>
    </xf>
    <xf numFmtId="0" fontId="17" fillId="6" borderId="8" xfId="0" applyFont="1" applyFill="1" applyBorder="1" applyAlignment="1" applyProtection="1">
      <alignment horizontal="center"/>
      <protection locked="0"/>
    </xf>
    <xf numFmtId="0" fontId="17" fillId="6" borderId="3" xfId="0" applyFont="1" applyFill="1" applyBorder="1" applyAlignment="1" applyProtection="1">
      <alignment horizontal="center"/>
      <protection locked="0"/>
    </xf>
    <xf numFmtId="0" fontId="12" fillId="0" borderId="6" xfId="0" applyFont="1" applyBorder="1" applyAlignment="1" applyProtection="1">
      <alignment horizontal="center"/>
      <protection locked="0"/>
    </xf>
    <xf numFmtId="0" fontId="12" fillId="0" borderId="7" xfId="0" applyFont="1" applyBorder="1" applyAlignment="1" applyProtection="1">
      <alignment horizontal="center"/>
      <protection locked="0"/>
    </xf>
    <xf numFmtId="0" fontId="12" fillId="0" borderId="4" xfId="0" applyFont="1" applyBorder="1" applyAlignment="1" applyProtection="1">
      <alignment horizontal="center"/>
      <protection locked="0"/>
    </xf>
    <xf numFmtId="0" fontId="32" fillId="6" borderId="8" xfId="0" applyFont="1" applyFill="1" applyBorder="1" applyAlignment="1" applyProtection="1">
      <alignment horizontal="center"/>
      <protection locked="0"/>
    </xf>
    <xf numFmtId="0" fontId="32" fillId="6" borderId="3" xfId="0" applyFont="1" applyFill="1" applyBorder="1" applyAlignment="1" applyProtection="1">
      <alignment horizontal="center"/>
      <protection locked="0"/>
    </xf>
    <xf numFmtId="0" fontId="12" fillId="0" borderId="14" xfId="0" applyFont="1" applyBorder="1" applyAlignment="1" applyProtection="1">
      <alignment horizontal="center"/>
      <protection locked="0"/>
    </xf>
    <xf numFmtId="0" fontId="12" fillId="0" borderId="20" xfId="0" applyFont="1" applyBorder="1" applyAlignment="1" applyProtection="1">
      <alignment horizontal="center"/>
      <protection locked="0"/>
    </xf>
    <xf numFmtId="0" fontId="12" fillId="0" borderId="18" xfId="0" applyFont="1" applyBorder="1" applyAlignment="1" applyProtection="1">
      <alignment horizontal="center"/>
      <protection locked="0"/>
    </xf>
    <xf numFmtId="0" fontId="12" fillId="6" borderId="2" xfId="0" applyFont="1" applyFill="1" applyBorder="1" applyAlignment="1" applyProtection="1">
      <alignment horizontal="center" vertical="center" wrapText="1"/>
      <protection locked="0"/>
    </xf>
    <xf numFmtId="0" fontId="33" fillId="0" borderId="0" xfId="2" applyFont="1" applyBorder="1" applyAlignment="1" applyProtection="1">
      <alignment horizontal="center"/>
      <protection locked="0"/>
    </xf>
    <xf numFmtId="0" fontId="38" fillId="6" borderId="2" xfId="0" applyFont="1" applyFill="1" applyBorder="1" applyAlignment="1" applyProtection="1">
      <alignment horizontal="left" vertical="center"/>
      <protection locked="0"/>
    </xf>
    <xf numFmtId="0" fontId="38" fillId="6" borderId="15" xfId="0" applyFont="1" applyFill="1" applyBorder="1" applyAlignment="1" applyProtection="1">
      <alignment horizontal="left" vertical="center"/>
      <protection locked="0"/>
    </xf>
    <xf numFmtId="0" fontId="12" fillId="0" borderId="14" xfId="0" applyFont="1" applyBorder="1" applyAlignment="1" applyProtection="1">
      <alignment horizontal="right"/>
      <protection locked="0"/>
    </xf>
    <xf numFmtId="0" fontId="12" fillId="0" borderId="20" xfId="0" applyFont="1" applyBorder="1" applyAlignment="1" applyProtection="1">
      <alignment horizontal="right"/>
      <protection locked="0"/>
    </xf>
    <xf numFmtId="0" fontId="12" fillId="0" borderId="0" xfId="0" applyFont="1" applyBorder="1" applyAlignment="1" applyProtection="1">
      <alignment horizontal="center"/>
      <protection locked="0"/>
    </xf>
    <xf numFmtId="0" fontId="12" fillId="0" borderId="19" xfId="0" applyFont="1" applyBorder="1" applyAlignment="1" applyProtection="1">
      <alignment horizontal="center"/>
      <protection locked="0"/>
    </xf>
    <xf numFmtId="0" fontId="12" fillId="13" borderId="6" xfId="0" applyFont="1" applyFill="1" applyBorder="1" applyAlignment="1" applyProtection="1">
      <alignment horizontal="center" vertical="center"/>
      <protection locked="0"/>
    </xf>
    <xf numFmtId="0" fontId="12" fillId="13" borderId="7" xfId="0" applyFont="1" applyFill="1" applyBorder="1" applyAlignment="1" applyProtection="1">
      <alignment horizontal="center" vertical="center"/>
      <protection locked="0"/>
    </xf>
    <xf numFmtId="0" fontId="12" fillId="13" borderId="4" xfId="0" applyFont="1" applyFill="1" applyBorder="1" applyAlignment="1" applyProtection="1">
      <alignment horizontal="center" vertical="center"/>
      <protection locked="0"/>
    </xf>
    <xf numFmtId="0" fontId="38" fillId="6" borderId="4" xfId="0" applyFont="1" applyFill="1" applyBorder="1" applyAlignment="1" applyProtection="1">
      <alignment horizontal="left" vertical="center"/>
      <protection locked="0"/>
    </xf>
    <xf numFmtId="0" fontId="12" fillId="15" borderId="2" xfId="0" applyFont="1" applyFill="1" applyBorder="1" applyAlignment="1" applyProtection="1">
      <alignment horizontal="center" vertical="center"/>
      <protection locked="0"/>
    </xf>
    <xf numFmtId="0" fontId="12" fillId="0" borderId="6" xfId="0" applyFont="1" applyBorder="1" applyAlignment="1" applyProtection="1">
      <alignment horizontal="right"/>
      <protection locked="0"/>
    </xf>
    <xf numFmtId="0" fontId="12" fillId="0" borderId="7" xfId="0" applyFont="1" applyBorder="1" applyAlignment="1" applyProtection="1">
      <alignment horizontal="right"/>
      <protection locked="0"/>
    </xf>
    <xf numFmtId="0" fontId="38" fillId="6" borderId="6" xfId="0" applyFont="1" applyFill="1" applyBorder="1" applyAlignment="1" applyProtection="1">
      <alignment horizontal="left" vertical="center"/>
      <protection locked="0"/>
    </xf>
    <xf numFmtId="0" fontId="38" fillId="6" borderId="7" xfId="0" applyFont="1" applyFill="1" applyBorder="1" applyAlignment="1" applyProtection="1">
      <alignment horizontal="left" vertical="center"/>
      <protection locked="0"/>
    </xf>
    <xf numFmtId="0" fontId="38" fillId="6" borderId="18" xfId="0" applyFont="1" applyFill="1" applyBorder="1" applyAlignment="1" applyProtection="1">
      <alignment horizontal="left" vertical="center"/>
      <protection locked="0"/>
    </xf>
    <xf numFmtId="0" fontId="16" fillId="9" borderId="8" xfId="0" applyFont="1" applyFill="1" applyBorder="1" applyAlignment="1" applyProtection="1">
      <alignment horizontal="center" vertical="center" wrapText="1"/>
      <protection locked="0"/>
    </xf>
    <xf numFmtId="0" fontId="10" fillId="13" borderId="2" xfId="0" applyFont="1" applyFill="1" applyBorder="1" applyAlignment="1" applyProtection="1">
      <alignment horizontal="center" vertical="center"/>
      <protection locked="0"/>
    </xf>
    <xf numFmtId="0" fontId="10" fillId="11" borderId="2" xfId="0" applyFont="1" applyFill="1" applyBorder="1" applyAlignment="1" applyProtection="1">
      <alignment horizontal="center" vertical="center"/>
      <protection locked="0"/>
    </xf>
    <xf numFmtId="0" fontId="12" fillId="12" borderId="2" xfId="0" applyFont="1" applyFill="1" applyBorder="1" applyAlignment="1" applyProtection="1">
      <alignment horizontal="center" vertical="center"/>
      <protection locked="0"/>
    </xf>
    <xf numFmtId="0" fontId="25" fillId="9" borderId="19" xfId="0" applyFont="1" applyFill="1" applyBorder="1" applyAlignment="1" applyProtection="1">
      <alignment horizontal="center" vertical="center"/>
      <protection locked="0"/>
    </xf>
    <xf numFmtId="0" fontId="25" fillId="9" borderId="13" xfId="0" applyFont="1" applyFill="1" applyBorder="1" applyAlignment="1" applyProtection="1">
      <alignment horizontal="center" vertical="center"/>
      <protection locked="0"/>
    </xf>
    <xf numFmtId="0" fontId="32" fillId="0" borderId="19" xfId="0" applyFont="1" applyBorder="1" applyAlignment="1" applyProtection="1">
      <alignment horizontal="center"/>
      <protection locked="0"/>
    </xf>
    <xf numFmtId="0" fontId="29" fillId="0" borderId="2" xfId="0" applyFont="1" applyBorder="1" applyAlignment="1" applyProtection="1">
      <alignment horizontal="center" vertical="top" wrapText="1"/>
      <protection locked="0"/>
    </xf>
    <xf numFmtId="0" fontId="3" fillId="18" borderId="11" xfId="0" applyFont="1" applyFill="1" applyBorder="1" applyAlignment="1" applyProtection="1">
      <alignment horizontal="center" vertical="center"/>
      <protection locked="0"/>
    </xf>
    <xf numFmtId="0" fontId="3" fillId="18" borderId="0" xfId="0" applyFont="1" applyFill="1" applyBorder="1" applyAlignment="1" applyProtection="1">
      <alignment horizontal="center" vertical="center"/>
      <protection locked="0"/>
    </xf>
    <xf numFmtId="0" fontId="7" fillId="7" borderId="11" xfId="0" applyFont="1" applyFill="1" applyBorder="1" applyAlignment="1" applyProtection="1">
      <alignment horizontal="center" vertical="center"/>
      <protection locked="0"/>
    </xf>
    <xf numFmtId="0" fontId="7" fillId="7" borderId="0" xfId="0" applyFont="1" applyFill="1" applyBorder="1" applyAlignment="1" applyProtection="1">
      <alignment horizontal="center" vertical="center"/>
      <protection locked="0"/>
    </xf>
    <xf numFmtId="0" fontId="7" fillId="22" borderId="14" xfId="0" applyFont="1" applyFill="1" applyBorder="1" applyAlignment="1" applyProtection="1">
      <alignment horizontal="center" vertical="center"/>
      <protection locked="0"/>
    </xf>
    <xf numFmtId="0" fontId="7" fillId="22" borderId="20" xfId="0" applyFont="1" applyFill="1" applyBorder="1" applyAlignment="1" applyProtection="1">
      <alignment horizontal="center" vertical="center"/>
      <protection locked="0"/>
    </xf>
    <xf numFmtId="0" fontId="3" fillId="15" borderId="11" xfId="0" applyFont="1" applyFill="1" applyBorder="1" applyAlignment="1" applyProtection="1">
      <alignment horizontal="center" vertical="center"/>
      <protection locked="0"/>
    </xf>
    <xf numFmtId="0" fontId="3" fillId="15" borderId="0" xfId="0" applyFont="1" applyFill="1" applyBorder="1" applyAlignment="1" applyProtection="1">
      <alignment horizontal="center" vertical="center"/>
      <protection locked="0"/>
    </xf>
    <xf numFmtId="0" fontId="3" fillId="13" borderId="6" xfId="0" applyFont="1" applyFill="1" applyBorder="1" applyAlignment="1" applyProtection="1">
      <alignment horizontal="center" vertical="center"/>
      <protection locked="0"/>
    </xf>
    <xf numFmtId="0" fontId="3" fillId="13" borderId="7" xfId="0" applyFont="1" applyFill="1" applyBorder="1" applyAlignment="1" applyProtection="1">
      <alignment horizontal="center" vertical="center"/>
      <protection locked="0"/>
    </xf>
    <xf numFmtId="0" fontId="3" fillId="13" borderId="4" xfId="0" applyFont="1" applyFill="1" applyBorder="1" applyAlignment="1" applyProtection="1">
      <alignment horizontal="center" vertical="center"/>
      <protection locked="0"/>
    </xf>
    <xf numFmtId="0" fontId="7" fillId="9" borderId="14" xfId="0" applyFont="1" applyFill="1" applyBorder="1" applyAlignment="1" applyProtection="1">
      <alignment horizontal="center" vertical="center"/>
      <protection locked="0"/>
    </xf>
    <xf numFmtId="0" fontId="7" fillId="9" borderId="20" xfId="0" applyFont="1" applyFill="1" applyBorder="1" applyAlignment="1" applyProtection="1">
      <alignment horizontal="center" vertical="center"/>
      <protection locked="0"/>
    </xf>
    <xf numFmtId="0" fontId="29" fillId="0" borderId="11" xfId="0" applyFont="1" applyFill="1" applyBorder="1" applyAlignment="1" applyProtection="1">
      <alignment horizontal="center"/>
      <protection locked="0"/>
    </xf>
    <xf numFmtId="0" fontId="3" fillId="20" borderId="2" xfId="0" applyFont="1" applyFill="1" applyBorder="1" applyAlignment="1" applyProtection="1">
      <alignment horizontal="center" vertical="center"/>
      <protection locked="0"/>
    </xf>
    <xf numFmtId="0" fontId="3" fillId="12" borderId="2" xfId="0" applyFont="1" applyFill="1" applyBorder="1" applyAlignment="1" applyProtection="1">
      <alignment horizontal="center" vertical="center"/>
      <protection locked="0"/>
    </xf>
    <xf numFmtId="0" fontId="3" fillId="13" borderId="2" xfId="0" applyFont="1" applyFill="1" applyBorder="1" applyAlignment="1" applyProtection="1">
      <alignment horizontal="center" vertical="center"/>
      <protection locked="0"/>
    </xf>
    <xf numFmtId="0" fontId="3" fillId="21" borderId="2" xfId="0" applyFont="1" applyFill="1" applyBorder="1" applyAlignment="1" applyProtection="1">
      <alignment horizontal="center" vertical="center"/>
      <protection locked="0"/>
    </xf>
    <xf numFmtId="0" fontId="3" fillId="21" borderId="15"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protection locked="0"/>
    </xf>
    <xf numFmtId="0" fontId="3" fillId="0" borderId="8" xfId="0" applyFont="1" applyFill="1" applyBorder="1" applyAlignment="1" applyProtection="1">
      <alignment horizontal="center"/>
      <protection locked="0"/>
    </xf>
    <xf numFmtId="0" fontId="3" fillId="18" borderId="2" xfId="0" applyFont="1" applyFill="1" applyBorder="1" applyAlignment="1" applyProtection="1">
      <alignment horizontal="center" vertical="center"/>
      <protection locked="0"/>
    </xf>
    <xf numFmtId="0" fontId="3" fillId="14" borderId="2" xfId="0" applyFont="1" applyFill="1" applyBorder="1" applyAlignment="1" applyProtection="1">
      <alignment horizontal="center" vertical="center"/>
      <protection locked="0"/>
    </xf>
    <xf numFmtId="0" fontId="7" fillId="7" borderId="2" xfId="0" applyFont="1" applyFill="1" applyBorder="1" applyAlignment="1" applyProtection="1">
      <alignment horizontal="center" vertical="center"/>
      <protection locked="0"/>
    </xf>
    <xf numFmtId="0" fontId="29" fillId="0" borderId="2" xfId="0" applyFont="1" applyBorder="1" applyAlignment="1" applyProtection="1">
      <alignment horizontal="center" vertical="top"/>
      <protection locked="0"/>
    </xf>
    <xf numFmtId="0" fontId="3" fillId="18" borderId="2"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20" xfId="0" applyFont="1" applyFill="1" applyBorder="1" applyAlignment="1">
      <alignment horizontal="center" vertical="center"/>
    </xf>
    <xf numFmtId="0" fontId="7" fillId="22" borderId="2" xfId="0" applyFont="1" applyFill="1" applyBorder="1" applyAlignment="1">
      <alignment horizontal="center" vertical="center"/>
    </xf>
    <xf numFmtId="0" fontId="3" fillId="15" borderId="2" xfId="0" applyFont="1" applyFill="1" applyBorder="1" applyAlignment="1">
      <alignment horizontal="center" vertical="center"/>
    </xf>
    <xf numFmtId="0" fontId="29" fillId="0" borderId="11" xfId="0" applyFont="1" applyFill="1" applyBorder="1" applyAlignment="1">
      <alignment horizontal="center"/>
    </xf>
    <xf numFmtId="0" fontId="3" fillId="0" borderId="15" xfId="0" applyFont="1" applyFill="1" applyBorder="1" applyAlignment="1">
      <alignment horizontal="center" vertical="center"/>
    </xf>
    <xf numFmtId="0" fontId="3" fillId="0" borderId="8" xfId="0" applyFont="1" applyFill="1" applyBorder="1" applyAlignment="1">
      <alignment horizontal="center" vertical="center"/>
    </xf>
    <xf numFmtId="0" fontId="3" fillId="13" borderId="2" xfId="0" applyFont="1" applyFill="1" applyBorder="1" applyAlignment="1">
      <alignment horizontal="center" vertical="center"/>
    </xf>
    <xf numFmtId="0" fontId="3" fillId="20" borderId="2" xfId="0" applyFont="1" applyFill="1" applyBorder="1" applyAlignment="1">
      <alignment horizontal="center" vertical="center"/>
    </xf>
    <xf numFmtId="0" fontId="7" fillId="9" borderId="2" xfId="0" applyFont="1" applyFill="1" applyBorder="1" applyAlignment="1">
      <alignment horizontal="center" vertical="center"/>
    </xf>
    <xf numFmtId="0" fontId="3" fillId="14" borderId="2" xfId="0" applyFont="1" applyFill="1" applyBorder="1" applyAlignment="1">
      <alignment horizontal="center" vertical="center"/>
    </xf>
    <xf numFmtId="0" fontId="7" fillId="7" borderId="2" xfId="0" applyFont="1" applyFill="1" applyBorder="1" applyAlignment="1">
      <alignment horizontal="center" vertical="center"/>
    </xf>
    <xf numFmtId="0" fontId="3" fillId="0" borderId="19" xfId="0" applyFont="1" applyFill="1" applyBorder="1" applyAlignment="1">
      <alignment horizontal="center"/>
    </xf>
    <xf numFmtId="0" fontId="3" fillId="0" borderId="8" xfId="0" applyFont="1" applyFill="1" applyBorder="1" applyAlignment="1">
      <alignment horizontal="center"/>
    </xf>
    <xf numFmtId="0" fontId="3" fillId="21" borderId="2" xfId="0" applyFont="1" applyFill="1" applyBorder="1" applyAlignment="1">
      <alignment horizontal="center" vertical="center"/>
    </xf>
    <xf numFmtId="0" fontId="3" fillId="21" borderId="15" xfId="0" applyFont="1" applyFill="1" applyBorder="1" applyAlignment="1">
      <alignment horizontal="center" vertical="center"/>
    </xf>
    <xf numFmtId="0" fontId="3" fillId="12" borderId="2" xfId="0" applyFont="1" applyFill="1" applyBorder="1" applyAlignment="1">
      <alignment horizontal="center" vertical="center"/>
    </xf>
    <xf numFmtId="0" fontId="14" fillId="0" borderId="22" xfId="0" applyFont="1" applyBorder="1" applyAlignment="1" applyProtection="1">
      <alignment horizontal="center" vertical="center"/>
      <protection locked="0"/>
    </xf>
    <xf numFmtId="0" fontId="42" fillId="0" borderId="22" xfId="2" applyNumberFormat="1" applyFont="1" applyFill="1" applyBorder="1" applyAlignment="1" applyProtection="1">
      <alignment horizontal="center" vertical="center"/>
      <protection locked="0"/>
    </xf>
    <xf numFmtId="0" fontId="43" fillId="0" borderId="22" xfId="0" applyFont="1" applyBorder="1" applyAlignment="1" applyProtection="1">
      <alignment horizontal="center" vertical="center"/>
      <protection locked="0"/>
    </xf>
    <xf numFmtId="0" fontId="44" fillId="0" borderId="22" xfId="2" applyNumberFormat="1" applyFont="1" applyFill="1" applyBorder="1" applyAlignment="1" applyProtection="1">
      <alignment horizontal="center" vertical="center"/>
      <protection locked="0"/>
    </xf>
    <xf numFmtId="0" fontId="32" fillId="0" borderId="2" xfId="7" applyFont="1" applyBorder="1" applyAlignment="1" applyProtection="1">
      <alignment horizontal="center" vertical="center"/>
      <protection locked="0"/>
    </xf>
    <xf numFmtId="0" fontId="29" fillId="0" borderId="6" xfId="0" applyFont="1" applyBorder="1" applyAlignment="1" applyProtection="1">
      <alignment horizontal="center" vertical="top" wrapText="1"/>
      <protection locked="0"/>
    </xf>
    <xf numFmtId="0" fontId="29" fillId="0" borderId="7" xfId="0" applyFont="1" applyBorder="1" applyAlignment="1" applyProtection="1">
      <alignment horizontal="center" vertical="top" wrapText="1"/>
      <protection locked="0"/>
    </xf>
    <xf numFmtId="0" fontId="29" fillId="0" borderId="4" xfId="0" applyFont="1" applyBorder="1" applyAlignment="1" applyProtection="1">
      <alignment horizontal="center" vertical="top" wrapText="1"/>
      <protection locked="0"/>
    </xf>
  </cellXfs>
  <cellStyles count="8">
    <cellStyle name="Estilo 1" xfId="1"/>
    <cellStyle name="Hipervínculo" xfId="2" builtinId="8"/>
    <cellStyle name="Normal" xfId="0" builtinId="0"/>
    <cellStyle name="Normal 2" xfId="3"/>
    <cellStyle name="Normal 3" xfId="4"/>
    <cellStyle name="Normal 3 2" xfId="7"/>
    <cellStyle name="Normal 4" xfId="5"/>
    <cellStyle name="Porcentual 2" xfId="6"/>
  </cellStyles>
  <dxfs count="2">
    <dxf>
      <font>
        <color theme="0"/>
      </font>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Direccionamiento Estratégico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3D65-490B-AB11-22FD390C4D14}"/>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3D65-490B-AB11-22FD390C4D14}"/>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3D65-490B-AB11-22FD390C4D14}"/>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3D65-490B-AB11-22FD390C4D1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Directiva!$C$4:$F$4</c:f>
              <c:numCache>
                <c:formatCode>0%</c:formatCode>
                <c:ptCount val="4"/>
                <c:pt idx="0">
                  <c:v>0</c:v>
                </c:pt>
                <c:pt idx="1">
                  <c:v>0</c:v>
                </c:pt>
                <c:pt idx="2">
                  <c:v>0.5</c:v>
                </c:pt>
                <c:pt idx="3">
                  <c:v>0.5</c:v>
                </c:pt>
              </c:numCache>
            </c:numRef>
          </c:val>
          <c:extLst xmlns:c16r2="http://schemas.microsoft.com/office/drawing/2015/06/chart">
            <c:ext xmlns:c16="http://schemas.microsoft.com/office/drawing/2014/chart" uri="{C3380CC4-5D6E-409C-BE32-E72D297353CC}">
              <c16:uniqueId val="{00000004-3D65-490B-AB11-22FD390C4D14}"/>
            </c:ext>
          </c:extLst>
        </c:ser>
        <c:dLbls>
          <c:showLegendKey val="0"/>
          <c:showVal val="0"/>
          <c:showCatName val="0"/>
          <c:showSerName val="0"/>
          <c:showPercent val="0"/>
          <c:showBubbleSize val="0"/>
        </c:dLbls>
        <c:gapWidth val="150"/>
        <c:shape val="box"/>
        <c:axId val="214794624"/>
        <c:axId val="214796160"/>
        <c:axId val="0"/>
      </c:bar3DChart>
      <c:catAx>
        <c:axId val="2147946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4796160"/>
        <c:crosses val="autoZero"/>
        <c:auto val="1"/>
        <c:lblAlgn val="ctr"/>
        <c:lblOffset val="100"/>
        <c:noMultiLvlLbl val="0"/>
      </c:catAx>
      <c:valAx>
        <c:axId val="214796160"/>
        <c:scaling>
          <c:orientation val="minMax"/>
        </c:scaling>
        <c:delete val="1"/>
        <c:axPos val="l"/>
        <c:numFmt formatCode="0%" sourceLinked="1"/>
        <c:majorTickMark val="out"/>
        <c:minorTickMark val="none"/>
        <c:tickLblPos val="nextTo"/>
        <c:crossAx val="21479462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Direccionamiento Estratégico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E4E3-493A-8F17-8F736D4D754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E4E3-493A-8F17-8F736D4D754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E4E3-493A-8F17-8F736D4D754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E4E3-493A-8F17-8F736D4D754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Directiva!$H$4:$K$4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E4E3-493A-8F17-8F736D4D754E}"/>
            </c:ext>
          </c:extLst>
        </c:ser>
        <c:dLbls>
          <c:showLegendKey val="0"/>
          <c:showVal val="0"/>
          <c:showCatName val="0"/>
          <c:showSerName val="0"/>
          <c:showPercent val="0"/>
          <c:showBubbleSize val="0"/>
        </c:dLbls>
        <c:gapWidth val="150"/>
        <c:shape val="box"/>
        <c:axId val="214820736"/>
        <c:axId val="214822272"/>
        <c:axId val="0"/>
      </c:bar3DChart>
      <c:catAx>
        <c:axId val="2148207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4822272"/>
        <c:crosses val="autoZero"/>
        <c:auto val="1"/>
        <c:lblAlgn val="ctr"/>
        <c:lblOffset val="100"/>
        <c:noMultiLvlLbl val="0"/>
      </c:catAx>
      <c:valAx>
        <c:axId val="214822272"/>
        <c:scaling>
          <c:orientation val="minMax"/>
        </c:scaling>
        <c:delete val="1"/>
        <c:axPos val="l"/>
        <c:numFmt formatCode="0%" sourceLinked="1"/>
        <c:majorTickMark val="out"/>
        <c:minorTickMark val="none"/>
        <c:tickLblPos val="nextTo"/>
        <c:crossAx val="21482073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A0B1-4BAA-AEF0-780EC74DAF5A}"/>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A0B1-4BAA-AEF0-780EC74DAF5A}"/>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A0B1-4BAA-AEF0-780EC74DAF5A}"/>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A0B1-4BAA-AEF0-780EC74DAF5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A0B1-4BAA-AEF0-780EC74DAF5A}"/>
            </c:ext>
          </c:extLst>
        </c:ser>
        <c:dLbls>
          <c:showLegendKey val="0"/>
          <c:showVal val="0"/>
          <c:showCatName val="0"/>
          <c:showSerName val="0"/>
          <c:showPercent val="0"/>
          <c:showBubbleSize val="0"/>
        </c:dLbls>
        <c:gapWidth val="150"/>
        <c:shape val="box"/>
        <c:axId val="214924672"/>
        <c:axId val="214926464"/>
        <c:axId val="0"/>
      </c:bar3DChart>
      <c:catAx>
        <c:axId val="2149246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4926464"/>
        <c:crosses val="autoZero"/>
        <c:auto val="1"/>
        <c:lblAlgn val="ctr"/>
        <c:lblOffset val="100"/>
        <c:noMultiLvlLbl val="0"/>
      </c:catAx>
      <c:valAx>
        <c:axId val="214926464"/>
        <c:scaling>
          <c:orientation val="minMax"/>
        </c:scaling>
        <c:delete val="1"/>
        <c:axPos val="l"/>
        <c:numFmt formatCode="0%" sourceLinked="1"/>
        <c:majorTickMark val="out"/>
        <c:minorTickMark val="none"/>
        <c:tickLblPos val="nextTo"/>
        <c:crossAx val="21492467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Gestión Estrategica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70A8-4B39-AC3C-E82B46873D96}"/>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70A8-4B39-AC3C-E82B46873D96}"/>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70A8-4B39-AC3C-E82B46873D96}"/>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70A8-4B39-AC3C-E82B46873D9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Directiva!$C$5:$F$5</c:f>
              <c:numCache>
                <c:formatCode>0%</c:formatCode>
                <c:ptCount val="4"/>
                <c:pt idx="0">
                  <c:v>0</c:v>
                </c:pt>
                <c:pt idx="1">
                  <c:v>0</c:v>
                </c:pt>
                <c:pt idx="2">
                  <c:v>0.2</c:v>
                </c:pt>
                <c:pt idx="3">
                  <c:v>0.8</c:v>
                </c:pt>
              </c:numCache>
            </c:numRef>
          </c:val>
          <c:extLst xmlns:c16r2="http://schemas.microsoft.com/office/drawing/2015/06/chart">
            <c:ext xmlns:c16="http://schemas.microsoft.com/office/drawing/2014/chart" uri="{C3380CC4-5D6E-409C-BE32-E72D297353CC}">
              <c16:uniqueId val="{00000004-70A8-4B39-AC3C-E82B46873D96}"/>
            </c:ext>
          </c:extLst>
        </c:ser>
        <c:dLbls>
          <c:showLegendKey val="0"/>
          <c:showVal val="0"/>
          <c:showCatName val="0"/>
          <c:showSerName val="0"/>
          <c:showPercent val="0"/>
          <c:showBubbleSize val="0"/>
        </c:dLbls>
        <c:gapWidth val="150"/>
        <c:shape val="box"/>
        <c:axId val="221258880"/>
        <c:axId val="221260416"/>
        <c:axId val="0"/>
      </c:bar3DChart>
      <c:catAx>
        <c:axId val="2212588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1260416"/>
        <c:crosses val="autoZero"/>
        <c:auto val="1"/>
        <c:lblAlgn val="ctr"/>
        <c:lblOffset val="100"/>
        <c:noMultiLvlLbl val="0"/>
      </c:catAx>
      <c:valAx>
        <c:axId val="221260416"/>
        <c:scaling>
          <c:orientation val="minMax"/>
        </c:scaling>
        <c:delete val="1"/>
        <c:axPos val="l"/>
        <c:numFmt formatCode="0%" sourceLinked="1"/>
        <c:majorTickMark val="out"/>
        <c:minorTickMark val="none"/>
        <c:tickLblPos val="nextTo"/>
        <c:crossAx val="22125888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Gestión Estrategica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843C-4A07-808E-57B14A97105C}"/>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843C-4A07-808E-57B14A97105C}"/>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843C-4A07-808E-57B14A97105C}"/>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843C-4A07-808E-57B14A97105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Directiva!$H$5:$K$5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843C-4A07-808E-57B14A97105C}"/>
            </c:ext>
          </c:extLst>
        </c:ser>
        <c:dLbls>
          <c:showLegendKey val="0"/>
          <c:showVal val="0"/>
          <c:showCatName val="0"/>
          <c:showSerName val="0"/>
          <c:showPercent val="0"/>
          <c:showBubbleSize val="0"/>
        </c:dLbls>
        <c:gapWidth val="150"/>
        <c:shape val="box"/>
        <c:axId val="221311744"/>
        <c:axId val="221313280"/>
        <c:axId val="0"/>
      </c:bar3DChart>
      <c:catAx>
        <c:axId val="2213117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1313280"/>
        <c:crosses val="autoZero"/>
        <c:auto val="1"/>
        <c:lblAlgn val="ctr"/>
        <c:lblOffset val="100"/>
        <c:noMultiLvlLbl val="0"/>
      </c:catAx>
      <c:valAx>
        <c:axId val="221313280"/>
        <c:scaling>
          <c:orientation val="minMax"/>
        </c:scaling>
        <c:delete val="1"/>
        <c:axPos val="l"/>
        <c:numFmt formatCode="0%" sourceLinked="1"/>
        <c:majorTickMark val="out"/>
        <c:minorTickMark val="none"/>
        <c:tickLblPos val="nextTo"/>
        <c:crossAx val="22131174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Gestión Estrategica</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F380-42F9-994C-68AAB5F7ED6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F380-42F9-994C-68AAB5F7ED6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F380-42F9-994C-68AAB5F7ED6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F380-42F9-994C-68AAB5F7ED6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F380-42F9-994C-68AAB5F7ED69}"/>
            </c:ext>
          </c:extLst>
        </c:ser>
        <c:dLbls>
          <c:showLegendKey val="0"/>
          <c:showVal val="0"/>
          <c:showCatName val="0"/>
          <c:showSerName val="0"/>
          <c:showPercent val="0"/>
          <c:showBubbleSize val="0"/>
        </c:dLbls>
        <c:gapWidth val="150"/>
        <c:shape val="box"/>
        <c:axId val="221008640"/>
        <c:axId val="221010176"/>
        <c:axId val="0"/>
      </c:bar3DChart>
      <c:catAx>
        <c:axId val="2210086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1010176"/>
        <c:crosses val="autoZero"/>
        <c:auto val="1"/>
        <c:lblAlgn val="ctr"/>
        <c:lblOffset val="100"/>
        <c:noMultiLvlLbl val="0"/>
      </c:catAx>
      <c:valAx>
        <c:axId val="221010176"/>
        <c:scaling>
          <c:orientation val="minMax"/>
        </c:scaling>
        <c:delete val="1"/>
        <c:axPos val="l"/>
        <c:numFmt formatCode="0%" sourceLinked="1"/>
        <c:majorTickMark val="out"/>
        <c:minorTickMark val="none"/>
        <c:tickLblPos val="nextTo"/>
        <c:crossAx val="22100864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Gobierno Escolar</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C989-4FEB-A187-35545CA2B22D}"/>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C989-4FEB-A187-35545CA2B22D}"/>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C989-4FEB-A187-35545CA2B22D}"/>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C989-4FEB-A187-35545CA2B22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Directiva!$C$6:$F$6</c:f>
              <c:numCache>
                <c:formatCode>0%</c:formatCode>
                <c:ptCount val="4"/>
                <c:pt idx="0">
                  <c:v>0</c:v>
                </c:pt>
                <c:pt idx="1">
                  <c:v>0</c:v>
                </c:pt>
                <c:pt idx="2">
                  <c:v>0.75</c:v>
                </c:pt>
                <c:pt idx="3">
                  <c:v>0.25</c:v>
                </c:pt>
              </c:numCache>
            </c:numRef>
          </c:val>
          <c:extLst xmlns:c16r2="http://schemas.microsoft.com/office/drawing/2015/06/chart">
            <c:ext xmlns:c16="http://schemas.microsoft.com/office/drawing/2014/chart" uri="{C3380CC4-5D6E-409C-BE32-E72D297353CC}">
              <c16:uniqueId val="{00000004-C989-4FEB-A187-35545CA2B22D}"/>
            </c:ext>
          </c:extLst>
        </c:ser>
        <c:dLbls>
          <c:showLegendKey val="0"/>
          <c:showVal val="0"/>
          <c:showCatName val="0"/>
          <c:showSerName val="0"/>
          <c:showPercent val="0"/>
          <c:showBubbleSize val="0"/>
        </c:dLbls>
        <c:gapWidth val="150"/>
        <c:shape val="box"/>
        <c:axId val="221063040"/>
        <c:axId val="221064576"/>
        <c:axId val="0"/>
      </c:bar3DChart>
      <c:catAx>
        <c:axId val="2210630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1064576"/>
        <c:crosses val="autoZero"/>
        <c:auto val="1"/>
        <c:lblAlgn val="ctr"/>
        <c:lblOffset val="100"/>
        <c:noMultiLvlLbl val="0"/>
      </c:catAx>
      <c:valAx>
        <c:axId val="221064576"/>
        <c:scaling>
          <c:orientation val="minMax"/>
        </c:scaling>
        <c:delete val="1"/>
        <c:axPos val="l"/>
        <c:numFmt formatCode="0%" sourceLinked="1"/>
        <c:majorTickMark val="out"/>
        <c:minorTickMark val="none"/>
        <c:tickLblPos val="nextTo"/>
        <c:crossAx val="22106304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Gobierno Escolar</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CB9C-4BC2-946D-4AFF3A397F4D}"/>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CB9C-4BC2-946D-4AFF3A397F4D}"/>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CB9C-4BC2-946D-4AFF3A397F4D}"/>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CB9C-4BC2-946D-4AFF3A397F4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Directiva!$H$6:$K$6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CB9C-4BC2-946D-4AFF3A397F4D}"/>
            </c:ext>
          </c:extLst>
        </c:ser>
        <c:dLbls>
          <c:showLegendKey val="0"/>
          <c:showVal val="0"/>
          <c:showCatName val="0"/>
          <c:showSerName val="0"/>
          <c:showPercent val="0"/>
          <c:showBubbleSize val="0"/>
        </c:dLbls>
        <c:gapWidth val="150"/>
        <c:shape val="box"/>
        <c:axId val="221113344"/>
        <c:axId val="221184768"/>
        <c:axId val="0"/>
      </c:bar3DChart>
      <c:catAx>
        <c:axId val="2211133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1184768"/>
        <c:crosses val="autoZero"/>
        <c:auto val="1"/>
        <c:lblAlgn val="ctr"/>
        <c:lblOffset val="100"/>
        <c:noMultiLvlLbl val="0"/>
      </c:catAx>
      <c:valAx>
        <c:axId val="221184768"/>
        <c:scaling>
          <c:orientation val="minMax"/>
        </c:scaling>
        <c:delete val="1"/>
        <c:axPos val="l"/>
        <c:numFmt formatCode="0%" sourceLinked="1"/>
        <c:majorTickMark val="out"/>
        <c:minorTickMark val="none"/>
        <c:tickLblPos val="nextTo"/>
        <c:crossAx val="22111334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2C02-48E2-A34B-37BBF038968C}"/>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2C02-48E2-A34B-37BBF038968C}"/>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2C02-48E2-A34B-37BBF038968C}"/>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2C02-48E2-A34B-37BBF038968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2C02-48E2-A34B-37BBF038968C}"/>
            </c:ext>
          </c:extLst>
        </c:ser>
        <c:dLbls>
          <c:showLegendKey val="0"/>
          <c:showVal val="0"/>
          <c:showCatName val="0"/>
          <c:showSerName val="0"/>
          <c:showPercent val="0"/>
          <c:showBubbleSize val="0"/>
        </c:dLbls>
        <c:gapWidth val="150"/>
        <c:shape val="box"/>
        <c:axId val="221221632"/>
        <c:axId val="221223168"/>
        <c:axId val="0"/>
      </c:bar3DChart>
      <c:catAx>
        <c:axId val="2212216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1223168"/>
        <c:crosses val="autoZero"/>
        <c:auto val="1"/>
        <c:lblAlgn val="ctr"/>
        <c:lblOffset val="100"/>
        <c:noMultiLvlLbl val="0"/>
      </c:catAx>
      <c:valAx>
        <c:axId val="221223168"/>
        <c:scaling>
          <c:orientation val="minMax"/>
        </c:scaling>
        <c:delete val="1"/>
        <c:axPos val="l"/>
        <c:numFmt formatCode="0%" sourceLinked="1"/>
        <c:majorTickMark val="out"/>
        <c:minorTickMark val="none"/>
        <c:tickLblPos val="nextTo"/>
        <c:crossAx val="22122163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Directiva!$C$2</c:f>
              <c:strCache>
                <c:ptCount val="1"/>
                <c:pt idx="0">
                  <c:v>AÑO 2023</c:v>
                </c:pt>
              </c:strCache>
            </c:strRef>
          </c:tx>
          <c:marker>
            <c:symbol val="none"/>
          </c:marker>
          <c:dLbls>
            <c:dLbl>
              <c:idx val="0"/>
              <c:layout>
                <c:manualLayout>
                  <c:x val="-5.5095160413268084E-2"/>
                  <c:y val="-9.439529777628467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329B-4CC0-BDC3-75B57BBF03FA}"/>
                </c:ext>
              </c:extLst>
            </c:dLbl>
            <c:dLbl>
              <c:idx val="1"/>
              <c:layout>
                <c:manualLayout>
                  <c:x val="-5.0744970092441541E-2"/>
                  <c:y val="-2.83185893328853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329B-4CC0-BDC3-75B57BBF03FA}"/>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29B-4CC0-BDC3-75B57BBF03F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Directiva!$C$4:$F$4</c:f>
              <c:numCache>
                <c:formatCode>0%</c:formatCode>
                <c:ptCount val="4"/>
                <c:pt idx="0">
                  <c:v>0</c:v>
                </c:pt>
                <c:pt idx="1">
                  <c:v>0</c:v>
                </c:pt>
                <c:pt idx="2">
                  <c:v>0.5</c:v>
                </c:pt>
                <c:pt idx="3">
                  <c:v>0.5</c:v>
                </c:pt>
              </c:numCache>
            </c:numRef>
          </c:val>
          <c:smooth val="0"/>
          <c:extLst xmlns:c16r2="http://schemas.microsoft.com/office/drawing/2015/06/chart">
            <c:ext xmlns:c16="http://schemas.microsoft.com/office/drawing/2014/chart" uri="{C3380CC4-5D6E-409C-BE32-E72D297353CC}">
              <c16:uniqueId val="{00000003-329B-4CC0-BDC3-75B57BBF03FA}"/>
            </c:ext>
          </c:extLst>
        </c:ser>
        <c:ser>
          <c:idx val="0"/>
          <c:order val="1"/>
          <c:tx>
            <c:strRef>
              <c:f>Directiva!$H$2</c:f>
              <c:strCache>
                <c:ptCount val="1"/>
                <c:pt idx="0">
                  <c:v>AÑO 2024</c:v>
                </c:pt>
              </c:strCache>
            </c:strRef>
          </c:tx>
          <c:marker>
            <c:symbol val="none"/>
          </c:marker>
          <c:dLbls>
            <c:dLbl>
              <c:idx val="2"/>
              <c:layout>
                <c:manualLayout>
                  <c:x val="-3.177814029363777E-2"/>
                  <c:y val="-9.439529777628463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29B-4CC0-BDC3-75B57BBF03F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Directiva!$H$4:$K$4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5-329B-4CC0-BDC3-75B57BBF03FA}"/>
            </c:ext>
          </c:extLst>
        </c:ser>
        <c:ser>
          <c:idx val="1"/>
          <c:order val="2"/>
          <c:tx>
            <c:strRef>
              <c:f>Directiva!$M$2</c:f>
              <c:strCache>
                <c:ptCount val="1"/>
                <c:pt idx="0">
                  <c:v>AÑO 2025</c:v>
                </c:pt>
              </c:strCache>
            </c:strRef>
          </c:tx>
          <c:marker>
            <c:symbol val="none"/>
          </c:marker>
          <c:dLbls>
            <c:dLbl>
              <c:idx val="0"/>
              <c:layout>
                <c:manualLayout>
                  <c:x val="-5.0744970092441541E-2"/>
                  <c:y val="-0.17935106577494084"/>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329B-4CC0-BDC3-75B57BBF03FA}"/>
                </c:ext>
              </c:extLst>
            </c:dLbl>
            <c:dLbl>
              <c:idx val="1"/>
              <c:layout>
                <c:manualLayout>
                  <c:x val="-4.8569874932028273E-2"/>
                  <c:y val="-4.247788399932808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329B-4CC0-BDC3-75B57BBF03FA}"/>
                </c:ext>
              </c:extLst>
            </c:dLbl>
            <c:dLbl>
              <c:idx val="2"/>
              <c:layout>
                <c:manualLayout>
                  <c:x val="-3.7694399129961934E-2"/>
                  <c:y val="-6.135694355458498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329B-4CC0-BDC3-75B57BBF03FA}"/>
                </c:ext>
              </c:extLst>
            </c:dLbl>
            <c:dLbl>
              <c:idx val="3"/>
              <c:layout>
                <c:manualLayout>
                  <c:x val="-3.1049569048567136E-2"/>
                  <c:y val="-6.135694355458500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329B-4CC0-BDC3-75B57BBF03F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A-329B-4CC0-BDC3-75B57BBF03FA}"/>
            </c:ext>
          </c:extLst>
        </c:ser>
        <c:ser>
          <c:idx val="3"/>
          <c:order val="3"/>
          <c:tx>
            <c:v>AÑO 2014</c:v>
          </c:tx>
          <c:marker>
            <c:symbol val="none"/>
          </c:marker>
          <c:dLbls>
            <c:dLbl>
              <c:idx val="0"/>
              <c:layout>
                <c:manualLayout>
                  <c:x val="-3.9749949690220207E-2"/>
                  <c:y val="-8.023600310984194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329B-4CC0-BDC3-75B57BBF03FA}"/>
                </c:ext>
              </c:extLst>
            </c:dLbl>
            <c:dLbl>
              <c:idx val="1"/>
              <c:layout>
                <c:manualLayout>
                  <c:x val="-4.3817377640193021E-2"/>
                  <c:y val="-9.911506266509888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329B-4CC0-BDC3-75B57BBF03FA}"/>
                </c:ext>
              </c:extLst>
            </c:dLbl>
            <c:dLbl>
              <c:idx val="2"/>
              <c:layout>
                <c:manualLayout>
                  <c:x val="-3.177814029363777E-2"/>
                  <c:y val="-0.1510324764420554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329B-4CC0-BDC3-75B57BBF03F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Directiva!$R$4:$U$4</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E-329B-4CC0-BDC3-75B57BBF03FA}"/>
            </c:ext>
          </c:extLst>
        </c:ser>
        <c:dLbls>
          <c:showLegendKey val="0"/>
          <c:showVal val="0"/>
          <c:showCatName val="0"/>
          <c:showSerName val="0"/>
          <c:showPercent val="0"/>
          <c:showBubbleSize val="0"/>
        </c:dLbls>
        <c:marker val="1"/>
        <c:smooth val="0"/>
        <c:axId val="221700480"/>
        <c:axId val="221702016"/>
      </c:lineChart>
      <c:catAx>
        <c:axId val="221700480"/>
        <c:scaling>
          <c:orientation val="minMax"/>
        </c:scaling>
        <c:delete val="0"/>
        <c:axPos val="b"/>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221702016"/>
        <c:crosses val="autoZero"/>
        <c:auto val="1"/>
        <c:lblAlgn val="ctr"/>
        <c:lblOffset val="100"/>
        <c:noMultiLvlLbl val="0"/>
      </c:catAx>
      <c:valAx>
        <c:axId val="221702016"/>
        <c:scaling>
          <c:orientation val="minMax"/>
        </c:scaling>
        <c:delete val="1"/>
        <c:axPos val="l"/>
        <c:numFmt formatCode="0%" sourceLinked="1"/>
        <c:majorTickMark val="out"/>
        <c:minorTickMark val="none"/>
        <c:tickLblPos val="nextTo"/>
        <c:crossAx val="221700480"/>
        <c:crosses val="autoZero"/>
        <c:crossBetween val="between"/>
      </c:valAx>
    </c:plotArea>
    <c:legend>
      <c:legendPos val="r"/>
      <c:layout>
        <c:manualLayout>
          <c:xMode val="edge"/>
          <c:yMode val="edge"/>
          <c:x val="0.19087086551655044"/>
          <c:y val="0.89755573198094007"/>
          <c:w val="0.61176559460432833"/>
          <c:h val="7.067367968353859E-2"/>
        </c:manualLayout>
      </c:layout>
      <c:overlay val="0"/>
      <c:txPr>
        <a:bodyPr/>
        <a:lstStyle/>
        <a:p>
          <a:pPr>
            <a:defRPr sz="84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ESTRATEGICA</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Directiva!$C$5:$F$5</c:f>
              <c:numCache>
                <c:formatCode>0%</c:formatCode>
                <c:ptCount val="4"/>
                <c:pt idx="0">
                  <c:v>0</c:v>
                </c:pt>
                <c:pt idx="1">
                  <c:v>0</c:v>
                </c:pt>
                <c:pt idx="2">
                  <c:v>0.2</c:v>
                </c:pt>
                <c:pt idx="3">
                  <c:v>0.8</c:v>
                </c:pt>
              </c:numCache>
            </c:numRef>
          </c:val>
          <c:smooth val="0"/>
          <c:extLst xmlns:c16r2="http://schemas.microsoft.com/office/drawing/2015/06/chart">
            <c:ext xmlns:c16="http://schemas.microsoft.com/office/drawing/2014/chart" uri="{C3380CC4-5D6E-409C-BE32-E72D297353CC}">
              <c16:uniqueId val="{00000002-D64B-4A1A-9DDA-2CFC38D36DB3}"/>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Directiva!$H$5:$K$5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D64B-4A1A-9DDA-2CFC38D36DB3}"/>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D64B-4A1A-9DDA-2CFC38D36DB3}"/>
            </c:ext>
          </c:extLst>
        </c:ser>
        <c:ser>
          <c:idx val="3"/>
          <c:order val="3"/>
          <c:tx>
            <c:v>AÑO 2014</c:v>
          </c:tx>
          <c:marker>
            <c:symbol val="none"/>
          </c:marker>
          <c:dLbls>
            <c:dLbl>
              <c:idx val="0"/>
              <c:layout>
                <c:manualLayout>
                  <c:x val="-4.8569874932028273E-2"/>
                  <c:y val="-3.295087095564197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D64B-4A1A-9DDA-2CFC38D36DB3}"/>
                </c:ext>
              </c:extLst>
            </c:dLbl>
            <c:dLbl>
              <c:idx val="1"/>
              <c:layout>
                <c:manualLayout>
                  <c:x val="-4.4100140011046743E-2"/>
                  <c:y val="-7.060900919066129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D64B-4A1A-9DDA-2CFC38D36DB3}"/>
                </c:ext>
              </c:extLst>
            </c:dLbl>
            <c:dLbl>
              <c:idx val="2"/>
              <c:layout>
                <c:manualLayout>
                  <c:x val="-4.8569874932028273E-2"/>
                  <c:y val="-2.82436036762645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D64B-4A1A-9DDA-2CFC38D36DB3}"/>
                </c:ext>
              </c:extLst>
            </c:dLbl>
            <c:dLbl>
              <c:idx val="3"/>
              <c:layout>
                <c:manualLayout>
                  <c:x val="-3.9749949690220207E-2"/>
                  <c:y val="-5.17799400731515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D64B-4A1A-9DDA-2CFC38D36DB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D64B-4A1A-9DDA-2CFC38D36DB3}"/>
            </c:ext>
          </c:extLst>
        </c:ser>
        <c:dLbls>
          <c:showLegendKey val="0"/>
          <c:showVal val="0"/>
          <c:showCatName val="0"/>
          <c:showSerName val="0"/>
          <c:showPercent val="0"/>
          <c:showBubbleSize val="0"/>
        </c:dLbls>
        <c:marker val="1"/>
        <c:smooth val="0"/>
        <c:axId val="221469312"/>
        <c:axId val="221491584"/>
      </c:lineChart>
      <c:catAx>
        <c:axId val="22146931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21491584"/>
        <c:crosses val="autoZero"/>
        <c:auto val="1"/>
        <c:lblAlgn val="ctr"/>
        <c:lblOffset val="100"/>
        <c:noMultiLvlLbl val="0"/>
      </c:catAx>
      <c:valAx>
        <c:axId val="221491584"/>
        <c:scaling>
          <c:orientation val="minMax"/>
        </c:scaling>
        <c:delete val="1"/>
        <c:axPos val="l"/>
        <c:numFmt formatCode="0%" sourceLinked="1"/>
        <c:majorTickMark val="out"/>
        <c:minorTickMark val="none"/>
        <c:tickLblPos val="nextTo"/>
        <c:crossAx val="221469312"/>
        <c:crosses val="autoZero"/>
        <c:crossBetween val="between"/>
      </c:valAx>
    </c:plotArea>
    <c:legend>
      <c:legendPos val="r"/>
      <c:layout>
        <c:manualLayout>
          <c:xMode val="edge"/>
          <c:yMode val="edge"/>
          <c:x val="0.11909036908297592"/>
          <c:y val="0.88030880728616012"/>
          <c:w val="0.75858933730936717"/>
          <c:h val="9.1552115957760652E-2"/>
        </c:manualLayout>
      </c:layout>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GOBIERNO ESCOLAR</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1563-446F-9F89-9510547416BA}"/>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1563-446F-9F89-9510547416B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Directiva!$C$6:$F$6</c:f>
              <c:numCache>
                <c:formatCode>0%</c:formatCode>
                <c:ptCount val="4"/>
                <c:pt idx="0">
                  <c:v>0</c:v>
                </c:pt>
                <c:pt idx="1">
                  <c:v>0</c:v>
                </c:pt>
                <c:pt idx="2">
                  <c:v>0.75</c:v>
                </c:pt>
                <c:pt idx="3">
                  <c:v>0.25</c:v>
                </c:pt>
              </c:numCache>
            </c:numRef>
          </c:val>
          <c:smooth val="0"/>
          <c:extLst xmlns:c16r2="http://schemas.microsoft.com/office/drawing/2015/06/chart">
            <c:ext xmlns:c16="http://schemas.microsoft.com/office/drawing/2014/chart" uri="{C3380CC4-5D6E-409C-BE32-E72D297353CC}">
              <c16:uniqueId val="{00000002-1563-446F-9F89-9510547416BA}"/>
            </c:ext>
          </c:extLst>
        </c:ser>
        <c:ser>
          <c:idx val="0"/>
          <c:order val="1"/>
          <c:tx>
            <c:strRef>
              <c:f>Directiva!$H$2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1563-446F-9F89-9510547416BA}"/>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1563-446F-9F89-9510547416BA}"/>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1563-446F-9F89-9510547416BA}"/>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1563-446F-9F89-9510547416B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Directiva!$H$6:$K$6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1563-446F-9F89-9510547416BA}"/>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1563-446F-9F89-9510547416BA}"/>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1563-446F-9F89-9510547416BA}"/>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1563-446F-9F89-9510547416BA}"/>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1563-446F-9F89-9510547416B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1563-446F-9F89-9510547416BA}"/>
            </c:ext>
          </c:extLst>
        </c:ser>
        <c:ser>
          <c:idx val="3"/>
          <c:order val="3"/>
          <c:tx>
            <c:v>AÑO 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D-1563-446F-9F89-9510547416BA}"/>
            </c:ext>
          </c:extLst>
        </c:ser>
        <c:dLbls>
          <c:showLegendKey val="0"/>
          <c:showVal val="0"/>
          <c:showCatName val="0"/>
          <c:showSerName val="0"/>
          <c:showPercent val="0"/>
          <c:showBubbleSize val="0"/>
        </c:dLbls>
        <c:marker val="1"/>
        <c:smooth val="0"/>
        <c:axId val="221550464"/>
        <c:axId val="221552000"/>
      </c:lineChart>
      <c:catAx>
        <c:axId val="22155046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21552000"/>
        <c:crosses val="autoZero"/>
        <c:auto val="1"/>
        <c:lblAlgn val="ctr"/>
        <c:lblOffset val="100"/>
        <c:noMultiLvlLbl val="0"/>
      </c:catAx>
      <c:valAx>
        <c:axId val="221552000"/>
        <c:scaling>
          <c:orientation val="minMax"/>
        </c:scaling>
        <c:delete val="1"/>
        <c:axPos val="l"/>
        <c:numFmt formatCode="0%" sourceLinked="1"/>
        <c:majorTickMark val="out"/>
        <c:minorTickMark val="none"/>
        <c:tickLblPos val="nextTo"/>
        <c:crossAx val="221550464"/>
        <c:crosses val="autoZero"/>
        <c:crossBetween val="between"/>
      </c:valAx>
    </c:plotArea>
    <c:legend>
      <c:legendPos val="r"/>
      <c:layout>
        <c:manualLayout>
          <c:xMode val="edge"/>
          <c:yMode val="edge"/>
          <c:x val="0.14192961794820419"/>
          <c:y val="0.87988731206005533"/>
          <c:w val="0.71291083957891066"/>
          <c:h val="9.1875783588600157E-2"/>
        </c:manualLayout>
      </c:layout>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Cultura Institucional</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F867-4E97-BD44-5C65B53499C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F867-4E97-BD44-5C65B53499C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F867-4E97-BD44-5C65B53499C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F867-4E97-BD44-5C65B53499C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Directiva!$C$7:$F$7</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4-F867-4E97-BD44-5C65B53499C1}"/>
            </c:ext>
          </c:extLst>
        </c:ser>
        <c:dLbls>
          <c:showLegendKey val="0"/>
          <c:showVal val="0"/>
          <c:showCatName val="0"/>
          <c:showSerName val="0"/>
          <c:showPercent val="0"/>
          <c:showBubbleSize val="0"/>
        </c:dLbls>
        <c:gapWidth val="150"/>
        <c:shape val="box"/>
        <c:axId val="221601792"/>
        <c:axId val="221603328"/>
        <c:axId val="0"/>
      </c:bar3DChart>
      <c:catAx>
        <c:axId val="2216017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1603328"/>
        <c:crosses val="autoZero"/>
        <c:auto val="1"/>
        <c:lblAlgn val="ctr"/>
        <c:lblOffset val="100"/>
        <c:noMultiLvlLbl val="0"/>
      </c:catAx>
      <c:valAx>
        <c:axId val="221603328"/>
        <c:scaling>
          <c:orientation val="minMax"/>
        </c:scaling>
        <c:delete val="1"/>
        <c:axPos val="l"/>
        <c:numFmt formatCode="0%" sourceLinked="1"/>
        <c:majorTickMark val="out"/>
        <c:minorTickMark val="none"/>
        <c:tickLblPos val="nextTo"/>
        <c:crossAx val="22160179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Cultura Institucional</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E894-4704-8C9B-B3A3F67CEDBA}"/>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E894-4704-8C9B-B3A3F67CEDBA}"/>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E894-4704-8C9B-B3A3F67CEDBA}"/>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E894-4704-8C9B-B3A3F67CEDB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E894-4704-8C9B-B3A3F67CEDBA}"/>
            </c:ext>
          </c:extLst>
        </c:ser>
        <c:dLbls>
          <c:showLegendKey val="0"/>
          <c:showVal val="0"/>
          <c:showCatName val="0"/>
          <c:showSerName val="0"/>
          <c:showPercent val="0"/>
          <c:showBubbleSize val="0"/>
        </c:dLbls>
        <c:gapWidth val="150"/>
        <c:shape val="box"/>
        <c:axId val="221627904"/>
        <c:axId val="221629440"/>
        <c:axId val="0"/>
      </c:bar3DChart>
      <c:catAx>
        <c:axId val="2216279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1629440"/>
        <c:crosses val="autoZero"/>
        <c:auto val="1"/>
        <c:lblAlgn val="ctr"/>
        <c:lblOffset val="100"/>
        <c:noMultiLvlLbl val="0"/>
      </c:catAx>
      <c:valAx>
        <c:axId val="221629440"/>
        <c:scaling>
          <c:orientation val="minMax"/>
        </c:scaling>
        <c:delete val="1"/>
        <c:axPos val="l"/>
        <c:numFmt formatCode="0%" sourceLinked="1"/>
        <c:majorTickMark val="out"/>
        <c:minorTickMark val="none"/>
        <c:tickLblPos val="nextTo"/>
        <c:crossAx val="22162790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Cultura Institucional</a:t>
            </a:r>
          </a:p>
        </c:rich>
      </c:tx>
      <c:layout>
        <c:manualLayout>
          <c:xMode val="edge"/>
          <c:yMode val="edge"/>
          <c:x val="0.14841307901345338"/>
          <c:y val="2.8293814968044249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C1B4-4D25-A4E8-201832EBCCAF}"/>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C1B4-4D25-A4E8-201832EBCCAF}"/>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C1B4-4D25-A4E8-201832EBCCAF}"/>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C1B4-4D25-A4E8-201832EBCCA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C1B4-4D25-A4E8-201832EBCCAF}"/>
            </c:ext>
          </c:extLst>
        </c:ser>
        <c:dLbls>
          <c:showLegendKey val="0"/>
          <c:showVal val="0"/>
          <c:showCatName val="0"/>
          <c:showSerName val="0"/>
          <c:showPercent val="0"/>
          <c:showBubbleSize val="0"/>
        </c:dLbls>
        <c:gapWidth val="150"/>
        <c:shape val="box"/>
        <c:axId val="221813760"/>
        <c:axId val="221815552"/>
        <c:axId val="0"/>
      </c:bar3DChart>
      <c:catAx>
        <c:axId val="2218137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1815552"/>
        <c:crosses val="autoZero"/>
        <c:auto val="1"/>
        <c:lblAlgn val="ctr"/>
        <c:lblOffset val="100"/>
        <c:noMultiLvlLbl val="0"/>
      </c:catAx>
      <c:valAx>
        <c:axId val="221815552"/>
        <c:scaling>
          <c:orientation val="minMax"/>
        </c:scaling>
        <c:delete val="1"/>
        <c:axPos val="l"/>
        <c:numFmt formatCode="0%" sourceLinked="1"/>
        <c:majorTickMark val="out"/>
        <c:minorTickMark val="none"/>
        <c:tickLblPos val="nextTo"/>
        <c:crossAx val="22181376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CULTURA INSTITUCIONAL</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A0A6-47A0-AC35-27CABEF33F8C}"/>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0A6-47A0-AC35-27CABEF33F8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Directiva!$C$7:$F$7</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2-A0A6-47A0-AC35-27CABEF33F8C}"/>
            </c:ext>
          </c:extLst>
        </c:ser>
        <c:ser>
          <c:idx val="0"/>
          <c:order val="1"/>
          <c:tx>
            <c:strRef>
              <c:f>Directiva!$H$2</c:f>
              <c:strCache>
                <c:ptCount val="1"/>
                <c:pt idx="0">
                  <c:v>AÑO 2024</c:v>
                </c:pt>
              </c:strCache>
            </c:strRef>
          </c:tx>
          <c:spPr>
            <a:ln w="63500"/>
          </c:spPr>
          <c:marker>
            <c:symbol val="none"/>
          </c:marker>
          <c:dLbls>
            <c:dLbl>
              <c:idx val="0"/>
              <c:layout>
                <c:manualLayout>
                  <c:x val="-6.7583333333333426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A0A6-47A0-AC35-27CABEF33F8C}"/>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A0A6-47A0-AC35-27CABEF33F8C}"/>
                </c:ext>
              </c:extLst>
            </c:dLbl>
            <c:dLbl>
              <c:idx val="2"/>
              <c:layout>
                <c:manualLayout>
                  <c:x val="-6.2027777777777779E-2"/>
                  <c:y val="-6.930692709093194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0A6-47A0-AC35-27CABEF33F8C}"/>
                </c:ext>
              </c:extLst>
            </c:dLbl>
            <c:dLbl>
              <c:idx val="3"/>
              <c:layout>
                <c:manualLayout>
                  <c:x val="-3.9759210547729247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A0A6-47A0-AC35-27CABEF33F8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A0A6-47A0-AC35-27CABEF33F8C}"/>
            </c:ext>
          </c:extLst>
        </c:ser>
        <c:ser>
          <c:idx val="1"/>
          <c:order val="2"/>
          <c:tx>
            <c:strRef>
              <c:f>Directiva!$M$2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A0A6-47A0-AC35-27CABEF33F8C}"/>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A0A6-47A0-AC35-27CABEF33F8C}"/>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A0A6-47A0-AC35-27CABEF33F8C}"/>
                </c:ext>
              </c:extLst>
            </c:dLbl>
            <c:dLbl>
              <c:idx val="3"/>
              <c:layout>
                <c:manualLayout>
                  <c:x val="-3.975921054772924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A0A6-47A0-AC35-27CABEF33F8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A0A6-47A0-AC35-27CABEF33F8C}"/>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D-A0A6-47A0-AC35-27CABEF33F8C}"/>
            </c:ext>
          </c:extLst>
        </c:ser>
        <c:dLbls>
          <c:showLegendKey val="0"/>
          <c:showVal val="0"/>
          <c:showCatName val="0"/>
          <c:showSerName val="0"/>
          <c:showPercent val="0"/>
          <c:showBubbleSize val="0"/>
        </c:dLbls>
        <c:marker val="1"/>
        <c:smooth val="0"/>
        <c:axId val="222156672"/>
        <c:axId val="222158208"/>
      </c:lineChart>
      <c:catAx>
        <c:axId val="22215667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22158208"/>
        <c:crosses val="autoZero"/>
        <c:auto val="1"/>
        <c:lblAlgn val="ctr"/>
        <c:lblOffset val="100"/>
        <c:noMultiLvlLbl val="0"/>
      </c:catAx>
      <c:valAx>
        <c:axId val="222158208"/>
        <c:scaling>
          <c:orientation val="minMax"/>
        </c:scaling>
        <c:delete val="1"/>
        <c:axPos val="l"/>
        <c:numFmt formatCode="0%" sourceLinked="1"/>
        <c:majorTickMark val="out"/>
        <c:minorTickMark val="none"/>
        <c:tickLblPos val="nextTo"/>
        <c:crossAx val="222156672"/>
        <c:crosses val="autoZero"/>
        <c:crossBetween val="between"/>
      </c:valAx>
    </c:plotArea>
    <c:legend>
      <c:legendPos val="r"/>
      <c:layout>
        <c:manualLayout>
          <c:xMode val="edge"/>
          <c:yMode val="edge"/>
          <c:x val="0.11909036908297592"/>
          <c:y val="0.87678757205701552"/>
          <c:w val="0.75858933730936717"/>
          <c:h val="9.1552115957760652E-2"/>
        </c:manualLayout>
      </c:layout>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Clima Escolar</a:t>
            </a:r>
          </a:p>
        </c:rich>
      </c:tx>
      <c:layout>
        <c:manualLayout>
          <c:xMode val="edge"/>
          <c:yMode val="edge"/>
          <c:x val="0.19927488312007874"/>
          <c:y val="2.834384693390599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483D-4C17-A0FF-960AD2CDA9A8}"/>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483D-4C17-A0FF-960AD2CDA9A8}"/>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483D-4C17-A0FF-960AD2CDA9A8}"/>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483D-4C17-A0FF-960AD2CDA9A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Directiva!$C$8:$F$8</c:f>
              <c:numCache>
                <c:formatCode>0%</c:formatCode>
                <c:ptCount val="4"/>
                <c:pt idx="0">
                  <c:v>0</c:v>
                </c:pt>
                <c:pt idx="1">
                  <c:v>0</c:v>
                </c:pt>
                <c:pt idx="2">
                  <c:v>0.77777777777777779</c:v>
                </c:pt>
                <c:pt idx="3">
                  <c:v>0.22222222222222221</c:v>
                </c:pt>
              </c:numCache>
            </c:numRef>
          </c:val>
          <c:extLst xmlns:c16r2="http://schemas.microsoft.com/office/drawing/2015/06/chart">
            <c:ext xmlns:c16="http://schemas.microsoft.com/office/drawing/2014/chart" uri="{C3380CC4-5D6E-409C-BE32-E72D297353CC}">
              <c16:uniqueId val="{00000004-483D-4C17-A0FF-960AD2CDA9A8}"/>
            </c:ext>
          </c:extLst>
        </c:ser>
        <c:dLbls>
          <c:showLegendKey val="0"/>
          <c:showVal val="0"/>
          <c:showCatName val="0"/>
          <c:showSerName val="0"/>
          <c:showPercent val="0"/>
          <c:showBubbleSize val="0"/>
        </c:dLbls>
        <c:gapWidth val="150"/>
        <c:shape val="box"/>
        <c:axId val="221868032"/>
        <c:axId val="221869568"/>
        <c:axId val="0"/>
      </c:bar3DChart>
      <c:catAx>
        <c:axId val="2218680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1869568"/>
        <c:crosses val="autoZero"/>
        <c:auto val="1"/>
        <c:lblAlgn val="ctr"/>
        <c:lblOffset val="100"/>
        <c:noMultiLvlLbl val="0"/>
      </c:catAx>
      <c:valAx>
        <c:axId val="221869568"/>
        <c:scaling>
          <c:orientation val="minMax"/>
        </c:scaling>
        <c:delete val="1"/>
        <c:axPos val="l"/>
        <c:numFmt formatCode="0%" sourceLinked="1"/>
        <c:majorTickMark val="out"/>
        <c:minorTickMark val="none"/>
        <c:tickLblPos val="nextTo"/>
        <c:crossAx val="22186803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Clima Escolar</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7D7A-4E1C-AF8E-5B3ED4CCBF1A}"/>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7D7A-4E1C-AF8E-5B3ED4CCBF1A}"/>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7D7A-4E1C-AF8E-5B3ED4CCBF1A}"/>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7D7A-4E1C-AF8E-5B3ED4CCBF1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Directiva!$H$8:$K$8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7D7A-4E1C-AF8E-5B3ED4CCBF1A}"/>
            </c:ext>
          </c:extLst>
        </c:ser>
        <c:dLbls>
          <c:showLegendKey val="0"/>
          <c:showVal val="0"/>
          <c:showCatName val="0"/>
          <c:showSerName val="0"/>
          <c:showPercent val="0"/>
          <c:showBubbleSize val="0"/>
        </c:dLbls>
        <c:gapWidth val="150"/>
        <c:shape val="box"/>
        <c:axId val="221971968"/>
        <c:axId val="221973504"/>
        <c:axId val="0"/>
      </c:bar3DChart>
      <c:catAx>
        <c:axId val="2219719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1973504"/>
        <c:crosses val="autoZero"/>
        <c:auto val="1"/>
        <c:lblAlgn val="ctr"/>
        <c:lblOffset val="100"/>
        <c:noMultiLvlLbl val="0"/>
      </c:catAx>
      <c:valAx>
        <c:axId val="221973504"/>
        <c:scaling>
          <c:orientation val="minMax"/>
        </c:scaling>
        <c:delete val="1"/>
        <c:axPos val="l"/>
        <c:numFmt formatCode="0%" sourceLinked="1"/>
        <c:majorTickMark val="out"/>
        <c:minorTickMark val="none"/>
        <c:tickLblPos val="nextTo"/>
        <c:crossAx val="22197196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964F-4412-BF05-603BC4FEAB78}"/>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964F-4412-BF05-603BC4FEAB78}"/>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964F-4412-BF05-603BC4FEAB78}"/>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964F-4412-BF05-603BC4FEAB7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964F-4412-BF05-603BC4FEAB78}"/>
            </c:ext>
          </c:extLst>
        </c:ser>
        <c:dLbls>
          <c:showLegendKey val="0"/>
          <c:showVal val="0"/>
          <c:showCatName val="0"/>
          <c:showSerName val="0"/>
          <c:showPercent val="0"/>
          <c:showBubbleSize val="0"/>
        </c:dLbls>
        <c:gapWidth val="150"/>
        <c:shape val="box"/>
        <c:axId val="222014464"/>
        <c:axId val="222028544"/>
        <c:axId val="0"/>
      </c:bar3DChart>
      <c:catAx>
        <c:axId val="2220144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2028544"/>
        <c:crosses val="autoZero"/>
        <c:auto val="1"/>
        <c:lblAlgn val="ctr"/>
        <c:lblOffset val="100"/>
        <c:noMultiLvlLbl val="0"/>
      </c:catAx>
      <c:valAx>
        <c:axId val="222028544"/>
        <c:scaling>
          <c:orientation val="minMax"/>
        </c:scaling>
        <c:delete val="1"/>
        <c:axPos val="l"/>
        <c:numFmt formatCode="0%" sourceLinked="1"/>
        <c:majorTickMark val="out"/>
        <c:minorTickMark val="none"/>
        <c:tickLblPos val="nextTo"/>
        <c:crossAx val="22201446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CLIMA ESCOLAR</a:t>
            </a:r>
          </a:p>
        </c:rich>
      </c:tx>
      <c:overlay val="0"/>
    </c:title>
    <c:autoTitleDeleted val="0"/>
    <c:plotArea>
      <c:layout>
        <c:manualLayout>
          <c:layoutTarget val="inner"/>
          <c:xMode val="edge"/>
          <c:yMode val="edge"/>
          <c:x val="0"/>
          <c:y val="0.20627402371429385"/>
          <c:w val="0.95330945553711588"/>
          <c:h val="0.4980167912535674"/>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Directiva!$C$8:$F$8</c:f>
              <c:numCache>
                <c:formatCode>0%</c:formatCode>
                <c:ptCount val="4"/>
                <c:pt idx="0">
                  <c:v>0</c:v>
                </c:pt>
                <c:pt idx="1">
                  <c:v>0</c:v>
                </c:pt>
                <c:pt idx="2">
                  <c:v>0.77777777777777779</c:v>
                </c:pt>
                <c:pt idx="3">
                  <c:v>0.22222222222222221</c:v>
                </c:pt>
              </c:numCache>
            </c:numRef>
          </c:val>
          <c:smooth val="0"/>
          <c:extLst xmlns:c16r2="http://schemas.microsoft.com/office/drawing/2015/06/chart">
            <c:ext xmlns:c16="http://schemas.microsoft.com/office/drawing/2014/chart" uri="{C3380CC4-5D6E-409C-BE32-E72D297353CC}">
              <c16:uniqueId val="{00000002-9078-4AA9-8BC1-2F26C9A3AAB6}"/>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Directiva!$H$8:$K$8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9078-4AA9-8BC1-2F26C9A3AAB6}"/>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9078-4AA9-8BC1-2F26C9A3AAB6}"/>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D-9078-4AA9-8BC1-2F26C9A3AAB6}"/>
            </c:ext>
          </c:extLst>
        </c:ser>
        <c:dLbls>
          <c:showLegendKey val="0"/>
          <c:showVal val="0"/>
          <c:showCatName val="0"/>
          <c:showSerName val="0"/>
          <c:showPercent val="0"/>
          <c:showBubbleSize val="0"/>
        </c:dLbls>
        <c:marker val="1"/>
        <c:smooth val="0"/>
        <c:axId val="222168960"/>
        <c:axId val="222170496"/>
      </c:lineChart>
      <c:catAx>
        <c:axId val="22216896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22170496"/>
        <c:crosses val="autoZero"/>
        <c:auto val="1"/>
        <c:lblAlgn val="ctr"/>
        <c:lblOffset val="100"/>
        <c:noMultiLvlLbl val="0"/>
      </c:catAx>
      <c:valAx>
        <c:axId val="222170496"/>
        <c:scaling>
          <c:orientation val="minMax"/>
        </c:scaling>
        <c:delete val="1"/>
        <c:axPos val="l"/>
        <c:numFmt formatCode="0%" sourceLinked="1"/>
        <c:majorTickMark val="out"/>
        <c:minorTickMark val="none"/>
        <c:tickLblPos val="nextTo"/>
        <c:crossAx val="222168960"/>
        <c:crosses val="autoZero"/>
        <c:crossBetween val="between"/>
      </c:valAx>
    </c:plotArea>
    <c:legend>
      <c:legendPos val="r"/>
      <c:layout>
        <c:manualLayout>
          <c:xMode val="edge"/>
          <c:yMode val="edge"/>
          <c:x val="0.1289850703948649"/>
          <c:y val="0.8732663368278708"/>
          <c:w val="0.74046984856311326"/>
          <c:h val="9.1552115957760652E-2"/>
        </c:manualLayout>
      </c:layout>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Relaciones con el entorno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C208-4E96-BE18-8C6779222DE4}"/>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C208-4E96-BE18-8C6779222DE4}"/>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C208-4E96-BE18-8C6779222DE4}"/>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C208-4E96-BE18-8C6779222DE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Directiva!$C$9:$F$9</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4-C208-4E96-BE18-8C6779222DE4}"/>
            </c:ext>
          </c:extLst>
        </c:ser>
        <c:dLbls>
          <c:showLegendKey val="0"/>
          <c:showVal val="0"/>
          <c:showCatName val="0"/>
          <c:showSerName val="0"/>
          <c:showPercent val="0"/>
          <c:showBubbleSize val="0"/>
        </c:dLbls>
        <c:gapWidth val="150"/>
        <c:shape val="box"/>
        <c:axId val="222216576"/>
        <c:axId val="222218112"/>
        <c:axId val="0"/>
      </c:bar3DChart>
      <c:catAx>
        <c:axId val="2222165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2218112"/>
        <c:crosses val="autoZero"/>
        <c:auto val="1"/>
        <c:lblAlgn val="ctr"/>
        <c:lblOffset val="100"/>
        <c:noMultiLvlLbl val="0"/>
      </c:catAx>
      <c:valAx>
        <c:axId val="222218112"/>
        <c:scaling>
          <c:orientation val="minMax"/>
        </c:scaling>
        <c:delete val="1"/>
        <c:axPos val="l"/>
        <c:numFmt formatCode="0%" sourceLinked="1"/>
        <c:majorTickMark val="out"/>
        <c:minorTickMark val="none"/>
        <c:tickLblPos val="nextTo"/>
        <c:crossAx val="22221657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Relaciones con el entorno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93BD-4608-8BA6-5DD14F59BFCD}"/>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93BD-4608-8BA6-5DD14F59BFCD}"/>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93BD-4608-8BA6-5DD14F59BFCD}"/>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93BD-4608-8BA6-5DD14F59BFC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Directiva!$H$9:$K$9</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93BD-4608-8BA6-5DD14F59BFCD}"/>
            </c:ext>
          </c:extLst>
        </c:ser>
        <c:dLbls>
          <c:showLegendKey val="0"/>
          <c:showVal val="0"/>
          <c:showCatName val="0"/>
          <c:showSerName val="0"/>
          <c:showPercent val="0"/>
          <c:showBubbleSize val="0"/>
        </c:dLbls>
        <c:gapWidth val="150"/>
        <c:shape val="box"/>
        <c:axId val="222267264"/>
        <c:axId val="222268800"/>
        <c:axId val="0"/>
      </c:bar3DChart>
      <c:catAx>
        <c:axId val="2222672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2268800"/>
        <c:crosses val="autoZero"/>
        <c:auto val="1"/>
        <c:lblAlgn val="ctr"/>
        <c:lblOffset val="100"/>
        <c:noMultiLvlLbl val="0"/>
      </c:catAx>
      <c:valAx>
        <c:axId val="222268800"/>
        <c:scaling>
          <c:orientation val="minMax"/>
        </c:scaling>
        <c:delete val="1"/>
        <c:axPos val="l"/>
        <c:numFmt formatCode="0%" sourceLinked="1"/>
        <c:majorTickMark val="out"/>
        <c:minorTickMark val="none"/>
        <c:tickLblPos val="nextTo"/>
        <c:crossAx val="22226726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E626-42D0-9514-A1DDF22925C2}"/>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E626-42D0-9514-A1DDF22925C2}"/>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E626-42D0-9514-A1DDF22925C2}"/>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E626-42D0-9514-A1DDF22925C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Directiva!$M$9:$P$9</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E626-42D0-9514-A1DDF22925C2}"/>
            </c:ext>
          </c:extLst>
        </c:ser>
        <c:dLbls>
          <c:showLegendKey val="0"/>
          <c:showVal val="0"/>
          <c:showCatName val="0"/>
          <c:showSerName val="0"/>
          <c:showPercent val="0"/>
          <c:showBubbleSize val="0"/>
        </c:dLbls>
        <c:gapWidth val="150"/>
        <c:shape val="box"/>
        <c:axId val="222436736"/>
        <c:axId val="222446720"/>
        <c:axId val="0"/>
      </c:bar3DChart>
      <c:catAx>
        <c:axId val="2224367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2446720"/>
        <c:crosses val="autoZero"/>
        <c:auto val="1"/>
        <c:lblAlgn val="ctr"/>
        <c:lblOffset val="100"/>
        <c:noMultiLvlLbl val="0"/>
      </c:catAx>
      <c:valAx>
        <c:axId val="222446720"/>
        <c:scaling>
          <c:orientation val="minMax"/>
        </c:scaling>
        <c:delete val="1"/>
        <c:axPos val="l"/>
        <c:numFmt formatCode="0%" sourceLinked="1"/>
        <c:majorTickMark val="out"/>
        <c:minorTickMark val="none"/>
        <c:tickLblPos val="nextTo"/>
        <c:crossAx val="22243673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RELACIONES CON EL ENTORNO</a:t>
            </a:r>
          </a:p>
        </c:rich>
      </c:tx>
      <c:overlay val="0"/>
    </c:title>
    <c:autoTitleDeleted val="0"/>
    <c:plotArea>
      <c:layout>
        <c:manualLayout>
          <c:layoutTarget val="inner"/>
          <c:xMode val="edge"/>
          <c:yMode val="edge"/>
          <c:x val="1.8867927642900618E-2"/>
          <c:y val="0.19811231702549267"/>
          <c:w val="0.95387839909513183"/>
          <c:h val="0.49490711354044803"/>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Directiva!$C$8:$F$8</c:f>
              <c:numCache>
                <c:formatCode>0%</c:formatCode>
                <c:ptCount val="4"/>
                <c:pt idx="0">
                  <c:v>0</c:v>
                </c:pt>
                <c:pt idx="1">
                  <c:v>0</c:v>
                </c:pt>
                <c:pt idx="2">
                  <c:v>0.77777777777777779</c:v>
                </c:pt>
                <c:pt idx="3">
                  <c:v>0.22222222222222221</c:v>
                </c:pt>
              </c:numCache>
            </c:numRef>
          </c:val>
          <c:smooth val="0"/>
          <c:extLst xmlns:c16r2="http://schemas.microsoft.com/office/drawing/2015/06/chart">
            <c:ext xmlns:c16="http://schemas.microsoft.com/office/drawing/2014/chart" uri="{C3380CC4-5D6E-409C-BE32-E72D297353CC}">
              <c16:uniqueId val="{00000002-7BA7-40F7-AF9F-BC486E1F58EB}"/>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Directiva!$H$8:$K$8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7BA7-40F7-AF9F-BC486E1F58EB}"/>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7BA7-40F7-AF9F-BC486E1F58EB}"/>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D-7BA7-40F7-AF9F-BC486E1F58EB}"/>
            </c:ext>
          </c:extLst>
        </c:ser>
        <c:dLbls>
          <c:showLegendKey val="0"/>
          <c:showVal val="0"/>
          <c:showCatName val="0"/>
          <c:showSerName val="0"/>
          <c:showPercent val="0"/>
          <c:showBubbleSize val="0"/>
        </c:dLbls>
        <c:marker val="1"/>
        <c:smooth val="0"/>
        <c:axId val="222787840"/>
        <c:axId val="222797824"/>
      </c:lineChart>
      <c:catAx>
        <c:axId val="22278784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22797824"/>
        <c:crosses val="autoZero"/>
        <c:auto val="1"/>
        <c:lblAlgn val="ctr"/>
        <c:lblOffset val="100"/>
        <c:noMultiLvlLbl val="0"/>
      </c:catAx>
      <c:valAx>
        <c:axId val="222797824"/>
        <c:scaling>
          <c:orientation val="minMax"/>
        </c:scaling>
        <c:delete val="1"/>
        <c:axPos val="l"/>
        <c:numFmt formatCode="0%" sourceLinked="1"/>
        <c:majorTickMark val="out"/>
        <c:minorTickMark val="none"/>
        <c:tickLblPos val="nextTo"/>
        <c:crossAx val="222787840"/>
        <c:crosses val="autoZero"/>
        <c:crossBetween val="between"/>
      </c:valAx>
    </c:plotArea>
    <c:legend>
      <c:legendPos val="r"/>
      <c:layout>
        <c:manualLayout>
          <c:xMode val="edge"/>
          <c:yMode val="edge"/>
          <c:x val="0.13365189457587487"/>
          <c:y val="0.87635362807587847"/>
          <c:w val="0.73115448209155076"/>
          <c:h val="9.1875783588600157E-2"/>
        </c:manualLayout>
      </c:layout>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5871-4746-9A6D-77AFD0A88613}"/>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5871-4746-9A6D-77AFD0A88613}"/>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5871-4746-9A6D-77AFD0A88613}"/>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5871-4746-9A6D-77AFD0A8861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Directiva!$R$4:$U$4</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4-5871-4746-9A6D-77AFD0A88613}"/>
            </c:ext>
          </c:extLst>
        </c:ser>
        <c:dLbls>
          <c:showLegendKey val="0"/>
          <c:showVal val="0"/>
          <c:showCatName val="0"/>
          <c:showSerName val="0"/>
          <c:showPercent val="0"/>
          <c:showBubbleSize val="0"/>
        </c:dLbls>
        <c:gapWidth val="150"/>
        <c:shape val="box"/>
        <c:axId val="222846976"/>
        <c:axId val="222848512"/>
        <c:axId val="0"/>
      </c:bar3DChart>
      <c:catAx>
        <c:axId val="2228469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2848512"/>
        <c:crosses val="autoZero"/>
        <c:auto val="1"/>
        <c:lblAlgn val="ctr"/>
        <c:lblOffset val="100"/>
        <c:noMultiLvlLbl val="0"/>
      </c:catAx>
      <c:valAx>
        <c:axId val="222848512"/>
        <c:scaling>
          <c:orientation val="minMax"/>
        </c:scaling>
        <c:delete val="1"/>
        <c:axPos val="l"/>
        <c:numFmt formatCode="0%" sourceLinked="1"/>
        <c:majorTickMark val="out"/>
        <c:minorTickMark val="none"/>
        <c:tickLblPos val="nextTo"/>
        <c:crossAx val="22284697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Gestión Estrategica</a:t>
            </a:r>
          </a:p>
        </c:rich>
      </c:tx>
      <c:layout>
        <c:manualLayout>
          <c:xMode val="edge"/>
          <c:yMode val="edge"/>
          <c:x val="0.16295996088724202"/>
          <c:y val="4.629621506225371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111086166636776E-2"/>
          <c:y val="0.19432888597258677"/>
          <c:w val="0.93888888888888888"/>
          <c:h val="0.68969123651210262"/>
        </c:manualLayout>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0-0136-4743-BE92-FE2ECE7CE5F1}"/>
              </c:ext>
            </c:extLst>
          </c:dPt>
          <c:dPt>
            <c:idx val="1"/>
            <c:invertIfNegative val="0"/>
            <c:bubble3D val="0"/>
            <c:spPr>
              <a:solidFill>
                <a:srgbClr val="CC0000"/>
              </a:solidFill>
            </c:spPr>
            <c:extLst xmlns:c16r2="http://schemas.microsoft.com/office/drawing/2015/06/chart">
              <c:ext xmlns:c16="http://schemas.microsoft.com/office/drawing/2014/chart" uri="{C3380CC4-5D6E-409C-BE32-E72D297353CC}">
                <c16:uniqueId val="{00000001-0136-4743-BE92-FE2ECE7CE5F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0136-4743-BE92-FE2ECE7CE5F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0136-4743-BE92-FE2ECE7CE5F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0136-4743-BE92-FE2ECE7CE5F1}"/>
            </c:ext>
          </c:extLst>
        </c:ser>
        <c:dLbls>
          <c:showLegendKey val="0"/>
          <c:showVal val="0"/>
          <c:showCatName val="0"/>
          <c:showSerName val="0"/>
          <c:showPercent val="0"/>
          <c:showBubbleSize val="0"/>
        </c:dLbls>
        <c:gapWidth val="150"/>
        <c:shape val="box"/>
        <c:axId val="222885376"/>
        <c:axId val="222886912"/>
        <c:axId val="0"/>
      </c:bar3DChart>
      <c:catAx>
        <c:axId val="2228853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2886912"/>
        <c:crosses val="autoZero"/>
        <c:auto val="1"/>
        <c:lblAlgn val="ctr"/>
        <c:lblOffset val="100"/>
        <c:noMultiLvlLbl val="0"/>
      </c:catAx>
      <c:valAx>
        <c:axId val="222886912"/>
        <c:scaling>
          <c:orientation val="minMax"/>
        </c:scaling>
        <c:delete val="1"/>
        <c:axPos val="l"/>
        <c:numFmt formatCode="0%" sourceLinked="1"/>
        <c:majorTickMark val="out"/>
        <c:minorTickMark val="none"/>
        <c:tickLblPos val="nextTo"/>
        <c:crossAx val="22288537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0-85E6-41C2-AEC1-D304EA4C335F}"/>
              </c:ext>
            </c:extLst>
          </c:dPt>
          <c:dPt>
            <c:idx val="1"/>
            <c:invertIfNegative val="0"/>
            <c:bubble3D val="0"/>
            <c:spPr>
              <a:solidFill>
                <a:srgbClr val="CC0000"/>
              </a:solidFill>
            </c:spPr>
            <c:extLst xmlns:c16r2="http://schemas.microsoft.com/office/drawing/2015/06/chart">
              <c:ext xmlns:c16="http://schemas.microsoft.com/office/drawing/2014/chart" uri="{C3380CC4-5D6E-409C-BE32-E72D297353CC}">
                <c16:uniqueId val="{00000001-85E6-41C2-AEC1-D304EA4C335F}"/>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85E6-41C2-AEC1-D304EA4C335F}"/>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85E6-41C2-AEC1-D304EA4C335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85E6-41C2-AEC1-D304EA4C335F}"/>
            </c:ext>
          </c:extLst>
        </c:ser>
        <c:dLbls>
          <c:showLegendKey val="0"/>
          <c:showVal val="0"/>
          <c:showCatName val="0"/>
          <c:showSerName val="0"/>
          <c:showPercent val="0"/>
          <c:showBubbleSize val="0"/>
        </c:dLbls>
        <c:gapWidth val="150"/>
        <c:shape val="box"/>
        <c:axId val="222727168"/>
        <c:axId val="222745344"/>
        <c:axId val="0"/>
      </c:bar3DChart>
      <c:catAx>
        <c:axId val="2227271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2745344"/>
        <c:crosses val="autoZero"/>
        <c:auto val="1"/>
        <c:lblAlgn val="ctr"/>
        <c:lblOffset val="100"/>
        <c:noMultiLvlLbl val="0"/>
      </c:catAx>
      <c:valAx>
        <c:axId val="222745344"/>
        <c:scaling>
          <c:orientation val="minMax"/>
        </c:scaling>
        <c:delete val="1"/>
        <c:axPos val="l"/>
        <c:numFmt formatCode="0%" sourceLinked="1"/>
        <c:majorTickMark val="out"/>
        <c:minorTickMark val="none"/>
        <c:tickLblPos val="nextTo"/>
        <c:crossAx val="22272716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Cultura Institucional</a:t>
            </a:r>
          </a:p>
        </c:rich>
      </c:tx>
      <c:layout>
        <c:manualLayout>
          <c:xMode val="edge"/>
          <c:yMode val="edge"/>
          <c:x val="0.10075459317585302"/>
          <c:y val="2.8495262878464978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0-74DB-4080-9E8F-D0963849C8B9}"/>
              </c:ext>
            </c:extLst>
          </c:dPt>
          <c:dPt>
            <c:idx val="1"/>
            <c:invertIfNegative val="0"/>
            <c:bubble3D val="0"/>
            <c:spPr>
              <a:solidFill>
                <a:srgbClr val="CC0000"/>
              </a:solidFill>
            </c:spPr>
            <c:extLst xmlns:c16r2="http://schemas.microsoft.com/office/drawing/2015/06/chart">
              <c:ext xmlns:c16="http://schemas.microsoft.com/office/drawing/2014/chart" uri="{C3380CC4-5D6E-409C-BE32-E72D297353CC}">
                <c16:uniqueId val="{00000001-74DB-4080-9E8F-D0963849C8B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74DB-4080-9E8F-D0963849C8B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74DB-4080-9E8F-D0963849C8B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74DB-4080-9E8F-D0963849C8B9}"/>
            </c:ext>
          </c:extLst>
        </c:ser>
        <c:dLbls>
          <c:showLegendKey val="0"/>
          <c:showVal val="0"/>
          <c:showCatName val="0"/>
          <c:showSerName val="0"/>
          <c:showPercent val="0"/>
          <c:showBubbleSize val="0"/>
        </c:dLbls>
        <c:gapWidth val="150"/>
        <c:shape val="box"/>
        <c:axId val="223163136"/>
        <c:axId val="223164672"/>
        <c:axId val="0"/>
      </c:bar3DChart>
      <c:catAx>
        <c:axId val="2231631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3164672"/>
        <c:crosses val="autoZero"/>
        <c:auto val="1"/>
        <c:lblAlgn val="ctr"/>
        <c:lblOffset val="100"/>
        <c:noMultiLvlLbl val="0"/>
      </c:catAx>
      <c:valAx>
        <c:axId val="223164672"/>
        <c:scaling>
          <c:orientation val="minMax"/>
        </c:scaling>
        <c:delete val="1"/>
        <c:axPos val="l"/>
        <c:numFmt formatCode="0%" sourceLinked="1"/>
        <c:majorTickMark val="out"/>
        <c:minorTickMark val="none"/>
        <c:tickLblPos val="nextTo"/>
        <c:crossAx val="22316313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Clima Escolar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0-EFEE-4334-A7DE-9808E5B00AEB}"/>
              </c:ext>
            </c:extLst>
          </c:dPt>
          <c:dPt>
            <c:idx val="1"/>
            <c:invertIfNegative val="0"/>
            <c:bubble3D val="0"/>
            <c:spPr>
              <a:solidFill>
                <a:srgbClr val="CC0000"/>
              </a:solidFill>
            </c:spPr>
            <c:extLst xmlns:c16r2="http://schemas.microsoft.com/office/drawing/2015/06/chart">
              <c:ext xmlns:c16="http://schemas.microsoft.com/office/drawing/2014/chart" uri="{C3380CC4-5D6E-409C-BE32-E72D297353CC}">
                <c16:uniqueId val="{00000001-EFEE-4334-A7DE-9808E5B00AE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EFEE-4334-A7DE-9808E5B00AE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EFEE-4334-A7DE-9808E5B00AE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EFEE-4334-A7DE-9808E5B00AEB}"/>
            </c:ext>
          </c:extLst>
        </c:ser>
        <c:dLbls>
          <c:showLegendKey val="0"/>
          <c:showVal val="0"/>
          <c:showCatName val="0"/>
          <c:showSerName val="0"/>
          <c:showPercent val="0"/>
          <c:showBubbleSize val="0"/>
        </c:dLbls>
        <c:gapWidth val="150"/>
        <c:shape val="box"/>
        <c:axId val="223205632"/>
        <c:axId val="222953472"/>
        <c:axId val="0"/>
      </c:bar3DChart>
      <c:catAx>
        <c:axId val="2232056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2953472"/>
        <c:crosses val="autoZero"/>
        <c:auto val="1"/>
        <c:lblAlgn val="ctr"/>
        <c:lblOffset val="100"/>
        <c:noMultiLvlLbl val="0"/>
      </c:catAx>
      <c:valAx>
        <c:axId val="222953472"/>
        <c:scaling>
          <c:orientation val="minMax"/>
        </c:scaling>
        <c:delete val="1"/>
        <c:axPos val="l"/>
        <c:numFmt formatCode="0%" sourceLinked="1"/>
        <c:majorTickMark val="out"/>
        <c:minorTickMark val="none"/>
        <c:tickLblPos val="nextTo"/>
        <c:crossAx val="223205632"/>
        <c:crosses val="autoZero"/>
        <c:crossBetween val="between"/>
      </c:valAx>
      <c:spPr>
        <a:noFill/>
        <a:ln w="25400">
          <a:noFill/>
        </a:ln>
      </c:spPr>
    </c:plotArea>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0-E664-4473-94A6-D96010D9D3F7}"/>
              </c:ext>
            </c:extLst>
          </c:dPt>
          <c:dPt>
            <c:idx val="1"/>
            <c:invertIfNegative val="0"/>
            <c:bubble3D val="0"/>
            <c:spPr>
              <a:solidFill>
                <a:srgbClr val="CC0000"/>
              </a:solidFill>
            </c:spPr>
            <c:extLst xmlns:c16r2="http://schemas.microsoft.com/office/drawing/2015/06/chart">
              <c:ext xmlns:c16="http://schemas.microsoft.com/office/drawing/2014/chart" uri="{C3380CC4-5D6E-409C-BE32-E72D297353CC}">
                <c16:uniqueId val="{00000001-E664-4473-94A6-D96010D9D3F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E664-4473-94A6-D96010D9D3F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E664-4473-94A6-D96010D9D3F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E664-4473-94A6-D96010D9D3F7}"/>
            </c:ext>
          </c:extLst>
        </c:ser>
        <c:dLbls>
          <c:showLegendKey val="0"/>
          <c:showVal val="0"/>
          <c:showCatName val="0"/>
          <c:showSerName val="0"/>
          <c:showPercent val="0"/>
          <c:showBubbleSize val="0"/>
        </c:dLbls>
        <c:gapWidth val="150"/>
        <c:shape val="box"/>
        <c:axId val="222990336"/>
        <c:axId val="222991872"/>
        <c:axId val="0"/>
      </c:bar3DChart>
      <c:catAx>
        <c:axId val="2229903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2991872"/>
        <c:crosses val="autoZero"/>
        <c:auto val="1"/>
        <c:lblAlgn val="ctr"/>
        <c:lblOffset val="100"/>
        <c:noMultiLvlLbl val="0"/>
      </c:catAx>
      <c:valAx>
        <c:axId val="222991872"/>
        <c:scaling>
          <c:orientation val="minMax"/>
        </c:scaling>
        <c:delete val="1"/>
        <c:axPos val="l"/>
        <c:numFmt formatCode="0%" sourceLinked="1"/>
        <c:majorTickMark val="out"/>
        <c:minorTickMark val="none"/>
        <c:tickLblPos val="nextTo"/>
        <c:crossAx val="22299033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Diseño Pedagogico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D048-4B36-B893-C6CF9109AA65}"/>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D048-4B36-B893-C6CF9109AA65}"/>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D048-4B36-B893-C6CF9109AA65}"/>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D048-4B36-B893-C6CF9109AA6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Academica!$C$4:$F$4</c:f>
              <c:numCache>
                <c:formatCode>0%</c:formatCode>
                <c:ptCount val="4"/>
                <c:pt idx="0">
                  <c:v>0</c:v>
                </c:pt>
                <c:pt idx="1">
                  <c:v>0.2</c:v>
                </c:pt>
                <c:pt idx="2">
                  <c:v>0.4</c:v>
                </c:pt>
                <c:pt idx="3">
                  <c:v>0.4</c:v>
                </c:pt>
              </c:numCache>
            </c:numRef>
          </c:val>
          <c:extLst xmlns:c16r2="http://schemas.microsoft.com/office/drawing/2015/06/chart">
            <c:ext xmlns:c16="http://schemas.microsoft.com/office/drawing/2014/chart" uri="{C3380CC4-5D6E-409C-BE32-E72D297353CC}">
              <c16:uniqueId val="{00000004-D048-4B36-B893-C6CF9109AA65}"/>
            </c:ext>
          </c:extLst>
        </c:ser>
        <c:dLbls>
          <c:showLegendKey val="0"/>
          <c:showVal val="0"/>
          <c:showCatName val="0"/>
          <c:showSerName val="0"/>
          <c:showPercent val="0"/>
          <c:showBubbleSize val="0"/>
        </c:dLbls>
        <c:gapWidth val="150"/>
        <c:shape val="box"/>
        <c:axId val="223108096"/>
        <c:axId val="223118080"/>
        <c:axId val="0"/>
      </c:bar3DChart>
      <c:catAx>
        <c:axId val="2231080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3118080"/>
        <c:crosses val="autoZero"/>
        <c:auto val="1"/>
        <c:lblAlgn val="ctr"/>
        <c:lblOffset val="100"/>
        <c:noMultiLvlLbl val="0"/>
      </c:catAx>
      <c:valAx>
        <c:axId val="223118080"/>
        <c:scaling>
          <c:orientation val="minMax"/>
        </c:scaling>
        <c:delete val="1"/>
        <c:axPos val="l"/>
        <c:numFmt formatCode="0%" sourceLinked="1"/>
        <c:majorTickMark val="out"/>
        <c:minorTickMark val="none"/>
        <c:tickLblPos val="nextTo"/>
        <c:crossAx val="22310809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Diseño Pedagogico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F789-4DD6-B88C-D919F267A29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F789-4DD6-B88C-D919F267A29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F789-4DD6-B88C-D919F267A29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F789-4DD6-B88C-D919F267A29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Academica!$H$4:$K$4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F789-4DD6-B88C-D919F267A291}"/>
            </c:ext>
          </c:extLst>
        </c:ser>
        <c:dLbls>
          <c:showLegendKey val="0"/>
          <c:showVal val="0"/>
          <c:showCatName val="0"/>
          <c:showSerName val="0"/>
          <c:showPercent val="0"/>
          <c:showBubbleSize val="0"/>
        </c:dLbls>
        <c:gapWidth val="150"/>
        <c:shape val="box"/>
        <c:axId val="223499008"/>
        <c:axId val="223500544"/>
        <c:axId val="0"/>
      </c:bar3DChart>
      <c:catAx>
        <c:axId val="2234990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3500544"/>
        <c:crosses val="autoZero"/>
        <c:auto val="1"/>
        <c:lblAlgn val="ctr"/>
        <c:lblOffset val="100"/>
        <c:noMultiLvlLbl val="0"/>
      </c:catAx>
      <c:valAx>
        <c:axId val="223500544"/>
        <c:scaling>
          <c:orientation val="minMax"/>
        </c:scaling>
        <c:delete val="1"/>
        <c:axPos val="l"/>
        <c:numFmt formatCode="0%" sourceLinked="1"/>
        <c:majorTickMark val="out"/>
        <c:minorTickMark val="none"/>
        <c:tickLblPos val="nextTo"/>
        <c:crossAx val="22349900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4FD5-4267-AF78-59705CDE321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4FD5-4267-AF78-59705CDE321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4FD5-4267-AF78-59705CDE321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4FD5-4267-AF78-59705CDE321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4FD5-4267-AF78-59705CDE3219}"/>
            </c:ext>
          </c:extLst>
        </c:ser>
        <c:dLbls>
          <c:showLegendKey val="0"/>
          <c:showVal val="0"/>
          <c:showCatName val="0"/>
          <c:showSerName val="0"/>
          <c:showPercent val="0"/>
          <c:showBubbleSize val="0"/>
        </c:dLbls>
        <c:gapWidth val="150"/>
        <c:shape val="box"/>
        <c:axId val="223533312"/>
        <c:axId val="223289344"/>
        <c:axId val="0"/>
      </c:bar3DChart>
      <c:catAx>
        <c:axId val="2235333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3289344"/>
        <c:crosses val="autoZero"/>
        <c:auto val="1"/>
        <c:lblAlgn val="ctr"/>
        <c:lblOffset val="100"/>
        <c:noMultiLvlLbl val="0"/>
      </c:catAx>
      <c:valAx>
        <c:axId val="223289344"/>
        <c:scaling>
          <c:orientation val="minMax"/>
        </c:scaling>
        <c:delete val="1"/>
        <c:axPos val="l"/>
        <c:numFmt formatCode="0%" sourceLinked="1"/>
        <c:majorTickMark val="out"/>
        <c:minorTickMark val="none"/>
        <c:tickLblPos val="nextTo"/>
        <c:crossAx val="22353331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Practicas Pedagogicas</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B905-4E96-BC64-E6568CF06EC6}"/>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B905-4E96-BC64-E6568CF06EC6}"/>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B905-4E96-BC64-E6568CF06EC6}"/>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B905-4E96-BC64-E6568CF06EC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Academica!$C$5:$F$5</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4-B905-4E96-BC64-E6568CF06EC6}"/>
            </c:ext>
          </c:extLst>
        </c:ser>
        <c:dLbls>
          <c:showLegendKey val="0"/>
          <c:showVal val="0"/>
          <c:showCatName val="0"/>
          <c:showSerName val="0"/>
          <c:showPercent val="0"/>
          <c:showBubbleSize val="0"/>
        </c:dLbls>
        <c:gapWidth val="150"/>
        <c:shape val="box"/>
        <c:axId val="223313920"/>
        <c:axId val="223315456"/>
        <c:axId val="0"/>
      </c:bar3DChart>
      <c:catAx>
        <c:axId val="2233139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3315456"/>
        <c:crosses val="autoZero"/>
        <c:auto val="1"/>
        <c:lblAlgn val="ctr"/>
        <c:lblOffset val="100"/>
        <c:noMultiLvlLbl val="0"/>
      </c:catAx>
      <c:valAx>
        <c:axId val="223315456"/>
        <c:scaling>
          <c:orientation val="minMax"/>
        </c:scaling>
        <c:delete val="1"/>
        <c:axPos val="l"/>
        <c:numFmt formatCode="0%" sourceLinked="1"/>
        <c:majorTickMark val="out"/>
        <c:minorTickMark val="none"/>
        <c:tickLblPos val="nextTo"/>
        <c:crossAx val="22331392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Practicas Pedagogicas</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89E9-41E8-AD5A-AA096C70EB2F}"/>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89E9-41E8-AD5A-AA096C70EB2F}"/>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89E9-41E8-AD5A-AA096C70EB2F}"/>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89E9-41E8-AD5A-AA096C70EB2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Academica!$H$5:$K$5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89E9-41E8-AD5A-AA096C70EB2F}"/>
            </c:ext>
          </c:extLst>
        </c:ser>
        <c:dLbls>
          <c:showLegendKey val="0"/>
          <c:showVal val="0"/>
          <c:showCatName val="0"/>
          <c:showSerName val="0"/>
          <c:showPercent val="0"/>
          <c:showBubbleSize val="0"/>
        </c:dLbls>
        <c:gapWidth val="150"/>
        <c:shape val="box"/>
        <c:axId val="223360512"/>
        <c:axId val="223362048"/>
        <c:axId val="0"/>
      </c:bar3DChart>
      <c:catAx>
        <c:axId val="2233605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3362048"/>
        <c:crosses val="autoZero"/>
        <c:auto val="1"/>
        <c:lblAlgn val="ctr"/>
        <c:lblOffset val="100"/>
        <c:noMultiLvlLbl val="0"/>
      </c:catAx>
      <c:valAx>
        <c:axId val="223362048"/>
        <c:scaling>
          <c:orientation val="minMax"/>
        </c:scaling>
        <c:delete val="1"/>
        <c:axPos val="l"/>
        <c:numFmt formatCode="0%" sourceLinked="1"/>
        <c:majorTickMark val="out"/>
        <c:minorTickMark val="none"/>
        <c:tickLblPos val="nextTo"/>
        <c:crossAx val="22336051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Practicas Pedagogicas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B40D-4CC6-A481-3A61F34F2092}"/>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B40D-4CC6-A481-3A61F34F2092}"/>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B40D-4CC6-A481-3A61F34F2092}"/>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B40D-4CC6-A481-3A61F34F209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B40D-4CC6-A481-3A61F34F2092}"/>
            </c:ext>
          </c:extLst>
        </c:ser>
        <c:dLbls>
          <c:showLegendKey val="0"/>
          <c:showVal val="0"/>
          <c:showCatName val="0"/>
          <c:showSerName val="0"/>
          <c:showPercent val="0"/>
          <c:showBubbleSize val="0"/>
        </c:dLbls>
        <c:gapWidth val="150"/>
        <c:shape val="box"/>
        <c:axId val="223407104"/>
        <c:axId val="223412992"/>
        <c:axId val="0"/>
      </c:bar3DChart>
      <c:catAx>
        <c:axId val="2234071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3412992"/>
        <c:crosses val="autoZero"/>
        <c:auto val="1"/>
        <c:lblAlgn val="ctr"/>
        <c:lblOffset val="100"/>
        <c:noMultiLvlLbl val="0"/>
      </c:catAx>
      <c:valAx>
        <c:axId val="223412992"/>
        <c:scaling>
          <c:orientation val="minMax"/>
        </c:scaling>
        <c:delete val="1"/>
        <c:axPos val="l"/>
        <c:numFmt formatCode="0%" sourceLinked="1"/>
        <c:majorTickMark val="out"/>
        <c:minorTickMark val="none"/>
        <c:tickLblPos val="nextTo"/>
        <c:crossAx val="22340710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Gestion de aula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B0E7-46EE-90D6-E64556C6EF6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B0E7-46EE-90D6-E64556C6EF6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B0E7-46EE-90D6-E64556C6EF6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B0E7-46EE-90D6-E64556C6EF6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Academica!$C$6:$F$6</c:f>
              <c:numCache>
                <c:formatCode>0%</c:formatCode>
                <c:ptCount val="4"/>
                <c:pt idx="0">
                  <c:v>0</c:v>
                </c:pt>
                <c:pt idx="1">
                  <c:v>0.25</c:v>
                </c:pt>
                <c:pt idx="2">
                  <c:v>0.75</c:v>
                </c:pt>
                <c:pt idx="3">
                  <c:v>0</c:v>
                </c:pt>
              </c:numCache>
            </c:numRef>
          </c:val>
          <c:extLst xmlns:c16r2="http://schemas.microsoft.com/office/drawing/2015/06/chart">
            <c:ext xmlns:c16="http://schemas.microsoft.com/office/drawing/2014/chart" uri="{C3380CC4-5D6E-409C-BE32-E72D297353CC}">
              <c16:uniqueId val="{00000004-B0E7-46EE-90D6-E64556C6EF69}"/>
            </c:ext>
          </c:extLst>
        </c:ser>
        <c:dLbls>
          <c:showLegendKey val="0"/>
          <c:showVal val="0"/>
          <c:showCatName val="0"/>
          <c:showSerName val="0"/>
          <c:showPercent val="0"/>
          <c:showBubbleSize val="0"/>
        </c:dLbls>
        <c:gapWidth val="150"/>
        <c:shape val="box"/>
        <c:axId val="223437568"/>
        <c:axId val="223439104"/>
        <c:axId val="0"/>
      </c:bar3DChart>
      <c:catAx>
        <c:axId val="2234375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3439104"/>
        <c:crosses val="autoZero"/>
        <c:auto val="1"/>
        <c:lblAlgn val="ctr"/>
        <c:lblOffset val="100"/>
        <c:noMultiLvlLbl val="0"/>
      </c:catAx>
      <c:valAx>
        <c:axId val="223439104"/>
        <c:scaling>
          <c:orientation val="minMax"/>
        </c:scaling>
        <c:delete val="1"/>
        <c:axPos val="l"/>
        <c:numFmt formatCode="0%" sourceLinked="1"/>
        <c:majorTickMark val="out"/>
        <c:minorTickMark val="none"/>
        <c:tickLblPos val="nextTo"/>
        <c:crossAx val="22343756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Gestion de aula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3659-44A7-B27B-7BD162D5C336}"/>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3659-44A7-B27B-7BD162D5C336}"/>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3659-44A7-B27B-7BD162D5C336}"/>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3659-44A7-B27B-7BD162D5C33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Academica!$H$6:$K$6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3659-44A7-B27B-7BD162D5C336}"/>
            </c:ext>
          </c:extLst>
        </c:ser>
        <c:dLbls>
          <c:showLegendKey val="0"/>
          <c:showVal val="0"/>
          <c:showCatName val="0"/>
          <c:showSerName val="0"/>
          <c:showPercent val="0"/>
          <c:showBubbleSize val="0"/>
        </c:dLbls>
        <c:gapWidth val="150"/>
        <c:shape val="box"/>
        <c:axId val="223545600"/>
        <c:axId val="223547392"/>
        <c:axId val="0"/>
      </c:bar3DChart>
      <c:catAx>
        <c:axId val="2235456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3547392"/>
        <c:crosses val="autoZero"/>
        <c:auto val="1"/>
        <c:lblAlgn val="ctr"/>
        <c:lblOffset val="100"/>
        <c:noMultiLvlLbl val="0"/>
      </c:catAx>
      <c:valAx>
        <c:axId val="223547392"/>
        <c:scaling>
          <c:orientation val="minMax"/>
        </c:scaling>
        <c:delete val="1"/>
        <c:axPos val="l"/>
        <c:numFmt formatCode="0%" sourceLinked="1"/>
        <c:majorTickMark val="out"/>
        <c:minorTickMark val="none"/>
        <c:tickLblPos val="nextTo"/>
        <c:crossAx val="22354560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F11C-44C0-B728-0BE3C0426837}"/>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F11C-44C0-B728-0BE3C042683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F11C-44C0-B728-0BE3C042683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F11C-44C0-B728-0BE3C042683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F11C-44C0-B728-0BE3C0426837}"/>
            </c:ext>
          </c:extLst>
        </c:ser>
        <c:dLbls>
          <c:showLegendKey val="0"/>
          <c:showVal val="0"/>
          <c:showCatName val="0"/>
          <c:showSerName val="0"/>
          <c:showPercent val="0"/>
          <c:showBubbleSize val="0"/>
        </c:dLbls>
        <c:gapWidth val="150"/>
        <c:shape val="box"/>
        <c:axId val="223674368"/>
        <c:axId val="223675904"/>
        <c:axId val="0"/>
      </c:bar3DChart>
      <c:catAx>
        <c:axId val="2236743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3675904"/>
        <c:crosses val="autoZero"/>
        <c:auto val="1"/>
        <c:lblAlgn val="ctr"/>
        <c:lblOffset val="100"/>
        <c:noMultiLvlLbl val="0"/>
      </c:catAx>
      <c:valAx>
        <c:axId val="223675904"/>
        <c:scaling>
          <c:orientation val="minMax"/>
        </c:scaling>
        <c:delete val="1"/>
        <c:axPos val="l"/>
        <c:numFmt formatCode="0%" sourceLinked="1"/>
        <c:majorTickMark val="out"/>
        <c:minorTickMark val="none"/>
        <c:tickLblPos val="nextTo"/>
        <c:crossAx val="22367436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Academica!$C$4:$F$4</c:f>
              <c:numCache>
                <c:formatCode>0%</c:formatCode>
                <c:ptCount val="4"/>
                <c:pt idx="0">
                  <c:v>0</c:v>
                </c:pt>
                <c:pt idx="1">
                  <c:v>0.2</c:v>
                </c:pt>
                <c:pt idx="2">
                  <c:v>0.4</c:v>
                </c:pt>
                <c:pt idx="3">
                  <c:v>0.4</c:v>
                </c:pt>
              </c:numCache>
            </c:numRef>
          </c:val>
          <c:smooth val="0"/>
          <c:extLst xmlns:c16r2="http://schemas.microsoft.com/office/drawing/2015/06/chart">
            <c:ext xmlns:c16="http://schemas.microsoft.com/office/drawing/2014/chart" uri="{C3380CC4-5D6E-409C-BE32-E72D297353CC}">
              <c16:uniqueId val="{00000002-F9B4-4E3F-A5E4-F46E25DCDCAD}"/>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Academica!$H$4:$K$4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F9B4-4E3F-A5E4-F46E25DCDCAD}"/>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F9B4-4E3F-A5E4-F46E25DCDCAD}"/>
            </c:ext>
          </c:extLst>
        </c:ser>
        <c:ser>
          <c:idx val="3"/>
          <c:order val="3"/>
          <c:tx>
            <c:v>AÑO 2014</c:v>
          </c:tx>
          <c:marker>
            <c:symbol val="none"/>
          </c:marker>
          <c:dLbls>
            <c:dLbl>
              <c:idx val="0"/>
              <c:layout>
                <c:manualLayout>
                  <c:x val="-3.076680667771341E-2"/>
                  <c:y val="-8.48484938464427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F9B4-4E3F-A5E4-F46E25DCDCAD}"/>
                </c:ext>
              </c:extLst>
            </c:dLbl>
            <c:dLbl>
              <c:idx val="1"/>
              <c:layout>
                <c:manualLayout>
                  <c:x val="-1.9891330875647071E-2"/>
                  <c:y val="-5.18518573506039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F9B4-4E3F-A5E4-F46E25DCDCAD}"/>
                </c:ext>
              </c:extLst>
            </c:dLbl>
            <c:dLbl>
              <c:idx val="2"/>
              <c:layout>
                <c:manualLayout>
                  <c:x val="-4.5992472800606289E-2"/>
                  <c:y val="-7.542088341906025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F9B4-4E3F-A5E4-F46E25DCDCAD}"/>
                </c:ext>
              </c:extLst>
            </c:dLbl>
            <c:dLbl>
              <c:idx val="3"/>
              <c:layout>
                <c:manualLayout>
                  <c:x val="-3.7292092158953211E-2"/>
                  <c:y val="-8.9562299060134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F9B4-4E3F-A5E4-F46E25DCDCA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F9B4-4E3F-A5E4-F46E25DCDCAD}"/>
            </c:ext>
          </c:extLst>
        </c:ser>
        <c:dLbls>
          <c:showLegendKey val="0"/>
          <c:showVal val="0"/>
          <c:showCatName val="0"/>
          <c:showSerName val="0"/>
          <c:showPercent val="0"/>
          <c:showBubbleSize val="0"/>
        </c:dLbls>
        <c:marker val="1"/>
        <c:smooth val="0"/>
        <c:axId val="223766400"/>
        <c:axId val="223767936"/>
      </c:lineChart>
      <c:catAx>
        <c:axId val="22376640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23767936"/>
        <c:crosses val="autoZero"/>
        <c:auto val="1"/>
        <c:lblAlgn val="ctr"/>
        <c:lblOffset val="100"/>
        <c:noMultiLvlLbl val="0"/>
      </c:catAx>
      <c:valAx>
        <c:axId val="223767936"/>
        <c:scaling>
          <c:orientation val="minMax"/>
        </c:scaling>
        <c:delete val="1"/>
        <c:axPos val="l"/>
        <c:numFmt formatCode="0%" sourceLinked="1"/>
        <c:majorTickMark val="out"/>
        <c:minorTickMark val="none"/>
        <c:tickLblPos val="nextTo"/>
        <c:crossAx val="223766400"/>
        <c:crosses val="autoZero"/>
        <c:crossBetween val="between"/>
      </c:valAx>
    </c:plotArea>
    <c:legend>
      <c:legendPos val="r"/>
      <c:layout>
        <c:manualLayout>
          <c:xMode val="edge"/>
          <c:yMode val="edge"/>
          <c:x val="0.11582761924508617"/>
          <c:y val="0.87988731206005533"/>
          <c:w val="0.76185208714725694"/>
          <c:h val="9.1875783588600157E-2"/>
        </c:manualLayout>
      </c:layout>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PRACTICAS PEDAGOGICAS</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Academica!$C$5:$F$5</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2-AF8E-40E7-A246-5B710A2917BB}"/>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Academica!$H$5:$K$5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AF8E-40E7-A246-5B710A2917BB}"/>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Academica!$M$5:$P$5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AF8E-40E7-A246-5B710A2917BB}"/>
            </c:ext>
          </c:extLst>
        </c:ser>
        <c:ser>
          <c:idx val="3"/>
          <c:order val="3"/>
          <c:tx>
            <c:v>AÑO 2014</c:v>
          </c:tx>
          <c:marker>
            <c:symbol val="none"/>
          </c:marker>
          <c:dLbls>
            <c:dLbl>
              <c:idx val="2"/>
              <c:layout>
                <c:manualLayout>
                  <c:x val="-3.5116996998539943E-2"/>
                  <c:y val="-7.9973122511489428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AF8E-40E7-A246-5B710A2917BB}"/>
                </c:ext>
              </c:extLst>
            </c:dLbl>
            <c:dLbl>
              <c:idx val="3"/>
              <c:layout>
                <c:manualLayout>
                  <c:x val="-3.9467187319366485E-2"/>
                  <c:y val="-7.52688211872841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AF8E-40E7-A246-5B710A2917BB}"/>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F-AF8E-40E7-A246-5B710A2917BB}"/>
            </c:ext>
          </c:extLst>
        </c:ser>
        <c:dLbls>
          <c:showLegendKey val="0"/>
          <c:showVal val="0"/>
          <c:showCatName val="0"/>
          <c:showSerName val="0"/>
          <c:showPercent val="0"/>
          <c:showBubbleSize val="0"/>
        </c:dLbls>
        <c:marker val="1"/>
        <c:smooth val="0"/>
        <c:axId val="224123520"/>
        <c:axId val="223805824"/>
      </c:lineChart>
      <c:catAx>
        <c:axId val="22412352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23805824"/>
        <c:crosses val="autoZero"/>
        <c:auto val="1"/>
        <c:lblAlgn val="ctr"/>
        <c:lblOffset val="100"/>
        <c:noMultiLvlLbl val="0"/>
      </c:catAx>
      <c:valAx>
        <c:axId val="223805824"/>
        <c:scaling>
          <c:orientation val="minMax"/>
        </c:scaling>
        <c:delete val="1"/>
        <c:axPos val="l"/>
        <c:numFmt formatCode="0%" sourceLinked="1"/>
        <c:majorTickMark val="out"/>
        <c:minorTickMark val="none"/>
        <c:tickLblPos val="nextTo"/>
        <c:crossAx val="224123520"/>
        <c:crosses val="autoZero"/>
        <c:crossBetween val="between"/>
      </c:valAx>
    </c:plotArea>
    <c:legend>
      <c:legendPos val="r"/>
      <c:layout>
        <c:manualLayout>
          <c:xMode val="edge"/>
          <c:yMode val="edge"/>
          <c:x val="0.11745899416403105"/>
          <c:y val="0.88030880728616012"/>
          <c:w val="0.76185208714725694"/>
          <c:h val="9.1552115957760652E-2"/>
        </c:manualLayout>
      </c:layout>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DE AULA</a:t>
            </a:r>
          </a:p>
        </c:rich>
      </c:tx>
      <c:overlay val="0"/>
    </c:title>
    <c:autoTitleDeleted val="0"/>
    <c:plotArea>
      <c:layout>
        <c:manualLayout>
          <c:layoutTarget val="inner"/>
          <c:xMode val="edge"/>
          <c:yMode val="edge"/>
          <c:x val="3.2626427406199018E-2"/>
          <c:y val="0.2160324992623083"/>
          <c:w val="0.95214790647090808"/>
          <c:h val="0.52854170880943052"/>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Academica!$C$6:$F$6</c:f>
              <c:numCache>
                <c:formatCode>0%</c:formatCode>
                <c:ptCount val="4"/>
                <c:pt idx="0">
                  <c:v>0</c:v>
                </c:pt>
                <c:pt idx="1">
                  <c:v>0.25</c:v>
                </c:pt>
                <c:pt idx="2">
                  <c:v>0.75</c:v>
                </c:pt>
                <c:pt idx="3">
                  <c:v>0</c:v>
                </c:pt>
              </c:numCache>
            </c:numRef>
          </c:val>
          <c:smooth val="0"/>
          <c:extLst xmlns:c16r2="http://schemas.microsoft.com/office/drawing/2015/06/chart">
            <c:ext xmlns:c16="http://schemas.microsoft.com/office/drawing/2014/chart" uri="{C3380CC4-5D6E-409C-BE32-E72D297353CC}">
              <c16:uniqueId val="{00000002-D64C-429F-84E5-026D9F4917D3}"/>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Academica!$H$6:$K$6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D64C-429F-84E5-026D9F4917D3}"/>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D64C-429F-84E5-026D9F4917D3}"/>
            </c:ext>
          </c:extLst>
        </c:ser>
        <c:ser>
          <c:idx val="3"/>
          <c:order val="3"/>
          <c:tx>
            <c:v>AÑO 2014</c:v>
          </c:tx>
          <c:marker>
            <c:symbol val="none"/>
          </c:marker>
          <c:dLbls>
            <c:dLbl>
              <c:idx val="0"/>
              <c:layout>
                <c:manualLayout>
                  <c:x val="-3.5116996998539943E-2"/>
                  <c:y val="-7.07074231269590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D64C-429F-84E5-026D9F4917D3}"/>
                </c:ext>
              </c:extLst>
            </c:dLbl>
            <c:dLbl>
              <c:idx val="1"/>
              <c:layout>
                <c:manualLayout>
                  <c:x val="-3.294190183812667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D64C-429F-84E5-026D9F4917D3}"/>
                </c:ext>
              </c:extLst>
            </c:dLbl>
            <c:dLbl>
              <c:idx val="2"/>
              <c:layout>
                <c:manualLayout>
                  <c:x val="-3.2941901838126675E-2"/>
                  <c:y val="-7.0707051961331965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D64C-429F-84E5-026D9F4917D3}"/>
                </c:ext>
              </c:extLst>
            </c:dLbl>
            <c:dLbl>
              <c:idx val="3"/>
              <c:layout>
                <c:manualLayout>
                  <c:x val="-3.946718731936648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D64C-429F-84E5-026D9F4917D3}"/>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D64C-429F-84E5-026D9F4917D3}"/>
            </c:ext>
          </c:extLst>
        </c:ser>
        <c:dLbls>
          <c:showLegendKey val="0"/>
          <c:showVal val="0"/>
          <c:showCatName val="0"/>
          <c:showSerName val="0"/>
          <c:showPercent val="0"/>
          <c:showBubbleSize val="0"/>
        </c:dLbls>
        <c:marker val="1"/>
        <c:smooth val="0"/>
        <c:axId val="223913088"/>
        <c:axId val="223914624"/>
      </c:lineChart>
      <c:catAx>
        <c:axId val="22391308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23914624"/>
        <c:crosses val="autoZero"/>
        <c:auto val="1"/>
        <c:lblAlgn val="ctr"/>
        <c:lblOffset val="100"/>
        <c:noMultiLvlLbl val="0"/>
      </c:catAx>
      <c:valAx>
        <c:axId val="223914624"/>
        <c:scaling>
          <c:orientation val="minMax"/>
        </c:scaling>
        <c:delete val="1"/>
        <c:axPos val="l"/>
        <c:numFmt formatCode="0%" sourceLinked="1"/>
        <c:majorTickMark val="out"/>
        <c:minorTickMark val="none"/>
        <c:tickLblPos val="nextTo"/>
        <c:crossAx val="223913088"/>
        <c:crosses val="autoZero"/>
        <c:crossBetween val="between"/>
      </c:valAx>
    </c:plotArea>
    <c:legend>
      <c:legendPos val="r"/>
      <c:layout>
        <c:manualLayout>
          <c:xMode val="edge"/>
          <c:yMode val="edge"/>
          <c:x val="0.1141962443261413"/>
          <c:y val="0.87635362807587847"/>
          <c:w val="0.76185208714725694"/>
          <c:h val="9.1875783588600157E-2"/>
        </c:manualLayout>
      </c:layout>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Seguimiento Academico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74CE-4309-8AA1-E64444A2793D}"/>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74CE-4309-8AA1-E64444A2793D}"/>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74CE-4309-8AA1-E64444A2793D}"/>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74CE-4309-8AA1-E64444A2793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Directiva!$C$7:$F$7</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4-74CE-4309-8AA1-E64444A2793D}"/>
            </c:ext>
          </c:extLst>
        </c:ser>
        <c:dLbls>
          <c:showLegendKey val="0"/>
          <c:showVal val="0"/>
          <c:showCatName val="0"/>
          <c:showSerName val="0"/>
          <c:showPercent val="0"/>
          <c:showBubbleSize val="0"/>
        </c:dLbls>
        <c:gapWidth val="150"/>
        <c:shape val="box"/>
        <c:axId val="223947776"/>
        <c:axId val="223957760"/>
        <c:axId val="0"/>
      </c:bar3DChart>
      <c:catAx>
        <c:axId val="2239477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3957760"/>
        <c:crosses val="autoZero"/>
        <c:auto val="1"/>
        <c:lblAlgn val="ctr"/>
        <c:lblOffset val="100"/>
        <c:noMultiLvlLbl val="0"/>
      </c:catAx>
      <c:valAx>
        <c:axId val="223957760"/>
        <c:scaling>
          <c:orientation val="minMax"/>
        </c:scaling>
        <c:delete val="1"/>
        <c:axPos val="l"/>
        <c:numFmt formatCode="0%" sourceLinked="1"/>
        <c:majorTickMark val="out"/>
        <c:minorTickMark val="none"/>
        <c:tickLblPos val="nextTo"/>
        <c:crossAx val="22394777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Seguimiento Academico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8BA6-466D-AAA1-1B8B0C13E5A8}"/>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8BA6-466D-AAA1-1B8B0C13E5A8}"/>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8BA6-466D-AAA1-1B8B0C13E5A8}"/>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8BA6-466D-AAA1-1B8B0C13E5A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8BA6-466D-AAA1-1B8B0C13E5A8}"/>
            </c:ext>
          </c:extLst>
        </c:ser>
        <c:dLbls>
          <c:showLegendKey val="0"/>
          <c:showVal val="0"/>
          <c:showCatName val="0"/>
          <c:showSerName val="0"/>
          <c:showPercent val="0"/>
          <c:showBubbleSize val="0"/>
        </c:dLbls>
        <c:gapWidth val="150"/>
        <c:shape val="box"/>
        <c:axId val="223990528"/>
        <c:axId val="223992064"/>
        <c:axId val="0"/>
      </c:bar3DChart>
      <c:catAx>
        <c:axId val="2239905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3992064"/>
        <c:crosses val="autoZero"/>
        <c:auto val="1"/>
        <c:lblAlgn val="ctr"/>
        <c:lblOffset val="100"/>
        <c:noMultiLvlLbl val="0"/>
      </c:catAx>
      <c:valAx>
        <c:axId val="223992064"/>
        <c:scaling>
          <c:orientation val="minMax"/>
        </c:scaling>
        <c:delete val="1"/>
        <c:axPos val="l"/>
        <c:numFmt formatCode="0%" sourceLinked="1"/>
        <c:majorTickMark val="out"/>
        <c:minorTickMark val="none"/>
        <c:tickLblPos val="nextTo"/>
        <c:crossAx val="22399052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688-4A03-805C-062265A8FF46}"/>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0688-4A03-805C-062265A8FF46}"/>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0688-4A03-805C-062265A8FF46}"/>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0688-4A03-805C-062265A8FF4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0688-4A03-805C-062265A8FF46}"/>
            </c:ext>
          </c:extLst>
        </c:ser>
        <c:dLbls>
          <c:showLegendKey val="0"/>
          <c:showVal val="0"/>
          <c:showCatName val="0"/>
          <c:showSerName val="0"/>
          <c:showPercent val="0"/>
          <c:showBubbleSize val="0"/>
        </c:dLbls>
        <c:gapWidth val="150"/>
        <c:shape val="box"/>
        <c:axId val="224172288"/>
        <c:axId val="224174080"/>
        <c:axId val="0"/>
      </c:bar3DChart>
      <c:catAx>
        <c:axId val="2241722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4174080"/>
        <c:crosses val="autoZero"/>
        <c:auto val="1"/>
        <c:lblAlgn val="ctr"/>
        <c:lblOffset val="100"/>
        <c:noMultiLvlLbl val="0"/>
      </c:catAx>
      <c:valAx>
        <c:axId val="224174080"/>
        <c:scaling>
          <c:orientation val="minMax"/>
        </c:scaling>
        <c:delete val="1"/>
        <c:axPos val="l"/>
        <c:numFmt formatCode="0%" sourceLinked="1"/>
        <c:majorTickMark val="out"/>
        <c:minorTickMark val="none"/>
        <c:tickLblPos val="nextTo"/>
        <c:crossAx val="22417228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SEGUIMIENTO ACADEMICO</a:t>
            </a:r>
          </a:p>
        </c:rich>
      </c:tx>
      <c:overlay val="0"/>
    </c:title>
    <c:autoTitleDeleted val="0"/>
    <c:plotArea>
      <c:layout>
        <c:manualLayout>
          <c:layoutTarget val="inner"/>
          <c:xMode val="edge"/>
          <c:yMode val="edge"/>
          <c:x val="2.392604676454595E-2"/>
          <c:y val="0.19756283224672164"/>
          <c:w val="0.95214790647090808"/>
          <c:h val="0.56220147826628364"/>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98DF-4AC6-9CEB-4FF1006C4550}"/>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98DF-4AC6-9CEB-4FF1006C455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Academica!$C$7:$F$7</c:f>
              <c:numCache>
                <c:formatCode>0%</c:formatCode>
                <c:ptCount val="4"/>
                <c:pt idx="0">
                  <c:v>0</c:v>
                </c:pt>
                <c:pt idx="1">
                  <c:v>0.42857142857142855</c:v>
                </c:pt>
                <c:pt idx="2">
                  <c:v>0.42857142857142855</c:v>
                </c:pt>
                <c:pt idx="3">
                  <c:v>0.14285714285714285</c:v>
                </c:pt>
              </c:numCache>
            </c:numRef>
          </c:val>
          <c:smooth val="0"/>
          <c:extLst xmlns:c16r2="http://schemas.microsoft.com/office/drawing/2015/06/chart">
            <c:ext xmlns:c16="http://schemas.microsoft.com/office/drawing/2014/chart" uri="{C3380CC4-5D6E-409C-BE32-E72D297353CC}">
              <c16:uniqueId val="{00000002-98DF-4AC6-9CEB-4FF1006C4550}"/>
            </c:ext>
          </c:extLst>
        </c:ser>
        <c:ser>
          <c:idx val="0"/>
          <c:order val="1"/>
          <c:tx>
            <c:strRef>
              <c:f>Academica!$H$2</c:f>
              <c:strCache>
                <c:ptCount val="1"/>
                <c:pt idx="0">
                  <c:v>AÑO 2024</c:v>
                </c:pt>
              </c:strCache>
            </c:strRef>
          </c:tx>
          <c:spPr>
            <a:ln w="63500"/>
          </c:spPr>
          <c:marker>
            <c:symbol val="none"/>
          </c:marker>
          <c:dLbls>
            <c:dLbl>
              <c:idx val="0"/>
              <c:layout>
                <c:manualLayout>
                  <c:x val="-6.7583333333333467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8DF-4AC6-9CEB-4FF1006C4550}"/>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98DF-4AC6-9CEB-4FF1006C4550}"/>
                </c:ext>
              </c:extLst>
            </c:dLbl>
            <c:dLbl>
              <c:idx val="2"/>
              <c:layout>
                <c:manualLayout>
                  <c:x val="-6.2027777777777779E-2"/>
                  <c:y val="-6.930692709093200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8DF-4AC6-9CEB-4FF1006C4550}"/>
                </c:ext>
              </c:extLst>
            </c:dLbl>
            <c:dLbl>
              <c:idx val="3"/>
              <c:layout>
                <c:manualLayout>
                  <c:x val="-3.9759210547729268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98DF-4AC6-9CEB-4FF1006C455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Academica!$H$7:$K$7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98DF-4AC6-9CEB-4FF1006C4550}"/>
            </c:ext>
          </c:extLst>
        </c:ser>
        <c:ser>
          <c:idx val="1"/>
          <c:order val="2"/>
          <c:tx>
            <c:strRef>
              <c:f>Academica!$M$2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98DF-4AC6-9CEB-4FF1006C4550}"/>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98DF-4AC6-9CEB-4FF1006C4550}"/>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98DF-4AC6-9CEB-4FF1006C4550}"/>
                </c:ext>
              </c:extLst>
            </c:dLbl>
            <c:dLbl>
              <c:idx val="3"/>
              <c:layout>
                <c:manualLayout>
                  <c:x val="-3.9759210547729268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98DF-4AC6-9CEB-4FF1006C455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Academica!$M$7:$P$7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98DF-4AC6-9CEB-4FF1006C4550}"/>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D-98DF-4AC6-9CEB-4FF1006C4550}"/>
            </c:ext>
          </c:extLst>
        </c:ser>
        <c:dLbls>
          <c:showLegendKey val="0"/>
          <c:showVal val="0"/>
          <c:showCatName val="0"/>
          <c:showSerName val="0"/>
          <c:showPercent val="0"/>
          <c:showBubbleSize val="0"/>
        </c:dLbls>
        <c:marker val="1"/>
        <c:smooth val="0"/>
        <c:axId val="224523392"/>
        <c:axId val="224524928"/>
      </c:lineChart>
      <c:catAx>
        <c:axId val="22452339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24524928"/>
        <c:crosses val="autoZero"/>
        <c:auto val="1"/>
        <c:lblAlgn val="ctr"/>
        <c:lblOffset val="100"/>
        <c:noMultiLvlLbl val="0"/>
      </c:catAx>
      <c:valAx>
        <c:axId val="224524928"/>
        <c:scaling>
          <c:orientation val="minMax"/>
        </c:scaling>
        <c:delete val="1"/>
        <c:axPos val="l"/>
        <c:numFmt formatCode="0%" sourceLinked="1"/>
        <c:majorTickMark val="out"/>
        <c:minorTickMark val="none"/>
        <c:tickLblPos val="nextTo"/>
        <c:crossAx val="224523392"/>
        <c:crosses val="autoZero"/>
        <c:crossBetween val="between"/>
      </c:valAx>
    </c:plotArea>
    <c:legend>
      <c:legendPos val="r"/>
      <c:layout>
        <c:manualLayout>
          <c:xMode val="edge"/>
          <c:yMode val="edge"/>
          <c:x val="0.11582761924508617"/>
          <c:y val="0.87678757205701552"/>
          <c:w val="0.76185208714725694"/>
          <c:h val="9.1552115957760652E-2"/>
        </c:manualLayout>
      </c:layout>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3118-4286-B7E8-2145AAC03F15}"/>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3118-4286-B7E8-2145AAC03F15}"/>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3118-4286-B7E8-2145AAC03F15}"/>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3118-4286-B7E8-2145AAC03F1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3118-4286-B7E8-2145AAC03F15}"/>
            </c:ext>
          </c:extLst>
        </c:ser>
        <c:dLbls>
          <c:showLegendKey val="0"/>
          <c:showVal val="0"/>
          <c:showCatName val="0"/>
          <c:showSerName val="0"/>
          <c:showPercent val="0"/>
          <c:showBubbleSize val="0"/>
        </c:dLbls>
        <c:gapWidth val="150"/>
        <c:shape val="box"/>
        <c:axId val="224250880"/>
        <c:axId val="224264960"/>
        <c:axId val="0"/>
      </c:bar3DChart>
      <c:catAx>
        <c:axId val="2242508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4264960"/>
        <c:crosses val="autoZero"/>
        <c:auto val="1"/>
        <c:lblAlgn val="ctr"/>
        <c:lblOffset val="100"/>
        <c:noMultiLvlLbl val="0"/>
      </c:catAx>
      <c:valAx>
        <c:axId val="224264960"/>
        <c:scaling>
          <c:orientation val="minMax"/>
        </c:scaling>
        <c:delete val="1"/>
        <c:axPos val="l"/>
        <c:numFmt formatCode="0%" sourceLinked="1"/>
        <c:majorTickMark val="out"/>
        <c:minorTickMark val="none"/>
        <c:tickLblPos val="nextTo"/>
        <c:crossAx val="22425088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D658-4C0B-A9EB-CCC8DB573628}"/>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D658-4C0B-A9EB-CCC8DB573628}"/>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D658-4C0B-A9EB-CCC8DB573628}"/>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D658-4C0B-A9EB-CCC8DB573628}"/>
              </c:ext>
            </c:extLst>
          </c:dPt>
          <c:dLbls>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D658-4C0B-A9EB-CCC8DB573628}"/>
            </c:ext>
          </c:extLst>
        </c:ser>
        <c:dLbls>
          <c:showLegendKey val="0"/>
          <c:showVal val="0"/>
          <c:showCatName val="0"/>
          <c:showSerName val="0"/>
          <c:showPercent val="0"/>
          <c:showBubbleSize val="0"/>
        </c:dLbls>
        <c:gapWidth val="150"/>
        <c:shape val="box"/>
        <c:axId val="224289536"/>
        <c:axId val="224291072"/>
        <c:axId val="0"/>
      </c:bar3DChart>
      <c:catAx>
        <c:axId val="2242895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4291072"/>
        <c:crosses val="autoZero"/>
        <c:auto val="1"/>
        <c:lblAlgn val="ctr"/>
        <c:lblOffset val="100"/>
        <c:noMultiLvlLbl val="0"/>
      </c:catAx>
      <c:valAx>
        <c:axId val="224291072"/>
        <c:scaling>
          <c:orientation val="minMax"/>
        </c:scaling>
        <c:delete val="1"/>
        <c:axPos val="l"/>
        <c:numFmt formatCode="0%" sourceLinked="1"/>
        <c:majorTickMark val="out"/>
        <c:minorTickMark val="none"/>
        <c:tickLblPos val="nextTo"/>
        <c:crossAx val="22428953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0-5DB9-4798-8C39-60658619FF8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1-5DB9-4798-8C39-60658619FF8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5DB9-4798-8C39-60658619FF8B}"/>
            </c:ext>
          </c:extLst>
        </c:ser>
        <c:dLbls>
          <c:showLegendKey val="0"/>
          <c:showVal val="0"/>
          <c:showCatName val="0"/>
          <c:showSerName val="0"/>
          <c:showPercent val="0"/>
          <c:showBubbleSize val="0"/>
        </c:dLbls>
        <c:gapWidth val="150"/>
        <c:shape val="box"/>
        <c:axId val="224334592"/>
        <c:axId val="224336128"/>
        <c:axId val="0"/>
      </c:bar3DChart>
      <c:catAx>
        <c:axId val="2243345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4336128"/>
        <c:crosses val="autoZero"/>
        <c:auto val="1"/>
        <c:lblAlgn val="ctr"/>
        <c:lblOffset val="100"/>
        <c:noMultiLvlLbl val="0"/>
      </c:catAx>
      <c:valAx>
        <c:axId val="224336128"/>
        <c:scaling>
          <c:orientation val="minMax"/>
        </c:scaling>
        <c:delete val="1"/>
        <c:axPos val="l"/>
        <c:numFmt formatCode="0%" sourceLinked="1"/>
        <c:majorTickMark val="out"/>
        <c:minorTickMark val="none"/>
        <c:tickLblPos val="nextTo"/>
        <c:crossAx val="22433459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00B-4A13-928C-2700D1F7C8B5}"/>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000B-4A13-928C-2700D1F7C8B5}"/>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000B-4A13-928C-2700D1F7C8B5}"/>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000B-4A13-928C-2700D1F7C8B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000B-4A13-928C-2700D1F7C8B5}"/>
            </c:ext>
          </c:extLst>
        </c:ser>
        <c:dLbls>
          <c:showLegendKey val="0"/>
          <c:showVal val="0"/>
          <c:showCatName val="0"/>
          <c:showSerName val="0"/>
          <c:showPercent val="0"/>
          <c:showBubbleSize val="0"/>
        </c:dLbls>
        <c:gapWidth val="150"/>
        <c:shape val="box"/>
        <c:axId val="224364800"/>
        <c:axId val="224366592"/>
        <c:axId val="0"/>
      </c:bar3DChart>
      <c:catAx>
        <c:axId val="22436480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4366592"/>
        <c:crosses val="autoZero"/>
        <c:auto val="1"/>
        <c:lblAlgn val="ctr"/>
        <c:lblOffset val="100"/>
        <c:noMultiLvlLbl val="0"/>
      </c:catAx>
      <c:valAx>
        <c:axId val="224366592"/>
        <c:scaling>
          <c:orientation val="minMax"/>
        </c:scaling>
        <c:delete val="1"/>
        <c:axPos val="l"/>
        <c:numFmt formatCode="0%" sourceLinked="1"/>
        <c:majorTickMark val="out"/>
        <c:minorTickMark val="none"/>
        <c:tickLblPos val="nextTo"/>
        <c:crossAx val="22436480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Apoyo a la gestión académica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10B4-46FC-B591-BA86E9687B0C}"/>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10B4-46FC-B591-BA86E9687B0C}"/>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10B4-46FC-B591-BA86E9687B0C}"/>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10B4-46FC-B591-BA86E9687B0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Admon!$C$4:$F$4</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4-10B4-46FC-B591-BA86E9687B0C}"/>
            </c:ext>
          </c:extLst>
        </c:ser>
        <c:dLbls>
          <c:showLegendKey val="0"/>
          <c:showVal val="0"/>
          <c:showCatName val="0"/>
          <c:showSerName val="0"/>
          <c:showPercent val="0"/>
          <c:showBubbleSize val="0"/>
        </c:dLbls>
        <c:gapWidth val="150"/>
        <c:shape val="box"/>
        <c:axId val="224650752"/>
        <c:axId val="224652288"/>
        <c:axId val="0"/>
      </c:bar3DChart>
      <c:catAx>
        <c:axId val="2246507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4652288"/>
        <c:crosses val="autoZero"/>
        <c:auto val="1"/>
        <c:lblAlgn val="ctr"/>
        <c:lblOffset val="100"/>
        <c:noMultiLvlLbl val="0"/>
      </c:catAx>
      <c:valAx>
        <c:axId val="224652288"/>
        <c:scaling>
          <c:orientation val="minMax"/>
        </c:scaling>
        <c:delete val="1"/>
        <c:axPos val="l"/>
        <c:numFmt formatCode="0%" sourceLinked="1"/>
        <c:majorTickMark val="out"/>
        <c:minorTickMark val="none"/>
        <c:tickLblPos val="nextTo"/>
        <c:crossAx val="22465075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Apoyo a la gestión académica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9726-4454-8614-DDD2BAA991A4}"/>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9726-4454-8614-DDD2BAA991A4}"/>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9726-4454-8614-DDD2BAA991A4}"/>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9726-4454-8614-DDD2BAA991A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Admon!$H$4:$K$4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9726-4454-8614-DDD2BAA991A4}"/>
            </c:ext>
          </c:extLst>
        </c:ser>
        <c:dLbls>
          <c:showLegendKey val="0"/>
          <c:showVal val="0"/>
          <c:showCatName val="0"/>
          <c:showSerName val="0"/>
          <c:showPercent val="0"/>
          <c:showBubbleSize val="0"/>
        </c:dLbls>
        <c:gapWidth val="150"/>
        <c:shape val="box"/>
        <c:axId val="224697344"/>
        <c:axId val="224699136"/>
        <c:axId val="0"/>
      </c:bar3DChart>
      <c:catAx>
        <c:axId val="2246973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4699136"/>
        <c:crosses val="autoZero"/>
        <c:auto val="1"/>
        <c:lblAlgn val="ctr"/>
        <c:lblOffset val="100"/>
        <c:noMultiLvlLbl val="0"/>
      </c:catAx>
      <c:valAx>
        <c:axId val="224699136"/>
        <c:scaling>
          <c:orientation val="minMax"/>
        </c:scaling>
        <c:delete val="1"/>
        <c:axPos val="l"/>
        <c:numFmt formatCode="0%" sourceLinked="1"/>
        <c:majorTickMark val="out"/>
        <c:minorTickMark val="none"/>
        <c:tickLblPos val="nextTo"/>
        <c:crossAx val="22469734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481F-44BA-BF90-E9CA42412AA6}"/>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481F-44BA-BF90-E9CA42412AA6}"/>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481F-44BA-BF90-E9CA42412AA6}"/>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481F-44BA-BF90-E9CA42412AA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481F-44BA-BF90-E9CA42412AA6}"/>
            </c:ext>
          </c:extLst>
        </c:ser>
        <c:dLbls>
          <c:showLegendKey val="0"/>
          <c:showVal val="0"/>
          <c:showCatName val="0"/>
          <c:showSerName val="0"/>
          <c:showPercent val="0"/>
          <c:showBubbleSize val="0"/>
        </c:dLbls>
        <c:gapWidth val="150"/>
        <c:shape val="box"/>
        <c:axId val="224998144"/>
        <c:axId val="224999680"/>
        <c:axId val="0"/>
      </c:bar3DChart>
      <c:catAx>
        <c:axId val="2249981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4999680"/>
        <c:crosses val="autoZero"/>
        <c:auto val="1"/>
        <c:lblAlgn val="ctr"/>
        <c:lblOffset val="100"/>
        <c:noMultiLvlLbl val="0"/>
      </c:catAx>
      <c:valAx>
        <c:axId val="224999680"/>
        <c:scaling>
          <c:orientation val="minMax"/>
        </c:scaling>
        <c:delete val="1"/>
        <c:axPos val="l"/>
        <c:numFmt formatCode="0%" sourceLinked="1"/>
        <c:majorTickMark val="out"/>
        <c:minorTickMark val="none"/>
        <c:tickLblPos val="nextTo"/>
        <c:crossAx val="22499814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Administración de la planta fisica y de los recursos</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18FB-4F4E-8087-AB92CED8030F}"/>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18FB-4F4E-8087-AB92CED8030F}"/>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18FB-4F4E-8087-AB92CED8030F}"/>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18FB-4F4E-8087-AB92CED8030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Admon!$C$5:$F$5</c:f>
              <c:numCache>
                <c:formatCode>0%</c:formatCode>
                <c:ptCount val="4"/>
                <c:pt idx="0">
                  <c:v>0</c:v>
                </c:pt>
                <c:pt idx="1">
                  <c:v>0.42857142857142855</c:v>
                </c:pt>
                <c:pt idx="2">
                  <c:v>0.5714285714285714</c:v>
                </c:pt>
                <c:pt idx="3">
                  <c:v>0</c:v>
                </c:pt>
              </c:numCache>
            </c:numRef>
          </c:val>
          <c:extLst xmlns:c16r2="http://schemas.microsoft.com/office/drawing/2015/06/chart">
            <c:ext xmlns:c16="http://schemas.microsoft.com/office/drawing/2014/chart" uri="{C3380CC4-5D6E-409C-BE32-E72D297353CC}">
              <c16:uniqueId val="{00000004-18FB-4F4E-8087-AB92CED8030F}"/>
            </c:ext>
          </c:extLst>
        </c:ser>
        <c:dLbls>
          <c:showLegendKey val="0"/>
          <c:showVal val="0"/>
          <c:showCatName val="0"/>
          <c:showSerName val="0"/>
          <c:showPercent val="0"/>
          <c:showBubbleSize val="0"/>
        </c:dLbls>
        <c:gapWidth val="150"/>
        <c:shape val="box"/>
        <c:axId val="225040640"/>
        <c:axId val="224722944"/>
        <c:axId val="0"/>
      </c:bar3DChart>
      <c:catAx>
        <c:axId val="2250406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4722944"/>
        <c:crosses val="autoZero"/>
        <c:auto val="1"/>
        <c:lblAlgn val="ctr"/>
        <c:lblOffset val="100"/>
        <c:noMultiLvlLbl val="0"/>
      </c:catAx>
      <c:valAx>
        <c:axId val="224722944"/>
        <c:scaling>
          <c:orientation val="minMax"/>
        </c:scaling>
        <c:delete val="1"/>
        <c:axPos val="l"/>
        <c:numFmt formatCode="0%" sourceLinked="1"/>
        <c:majorTickMark val="out"/>
        <c:minorTickMark val="none"/>
        <c:tickLblPos val="nextTo"/>
        <c:crossAx val="22504064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Administración de la planta fisica y de los recursos</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537B-4A03-9379-CB1C093088AD}"/>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537B-4A03-9379-CB1C093088AD}"/>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537B-4A03-9379-CB1C093088AD}"/>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537B-4A03-9379-CB1C093088A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Admon!$H$5:$K$5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537B-4A03-9379-CB1C093088AD}"/>
            </c:ext>
          </c:extLst>
        </c:ser>
        <c:dLbls>
          <c:showLegendKey val="0"/>
          <c:showVal val="0"/>
          <c:showCatName val="0"/>
          <c:showSerName val="0"/>
          <c:showPercent val="0"/>
          <c:showBubbleSize val="0"/>
        </c:dLbls>
        <c:gapWidth val="150"/>
        <c:shape val="box"/>
        <c:axId val="224763904"/>
        <c:axId val="224765440"/>
        <c:axId val="0"/>
      </c:bar3DChart>
      <c:catAx>
        <c:axId val="2247639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4765440"/>
        <c:crosses val="autoZero"/>
        <c:auto val="1"/>
        <c:lblAlgn val="ctr"/>
        <c:lblOffset val="100"/>
        <c:noMultiLvlLbl val="0"/>
      </c:catAx>
      <c:valAx>
        <c:axId val="224765440"/>
        <c:scaling>
          <c:orientation val="minMax"/>
        </c:scaling>
        <c:delete val="1"/>
        <c:axPos val="l"/>
        <c:numFmt formatCode="0%" sourceLinked="1"/>
        <c:majorTickMark val="out"/>
        <c:minorTickMark val="none"/>
        <c:tickLblPos val="nextTo"/>
        <c:crossAx val="22476390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Administración de la planta fisica y de los recursos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17B3-4387-A970-14696EB6503A}"/>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17B3-4387-A970-14696EB6503A}"/>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17B3-4387-A970-14696EB6503A}"/>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17B3-4387-A970-14696EB6503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Admon!$M$5:$P$5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17B3-4387-A970-14696EB6503A}"/>
            </c:ext>
          </c:extLst>
        </c:ser>
        <c:dLbls>
          <c:showLegendKey val="0"/>
          <c:showVal val="0"/>
          <c:showCatName val="0"/>
          <c:showSerName val="0"/>
          <c:showPercent val="0"/>
          <c:showBubbleSize val="0"/>
        </c:dLbls>
        <c:gapWidth val="150"/>
        <c:shape val="box"/>
        <c:axId val="224880128"/>
        <c:axId val="224881664"/>
        <c:axId val="0"/>
      </c:bar3DChart>
      <c:catAx>
        <c:axId val="2248801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4881664"/>
        <c:crosses val="autoZero"/>
        <c:auto val="1"/>
        <c:lblAlgn val="ctr"/>
        <c:lblOffset val="100"/>
        <c:noMultiLvlLbl val="0"/>
      </c:catAx>
      <c:valAx>
        <c:axId val="224881664"/>
        <c:scaling>
          <c:orientation val="minMax"/>
        </c:scaling>
        <c:delete val="1"/>
        <c:axPos val="l"/>
        <c:numFmt formatCode="0%" sourceLinked="1"/>
        <c:majorTickMark val="out"/>
        <c:minorTickMark val="none"/>
        <c:tickLblPos val="nextTo"/>
        <c:crossAx val="22488012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Administración de servicios complementarios</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A80D-4D27-9641-7EE2F65B0B0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A80D-4D27-9641-7EE2F65B0B0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A80D-4D27-9641-7EE2F65B0B0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A80D-4D27-9641-7EE2F65B0B0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Admon!$C$6:$F$6</c:f>
              <c:numCache>
                <c:formatCode>0%</c:formatCode>
                <c:ptCount val="4"/>
                <c:pt idx="0">
                  <c:v>0.5</c:v>
                </c:pt>
                <c:pt idx="1">
                  <c:v>0</c:v>
                </c:pt>
                <c:pt idx="2">
                  <c:v>0.5</c:v>
                </c:pt>
                <c:pt idx="3">
                  <c:v>0</c:v>
                </c:pt>
              </c:numCache>
            </c:numRef>
          </c:val>
          <c:extLst xmlns:c16r2="http://schemas.microsoft.com/office/drawing/2015/06/chart">
            <c:ext xmlns:c16="http://schemas.microsoft.com/office/drawing/2014/chart" uri="{C3380CC4-5D6E-409C-BE32-E72D297353CC}">
              <c16:uniqueId val="{00000004-A80D-4D27-9641-7EE2F65B0B01}"/>
            </c:ext>
          </c:extLst>
        </c:ser>
        <c:dLbls>
          <c:showLegendKey val="0"/>
          <c:showVal val="0"/>
          <c:showCatName val="0"/>
          <c:showSerName val="0"/>
          <c:showPercent val="0"/>
          <c:showBubbleSize val="0"/>
        </c:dLbls>
        <c:gapWidth val="150"/>
        <c:shape val="box"/>
        <c:axId val="224918528"/>
        <c:axId val="224932608"/>
        <c:axId val="0"/>
      </c:bar3DChart>
      <c:catAx>
        <c:axId val="2249185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4932608"/>
        <c:crosses val="autoZero"/>
        <c:auto val="1"/>
        <c:lblAlgn val="ctr"/>
        <c:lblOffset val="100"/>
        <c:noMultiLvlLbl val="0"/>
      </c:catAx>
      <c:valAx>
        <c:axId val="224932608"/>
        <c:scaling>
          <c:orientation val="minMax"/>
        </c:scaling>
        <c:delete val="1"/>
        <c:axPos val="l"/>
        <c:numFmt formatCode="0%" sourceLinked="1"/>
        <c:majorTickMark val="out"/>
        <c:minorTickMark val="none"/>
        <c:tickLblPos val="nextTo"/>
        <c:crossAx val="22491852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Administración de servicios complementarios</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7998-488F-A852-30AAC8E370F3}"/>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7998-488F-A852-30AAC8E370F3}"/>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7998-488F-A852-30AAC8E370F3}"/>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7998-488F-A852-30AAC8E370F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Admon!$H$6:$K$6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7998-488F-A852-30AAC8E370F3}"/>
            </c:ext>
          </c:extLst>
        </c:ser>
        <c:dLbls>
          <c:showLegendKey val="0"/>
          <c:showVal val="0"/>
          <c:showCatName val="0"/>
          <c:showSerName val="0"/>
          <c:showPercent val="0"/>
          <c:showBubbleSize val="0"/>
        </c:dLbls>
        <c:gapWidth val="150"/>
        <c:shape val="box"/>
        <c:axId val="224965376"/>
        <c:axId val="224966912"/>
        <c:axId val="0"/>
      </c:bar3DChart>
      <c:catAx>
        <c:axId val="2249653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4966912"/>
        <c:crosses val="autoZero"/>
        <c:auto val="1"/>
        <c:lblAlgn val="ctr"/>
        <c:lblOffset val="100"/>
        <c:noMultiLvlLbl val="0"/>
      </c:catAx>
      <c:valAx>
        <c:axId val="224966912"/>
        <c:scaling>
          <c:orientation val="minMax"/>
        </c:scaling>
        <c:delete val="1"/>
        <c:axPos val="l"/>
        <c:numFmt formatCode="0%" sourceLinked="1"/>
        <c:majorTickMark val="out"/>
        <c:minorTickMark val="none"/>
        <c:tickLblPos val="nextTo"/>
        <c:crossAx val="22496537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D79B-40F5-A793-1EAEC27CFAAF}"/>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D79B-40F5-A793-1EAEC27CFAAF}"/>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D79B-40F5-A793-1EAEC27CFAAF}"/>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D79B-40F5-A793-1EAEC27CFAA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D79B-40F5-A793-1EAEC27CFAAF}"/>
            </c:ext>
          </c:extLst>
        </c:ser>
        <c:dLbls>
          <c:showLegendKey val="0"/>
          <c:showVal val="0"/>
          <c:showCatName val="0"/>
          <c:showSerName val="0"/>
          <c:showPercent val="0"/>
          <c:showBubbleSize val="0"/>
        </c:dLbls>
        <c:gapWidth val="150"/>
        <c:shape val="box"/>
        <c:axId val="225331456"/>
        <c:axId val="225337344"/>
        <c:axId val="0"/>
      </c:bar3DChart>
      <c:catAx>
        <c:axId val="2253314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5337344"/>
        <c:crosses val="autoZero"/>
        <c:auto val="1"/>
        <c:lblAlgn val="ctr"/>
        <c:lblOffset val="100"/>
        <c:noMultiLvlLbl val="0"/>
      </c:catAx>
      <c:valAx>
        <c:axId val="225337344"/>
        <c:scaling>
          <c:orientation val="minMax"/>
        </c:scaling>
        <c:delete val="1"/>
        <c:axPos val="l"/>
        <c:numFmt formatCode="0%" sourceLinked="1"/>
        <c:majorTickMark val="out"/>
        <c:minorTickMark val="none"/>
        <c:tickLblPos val="nextTo"/>
        <c:crossAx val="22533145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A LA GESTION ACADEMICA</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Admon!$C$4:$F$4</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2-525A-4E4B-8D09-C1E12E17D5A2}"/>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Admon!$H$4:$K$4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525A-4E4B-8D09-C1E12E17D5A2}"/>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Admon!$M$4:$P$4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525A-4E4B-8D09-C1E12E17D5A2}"/>
            </c:ext>
          </c:extLst>
        </c:ser>
        <c:ser>
          <c:idx val="3"/>
          <c:order val="3"/>
          <c:tx>
            <c:v>AÑO 4</c:v>
          </c:tx>
          <c:marker>
            <c:symbol val="none"/>
          </c:marker>
          <c:dLbls>
            <c:dLbl>
              <c:idx val="0"/>
              <c:layout>
                <c:manualLayout>
                  <c:x val="-2.8591711517300143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525A-4E4B-8D09-C1E12E17D5A2}"/>
                </c:ext>
              </c:extLst>
            </c:dLbl>
            <c:dLbl>
              <c:idx val="1"/>
              <c:layout>
                <c:manualLayout>
                  <c:x val="-3.8455682436106538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525A-4E4B-8D09-C1E12E17D5A2}"/>
                </c:ext>
              </c:extLst>
            </c:dLbl>
            <c:dLbl>
              <c:idx val="3"/>
              <c:layout>
                <c:manualLayout>
                  <c:x val="-2.4241521196473607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525A-4E4B-8D09-C1E12E17D5A2}"/>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0-525A-4E4B-8D09-C1E12E17D5A2}"/>
            </c:ext>
          </c:extLst>
        </c:ser>
        <c:dLbls>
          <c:showLegendKey val="0"/>
          <c:showVal val="0"/>
          <c:showCatName val="0"/>
          <c:showSerName val="0"/>
          <c:showPercent val="0"/>
          <c:showBubbleSize val="0"/>
        </c:dLbls>
        <c:marker val="1"/>
        <c:smooth val="0"/>
        <c:axId val="225119616"/>
        <c:axId val="225125504"/>
      </c:lineChart>
      <c:catAx>
        <c:axId val="22511961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25125504"/>
        <c:crosses val="autoZero"/>
        <c:auto val="1"/>
        <c:lblAlgn val="ctr"/>
        <c:lblOffset val="100"/>
        <c:noMultiLvlLbl val="0"/>
      </c:catAx>
      <c:valAx>
        <c:axId val="225125504"/>
        <c:scaling>
          <c:orientation val="minMax"/>
        </c:scaling>
        <c:delete val="1"/>
        <c:axPos val="l"/>
        <c:numFmt formatCode="0%" sourceLinked="1"/>
        <c:majorTickMark val="out"/>
        <c:minorTickMark val="none"/>
        <c:tickLblPos val="nextTo"/>
        <c:crossAx val="225119616"/>
        <c:crosses val="autoZero"/>
        <c:crossBetween val="between"/>
      </c:valAx>
    </c:plotArea>
    <c:legend>
      <c:legendPos val="r"/>
      <c:layout>
        <c:manualLayout>
          <c:xMode val="edge"/>
          <c:yMode val="edge"/>
          <c:x val="0.13866686811031442"/>
          <c:y val="0.87988731206005533"/>
          <c:w val="0.71617358941680043"/>
          <c:h val="9.1875783588600157E-2"/>
        </c:manualLayout>
      </c:layout>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ADMINISTRACIÓN DE LA PLANTA FISICA Y DE LOS RECURSOS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4CB5-4B4D-84D3-0FD87105DDF8}"/>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4CB5-4B4D-84D3-0FD87105DDF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Admon!$C$5:$F$5</c:f>
              <c:numCache>
                <c:formatCode>0%</c:formatCode>
                <c:ptCount val="4"/>
                <c:pt idx="0">
                  <c:v>0</c:v>
                </c:pt>
                <c:pt idx="1">
                  <c:v>0.42857142857142855</c:v>
                </c:pt>
                <c:pt idx="2">
                  <c:v>0.5714285714285714</c:v>
                </c:pt>
                <c:pt idx="3">
                  <c:v>0</c:v>
                </c:pt>
              </c:numCache>
            </c:numRef>
          </c:val>
          <c:smooth val="0"/>
          <c:extLst xmlns:c16r2="http://schemas.microsoft.com/office/drawing/2015/06/chart">
            <c:ext xmlns:c16="http://schemas.microsoft.com/office/drawing/2014/chart" uri="{C3380CC4-5D6E-409C-BE32-E72D297353CC}">
              <c16:uniqueId val="{00000002-4CB5-4B4D-84D3-0FD87105DDF8}"/>
            </c:ext>
          </c:extLst>
        </c:ser>
        <c:ser>
          <c:idx val="0"/>
          <c:order val="1"/>
          <c:tx>
            <c:strRef>
              <c:f>Admon!$H$2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4CB5-4B4D-84D3-0FD87105DDF8}"/>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4CB5-4B4D-84D3-0FD87105DDF8}"/>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4CB5-4B4D-84D3-0FD87105DDF8}"/>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4CB5-4B4D-84D3-0FD87105DDF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Admon!$H$5:$K$5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4CB5-4B4D-84D3-0FD87105DDF8}"/>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4CB5-4B4D-84D3-0FD87105DDF8}"/>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4CB5-4B4D-84D3-0FD87105DDF8}"/>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4CB5-4B4D-84D3-0FD87105DDF8}"/>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4CB5-4B4D-84D3-0FD87105DDF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4CB5-4B4D-84D3-0FD87105DDF8}"/>
            </c:ext>
          </c:extLst>
        </c:ser>
        <c:ser>
          <c:idx val="3"/>
          <c:order val="3"/>
          <c:tx>
            <c:v>AÑO 4</c:v>
          </c:tx>
          <c:marker>
            <c:symbol val="none"/>
          </c:marker>
          <c:dLbls>
            <c:dLbl>
              <c:idx val="0"/>
              <c:layout>
                <c:manualLayout>
                  <c:x val="-4.4219684611201737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4CB5-4B4D-84D3-0FD87105DDF8}"/>
                </c:ext>
              </c:extLst>
            </c:dLbl>
            <c:dLbl>
              <c:idx val="1"/>
              <c:layout>
                <c:manualLayout>
                  <c:x val="-4.6394779771615005E-2"/>
                  <c:y val="-5.99472928586834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4CB5-4B4D-84D3-0FD87105DDF8}"/>
                </c:ext>
              </c:extLst>
            </c:dLbl>
            <c:dLbl>
              <c:idx val="2"/>
              <c:layout>
                <c:manualLayout>
                  <c:x val="-4.4219684611201737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4CB5-4B4D-84D3-0FD87105DDF8}"/>
                </c:ext>
              </c:extLst>
            </c:dLbl>
            <c:dLbl>
              <c:idx val="3"/>
              <c:layout>
                <c:manualLayout>
                  <c:x val="-4.2044589450788469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4CB5-4B4D-84D3-0FD87105DDF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4CB5-4B4D-84D3-0FD87105DDF8}"/>
            </c:ext>
          </c:extLst>
        </c:ser>
        <c:dLbls>
          <c:showLegendKey val="0"/>
          <c:showVal val="0"/>
          <c:showCatName val="0"/>
          <c:showSerName val="0"/>
          <c:showPercent val="0"/>
          <c:showBubbleSize val="0"/>
        </c:dLbls>
        <c:marker val="1"/>
        <c:smooth val="0"/>
        <c:axId val="225281920"/>
        <c:axId val="225283456"/>
      </c:lineChart>
      <c:catAx>
        <c:axId val="22528192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25283456"/>
        <c:crosses val="autoZero"/>
        <c:auto val="1"/>
        <c:lblAlgn val="ctr"/>
        <c:lblOffset val="100"/>
        <c:noMultiLvlLbl val="0"/>
      </c:catAx>
      <c:valAx>
        <c:axId val="225283456"/>
        <c:scaling>
          <c:orientation val="minMax"/>
        </c:scaling>
        <c:delete val="1"/>
        <c:axPos val="l"/>
        <c:numFmt formatCode="0%" sourceLinked="1"/>
        <c:majorTickMark val="out"/>
        <c:minorTickMark val="none"/>
        <c:tickLblPos val="nextTo"/>
        <c:crossAx val="225281920"/>
        <c:crosses val="autoZero"/>
        <c:crossBetween val="between"/>
      </c:valAx>
    </c:plotArea>
    <c:legend>
      <c:legendPos val="r"/>
      <c:layout>
        <c:manualLayout>
          <c:xMode val="edge"/>
          <c:yMode val="edge"/>
          <c:x val="0.14029824302925931"/>
          <c:y val="0.87589322340440534"/>
          <c:w val="0.71617358941680043"/>
          <c:h val="8.9658361450844645E-2"/>
        </c:manualLayout>
      </c:layout>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ADMINISTRACION DE SERVICIOS COMPLEMENTARIOS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Admon!$C$6:$F$6</c:f>
              <c:numCache>
                <c:formatCode>0%</c:formatCode>
                <c:ptCount val="4"/>
                <c:pt idx="0">
                  <c:v>0.5</c:v>
                </c:pt>
                <c:pt idx="1">
                  <c:v>0</c:v>
                </c:pt>
                <c:pt idx="2">
                  <c:v>0.5</c:v>
                </c:pt>
                <c:pt idx="3">
                  <c:v>0</c:v>
                </c:pt>
              </c:numCache>
            </c:numRef>
          </c:val>
          <c:smooth val="0"/>
          <c:extLst xmlns:c16r2="http://schemas.microsoft.com/office/drawing/2015/06/chart">
            <c:ext xmlns:c16="http://schemas.microsoft.com/office/drawing/2014/chart" uri="{C3380CC4-5D6E-409C-BE32-E72D297353CC}">
              <c16:uniqueId val="{00000002-1459-479B-924B-116DA58C30BB}"/>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Admon!$H$6:$K$6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1459-479B-924B-116DA58C30BB}"/>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1459-479B-924B-116DA58C30BB}"/>
            </c:ext>
          </c:extLst>
        </c:ser>
        <c:ser>
          <c:idx val="3"/>
          <c:order val="3"/>
          <c:tx>
            <c:v>AÑO 4</c:v>
          </c:tx>
          <c:marker>
            <c:symbol val="none"/>
          </c:marker>
          <c:dLbls>
            <c:dLbl>
              <c:idx val="0"/>
              <c:layout>
                <c:manualLayout>
                  <c:x val="-4.8569874932028273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1459-479B-924B-116DA58C30BB}"/>
                </c:ext>
              </c:extLst>
            </c:dLbl>
            <c:dLbl>
              <c:idx val="1"/>
              <c:layout>
                <c:manualLayout>
                  <c:x val="-3.5519303969548666E-2"/>
                  <c:y val="-5.185185735060396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1459-479B-924B-116DA58C30B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F-1459-479B-924B-116DA58C30BB}"/>
            </c:ext>
          </c:extLst>
        </c:ser>
        <c:dLbls>
          <c:showLegendKey val="0"/>
          <c:showVal val="0"/>
          <c:showCatName val="0"/>
          <c:showSerName val="0"/>
          <c:showPercent val="0"/>
          <c:showBubbleSize val="0"/>
        </c:dLbls>
        <c:marker val="1"/>
        <c:smooth val="0"/>
        <c:axId val="225757824"/>
        <c:axId val="225448320"/>
      </c:lineChart>
      <c:catAx>
        <c:axId val="22575782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25448320"/>
        <c:crosses val="autoZero"/>
        <c:auto val="1"/>
        <c:lblAlgn val="ctr"/>
        <c:lblOffset val="100"/>
        <c:noMultiLvlLbl val="0"/>
      </c:catAx>
      <c:valAx>
        <c:axId val="225448320"/>
        <c:scaling>
          <c:orientation val="minMax"/>
        </c:scaling>
        <c:delete val="1"/>
        <c:axPos val="l"/>
        <c:numFmt formatCode="0%" sourceLinked="1"/>
        <c:majorTickMark val="out"/>
        <c:minorTickMark val="none"/>
        <c:tickLblPos val="nextTo"/>
        <c:crossAx val="225757824"/>
        <c:crosses val="autoZero"/>
        <c:crossBetween val="between"/>
      </c:valAx>
    </c:plotArea>
    <c:legend>
      <c:legendPos val="r"/>
      <c:layout>
        <c:manualLayout>
          <c:xMode val="edge"/>
          <c:yMode val="edge"/>
          <c:x val="0.14029824302925931"/>
          <c:y val="0.87635362807587847"/>
          <c:w val="0.71617358941680043"/>
          <c:h val="9.1875783588600157E-2"/>
        </c:manualLayout>
      </c:layout>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Talento Humano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8362-4E86-BA22-53559405EDFB}"/>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8362-4E86-BA22-53559405EDF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8362-4E86-BA22-53559405EDF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8362-4E86-BA22-53559405EDF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Admon!$C$7:$F$7</c:f>
              <c:numCache>
                <c:formatCode>0%</c:formatCode>
                <c:ptCount val="4"/>
                <c:pt idx="0">
                  <c:v>0</c:v>
                </c:pt>
                <c:pt idx="1">
                  <c:v>0.5</c:v>
                </c:pt>
                <c:pt idx="2">
                  <c:v>0.5</c:v>
                </c:pt>
                <c:pt idx="3">
                  <c:v>0</c:v>
                </c:pt>
              </c:numCache>
            </c:numRef>
          </c:val>
          <c:extLst xmlns:c16r2="http://schemas.microsoft.com/office/drawing/2015/06/chart">
            <c:ext xmlns:c16="http://schemas.microsoft.com/office/drawing/2014/chart" uri="{C3380CC4-5D6E-409C-BE32-E72D297353CC}">
              <c16:uniqueId val="{00000004-8362-4E86-BA22-53559405EDFB}"/>
            </c:ext>
          </c:extLst>
        </c:ser>
        <c:dLbls>
          <c:showLegendKey val="0"/>
          <c:showVal val="0"/>
          <c:showCatName val="0"/>
          <c:showSerName val="0"/>
          <c:showPercent val="0"/>
          <c:showBubbleSize val="0"/>
        </c:dLbls>
        <c:gapWidth val="150"/>
        <c:shape val="box"/>
        <c:axId val="225485568"/>
        <c:axId val="225487104"/>
        <c:axId val="0"/>
      </c:bar3DChart>
      <c:catAx>
        <c:axId val="2254855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5487104"/>
        <c:crosses val="autoZero"/>
        <c:auto val="1"/>
        <c:lblAlgn val="ctr"/>
        <c:lblOffset val="100"/>
        <c:noMultiLvlLbl val="0"/>
      </c:catAx>
      <c:valAx>
        <c:axId val="225487104"/>
        <c:scaling>
          <c:orientation val="minMax"/>
        </c:scaling>
        <c:delete val="1"/>
        <c:axPos val="l"/>
        <c:numFmt formatCode="0%" sourceLinked="1"/>
        <c:majorTickMark val="out"/>
        <c:minorTickMark val="none"/>
        <c:tickLblPos val="nextTo"/>
        <c:crossAx val="22548556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Talento Humano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4DAD-4D57-93D0-72BE024F118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4DAD-4D57-93D0-72BE024F118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4DAD-4D57-93D0-72BE024F118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4DAD-4D57-93D0-72BE024F118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4DAD-4D57-93D0-72BE024F118E}"/>
            </c:ext>
          </c:extLst>
        </c:ser>
        <c:dLbls>
          <c:showLegendKey val="0"/>
          <c:showVal val="0"/>
          <c:showCatName val="0"/>
          <c:showSerName val="0"/>
          <c:showPercent val="0"/>
          <c:showBubbleSize val="0"/>
        </c:dLbls>
        <c:gapWidth val="150"/>
        <c:shape val="box"/>
        <c:axId val="225536256"/>
        <c:axId val="225538048"/>
        <c:axId val="0"/>
      </c:bar3DChart>
      <c:catAx>
        <c:axId val="2255362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5538048"/>
        <c:crosses val="autoZero"/>
        <c:auto val="1"/>
        <c:lblAlgn val="ctr"/>
        <c:lblOffset val="100"/>
        <c:noMultiLvlLbl val="0"/>
      </c:catAx>
      <c:valAx>
        <c:axId val="225538048"/>
        <c:scaling>
          <c:orientation val="minMax"/>
        </c:scaling>
        <c:delete val="1"/>
        <c:axPos val="l"/>
        <c:numFmt formatCode="0%" sourceLinked="1"/>
        <c:majorTickMark val="out"/>
        <c:minorTickMark val="none"/>
        <c:tickLblPos val="nextTo"/>
        <c:crossAx val="22553625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538A-4782-BF80-85DE5AE357F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538A-4782-BF80-85DE5AE357F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538A-4782-BF80-85DE5AE357F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538A-4782-BF80-85DE5AE357F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538A-4782-BF80-85DE5AE357FE}"/>
            </c:ext>
          </c:extLst>
        </c:ser>
        <c:dLbls>
          <c:showLegendKey val="0"/>
          <c:showVal val="0"/>
          <c:showCatName val="0"/>
          <c:showSerName val="0"/>
          <c:showPercent val="0"/>
          <c:showBubbleSize val="0"/>
        </c:dLbls>
        <c:gapWidth val="150"/>
        <c:shape val="box"/>
        <c:axId val="225583104"/>
        <c:axId val="225584640"/>
        <c:axId val="0"/>
      </c:bar3DChart>
      <c:catAx>
        <c:axId val="2255831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5584640"/>
        <c:crosses val="autoZero"/>
        <c:auto val="1"/>
        <c:lblAlgn val="ctr"/>
        <c:lblOffset val="100"/>
        <c:noMultiLvlLbl val="0"/>
      </c:catAx>
      <c:valAx>
        <c:axId val="225584640"/>
        <c:scaling>
          <c:orientation val="minMax"/>
        </c:scaling>
        <c:delete val="1"/>
        <c:axPos val="l"/>
        <c:numFmt formatCode="0%" sourceLinked="1"/>
        <c:majorTickMark val="out"/>
        <c:minorTickMark val="none"/>
        <c:tickLblPos val="nextTo"/>
        <c:crossAx val="22558310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TALENTO HUMANO</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Admon!$I$5</c:f>
              <c:numCache>
                <c:formatCode>0%</c:formatCode>
                <c:ptCount val="1"/>
                <c:pt idx="0">
                  <c:v>0</c:v>
                </c:pt>
              </c:numCache>
            </c:numRef>
          </c:val>
          <c:smooth val="0"/>
          <c:extLst xmlns:c16r2="http://schemas.microsoft.com/office/drawing/2015/06/chart">
            <c:ext xmlns:c16="http://schemas.microsoft.com/office/drawing/2014/chart" uri="{C3380CC4-5D6E-409C-BE32-E72D297353CC}">
              <c16:uniqueId val="{00000002-7882-4284-8D88-963EB4B138A6}"/>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7882-4284-8D88-963EB4B138A6}"/>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Admon!$M$7:$P$7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7882-4284-8D88-963EB4B138A6}"/>
            </c:ext>
          </c:extLst>
        </c:ser>
        <c:ser>
          <c:idx val="3"/>
          <c:order val="3"/>
          <c:tx>
            <c:v>AÑO 2014</c:v>
          </c:tx>
          <c:marker>
            <c:symbol val="none"/>
          </c:marker>
          <c:dLbls>
            <c:dLbl>
              <c:idx val="0"/>
              <c:layout>
                <c:manualLayout>
                  <c:x val="-4.4219684611201737E-2"/>
                  <c:y val="-7.530675829977202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7882-4284-8D88-963EB4B138A6}"/>
                </c:ext>
              </c:extLst>
            </c:dLbl>
            <c:dLbl>
              <c:idx val="1"/>
              <c:layout>
                <c:manualLayout>
                  <c:x val="-9.4181620445894509E-3"/>
                  <c:y val="-6.118674111856476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7882-4284-8D88-963EB4B138A6}"/>
                </c:ext>
              </c:extLst>
            </c:dLbl>
            <c:dLbl>
              <c:idx val="2"/>
              <c:layout>
                <c:manualLayout>
                  <c:x val="-4.1925044850633475E-2"/>
                  <c:y val="-9.413344787471504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7882-4284-8D88-963EB4B138A6}"/>
                </c:ext>
              </c:extLst>
            </c:dLbl>
            <c:dLbl>
              <c:idx val="3"/>
              <c:layout>
                <c:manualLayout>
                  <c:x val="-3.3344208809135398E-2"/>
                  <c:y val="-8.942677548097928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7882-4284-8D88-963EB4B138A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7882-4284-8D88-963EB4B138A6}"/>
            </c:ext>
          </c:extLst>
        </c:ser>
        <c:dLbls>
          <c:showLegendKey val="0"/>
          <c:showVal val="0"/>
          <c:showCatName val="0"/>
          <c:showSerName val="0"/>
          <c:showPercent val="0"/>
          <c:showBubbleSize val="0"/>
        </c:dLbls>
        <c:marker val="1"/>
        <c:smooth val="0"/>
        <c:axId val="225810304"/>
        <c:axId val="225811840"/>
      </c:lineChart>
      <c:catAx>
        <c:axId val="22581030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25811840"/>
        <c:crosses val="autoZero"/>
        <c:auto val="1"/>
        <c:lblAlgn val="ctr"/>
        <c:lblOffset val="100"/>
        <c:noMultiLvlLbl val="0"/>
      </c:catAx>
      <c:valAx>
        <c:axId val="225811840"/>
        <c:scaling>
          <c:orientation val="minMax"/>
        </c:scaling>
        <c:delete val="1"/>
        <c:axPos val="l"/>
        <c:numFmt formatCode="0%" sourceLinked="1"/>
        <c:majorTickMark val="out"/>
        <c:minorTickMark val="none"/>
        <c:tickLblPos val="nextTo"/>
        <c:crossAx val="225810304"/>
        <c:crosses val="autoZero"/>
        <c:crossBetween val="between"/>
      </c:valAx>
    </c:plotArea>
    <c:legend>
      <c:legendPos val="r"/>
      <c:layout>
        <c:manualLayout>
          <c:xMode val="edge"/>
          <c:yMode val="edge"/>
          <c:x val="0.11582761924508617"/>
          <c:y val="0.87678757205701552"/>
          <c:w val="0.76185208714725694"/>
          <c:h val="9.1552115957760652E-2"/>
        </c:manualLayout>
      </c:layout>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8ED3-4AF9-A485-61E13B11C20C}"/>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8ED3-4AF9-A485-61E13B11C20C}"/>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8ED3-4AF9-A485-61E13B11C20C}"/>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8ED3-4AF9-A485-61E13B11C20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Admon!$C$8:$F$8</c:f>
              <c:numCache>
                <c:formatCode>0%</c:formatCode>
                <c:ptCount val="4"/>
                <c:pt idx="0">
                  <c:v>0</c:v>
                </c:pt>
                <c:pt idx="1">
                  <c:v>0</c:v>
                </c:pt>
                <c:pt idx="2">
                  <c:v>0</c:v>
                </c:pt>
                <c:pt idx="3">
                  <c:v>1</c:v>
                </c:pt>
              </c:numCache>
            </c:numRef>
          </c:val>
          <c:extLst xmlns:c16r2="http://schemas.microsoft.com/office/drawing/2015/06/chart">
            <c:ext xmlns:c16="http://schemas.microsoft.com/office/drawing/2014/chart" uri="{C3380CC4-5D6E-409C-BE32-E72D297353CC}">
              <c16:uniqueId val="{00000004-8ED3-4AF9-A485-61E13B11C20C}"/>
            </c:ext>
          </c:extLst>
        </c:ser>
        <c:dLbls>
          <c:showLegendKey val="0"/>
          <c:showVal val="0"/>
          <c:showCatName val="0"/>
          <c:showSerName val="0"/>
          <c:showPercent val="0"/>
          <c:showBubbleSize val="0"/>
        </c:dLbls>
        <c:gapWidth val="150"/>
        <c:shape val="box"/>
        <c:axId val="226119680"/>
        <c:axId val="226121216"/>
        <c:axId val="0"/>
      </c:bar3DChart>
      <c:catAx>
        <c:axId val="2261196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6121216"/>
        <c:crosses val="autoZero"/>
        <c:auto val="1"/>
        <c:lblAlgn val="ctr"/>
        <c:lblOffset val="100"/>
        <c:noMultiLvlLbl val="0"/>
      </c:catAx>
      <c:valAx>
        <c:axId val="226121216"/>
        <c:scaling>
          <c:orientation val="minMax"/>
        </c:scaling>
        <c:delete val="1"/>
        <c:axPos val="l"/>
        <c:numFmt formatCode="0%" sourceLinked="1"/>
        <c:majorTickMark val="out"/>
        <c:minorTickMark val="none"/>
        <c:tickLblPos val="nextTo"/>
        <c:crossAx val="22611968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1F3A-4939-8EE4-A194C45BE91C}"/>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1F3A-4939-8EE4-A194C45BE91C}"/>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1F3A-4939-8EE4-A194C45BE91C}"/>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1F3A-4939-8EE4-A194C45BE91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1F3A-4939-8EE4-A194C45BE91C}"/>
            </c:ext>
          </c:extLst>
        </c:ser>
        <c:dLbls>
          <c:showLegendKey val="0"/>
          <c:showVal val="0"/>
          <c:showCatName val="0"/>
          <c:showSerName val="0"/>
          <c:showPercent val="0"/>
          <c:showBubbleSize val="0"/>
        </c:dLbls>
        <c:gapWidth val="150"/>
        <c:shape val="box"/>
        <c:axId val="225842688"/>
        <c:axId val="225844224"/>
        <c:axId val="0"/>
      </c:bar3DChart>
      <c:catAx>
        <c:axId val="2258426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5844224"/>
        <c:crosses val="autoZero"/>
        <c:auto val="1"/>
        <c:lblAlgn val="ctr"/>
        <c:lblOffset val="100"/>
        <c:noMultiLvlLbl val="0"/>
      </c:catAx>
      <c:valAx>
        <c:axId val="225844224"/>
        <c:scaling>
          <c:orientation val="minMax"/>
        </c:scaling>
        <c:delete val="1"/>
        <c:axPos val="l"/>
        <c:numFmt formatCode="0%" sourceLinked="1"/>
        <c:majorTickMark val="out"/>
        <c:minorTickMark val="none"/>
        <c:tickLblPos val="nextTo"/>
        <c:crossAx val="22584268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D6BB-4C17-8B2C-3D0854B2F6B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D6BB-4C17-8B2C-3D0854B2F6B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D6BB-4C17-8B2C-3D0854B2F6B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D6BB-4C17-8B2C-3D0854B2F6B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D6BB-4C17-8B2C-3D0854B2F6B9}"/>
            </c:ext>
          </c:extLst>
        </c:ser>
        <c:dLbls>
          <c:showLegendKey val="0"/>
          <c:showVal val="0"/>
          <c:showCatName val="0"/>
          <c:showSerName val="0"/>
          <c:showPercent val="0"/>
          <c:showBubbleSize val="0"/>
        </c:dLbls>
        <c:gapWidth val="150"/>
        <c:shape val="box"/>
        <c:axId val="225864704"/>
        <c:axId val="225866496"/>
        <c:axId val="0"/>
      </c:bar3DChart>
      <c:catAx>
        <c:axId val="2258647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5866496"/>
        <c:crosses val="autoZero"/>
        <c:auto val="1"/>
        <c:lblAlgn val="ctr"/>
        <c:lblOffset val="100"/>
        <c:noMultiLvlLbl val="0"/>
      </c:catAx>
      <c:valAx>
        <c:axId val="225866496"/>
        <c:scaling>
          <c:orientation val="minMax"/>
        </c:scaling>
        <c:delete val="1"/>
        <c:axPos val="l"/>
        <c:numFmt formatCode="0%" sourceLinked="1"/>
        <c:majorTickMark val="out"/>
        <c:minorTickMark val="none"/>
        <c:tickLblPos val="nextTo"/>
        <c:crossAx val="22586470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FINANCIERO Y CONTABLE</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Admon!$C$8:$F$8</c:f>
              <c:numCache>
                <c:formatCode>0%</c:formatCode>
                <c:ptCount val="4"/>
                <c:pt idx="0">
                  <c:v>0</c:v>
                </c:pt>
                <c:pt idx="1">
                  <c:v>0</c:v>
                </c:pt>
                <c:pt idx="2">
                  <c:v>0</c:v>
                </c:pt>
                <c:pt idx="3">
                  <c:v>1</c:v>
                </c:pt>
              </c:numCache>
            </c:numRef>
          </c:val>
          <c:smooth val="0"/>
          <c:extLst xmlns:c16r2="http://schemas.microsoft.com/office/drawing/2015/06/chart">
            <c:ext xmlns:c16="http://schemas.microsoft.com/office/drawing/2014/chart" uri="{C3380CC4-5D6E-409C-BE32-E72D297353CC}">
              <c16:uniqueId val="{00000002-6E5D-47E3-8BD3-DC52EDD5302F}"/>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6E5D-47E3-8BD3-DC52EDD5302F}"/>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6E5D-47E3-8BD3-DC52EDD5302F}"/>
            </c:ext>
          </c:extLst>
        </c:ser>
        <c:ser>
          <c:idx val="3"/>
          <c:order val="3"/>
          <c:tx>
            <c:v>AÑO 2014</c:v>
          </c:tx>
          <c:marker>
            <c:symbol val="none"/>
          </c:marker>
          <c:dLbls>
            <c:dLbl>
              <c:idx val="0"/>
              <c:layout>
                <c:manualLayout>
                  <c:x val="-5.944535073409461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6E5D-47E3-8BD3-DC52EDD5302F}"/>
                </c:ext>
              </c:extLst>
            </c:dLbl>
            <c:dLbl>
              <c:idx val="1"/>
              <c:layout>
                <c:manualLayout>
                  <c:x val="-4.204458945078846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6E5D-47E3-8BD3-DC52EDD5302F}"/>
                </c:ext>
              </c:extLst>
            </c:dLbl>
            <c:dLbl>
              <c:idx val="2"/>
              <c:layout>
                <c:manualLayout>
                  <c:x val="-5.2920065252854816E-2"/>
                  <c:y val="-5.65656625642951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6E5D-47E3-8BD3-DC52EDD5302F}"/>
                </c:ext>
              </c:extLst>
            </c:dLbl>
            <c:dLbl>
              <c:idx val="3"/>
              <c:layout>
                <c:manualLayout>
                  <c:x val="-5.0744970092441541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6E5D-47E3-8BD3-DC52EDD5302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6E5D-47E3-8BD3-DC52EDD5302F}"/>
            </c:ext>
          </c:extLst>
        </c:ser>
        <c:dLbls>
          <c:showLegendKey val="0"/>
          <c:showVal val="0"/>
          <c:showCatName val="0"/>
          <c:showSerName val="0"/>
          <c:showPercent val="0"/>
          <c:showBubbleSize val="0"/>
        </c:dLbls>
        <c:marker val="1"/>
        <c:smooth val="0"/>
        <c:axId val="225969664"/>
        <c:axId val="225971200"/>
      </c:lineChart>
      <c:catAx>
        <c:axId val="22596966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25971200"/>
        <c:crosses val="autoZero"/>
        <c:auto val="1"/>
        <c:lblAlgn val="ctr"/>
        <c:lblOffset val="100"/>
        <c:noMultiLvlLbl val="0"/>
      </c:catAx>
      <c:valAx>
        <c:axId val="225971200"/>
        <c:scaling>
          <c:orientation val="minMax"/>
        </c:scaling>
        <c:delete val="1"/>
        <c:axPos val="l"/>
        <c:numFmt formatCode="0%" sourceLinked="1"/>
        <c:majorTickMark val="out"/>
        <c:minorTickMark val="none"/>
        <c:tickLblPos val="nextTo"/>
        <c:crossAx val="225969664"/>
        <c:crosses val="autoZero"/>
        <c:crossBetween val="between"/>
      </c:valAx>
    </c:plotArea>
    <c:legend>
      <c:legendPos val="r"/>
      <c:layout>
        <c:manualLayout>
          <c:xMode val="edge"/>
          <c:yMode val="edge"/>
          <c:x val="0.11582761924508617"/>
          <c:y val="0.87678757205701552"/>
          <c:w val="0.76185208714725694"/>
          <c:h val="9.1552115957760652E-2"/>
        </c:manualLayout>
      </c:layout>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BB89-48C2-B98F-4103EEB84FC7}"/>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BB89-48C2-B98F-4103EEB84FC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BB89-48C2-B98F-4103EEB84FC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BB89-48C2-B98F-4103EEB84FC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BB89-48C2-B98F-4103EEB84FC7}"/>
            </c:ext>
          </c:extLst>
        </c:ser>
        <c:dLbls>
          <c:showLegendKey val="0"/>
          <c:showVal val="0"/>
          <c:showCatName val="0"/>
          <c:showSerName val="0"/>
          <c:showPercent val="0"/>
          <c:showBubbleSize val="0"/>
        </c:dLbls>
        <c:gapWidth val="150"/>
        <c:shape val="box"/>
        <c:axId val="226020352"/>
        <c:axId val="226026240"/>
        <c:axId val="0"/>
      </c:bar3DChart>
      <c:catAx>
        <c:axId val="2260203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6026240"/>
        <c:crosses val="autoZero"/>
        <c:auto val="1"/>
        <c:lblAlgn val="ctr"/>
        <c:lblOffset val="100"/>
        <c:noMultiLvlLbl val="0"/>
      </c:catAx>
      <c:valAx>
        <c:axId val="226026240"/>
        <c:scaling>
          <c:orientation val="minMax"/>
        </c:scaling>
        <c:delete val="1"/>
        <c:axPos val="l"/>
        <c:numFmt formatCode="0%" sourceLinked="1"/>
        <c:majorTickMark val="out"/>
        <c:minorTickMark val="none"/>
        <c:tickLblPos val="nextTo"/>
        <c:crossAx val="22602035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Administración de la planta fisica y de los recursos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3B5E-44B6-B131-37E0FC939AA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3B5E-44B6-B131-37E0FC939AA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3B5E-44B6-B131-37E0FC939AA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3B5E-44B6-B131-37E0FC939AA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3B5E-44B6-B131-37E0FC939AA1}"/>
            </c:ext>
          </c:extLst>
        </c:ser>
        <c:dLbls>
          <c:showLegendKey val="0"/>
          <c:showVal val="0"/>
          <c:showCatName val="0"/>
          <c:showSerName val="0"/>
          <c:showPercent val="0"/>
          <c:showBubbleSize val="0"/>
        </c:dLbls>
        <c:gapWidth val="150"/>
        <c:shape val="box"/>
        <c:axId val="226198272"/>
        <c:axId val="226199808"/>
        <c:axId val="0"/>
      </c:bar3DChart>
      <c:catAx>
        <c:axId val="2261982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6199808"/>
        <c:crosses val="autoZero"/>
        <c:auto val="1"/>
        <c:lblAlgn val="ctr"/>
        <c:lblOffset val="100"/>
        <c:noMultiLvlLbl val="0"/>
      </c:catAx>
      <c:valAx>
        <c:axId val="226199808"/>
        <c:scaling>
          <c:orientation val="minMax"/>
        </c:scaling>
        <c:delete val="1"/>
        <c:axPos val="l"/>
        <c:numFmt formatCode="0%" sourceLinked="1"/>
        <c:majorTickMark val="out"/>
        <c:minorTickMark val="none"/>
        <c:tickLblPos val="nextTo"/>
        <c:crossAx val="22619827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0-35F4-49AC-90E4-58BD1AD646B5}"/>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1-35F4-49AC-90E4-58BD1AD646B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35F4-49AC-90E4-58BD1AD646B5}"/>
            </c:ext>
          </c:extLst>
        </c:ser>
        <c:dLbls>
          <c:showLegendKey val="0"/>
          <c:showVal val="0"/>
          <c:showCatName val="0"/>
          <c:showSerName val="0"/>
          <c:showPercent val="0"/>
          <c:showBubbleSize val="0"/>
        </c:dLbls>
        <c:gapWidth val="150"/>
        <c:shape val="box"/>
        <c:axId val="226231040"/>
        <c:axId val="226232576"/>
        <c:axId val="0"/>
      </c:bar3DChart>
      <c:catAx>
        <c:axId val="226231040"/>
        <c:scaling>
          <c:orientation val="minMax"/>
        </c:scaling>
        <c:delete val="1"/>
        <c:axPos val="b"/>
        <c:majorTickMark val="out"/>
        <c:minorTickMark val="none"/>
        <c:tickLblPos val="nextTo"/>
        <c:crossAx val="226232576"/>
        <c:crosses val="autoZero"/>
        <c:auto val="1"/>
        <c:lblAlgn val="ctr"/>
        <c:lblOffset val="100"/>
        <c:noMultiLvlLbl val="0"/>
      </c:catAx>
      <c:valAx>
        <c:axId val="226232576"/>
        <c:scaling>
          <c:orientation val="minMax"/>
        </c:scaling>
        <c:delete val="1"/>
        <c:axPos val="l"/>
        <c:numFmt formatCode="0%" sourceLinked="1"/>
        <c:majorTickMark val="out"/>
        <c:minorTickMark val="none"/>
        <c:tickLblPos val="nextTo"/>
        <c:crossAx val="22623104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0-4E6F-49DA-9868-2A8E6E10EE93}"/>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1-4E6F-49DA-9868-2A8E6E10EE9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4E6F-49DA-9868-2A8E6E10EE93}"/>
            </c:ext>
          </c:extLst>
        </c:ser>
        <c:dLbls>
          <c:showLegendKey val="0"/>
          <c:showVal val="0"/>
          <c:showCatName val="0"/>
          <c:showSerName val="0"/>
          <c:showPercent val="0"/>
          <c:showBubbleSize val="0"/>
        </c:dLbls>
        <c:gapWidth val="150"/>
        <c:shape val="box"/>
        <c:axId val="226271616"/>
        <c:axId val="226273152"/>
        <c:axId val="0"/>
      </c:bar3DChart>
      <c:catAx>
        <c:axId val="22627161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6273152"/>
        <c:crosses val="autoZero"/>
        <c:auto val="1"/>
        <c:lblAlgn val="ctr"/>
        <c:lblOffset val="100"/>
        <c:noMultiLvlLbl val="0"/>
      </c:catAx>
      <c:valAx>
        <c:axId val="226273152"/>
        <c:scaling>
          <c:orientation val="minMax"/>
        </c:scaling>
        <c:delete val="1"/>
        <c:axPos val="l"/>
        <c:numFmt formatCode="0%" sourceLinked="1"/>
        <c:majorTickMark val="out"/>
        <c:minorTickMark val="none"/>
        <c:tickLblPos val="nextTo"/>
        <c:crossAx val="22627161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14E7-4AF4-A409-CEF192EE3FD7}"/>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14E7-4AF4-A409-CEF192EE3FD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14E7-4AF4-A409-CEF192EE3FD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14E7-4AF4-A409-CEF192EE3FD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14E7-4AF4-A409-CEF192EE3FD7}"/>
            </c:ext>
          </c:extLst>
        </c:ser>
        <c:dLbls>
          <c:showLegendKey val="0"/>
          <c:showVal val="0"/>
          <c:showCatName val="0"/>
          <c:showSerName val="0"/>
          <c:showPercent val="0"/>
          <c:showBubbleSize val="0"/>
        </c:dLbls>
        <c:gapWidth val="150"/>
        <c:shape val="box"/>
        <c:axId val="226645888"/>
        <c:axId val="226647424"/>
        <c:axId val="0"/>
      </c:bar3DChart>
      <c:catAx>
        <c:axId val="22664588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6647424"/>
        <c:crosses val="autoZero"/>
        <c:auto val="1"/>
        <c:lblAlgn val="ctr"/>
        <c:lblOffset val="100"/>
        <c:noMultiLvlLbl val="0"/>
      </c:catAx>
      <c:valAx>
        <c:axId val="226647424"/>
        <c:scaling>
          <c:orientation val="minMax"/>
        </c:scaling>
        <c:delete val="1"/>
        <c:axPos val="l"/>
        <c:numFmt formatCode="0%" sourceLinked="1"/>
        <c:majorTickMark val="out"/>
        <c:minorTickMark val="none"/>
        <c:tickLblPos val="nextTo"/>
        <c:crossAx val="22664588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Accesibilidad</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3F1-4405-B638-769FAD33DEC3}"/>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03F1-4405-B638-769FAD33DEC3}"/>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03F1-4405-B638-769FAD33DEC3}"/>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03F1-4405-B638-769FAD33DEC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Comunidad!$C$4:$F$4</c:f>
              <c:numCache>
                <c:formatCode>0%</c:formatCode>
                <c:ptCount val="4"/>
                <c:pt idx="0">
                  <c:v>0</c:v>
                </c:pt>
                <c:pt idx="1">
                  <c:v>0.5</c:v>
                </c:pt>
                <c:pt idx="2">
                  <c:v>0.25</c:v>
                </c:pt>
                <c:pt idx="3">
                  <c:v>0.25</c:v>
                </c:pt>
              </c:numCache>
            </c:numRef>
          </c:val>
          <c:extLst xmlns:c16r2="http://schemas.microsoft.com/office/drawing/2015/06/chart">
            <c:ext xmlns:c16="http://schemas.microsoft.com/office/drawing/2014/chart" uri="{C3380CC4-5D6E-409C-BE32-E72D297353CC}">
              <c16:uniqueId val="{00000004-03F1-4405-B638-769FAD33DEC3}"/>
            </c:ext>
          </c:extLst>
        </c:ser>
        <c:dLbls>
          <c:showLegendKey val="0"/>
          <c:showVal val="0"/>
          <c:showCatName val="0"/>
          <c:showSerName val="0"/>
          <c:showPercent val="0"/>
          <c:showBubbleSize val="0"/>
        </c:dLbls>
        <c:gapWidth val="150"/>
        <c:shape val="box"/>
        <c:axId val="214185088"/>
        <c:axId val="214186624"/>
        <c:axId val="0"/>
      </c:bar3DChart>
      <c:catAx>
        <c:axId val="2141850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4186624"/>
        <c:crosses val="autoZero"/>
        <c:auto val="1"/>
        <c:lblAlgn val="ctr"/>
        <c:lblOffset val="100"/>
        <c:noMultiLvlLbl val="0"/>
      </c:catAx>
      <c:valAx>
        <c:axId val="214186624"/>
        <c:scaling>
          <c:orientation val="minMax"/>
        </c:scaling>
        <c:delete val="1"/>
        <c:axPos val="l"/>
        <c:numFmt formatCode="0%" sourceLinked="1"/>
        <c:majorTickMark val="out"/>
        <c:minorTickMark val="none"/>
        <c:tickLblPos val="nextTo"/>
        <c:crossAx val="21418508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Accesibilidad</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8782-4C60-B6FE-7B87C325C57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8782-4C60-B6FE-7B87C325C57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8782-4C60-B6FE-7B87C325C57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8782-4C60-B6FE-7B87C325C57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Comunidad!$H$4:$K$4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8782-4C60-B6FE-7B87C325C57E}"/>
            </c:ext>
          </c:extLst>
        </c:ser>
        <c:dLbls>
          <c:showLegendKey val="0"/>
          <c:showVal val="0"/>
          <c:showCatName val="0"/>
          <c:showSerName val="0"/>
          <c:showPercent val="0"/>
          <c:showBubbleSize val="0"/>
        </c:dLbls>
        <c:gapWidth val="150"/>
        <c:shape val="box"/>
        <c:axId val="226450048"/>
        <c:axId val="226460032"/>
        <c:axId val="0"/>
      </c:bar3DChart>
      <c:catAx>
        <c:axId val="2264500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6460032"/>
        <c:crosses val="autoZero"/>
        <c:auto val="1"/>
        <c:lblAlgn val="ctr"/>
        <c:lblOffset val="100"/>
        <c:noMultiLvlLbl val="0"/>
      </c:catAx>
      <c:valAx>
        <c:axId val="226460032"/>
        <c:scaling>
          <c:orientation val="minMax"/>
        </c:scaling>
        <c:delete val="1"/>
        <c:axPos val="l"/>
        <c:numFmt formatCode="0%" sourceLinked="1"/>
        <c:majorTickMark val="out"/>
        <c:minorTickMark val="none"/>
        <c:tickLblPos val="nextTo"/>
        <c:crossAx val="22645004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862-4BDA-8CB9-8974A7382304}"/>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0862-4BDA-8CB9-8974A7382304}"/>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0862-4BDA-8CB9-8974A7382304}"/>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0862-4BDA-8CB9-8974A738230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0862-4BDA-8CB9-8974A7382304}"/>
            </c:ext>
          </c:extLst>
        </c:ser>
        <c:dLbls>
          <c:showLegendKey val="0"/>
          <c:showVal val="0"/>
          <c:showCatName val="0"/>
          <c:showSerName val="0"/>
          <c:showPercent val="0"/>
          <c:showBubbleSize val="0"/>
        </c:dLbls>
        <c:gapWidth val="150"/>
        <c:shape val="box"/>
        <c:axId val="214258048"/>
        <c:axId val="214259584"/>
        <c:axId val="0"/>
      </c:bar3DChart>
      <c:catAx>
        <c:axId val="2142580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4259584"/>
        <c:crosses val="autoZero"/>
        <c:auto val="1"/>
        <c:lblAlgn val="ctr"/>
        <c:lblOffset val="100"/>
        <c:noMultiLvlLbl val="0"/>
      </c:catAx>
      <c:valAx>
        <c:axId val="214259584"/>
        <c:scaling>
          <c:orientation val="minMax"/>
        </c:scaling>
        <c:delete val="1"/>
        <c:axPos val="l"/>
        <c:numFmt formatCode="0%" sourceLinked="1"/>
        <c:majorTickMark val="out"/>
        <c:minorTickMark val="none"/>
        <c:tickLblPos val="nextTo"/>
        <c:crossAx val="21425804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Proyección a la comunidad</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34AE-4B63-AF2B-08F691213F7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34AE-4B63-AF2B-08F691213F7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34AE-4B63-AF2B-08F691213F7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34AE-4B63-AF2B-08F691213F7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Comunidad!$C$5:$F$5</c:f>
              <c:numCache>
                <c:formatCode>0%</c:formatCode>
                <c:ptCount val="4"/>
                <c:pt idx="0">
                  <c:v>0</c:v>
                </c:pt>
                <c:pt idx="1">
                  <c:v>0</c:v>
                </c:pt>
                <c:pt idx="2">
                  <c:v>0.5</c:v>
                </c:pt>
                <c:pt idx="3">
                  <c:v>0.5</c:v>
                </c:pt>
              </c:numCache>
            </c:numRef>
          </c:val>
          <c:extLst xmlns:c16r2="http://schemas.microsoft.com/office/drawing/2015/06/chart">
            <c:ext xmlns:c16="http://schemas.microsoft.com/office/drawing/2014/chart" uri="{C3380CC4-5D6E-409C-BE32-E72D297353CC}">
              <c16:uniqueId val="{00000004-34AE-4B63-AF2B-08F691213F79}"/>
            </c:ext>
          </c:extLst>
        </c:ser>
        <c:dLbls>
          <c:showLegendKey val="0"/>
          <c:showVal val="0"/>
          <c:showCatName val="0"/>
          <c:showSerName val="0"/>
          <c:showPercent val="0"/>
          <c:showBubbleSize val="0"/>
        </c:dLbls>
        <c:gapWidth val="150"/>
        <c:shape val="box"/>
        <c:axId val="214316928"/>
        <c:axId val="214318464"/>
        <c:axId val="0"/>
      </c:bar3DChart>
      <c:catAx>
        <c:axId val="2143169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4318464"/>
        <c:crosses val="autoZero"/>
        <c:auto val="1"/>
        <c:lblAlgn val="ctr"/>
        <c:lblOffset val="100"/>
        <c:noMultiLvlLbl val="0"/>
      </c:catAx>
      <c:valAx>
        <c:axId val="214318464"/>
        <c:scaling>
          <c:orientation val="minMax"/>
        </c:scaling>
        <c:delete val="1"/>
        <c:axPos val="l"/>
        <c:numFmt formatCode="0%" sourceLinked="1"/>
        <c:majorTickMark val="out"/>
        <c:minorTickMark val="none"/>
        <c:tickLblPos val="nextTo"/>
        <c:crossAx val="21431692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Proyección a la comunidad</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FCD1-4C51-8054-2939DF07B5C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FCD1-4C51-8054-2939DF07B5C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FCD1-4C51-8054-2939DF07B5C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FCD1-4C51-8054-2939DF07B5C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Comunidad!$H$5:$K$5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FCD1-4C51-8054-2939DF07B5CE}"/>
            </c:ext>
          </c:extLst>
        </c:ser>
        <c:dLbls>
          <c:showLegendKey val="0"/>
          <c:showVal val="0"/>
          <c:showCatName val="0"/>
          <c:showSerName val="0"/>
          <c:showPercent val="0"/>
          <c:showBubbleSize val="0"/>
        </c:dLbls>
        <c:gapWidth val="150"/>
        <c:shape val="box"/>
        <c:axId val="214363520"/>
        <c:axId val="214365312"/>
        <c:axId val="0"/>
      </c:bar3DChart>
      <c:catAx>
        <c:axId val="2143635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4365312"/>
        <c:crosses val="autoZero"/>
        <c:auto val="1"/>
        <c:lblAlgn val="ctr"/>
        <c:lblOffset val="100"/>
        <c:noMultiLvlLbl val="0"/>
      </c:catAx>
      <c:valAx>
        <c:axId val="214365312"/>
        <c:scaling>
          <c:orientation val="minMax"/>
        </c:scaling>
        <c:delete val="1"/>
        <c:axPos val="l"/>
        <c:numFmt formatCode="0%" sourceLinked="1"/>
        <c:majorTickMark val="out"/>
        <c:minorTickMark val="none"/>
        <c:tickLblPos val="nextTo"/>
        <c:crossAx val="21436352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Proyección a la comunidad</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922B-466B-8293-FC6CAA6D4A9B}"/>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922B-466B-8293-FC6CAA6D4A9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922B-466B-8293-FC6CAA6D4A9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922B-466B-8293-FC6CAA6D4A9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922B-466B-8293-FC6CAA6D4A9B}"/>
            </c:ext>
          </c:extLst>
        </c:ser>
        <c:dLbls>
          <c:showLegendKey val="0"/>
          <c:showVal val="0"/>
          <c:showCatName val="0"/>
          <c:showSerName val="0"/>
          <c:showPercent val="0"/>
          <c:showBubbleSize val="0"/>
        </c:dLbls>
        <c:gapWidth val="150"/>
        <c:shape val="box"/>
        <c:axId val="226534528"/>
        <c:axId val="226536064"/>
        <c:axId val="0"/>
      </c:bar3DChart>
      <c:catAx>
        <c:axId val="2265345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6536064"/>
        <c:crosses val="autoZero"/>
        <c:auto val="1"/>
        <c:lblAlgn val="ctr"/>
        <c:lblOffset val="100"/>
        <c:noMultiLvlLbl val="0"/>
      </c:catAx>
      <c:valAx>
        <c:axId val="226536064"/>
        <c:scaling>
          <c:orientation val="minMax"/>
        </c:scaling>
        <c:delete val="1"/>
        <c:axPos val="l"/>
        <c:numFmt formatCode="0%" sourceLinked="1"/>
        <c:majorTickMark val="out"/>
        <c:minorTickMark val="none"/>
        <c:tickLblPos val="nextTo"/>
        <c:crossAx val="22653452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Participación y convivencia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E140-43F4-804E-946518A40403}"/>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E140-43F4-804E-946518A40403}"/>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E140-43F4-804E-946518A40403}"/>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E140-43F4-804E-946518A4040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Comunidad!$C$6:$F$6</c:f>
              <c:numCache>
                <c:formatCode>0%</c:formatCode>
                <c:ptCount val="4"/>
                <c:pt idx="0">
                  <c:v>0</c:v>
                </c:pt>
                <c:pt idx="1">
                  <c:v>0</c:v>
                </c:pt>
                <c:pt idx="2">
                  <c:v>0.66666666666666663</c:v>
                </c:pt>
                <c:pt idx="3">
                  <c:v>0.33333333333333331</c:v>
                </c:pt>
              </c:numCache>
            </c:numRef>
          </c:val>
          <c:extLst xmlns:c16r2="http://schemas.microsoft.com/office/drawing/2015/06/chart">
            <c:ext xmlns:c16="http://schemas.microsoft.com/office/drawing/2014/chart" uri="{C3380CC4-5D6E-409C-BE32-E72D297353CC}">
              <c16:uniqueId val="{00000004-E140-43F4-804E-946518A40403}"/>
            </c:ext>
          </c:extLst>
        </c:ser>
        <c:dLbls>
          <c:showLegendKey val="0"/>
          <c:showVal val="0"/>
          <c:showCatName val="0"/>
          <c:showSerName val="0"/>
          <c:showPercent val="0"/>
          <c:showBubbleSize val="0"/>
        </c:dLbls>
        <c:gapWidth val="150"/>
        <c:shape val="box"/>
        <c:axId val="226577024"/>
        <c:axId val="226578816"/>
        <c:axId val="0"/>
      </c:bar3DChart>
      <c:catAx>
        <c:axId val="2265770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6578816"/>
        <c:crosses val="autoZero"/>
        <c:auto val="1"/>
        <c:lblAlgn val="ctr"/>
        <c:lblOffset val="100"/>
        <c:noMultiLvlLbl val="0"/>
      </c:catAx>
      <c:valAx>
        <c:axId val="226578816"/>
        <c:scaling>
          <c:orientation val="minMax"/>
        </c:scaling>
        <c:delete val="1"/>
        <c:axPos val="l"/>
        <c:numFmt formatCode="0%" sourceLinked="1"/>
        <c:majorTickMark val="out"/>
        <c:minorTickMark val="none"/>
        <c:tickLblPos val="nextTo"/>
        <c:crossAx val="22657702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Participación y convivencia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2A3A-47DA-B68F-81F91BC71A12}"/>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2A3A-47DA-B68F-81F91BC71A12}"/>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2A3A-47DA-B68F-81F91BC71A12}"/>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2A3A-47DA-B68F-81F91BC71A1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Comunidad!$H$6:$K$6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2A3A-47DA-B68F-81F91BC71A12}"/>
            </c:ext>
          </c:extLst>
        </c:ser>
        <c:dLbls>
          <c:showLegendKey val="0"/>
          <c:showVal val="0"/>
          <c:showCatName val="0"/>
          <c:showSerName val="0"/>
          <c:showPercent val="0"/>
          <c:showBubbleSize val="0"/>
        </c:dLbls>
        <c:gapWidth val="150"/>
        <c:shape val="box"/>
        <c:axId val="226615680"/>
        <c:axId val="226617216"/>
        <c:axId val="0"/>
      </c:bar3DChart>
      <c:catAx>
        <c:axId val="2266156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6617216"/>
        <c:crosses val="autoZero"/>
        <c:auto val="1"/>
        <c:lblAlgn val="ctr"/>
        <c:lblOffset val="100"/>
        <c:noMultiLvlLbl val="0"/>
      </c:catAx>
      <c:valAx>
        <c:axId val="226617216"/>
        <c:scaling>
          <c:orientation val="minMax"/>
        </c:scaling>
        <c:delete val="1"/>
        <c:axPos val="l"/>
        <c:numFmt formatCode="0%" sourceLinked="1"/>
        <c:majorTickMark val="out"/>
        <c:minorTickMark val="none"/>
        <c:tickLblPos val="nextTo"/>
        <c:crossAx val="22661568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F5F1-4789-B4A1-664FF2981B57}"/>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F5F1-4789-B4A1-664FF2981B5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F5F1-4789-B4A1-664FF2981B5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F5F1-4789-B4A1-664FF2981B5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F5F1-4789-B4A1-664FF2981B57}"/>
            </c:ext>
          </c:extLst>
        </c:ser>
        <c:dLbls>
          <c:showLegendKey val="0"/>
          <c:showVal val="0"/>
          <c:showCatName val="0"/>
          <c:showSerName val="0"/>
          <c:showPercent val="0"/>
          <c:showBubbleSize val="0"/>
        </c:dLbls>
        <c:gapWidth val="150"/>
        <c:shape val="box"/>
        <c:axId val="227063680"/>
        <c:axId val="227065216"/>
        <c:axId val="0"/>
      </c:bar3DChart>
      <c:catAx>
        <c:axId val="2270636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7065216"/>
        <c:crosses val="autoZero"/>
        <c:auto val="1"/>
        <c:lblAlgn val="ctr"/>
        <c:lblOffset val="100"/>
        <c:noMultiLvlLbl val="0"/>
      </c:catAx>
      <c:valAx>
        <c:axId val="227065216"/>
        <c:scaling>
          <c:orientation val="minMax"/>
        </c:scaling>
        <c:delete val="1"/>
        <c:axPos val="l"/>
        <c:numFmt formatCode="0%" sourceLinked="1"/>
        <c:majorTickMark val="out"/>
        <c:minorTickMark val="none"/>
        <c:tickLblPos val="nextTo"/>
        <c:crossAx val="22706368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ACCESIBILIDAD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Comunidad!$C$4:$F$4</c:f>
              <c:numCache>
                <c:formatCode>0%</c:formatCode>
                <c:ptCount val="4"/>
                <c:pt idx="0">
                  <c:v>0</c:v>
                </c:pt>
                <c:pt idx="1">
                  <c:v>0.5</c:v>
                </c:pt>
                <c:pt idx="2">
                  <c:v>0.25</c:v>
                </c:pt>
                <c:pt idx="3">
                  <c:v>0.25</c:v>
                </c:pt>
              </c:numCache>
            </c:numRef>
          </c:val>
          <c:smooth val="0"/>
          <c:extLst xmlns:c16r2="http://schemas.microsoft.com/office/drawing/2015/06/chart">
            <c:ext xmlns:c16="http://schemas.microsoft.com/office/drawing/2014/chart" uri="{C3380CC4-5D6E-409C-BE32-E72D297353CC}">
              <c16:uniqueId val="{00000002-0BF3-4BE2-9FD0-2A9A8E9004B7}"/>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Comunidad!$H$4:$K$4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0BF3-4BE2-9FD0-2A9A8E9004B7}"/>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0BF3-4BE2-9FD0-2A9A8E9004B7}"/>
            </c:ext>
          </c:extLst>
        </c:ser>
        <c:ser>
          <c:idx val="3"/>
          <c:order val="3"/>
          <c:tx>
            <c:v>AÑO 2014</c:v>
          </c:tx>
          <c:marker>
            <c:symbol val="none"/>
          </c:marker>
          <c:dLbls>
            <c:dLbl>
              <c:idx val="0"/>
              <c:layout>
                <c:manualLayout>
                  <c:x val="-6.162044589450788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0BF3-4BE2-9FD0-2A9A8E9004B7}"/>
                </c:ext>
              </c:extLst>
            </c:dLbl>
            <c:dLbl>
              <c:idx val="1"/>
              <c:layout>
                <c:manualLayout>
                  <c:x val="-5.0744970092441541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0BF3-4BE2-9FD0-2A9A8E9004B7}"/>
                </c:ext>
              </c:extLst>
            </c:dLbl>
            <c:dLbl>
              <c:idx val="2"/>
              <c:layout>
                <c:manualLayout>
                  <c:x val="-3.9749949690220207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0BF3-4BE2-9FD0-2A9A8E9004B7}"/>
                </c:ext>
              </c:extLst>
            </c:dLbl>
            <c:dLbl>
              <c:idx val="3"/>
              <c:layout>
                <c:manualLayout>
                  <c:x val="-5.5095160413268084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0BF3-4BE2-9FD0-2A9A8E9004B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0BF3-4BE2-9FD0-2A9A8E9004B7}"/>
            </c:ext>
          </c:extLst>
        </c:ser>
        <c:dLbls>
          <c:showLegendKey val="0"/>
          <c:showVal val="0"/>
          <c:showCatName val="0"/>
          <c:showSerName val="0"/>
          <c:showPercent val="0"/>
          <c:showBubbleSize val="0"/>
        </c:dLbls>
        <c:marker val="1"/>
        <c:smooth val="0"/>
        <c:axId val="227168256"/>
        <c:axId val="227169792"/>
      </c:lineChart>
      <c:catAx>
        <c:axId val="22716825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27169792"/>
        <c:crosses val="autoZero"/>
        <c:auto val="1"/>
        <c:lblAlgn val="ctr"/>
        <c:lblOffset val="100"/>
        <c:noMultiLvlLbl val="0"/>
      </c:catAx>
      <c:valAx>
        <c:axId val="227169792"/>
        <c:scaling>
          <c:orientation val="minMax"/>
        </c:scaling>
        <c:delete val="1"/>
        <c:axPos val="l"/>
        <c:numFmt formatCode="0%" sourceLinked="1"/>
        <c:majorTickMark val="out"/>
        <c:minorTickMark val="none"/>
        <c:tickLblPos val="nextTo"/>
        <c:crossAx val="227168256"/>
        <c:crosses val="autoZero"/>
        <c:crossBetween val="between"/>
      </c:valAx>
    </c:plotArea>
    <c:legend>
      <c:legendPos val="r"/>
      <c:layout>
        <c:manualLayout>
          <c:xMode val="edge"/>
          <c:yMode val="edge"/>
          <c:x val="0.11745899416403105"/>
          <c:y val="0.87988731206005533"/>
          <c:w val="0.76185208714725694"/>
          <c:h val="9.1875783588600157E-2"/>
        </c:manualLayout>
      </c:layout>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PROYECCIÓN A LA COMUNIDAD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Comunidad!$C$5:$F$5</c:f>
              <c:numCache>
                <c:formatCode>0%</c:formatCode>
                <c:ptCount val="4"/>
                <c:pt idx="0">
                  <c:v>0</c:v>
                </c:pt>
                <c:pt idx="1">
                  <c:v>0</c:v>
                </c:pt>
                <c:pt idx="2">
                  <c:v>0.5</c:v>
                </c:pt>
                <c:pt idx="3">
                  <c:v>0.5</c:v>
                </c:pt>
              </c:numCache>
            </c:numRef>
          </c:val>
          <c:smooth val="0"/>
          <c:extLst xmlns:c16r2="http://schemas.microsoft.com/office/drawing/2015/06/chart">
            <c:ext xmlns:c16="http://schemas.microsoft.com/office/drawing/2014/chart" uri="{C3380CC4-5D6E-409C-BE32-E72D297353CC}">
              <c16:uniqueId val="{00000002-9B06-44A8-B999-F5D9550775F5}"/>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Comunidad!$H$5:$K$5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9B06-44A8-B999-F5D9550775F5}"/>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9B06-44A8-B999-F5D9550775F5}"/>
            </c:ext>
          </c:extLst>
        </c:ser>
        <c:ser>
          <c:idx val="3"/>
          <c:order val="3"/>
          <c:tx>
            <c:v>AÑO 2014</c:v>
          </c:tx>
          <c:marker>
            <c:symbol val="none"/>
          </c:marker>
          <c:dLbls>
            <c:dLbl>
              <c:idx val="0"/>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9B06-44A8-B999-F5D9550775F5}"/>
                </c:ext>
              </c:extLst>
            </c:dLbl>
            <c:dLbl>
              <c:idx val="1"/>
              <c:layout>
                <c:manualLayout>
                  <c:x val="-5.7270255573681352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9B06-44A8-B999-F5D9550775F5}"/>
                </c:ext>
              </c:extLst>
            </c:dLbl>
            <c:dLbl>
              <c:idx val="2"/>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9B06-44A8-B999-F5D9550775F5}"/>
                </c:ext>
              </c:extLst>
            </c:dLbl>
            <c:dLbl>
              <c:idx val="3"/>
              <c:layout>
                <c:manualLayout>
                  <c:x val="-5.7270255573681352E-2"/>
                  <c:y val="-8.300394395817704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9B06-44A8-B999-F5D9550775F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9B06-44A8-B999-F5D9550775F5}"/>
            </c:ext>
          </c:extLst>
        </c:ser>
        <c:dLbls>
          <c:showLegendKey val="0"/>
          <c:showVal val="0"/>
          <c:showCatName val="0"/>
          <c:showSerName val="0"/>
          <c:showPercent val="0"/>
          <c:showBubbleSize val="0"/>
        </c:dLbls>
        <c:marker val="1"/>
        <c:smooth val="0"/>
        <c:axId val="227268864"/>
        <c:axId val="227270656"/>
      </c:lineChart>
      <c:catAx>
        <c:axId val="22726886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27270656"/>
        <c:crosses val="autoZero"/>
        <c:auto val="1"/>
        <c:lblAlgn val="ctr"/>
        <c:lblOffset val="100"/>
        <c:noMultiLvlLbl val="0"/>
      </c:catAx>
      <c:valAx>
        <c:axId val="227270656"/>
        <c:scaling>
          <c:orientation val="minMax"/>
        </c:scaling>
        <c:delete val="1"/>
        <c:axPos val="l"/>
        <c:numFmt formatCode="0%" sourceLinked="1"/>
        <c:majorTickMark val="out"/>
        <c:minorTickMark val="none"/>
        <c:tickLblPos val="nextTo"/>
        <c:crossAx val="227268864"/>
        <c:crosses val="autoZero"/>
        <c:crossBetween val="between"/>
      </c:valAx>
    </c:plotArea>
    <c:legend>
      <c:legendPos val="r"/>
      <c:layout>
        <c:manualLayout>
          <c:xMode val="edge"/>
          <c:yMode val="edge"/>
          <c:x val="0.11582761924508617"/>
          <c:y val="0.87934162192174548"/>
          <c:w val="0.76185208714725694"/>
          <c:h val="8.9658361450844645E-2"/>
        </c:manualLayout>
      </c:layout>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PARTICIPACION Y CONVIVENCIA</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Comunidad!$C$6:$F$6</c:f>
              <c:numCache>
                <c:formatCode>0%</c:formatCode>
                <c:ptCount val="4"/>
                <c:pt idx="0">
                  <c:v>0</c:v>
                </c:pt>
                <c:pt idx="1">
                  <c:v>0</c:v>
                </c:pt>
                <c:pt idx="2">
                  <c:v>0.66666666666666663</c:v>
                </c:pt>
                <c:pt idx="3">
                  <c:v>0.33333333333333331</c:v>
                </c:pt>
              </c:numCache>
            </c:numRef>
          </c:val>
          <c:smooth val="0"/>
          <c:extLst xmlns:c16r2="http://schemas.microsoft.com/office/drawing/2015/06/chart">
            <c:ext xmlns:c16="http://schemas.microsoft.com/office/drawing/2014/chart" uri="{C3380CC4-5D6E-409C-BE32-E72D297353CC}">
              <c16:uniqueId val="{00000002-0309-4FC3-86E6-8B626E508CF1}"/>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Comunidad!$H$6:$K$6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0309-4FC3-86E6-8B626E508CF1}"/>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0309-4FC3-86E6-8B626E508CF1}"/>
            </c:ext>
          </c:extLst>
        </c:ser>
        <c:ser>
          <c:idx val="3"/>
          <c:order val="3"/>
          <c:tx>
            <c:v>AÑO 2014</c:v>
          </c:tx>
          <c:marker>
            <c:symbol val="none"/>
          </c:marker>
          <c:dLbls>
            <c:dLbl>
              <c:idx val="0"/>
              <c:layout>
                <c:manualLayout>
                  <c:x val="-4.8569874932028273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0309-4FC3-86E6-8B626E508CF1}"/>
                </c:ext>
              </c:extLst>
            </c:dLbl>
            <c:dLbl>
              <c:idx val="1"/>
              <c:layout>
                <c:manualLayout>
                  <c:x val="-5.2920065252854816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0309-4FC3-86E6-8B626E508CF1}"/>
                </c:ext>
              </c:extLst>
            </c:dLbl>
            <c:dLbl>
              <c:idx val="2"/>
              <c:layout>
                <c:manualLayout>
                  <c:x val="-4.6394779771615005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0309-4FC3-86E6-8B626E508CF1}"/>
                </c:ext>
              </c:extLst>
            </c:dLbl>
            <c:dLbl>
              <c:idx val="3"/>
              <c:layout>
                <c:manualLayout>
                  <c:x val="-3.9749949690220207E-2"/>
                  <c:y val="-9.42761042738253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0309-4FC3-86E6-8B626E508CF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0309-4FC3-86E6-8B626E508CF1}"/>
            </c:ext>
          </c:extLst>
        </c:ser>
        <c:dLbls>
          <c:showLegendKey val="0"/>
          <c:showVal val="0"/>
          <c:showCatName val="0"/>
          <c:showSerName val="0"/>
          <c:showPercent val="0"/>
          <c:showBubbleSize val="0"/>
        </c:dLbls>
        <c:marker val="1"/>
        <c:smooth val="0"/>
        <c:axId val="227504896"/>
        <c:axId val="227506432"/>
      </c:lineChart>
      <c:catAx>
        <c:axId val="22750489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27506432"/>
        <c:crosses val="autoZero"/>
        <c:auto val="1"/>
        <c:lblAlgn val="ctr"/>
        <c:lblOffset val="100"/>
        <c:noMultiLvlLbl val="0"/>
      </c:catAx>
      <c:valAx>
        <c:axId val="227506432"/>
        <c:scaling>
          <c:orientation val="minMax"/>
        </c:scaling>
        <c:delete val="1"/>
        <c:axPos val="l"/>
        <c:numFmt formatCode="0%" sourceLinked="1"/>
        <c:majorTickMark val="out"/>
        <c:minorTickMark val="none"/>
        <c:tickLblPos val="nextTo"/>
        <c:crossAx val="227504896"/>
        <c:crosses val="autoZero"/>
        <c:crossBetween val="between"/>
      </c:valAx>
    </c:plotArea>
    <c:legend>
      <c:legendPos val="r"/>
      <c:layout>
        <c:manualLayout>
          <c:xMode val="edge"/>
          <c:yMode val="edge"/>
          <c:x val="0.11582761924508617"/>
          <c:y val="0.87988731206005533"/>
          <c:w val="0.76185208714725694"/>
          <c:h val="9.1875783588600157E-2"/>
        </c:manualLayout>
      </c:layout>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Prevención de riesgos</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55AB-4E24-A54F-DE1D2E18200A}"/>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55AB-4E24-A54F-DE1D2E18200A}"/>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55AB-4E24-A54F-DE1D2E18200A}"/>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55AB-4E24-A54F-DE1D2E18200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Comunidad!$C$7:$F$7</c:f>
              <c:numCache>
                <c:formatCode>0%</c:formatCode>
                <c:ptCount val="4"/>
                <c:pt idx="0">
                  <c:v>0</c:v>
                </c:pt>
                <c:pt idx="1">
                  <c:v>0</c:v>
                </c:pt>
                <c:pt idx="2">
                  <c:v>0.66666666666666663</c:v>
                </c:pt>
                <c:pt idx="3">
                  <c:v>0.33333333333333331</c:v>
                </c:pt>
              </c:numCache>
            </c:numRef>
          </c:val>
          <c:extLst xmlns:c16r2="http://schemas.microsoft.com/office/drawing/2015/06/chart">
            <c:ext xmlns:c16="http://schemas.microsoft.com/office/drawing/2014/chart" uri="{C3380CC4-5D6E-409C-BE32-E72D297353CC}">
              <c16:uniqueId val="{00000004-55AB-4E24-A54F-DE1D2E18200A}"/>
            </c:ext>
          </c:extLst>
        </c:ser>
        <c:dLbls>
          <c:showLegendKey val="0"/>
          <c:showVal val="0"/>
          <c:showCatName val="0"/>
          <c:showSerName val="0"/>
          <c:showPercent val="0"/>
          <c:showBubbleSize val="0"/>
        </c:dLbls>
        <c:gapWidth val="150"/>
        <c:shape val="box"/>
        <c:axId val="227809920"/>
        <c:axId val="227811712"/>
        <c:axId val="0"/>
      </c:bar3DChart>
      <c:catAx>
        <c:axId val="2278099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7811712"/>
        <c:crosses val="autoZero"/>
        <c:auto val="1"/>
        <c:lblAlgn val="ctr"/>
        <c:lblOffset val="100"/>
        <c:noMultiLvlLbl val="0"/>
      </c:catAx>
      <c:valAx>
        <c:axId val="227811712"/>
        <c:scaling>
          <c:orientation val="minMax"/>
        </c:scaling>
        <c:delete val="1"/>
        <c:axPos val="l"/>
        <c:numFmt formatCode="0%" sourceLinked="1"/>
        <c:majorTickMark val="out"/>
        <c:minorTickMark val="none"/>
        <c:tickLblPos val="nextTo"/>
        <c:crossAx val="22780992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Prevención de riesgos</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4C0F-4FD7-A7CC-543FD824E14B}"/>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4C0F-4FD7-A7CC-543FD824E14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4C0F-4FD7-A7CC-543FD824E14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4C0F-4FD7-A7CC-543FD824E14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Comunidad!$H$7:$K$7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4C0F-4FD7-A7CC-543FD824E14B}"/>
            </c:ext>
          </c:extLst>
        </c:ser>
        <c:dLbls>
          <c:showLegendKey val="0"/>
          <c:showVal val="0"/>
          <c:showCatName val="0"/>
          <c:showSerName val="0"/>
          <c:showPercent val="0"/>
          <c:showBubbleSize val="0"/>
        </c:dLbls>
        <c:gapWidth val="150"/>
        <c:shape val="box"/>
        <c:axId val="227840384"/>
        <c:axId val="227841920"/>
        <c:axId val="0"/>
      </c:bar3DChart>
      <c:catAx>
        <c:axId val="2278403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7841920"/>
        <c:crosses val="autoZero"/>
        <c:auto val="1"/>
        <c:lblAlgn val="ctr"/>
        <c:lblOffset val="100"/>
        <c:noMultiLvlLbl val="0"/>
      </c:catAx>
      <c:valAx>
        <c:axId val="227841920"/>
        <c:scaling>
          <c:orientation val="minMax"/>
        </c:scaling>
        <c:delete val="1"/>
        <c:axPos val="l"/>
        <c:numFmt formatCode="0%" sourceLinked="1"/>
        <c:majorTickMark val="out"/>
        <c:minorTickMark val="none"/>
        <c:tickLblPos val="nextTo"/>
        <c:crossAx val="22784038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4EC5-4CB5-9BF2-04086C9E98F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1-4EC5-4CB5-9BF2-04086C9E98F1}"/>
            </c:ext>
          </c:extLst>
        </c:ser>
        <c:dLbls>
          <c:showLegendKey val="0"/>
          <c:showVal val="0"/>
          <c:showCatName val="0"/>
          <c:showSerName val="0"/>
          <c:showPercent val="0"/>
          <c:showBubbleSize val="0"/>
        </c:dLbls>
        <c:gapWidth val="150"/>
        <c:shape val="box"/>
        <c:axId val="227888512"/>
        <c:axId val="227890304"/>
        <c:axId val="0"/>
      </c:bar3DChart>
      <c:catAx>
        <c:axId val="2278885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27890304"/>
        <c:crosses val="autoZero"/>
        <c:auto val="1"/>
        <c:lblAlgn val="ctr"/>
        <c:lblOffset val="100"/>
        <c:noMultiLvlLbl val="0"/>
      </c:catAx>
      <c:valAx>
        <c:axId val="227890304"/>
        <c:scaling>
          <c:orientation val="minMax"/>
        </c:scaling>
        <c:delete val="1"/>
        <c:axPos val="l"/>
        <c:numFmt formatCode="0%" sourceLinked="1"/>
        <c:majorTickMark val="out"/>
        <c:minorTickMark val="none"/>
        <c:tickLblPos val="nextTo"/>
        <c:crossAx val="22788851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PREVENCIÓN DE RIESGOS</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Comunidad!$C$7:$F$7</c:f>
              <c:numCache>
                <c:formatCode>0%</c:formatCode>
                <c:ptCount val="4"/>
                <c:pt idx="0">
                  <c:v>0</c:v>
                </c:pt>
                <c:pt idx="1">
                  <c:v>0</c:v>
                </c:pt>
                <c:pt idx="2">
                  <c:v>0.66666666666666663</c:v>
                </c:pt>
                <c:pt idx="3">
                  <c:v>0.33333333333333331</c:v>
                </c:pt>
              </c:numCache>
            </c:numRef>
          </c:val>
          <c:smooth val="0"/>
          <c:extLst xmlns:c16r2="http://schemas.microsoft.com/office/drawing/2015/06/chart">
            <c:ext xmlns:c16="http://schemas.microsoft.com/office/drawing/2014/chart" uri="{C3380CC4-5D6E-409C-BE32-E72D297353CC}">
              <c16:uniqueId val="{00000002-F316-4317-A0BD-D784A55ACE1A}"/>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Comunidad!$H$7:$K$7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F316-4317-A0BD-D784A55ACE1A}"/>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Comunidad!$M$7:$P$7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F316-4317-A0BD-D784A55ACE1A}"/>
            </c:ext>
          </c:extLst>
        </c:ser>
        <c:ser>
          <c:idx val="3"/>
          <c:order val="3"/>
          <c:tx>
            <c:v>AÑO 2014</c:v>
          </c:tx>
          <c:marker>
            <c:symbol val="none"/>
          </c:marker>
          <c:dLbls>
            <c:dLbl>
              <c:idx val="0"/>
              <c:layout>
                <c:manualLayout>
                  <c:x val="-5.5095160413268084E-2"/>
                  <c:y val="-7.530675829977204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F316-4317-A0BD-D784A55ACE1A}"/>
                </c:ext>
              </c:extLst>
            </c:dLbl>
            <c:dLbl>
              <c:idx val="1"/>
              <c:layout>
                <c:manualLayout>
                  <c:x val="-5.2920065252854816E-2"/>
                  <c:y val="-5.177339633109327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F316-4317-A0BD-D784A55ACE1A}"/>
                </c:ext>
              </c:extLst>
            </c:dLbl>
            <c:dLbl>
              <c:idx val="2"/>
              <c:layout>
                <c:manualLayout>
                  <c:x val="-4.4100140011046743E-2"/>
                  <c:y val="-8.001343069350778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F316-4317-A0BD-D784A55ACE1A}"/>
                </c:ext>
              </c:extLst>
            </c:dLbl>
            <c:dLbl>
              <c:idx val="3"/>
              <c:layout>
                <c:manualLayout>
                  <c:x val="-3.7574854529806939E-2"/>
                  <c:y val="-0.11766680984339381"/>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F316-4317-A0BD-D784A55ACE1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F316-4317-A0BD-D784A55ACE1A}"/>
            </c:ext>
          </c:extLst>
        </c:ser>
        <c:dLbls>
          <c:showLegendKey val="0"/>
          <c:showVal val="0"/>
          <c:showCatName val="0"/>
          <c:showSerName val="0"/>
          <c:showPercent val="0"/>
          <c:showBubbleSize val="0"/>
        </c:dLbls>
        <c:marker val="1"/>
        <c:smooth val="0"/>
        <c:axId val="227542528"/>
        <c:axId val="227544064"/>
      </c:lineChart>
      <c:catAx>
        <c:axId val="22754252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27544064"/>
        <c:crosses val="autoZero"/>
        <c:auto val="1"/>
        <c:lblAlgn val="ctr"/>
        <c:lblOffset val="100"/>
        <c:noMultiLvlLbl val="0"/>
      </c:catAx>
      <c:valAx>
        <c:axId val="227544064"/>
        <c:scaling>
          <c:orientation val="minMax"/>
        </c:scaling>
        <c:delete val="1"/>
        <c:axPos val="l"/>
        <c:numFmt formatCode="0%" sourceLinked="1"/>
        <c:majorTickMark val="out"/>
        <c:minorTickMark val="none"/>
        <c:tickLblPos val="nextTo"/>
        <c:crossAx val="227542528"/>
        <c:crosses val="autoZero"/>
        <c:crossBetween val="between"/>
      </c:valAx>
    </c:plotArea>
    <c:legend>
      <c:legendPos val="r"/>
      <c:layout>
        <c:manualLayout>
          <c:xMode val="edge"/>
          <c:yMode val="edge"/>
          <c:x val="0.11582761924508617"/>
          <c:y val="0.87678757205701552"/>
          <c:w val="0.76185208714725694"/>
          <c:h val="9.1552115957760652E-2"/>
        </c:manualLayout>
      </c:layout>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8270-4415-B81D-4DDA24CFE67B}"/>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8270-4415-B81D-4DDA24CFE67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8270-4415-B81D-4DDA24CFE67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8270-4415-B81D-4DDA24CFE67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8270-4415-B81D-4DDA24CFE67B}"/>
            </c:ext>
          </c:extLst>
        </c:ser>
        <c:dLbls>
          <c:showLegendKey val="0"/>
          <c:showVal val="0"/>
          <c:showCatName val="0"/>
          <c:showSerName val="0"/>
          <c:showPercent val="0"/>
          <c:showBubbleSize val="0"/>
        </c:dLbls>
        <c:gapWidth val="150"/>
        <c:shape val="box"/>
        <c:axId val="227581312"/>
        <c:axId val="227587200"/>
        <c:axId val="0"/>
      </c:bar3DChart>
      <c:catAx>
        <c:axId val="2275813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7587200"/>
        <c:crosses val="autoZero"/>
        <c:auto val="1"/>
        <c:lblAlgn val="ctr"/>
        <c:lblOffset val="100"/>
        <c:noMultiLvlLbl val="0"/>
      </c:catAx>
      <c:valAx>
        <c:axId val="227587200"/>
        <c:scaling>
          <c:orientation val="minMax"/>
        </c:scaling>
        <c:delete val="1"/>
        <c:axPos val="l"/>
        <c:numFmt formatCode="0%" sourceLinked="1"/>
        <c:majorTickMark val="out"/>
        <c:minorTickMark val="none"/>
        <c:tickLblPos val="nextTo"/>
        <c:crossAx val="22758131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0-6AC8-4CCE-8003-80F586ECE70A}"/>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1-6AC8-4CCE-8003-80F586ECE70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6AC8-4CCE-8003-80F586ECE70A}"/>
            </c:ext>
          </c:extLst>
        </c:ser>
        <c:dLbls>
          <c:showLegendKey val="0"/>
          <c:showVal val="0"/>
          <c:showCatName val="0"/>
          <c:showSerName val="0"/>
          <c:showPercent val="0"/>
          <c:showBubbleSize val="0"/>
        </c:dLbls>
        <c:gapWidth val="150"/>
        <c:shape val="box"/>
        <c:axId val="227691904"/>
        <c:axId val="227693696"/>
        <c:axId val="0"/>
      </c:bar3DChart>
      <c:catAx>
        <c:axId val="2276919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7693696"/>
        <c:crosses val="autoZero"/>
        <c:auto val="1"/>
        <c:lblAlgn val="ctr"/>
        <c:lblOffset val="100"/>
        <c:noMultiLvlLbl val="0"/>
      </c:catAx>
      <c:valAx>
        <c:axId val="227693696"/>
        <c:scaling>
          <c:orientation val="minMax"/>
        </c:scaling>
        <c:delete val="1"/>
        <c:axPos val="l"/>
        <c:numFmt formatCode="0%" sourceLinked="1"/>
        <c:majorTickMark val="out"/>
        <c:minorTickMark val="none"/>
        <c:tickLblPos val="nextTo"/>
        <c:crossAx val="22769190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0-38BB-4FF6-9EB1-4533C7C2781D}"/>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1-38BB-4FF6-9EB1-4533C7C2781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38BB-4FF6-9EB1-4533C7C2781D}"/>
            </c:ext>
          </c:extLst>
        </c:ser>
        <c:dLbls>
          <c:showLegendKey val="0"/>
          <c:showVal val="0"/>
          <c:showCatName val="0"/>
          <c:showSerName val="0"/>
          <c:showPercent val="0"/>
          <c:showBubbleSize val="0"/>
        </c:dLbls>
        <c:gapWidth val="150"/>
        <c:shape val="box"/>
        <c:axId val="227720576"/>
        <c:axId val="227726464"/>
        <c:axId val="0"/>
      </c:bar3DChart>
      <c:catAx>
        <c:axId val="2277205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7726464"/>
        <c:crosses val="autoZero"/>
        <c:auto val="1"/>
        <c:lblAlgn val="ctr"/>
        <c:lblOffset val="100"/>
        <c:noMultiLvlLbl val="0"/>
      </c:catAx>
      <c:valAx>
        <c:axId val="227726464"/>
        <c:scaling>
          <c:orientation val="minMax"/>
        </c:scaling>
        <c:delete val="1"/>
        <c:axPos val="l"/>
        <c:numFmt formatCode="0%" sourceLinked="1"/>
        <c:majorTickMark val="out"/>
        <c:minorTickMark val="none"/>
        <c:tickLblPos val="nextTo"/>
        <c:crossAx val="22772057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Prevención de riesgos</a:t>
            </a:r>
          </a:p>
        </c:rich>
      </c:tx>
      <c:layout>
        <c:manualLayout>
          <c:xMode val="edge"/>
          <c:yMode val="edge"/>
          <c:x val="0.19146319088754685"/>
          <c:y val="2.839761555229325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0-FFC1-4A67-AECD-F6D653AA74B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1-FFC1-4A67-AECD-F6D653AA74B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FFC1-4A67-AECD-F6D653AA74B7}"/>
            </c:ext>
          </c:extLst>
        </c:ser>
        <c:dLbls>
          <c:showLegendKey val="0"/>
          <c:showVal val="0"/>
          <c:showCatName val="0"/>
          <c:showSerName val="0"/>
          <c:showPercent val="0"/>
          <c:showBubbleSize val="0"/>
        </c:dLbls>
        <c:gapWidth val="150"/>
        <c:shape val="box"/>
        <c:axId val="227769728"/>
        <c:axId val="227771520"/>
        <c:axId val="0"/>
      </c:bar3DChart>
      <c:catAx>
        <c:axId val="22776972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7771520"/>
        <c:crosses val="autoZero"/>
        <c:auto val="1"/>
        <c:lblAlgn val="ctr"/>
        <c:lblOffset val="100"/>
        <c:noMultiLvlLbl val="0"/>
      </c:catAx>
      <c:valAx>
        <c:axId val="227771520"/>
        <c:scaling>
          <c:orientation val="minMax"/>
        </c:scaling>
        <c:delete val="1"/>
        <c:axPos val="l"/>
        <c:numFmt formatCode="0%" sourceLinked="1"/>
        <c:majorTickMark val="out"/>
        <c:minorTickMark val="none"/>
        <c:tickLblPos val="nextTo"/>
        <c:crossAx val="22776972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Autoevaluaci&#243;n!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Directiva!A8"/><Relationship Id="rId13" Type="http://schemas.openxmlformats.org/officeDocument/2006/relationships/hyperlink" Target="#Academica!A6"/><Relationship Id="rId18" Type="http://schemas.openxmlformats.org/officeDocument/2006/relationships/image" Target="../media/image8.png"/><Relationship Id="rId26" Type="http://schemas.openxmlformats.org/officeDocument/2006/relationships/hyperlink" Target="#Comunidad!A6"/><Relationship Id="rId3" Type="http://schemas.openxmlformats.org/officeDocument/2006/relationships/hyperlink" Target="#Directiva!A5"/><Relationship Id="rId21" Type="http://schemas.openxmlformats.org/officeDocument/2006/relationships/hyperlink" Target="#Admon!A7"/><Relationship Id="rId7" Type="http://schemas.openxmlformats.org/officeDocument/2006/relationships/hyperlink" Target="#Directiva!A7"/><Relationship Id="rId12" Type="http://schemas.openxmlformats.org/officeDocument/2006/relationships/image" Target="../media/image6.png"/><Relationship Id="rId17" Type="http://schemas.openxmlformats.org/officeDocument/2006/relationships/hyperlink" Target="#Admon!A5"/><Relationship Id="rId25" Type="http://schemas.openxmlformats.org/officeDocument/2006/relationships/hyperlink" Target="#Comunidad!A5"/><Relationship Id="rId2" Type="http://schemas.openxmlformats.org/officeDocument/2006/relationships/image" Target="../media/image3.png"/><Relationship Id="rId16" Type="http://schemas.openxmlformats.org/officeDocument/2006/relationships/hyperlink" Target="#Admon!A4"/><Relationship Id="rId20" Type="http://schemas.openxmlformats.org/officeDocument/2006/relationships/image" Target="../media/image9.png"/><Relationship Id="rId29" Type="http://schemas.openxmlformats.org/officeDocument/2006/relationships/image" Target="../media/image11.jpeg"/><Relationship Id="rId1" Type="http://schemas.openxmlformats.org/officeDocument/2006/relationships/hyperlink" Target="#Directiva!A4"/><Relationship Id="rId6" Type="http://schemas.openxmlformats.org/officeDocument/2006/relationships/image" Target="../media/image5.png"/><Relationship Id="rId11" Type="http://schemas.openxmlformats.org/officeDocument/2006/relationships/hyperlink" Target="#Academica!A5"/><Relationship Id="rId24" Type="http://schemas.openxmlformats.org/officeDocument/2006/relationships/hyperlink" Target="#Comunidad!A4"/><Relationship Id="rId32" Type="http://schemas.openxmlformats.org/officeDocument/2006/relationships/image" Target="../media/image13.png"/><Relationship Id="rId5" Type="http://schemas.openxmlformats.org/officeDocument/2006/relationships/hyperlink" Target="#Directiva!A6"/><Relationship Id="rId15" Type="http://schemas.openxmlformats.org/officeDocument/2006/relationships/image" Target="../media/image7.png"/><Relationship Id="rId23" Type="http://schemas.openxmlformats.org/officeDocument/2006/relationships/hyperlink" Target="#Admon!A8"/><Relationship Id="rId28" Type="http://schemas.openxmlformats.org/officeDocument/2006/relationships/hyperlink" Target="#Instituci&#243;n!A1"/><Relationship Id="rId10" Type="http://schemas.openxmlformats.org/officeDocument/2006/relationships/hyperlink" Target="#Academica!A4"/><Relationship Id="rId19" Type="http://schemas.openxmlformats.org/officeDocument/2006/relationships/hyperlink" Target="#Admon!A6"/><Relationship Id="rId31" Type="http://schemas.openxmlformats.org/officeDocument/2006/relationships/image" Target="../media/image12.jpeg"/><Relationship Id="rId4" Type="http://schemas.openxmlformats.org/officeDocument/2006/relationships/image" Target="../media/image4.png"/><Relationship Id="rId9" Type="http://schemas.openxmlformats.org/officeDocument/2006/relationships/hyperlink" Target="#Directiva!A9"/><Relationship Id="rId14" Type="http://schemas.openxmlformats.org/officeDocument/2006/relationships/hyperlink" Target="#Academica!A7"/><Relationship Id="rId22" Type="http://schemas.openxmlformats.org/officeDocument/2006/relationships/image" Target="../media/image10.png"/><Relationship Id="rId27" Type="http://schemas.openxmlformats.org/officeDocument/2006/relationships/hyperlink" Target="#Comunidad!A7"/><Relationship Id="rId30" Type="http://schemas.openxmlformats.org/officeDocument/2006/relationships/hyperlink" Target="#Directiva!A1"/></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jpe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Academica!A1"/><Relationship Id="rId33" Type="http://schemas.openxmlformats.org/officeDocument/2006/relationships/chart" Target="../charts/chart30.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29.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2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14.png"/><Relationship Id="rId30" Type="http://schemas.openxmlformats.org/officeDocument/2006/relationships/chart" Target="../charts/chart27.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image" Target="../media/image2.jpeg"/><Relationship Id="rId3" Type="http://schemas.openxmlformats.org/officeDocument/2006/relationships/chart" Target="../charts/chart33.xml"/><Relationship Id="rId21" Type="http://schemas.openxmlformats.org/officeDocument/2006/relationships/chart" Target="../charts/chart48.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hyperlink" Target="#Admon!A1"/><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47.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0.xml"/><Relationship Id="rId10" Type="http://schemas.openxmlformats.org/officeDocument/2006/relationships/chart" Target="../charts/chart40.xml"/><Relationship Id="rId19" Type="http://schemas.openxmlformats.org/officeDocument/2006/relationships/image" Target="../media/image15.png"/><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4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26" Type="http://schemas.openxmlformats.org/officeDocument/2006/relationships/chart" Target="../charts/chart72.xml"/><Relationship Id="rId3" Type="http://schemas.openxmlformats.org/officeDocument/2006/relationships/chart" Target="../charts/chart53.xml"/><Relationship Id="rId21" Type="http://schemas.openxmlformats.org/officeDocument/2006/relationships/hyperlink" Target="#'Fort y Oport'!A1"/><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1.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29" Type="http://schemas.openxmlformats.org/officeDocument/2006/relationships/chart" Target="../charts/chart75.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image" Target="../media/image16.png"/><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hyperlink" Target="#Comunidad!A1"/><Relationship Id="rId28" Type="http://schemas.openxmlformats.org/officeDocument/2006/relationships/chart" Target="../charts/chart74.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image" Target="../media/image2.jpeg"/><Relationship Id="rId27" Type="http://schemas.openxmlformats.org/officeDocument/2006/relationships/chart" Target="../charts/chart7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image" Target="../media/image2.jpeg"/><Relationship Id="rId3" Type="http://schemas.openxmlformats.org/officeDocument/2006/relationships/chart" Target="../charts/chart78.xml"/><Relationship Id="rId21" Type="http://schemas.openxmlformats.org/officeDocument/2006/relationships/chart" Target="../charts/chart94.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hyperlink" Target="#Instituci&#243;n!A1"/><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3.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5" Type="http://schemas.openxmlformats.org/officeDocument/2006/relationships/chart" Target="../charts/chart80.xml"/><Relationship Id="rId15" Type="http://schemas.openxmlformats.org/officeDocument/2006/relationships/chart" Target="../charts/chart90.xml"/><Relationship Id="rId10" Type="http://schemas.openxmlformats.org/officeDocument/2006/relationships/chart" Target="../charts/chart85.xml"/><Relationship Id="rId19" Type="http://schemas.openxmlformats.org/officeDocument/2006/relationships/chart" Target="../charts/chart92.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5.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714375</xdr:colOff>
      <xdr:row>2</xdr:row>
      <xdr:rowOff>95250</xdr:rowOff>
    </xdr:to>
    <xdr:pic>
      <xdr:nvPicPr>
        <xdr:cNvPr id="27565421" name="1 Imagen" descr="Secretaría de Educación">
          <a:extLst>
            <a:ext uri="{FF2B5EF4-FFF2-40B4-BE49-F238E27FC236}">
              <a16:creationId xmlns:a16="http://schemas.microsoft.com/office/drawing/2014/main" xmlns="" id="{220D3181-6BCC-8DB7-449F-0115D3DF20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1450"/>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0</xdr:row>
      <xdr:rowOff>114300</xdr:rowOff>
    </xdr:from>
    <xdr:to>
      <xdr:col>10</xdr:col>
      <xdr:colOff>828675</xdr:colOff>
      <xdr:row>2</xdr:row>
      <xdr:rowOff>219075</xdr:rowOff>
    </xdr:to>
    <xdr:pic>
      <xdr:nvPicPr>
        <xdr:cNvPr id="27565422" name="Picture 3995" descr="MB900431547">
          <a:hlinkClick xmlns:r="http://schemas.openxmlformats.org/officeDocument/2006/relationships" r:id="rId2" tooltip="Ir a revision identidad"/>
          <a:extLst>
            <a:ext uri="{FF2B5EF4-FFF2-40B4-BE49-F238E27FC236}">
              <a16:creationId xmlns:a16="http://schemas.microsoft.com/office/drawing/2014/main" xmlns="" id="{FB48EDDE-A976-526B-7FDE-2DD2D27753E3}"/>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05875" y="114300"/>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2771775</xdr:colOff>
      <xdr:row>5</xdr:row>
      <xdr:rowOff>9525</xdr:rowOff>
    </xdr:from>
    <xdr:to>
      <xdr:col>3</xdr:col>
      <xdr:colOff>38100</xdr:colOff>
      <xdr:row>6</xdr:row>
      <xdr:rowOff>28575</xdr:rowOff>
    </xdr:to>
    <xdr:pic>
      <xdr:nvPicPr>
        <xdr:cNvPr id="55808151" name="2 Imagen">
          <a:hlinkClick xmlns:r="http://schemas.openxmlformats.org/officeDocument/2006/relationships" r:id="rId1" tooltip="IR A RESUMEN"/>
          <a:extLst>
            <a:ext uri="{FF2B5EF4-FFF2-40B4-BE49-F238E27FC236}">
              <a16:creationId xmlns:a16="http://schemas.microsoft.com/office/drawing/2014/main" xmlns="" id="{BB977BE5-D112-6029-6D04-46E2E07815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55808152" name="3 Imagen">
          <a:hlinkClick xmlns:r="http://schemas.openxmlformats.org/officeDocument/2006/relationships" r:id="rId3" tooltip="IR A RESUMEN"/>
          <a:extLst>
            <a:ext uri="{FF2B5EF4-FFF2-40B4-BE49-F238E27FC236}">
              <a16:creationId xmlns:a16="http://schemas.microsoft.com/office/drawing/2014/main" xmlns="" id="{3F74C245-3293-C318-77E8-1CF9B41F37F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19050</xdr:rowOff>
    </xdr:to>
    <xdr:pic>
      <xdr:nvPicPr>
        <xdr:cNvPr id="55808153" name="4 Imagen">
          <a:hlinkClick xmlns:r="http://schemas.openxmlformats.org/officeDocument/2006/relationships" r:id="rId5" tooltip="IR A RESUMEN"/>
          <a:extLst>
            <a:ext uri="{FF2B5EF4-FFF2-40B4-BE49-F238E27FC236}">
              <a16:creationId xmlns:a16="http://schemas.microsoft.com/office/drawing/2014/main" xmlns="" id="{789B77E2-92EA-7DE3-41CC-87E041E5AD7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19050</xdr:rowOff>
    </xdr:to>
    <xdr:pic>
      <xdr:nvPicPr>
        <xdr:cNvPr id="55808154" name="5 Imagen">
          <a:hlinkClick xmlns:r="http://schemas.openxmlformats.org/officeDocument/2006/relationships" r:id="rId7" tooltip="IR A RESUMEN"/>
          <a:extLst>
            <a:ext uri="{FF2B5EF4-FFF2-40B4-BE49-F238E27FC236}">
              <a16:creationId xmlns:a16="http://schemas.microsoft.com/office/drawing/2014/main" xmlns="" id="{244A21F4-B403-36F3-056C-6513E78CE63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9525</xdr:colOff>
      <xdr:row>35</xdr:row>
      <xdr:rowOff>28575</xdr:rowOff>
    </xdr:to>
    <xdr:pic>
      <xdr:nvPicPr>
        <xdr:cNvPr id="55808155" name="7 Imagen">
          <a:hlinkClick xmlns:r="http://schemas.openxmlformats.org/officeDocument/2006/relationships" r:id="rId8" tooltip="IR A RESUMEN"/>
          <a:extLst>
            <a:ext uri="{FF2B5EF4-FFF2-40B4-BE49-F238E27FC236}">
              <a16:creationId xmlns:a16="http://schemas.microsoft.com/office/drawing/2014/main" xmlns="" id="{D3E78E8C-38D6-0B46-7119-9812C7C6662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28575</xdr:rowOff>
    </xdr:to>
    <xdr:pic>
      <xdr:nvPicPr>
        <xdr:cNvPr id="55808156" name="8 Imagen">
          <a:hlinkClick xmlns:r="http://schemas.openxmlformats.org/officeDocument/2006/relationships" r:id="rId9" tooltip="IR A RESUMEN"/>
          <a:extLst>
            <a:ext uri="{FF2B5EF4-FFF2-40B4-BE49-F238E27FC236}">
              <a16:creationId xmlns:a16="http://schemas.microsoft.com/office/drawing/2014/main" xmlns="" id="{75016831-D2B4-F5E4-C5C5-5703A07720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38100</xdr:colOff>
      <xdr:row>54</xdr:row>
      <xdr:rowOff>19050</xdr:rowOff>
    </xdr:to>
    <xdr:pic>
      <xdr:nvPicPr>
        <xdr:cNvPr id="55808157" name="9 Imagen">
          <a:hlinkClick xmlns:r="http://schemas.openxmlformats.org/officeDocument/2006/relationships" r:id="rId10" tooltip="IR A RESUMEN"/>
          <a:extLst>
            <a:ext uri="{FF2B5EF4-FFF2-40B4-BE49-F238E27FC236}">
              <a16:creationId xmlns:a16="http://schemas.microsoft.com/office/drawing/2014/main" xmlns="" id="{A20F370F-7BDF-6000-C065-8461133DFF8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21107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59</xdr:row>
      <xdr:rowOff>76200</xdr:rowOff>
    </xdr:from>
    <xdr:to>
      <xdr:col>3</xdr:col>
      <xdr:colOff>9525</xdr:colOff>
      <xdr:row>61</xdr:row>
      <xdr:rowOff>9525</xdr:rowOff>
    </xdr:to>
    <xdr:pic>
      <xdr:nvPicPr>
        <xdr:cNvPr id="55808158" name="10 Imagen">
          <a:hlinkClick xmlns:r="http://schemas.openxmlformats.org/officeDocument/2006/relationships" r:id="rId11" tooltip="IR A RESUMEN"/>
          <a:extLst>
            <a:ext uri="{FF2B5EF4-FFF2-40B4-BE49-F238E27FC236}">
              <a16:creationId xmlns:a16="http://schemas.microsoft.com/office/drawing/2014/main" xmlns="" id="{E7728C64-4331-1B82-9D1F-4AC3231BD1D4}"/>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867025" y="23317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3</xdr:col>
      <xdr:colOff>19050</xdr:colOff>
      <xdr:row>67</xdr:row>
      <xdr:rowOff>28575</xdr:rowOff>
    </xdr:to>
    <xdr:pic>
      <xdr:nvPicPr>
        <xdr:cNvPr id="55808159" name="11 Imagen">
          <a:hlinkClick xmlns:r="http://schemas.openxmlformats.org/officeDocument/2006/relationships" r:id="rId13" tooltip="IR A RESUMEN"/>
          <a:extLst>
            <a:ext uri="{FF2B5EF4-FFF2-40B4-BE49-F238E27FC236}">
              <a16:creationId xmlns:a16="http://schemas.microsoft.com/office/drawing/2014/main" xmlns="" id="{DA1A9C80-E944-34BC-5F33-A1CC6EA8DA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252222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3</xdr:col>
      <xdr:colOff>47625</xdr:colOff>
      <xdr:row>73</xdr:row>
      <xdr:rowOff>19050</xdr:rowOff>
    </xdr:to>
    <xdr:pic>
      <xdr:nvPicPr>
        <xdr:cNvPr id="55808160" name="12 Imagen">
          <a:hlinkClick xmlns:r="http://schemas.openxmlformats.org/officeDocument/2006/relationships" r:id="rId14" tooltip="IR A RESUMEN"/>
          <a:extLst>
            <a:ext uri="{FF2B5EF4-FFF2-40B4-BE49-F238E27FC236}">
              <a16:creationId xmlns:a16="http://schemas.microsoft.com/office/drawing/2014/main" xmlns="" id="{76685AFE-8897-2D81-9F47-AB1456A5BEB9}"/>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895600" y="2707005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28575</xdr:colOff>
      <xdr:row>83</xdr:row>
      <xdr:rowOff>28575</xdr:rowOff>
    </xdr:to>
    <xdr:pic>
      <xdr:nvPicPr>
        <xdr:cNvPr id="55808161" name="13 Imagen">
          <a:hlinkClick xmlns:r="http://schemas.openxmlformats.org/officeDocument/2006/relationships" r:id="rId16" tooltip="IR A RESUMEN"/>
          <a:extLst>
            <a:ext uri="{FF2B5EF4-FFF2-40B4-BE49-F238E27FC236}">
              <a16:creationId xmlns:a16="http://schemas.microsoft.com/office/drawing/2014/main" xmlns="" id="{D03678D3-E38F-C20E-EBBF-C3E4FD203AC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303942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86</xdr:row>
      <xdr:rowOff>66675</xdr:rowOff>
    </xdr:from>
    <xdr:to>
      <xdr:col>4</xdr:col>
      <xdr:colOff>904875</xdr:colOff>
      <xdr:row>87</xdr:row>
      <xdr:rowOff>57150</xdr:rowOff>
    </xdr:to>
    <xdr:pic>
      <xdr:nvPicPr>
        <xdr:cNvPr id="55808162" name="14 Imagen">
          <a:hlinkClick xmlns:r="http://schemas.openxmlformats.org/officeDocument/2006/relationships" r:id="rId17" tooltip="IR A RESUMEN"/>
          <a:extLst>
            <a:ext uri="{FF2B5EF4-FFF2-40B4-BE49-F238E27FC236}">
              <a16:creationId xmlns:a16="http://schemas.microsoft.com/office/drawing/2014/main" xmlns="" id="{3FAE71BF-79AA-A057-8612-290223F76701}"/>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4552950" y="3183255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895350</xdr:colOff>
      <xdr:row>97</xdr:row>
      <xdr:rowOff>19050</xdr:rowOff>
    </xdr:to>
    <xdr:pic>
      <xdr:nvPicPr>
        <xdr:cNvPr id="55808163" name="15 Imagen">
          <a:hlinkClick xmlns:r="http://schemas.openxmlformats.org/officeDocument/2006/relationships" r:id="rId19" tooltip="IR A RESUMEN"/>
          <a:extLst>
            <a:ext uri="{FF2B5EF4-FFF2-40B4-BE49-F238E27FC236}">
              <a16:creationId xmlns:a16="http://schemas.microsoft.com/office/drawing/2014/main" xmlns="" id="{AF3294C8-E781-D43C-3971-F61BFF9844F1}"/>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524375" y="35013900"/>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100</xdr:row>
      <xdr:rowOff>19050</xdr:rowOff>
    </xdr:from>
    <xdr:to>
      <xdr:col>2</xdr:col>
      <xdr:colOff>2952750</xdr:colOff>
      <xdr:row>101</xdr:row>
      <xdr:rowOff>28575</xdr:rowOff>
    </xdr:to>
    <xdr:pic>
      <xdr:nvPicPr>
        <xdr:cNvPr id="55808164" name="16 Imagen">
          <a:hlinkClick xmlns:r="http://schemas.openxmlformats.org/officeDocument/2006/relationships" r:id="rId21" tooltip="IR A RESUMEN"/>
          <a:extLst>
            <a:ext uri="{FF2B5EF4-FFF2-40B4-BE49-F238E27FC236}">
              <a16:creationId xmlns:a16="http://schemas.microsoft.com/office/drawing/2014/main" xmlns="" id="{4477F350-84FD-4371-65C8-282D657BB805}"/>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2828925" y="384905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112</xdr:row>
      <xdr:rowOff>19050</xdr:rowOff>
    </xdr:from>
    <xdr:to>
      <xdr:col>3</xdr:col>
      <xdr:colOff>28575</xdr:colOff>
      <xdr:row>113</xdr:row>
      <xdr:rowOff>28575</xdr:rowOff>
    </xdr:to>
    <xdr:pic>
      <xdr:nvPicPr>
        <xdr:cNvPr id="55808165" name="17 Imagen">
          <a:hlinkClick xmlns:r="http://schemas.openxmlformats.org/officeDocument/2006/relationships" r:id="rId23" tooltip="IR A RESUMEN"/>
          <a:extLst>
            <a:ext uri="{FF2B5EF4-FFF2-40B4-BE49-F238E27FC236}">
              <a16:creationId xmlns:a16="http://schemas.microsoft.com/office/drawing/2014/main" xmlns="" id="{7ECA6E85-BA6E-ED99-54AD-7BD604AEF06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26053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3</xdr:col>
      <xdr:colOff>28575</xdr:colOff>
      <xdr:row>121</xdr:row>
      <xdr:rowOff>19050</xdr:rowOff>
    </xdr:to>
    <xdr:pic>
      <xdr:nvPicPr>
        <xdr:cNvPr id="55808166" name="18 Imagen">
          <a:hlinkClick xmlns:r="http://schemas.openxmlformats.org/officeDocument/2006/relationships" r:id="rId24" tooltip="IR A RESUMEN"/>
          <a:extLst>
            <a:ext uri="{FF2B5EF4-FFF2-40B4-BE49-F238E27FC236}">
              <a16:creationId xmlns:a16="http://schemas.microsoft.com/office/drawing/2014/main" xmlns="" id="{B9927CF1-90C9-C80D-F746-368AF6F41EA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4853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125</xdr:row>
      <xdr:rowOff>104775</xdr:rowOff>
    </xdr:from>
    <xdr:to>
      <xdr:col>3</xdr:col>
      <xdr:colOff>38100</xdr:colOff>
      <xdr:row>127</xdr:row>
      <xdr:rowOff>9525</xdr:rowOff>
    </xdr:to>
    <xdr:pic>
      <xdr:nvPicPr>
        <xdr:cNvPr id="55808167" name="19 Imagen">
          <a:hlinkClick xmlns:r="http://schemas.openxmlformats.org/officeDocument/2006/relationships" r:id="rId25" tooltip="IR A RESUMEN"/>
          <a:extLst>
            <a:ext uri="{FF2B5EF4-FFF2-40B4-BE49-F238E27FC236}">
              <a16:creationId xmlns:a16="http://schemas.microsoft.com/office/drawing/2014/main" xmlns="" id="{4620DB0F-B773-1D09-1599-E4DDE6A5EF2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6824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3</xdr:col>
      <xdr:colOff>38100</xdr:colOff>
      <xdr:row>133</xdr:row>
      <xdr:rowOff>19050</xdr:rowOff>
    </xdr:to>
    <xdr:pic>
      <xdr:nvPicPr>
        <xdr:cNvPr id="55808168" name="20 Imagen">
          <a:hlinkClick xmlns:r="http://schemas.openxmlformats.org/officeDocument/2006/relationships" r:id="rId26" tooltip="IR A RESUMEN"/>
          <a:extLst>
            <a:ext uri="{FF2B5EF4-FFF2-40B4-BE49-F238E27FC236}">
              <a16:creationId xmlns:a16="http://schemas.microsoft.com/office/drawing/2014/main" xmlns="" id="{6586EA0E-7678-45F7-2BB8-059B5C60043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87108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3</xdr:col>
      <xdr:colOff>47625</xdr:colOff>
      <xdr:row>138</xdr:row>
      <xdr:rowOff>28575</xdr:rowOff>
    </xdr:to>
    <xdr:pic>
      <xdr:nvPicPr>
        <xdr:cNvPr id="55808169" name="21 Imagen">
          <a:hlinkClick xmlns:r="http://schemas.openxmlformats.org/officeDocument/2006/relationships" r:id="rId27" tooltip="IR A RESUMEN"/>
          <a:extLst>
            <a:ext uri="{FF2B5EF4-FFF2-40B4-BE49-F238E27FC236}">
              <a16:creationId xmlns:a16="http://schemas.microsoft.com/office/drawing/2014/main" xmlns="" id="{FBEE922D-CD43-1B46-010B-7F500D8ECE8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502158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9525</xdr:rowOff>
    </xdr:from>
    <xdr:to>
      <xdr:col>2</xdr:col>
      <xdr:colOff>371475</xdr:colOff>
      <xdr:row>0</xdr:row>
      <xdr:rowOff>381000</xdr:rowOff>
    </xdr:to>
    <xdr:pic>
      <xdr:nvPicPr>
        <xdr:cNvPr id="55808170" name="Picture 3995" descr="MB900431547">
          <a:hlinkClick xmlns:r="http://schemas.openxmlformats.org/officeDocument/2006/relationships" r:id="rId28" tooltip="Regresar"/>
          <a:extLst>
            <a:ext uri="{FF2B5EF4-FFF2-40B4-BE49-F238E27FC236}">
              <a16:creationId xmlns:a16="http://schemas.microsoft.com/office/drawing/2014/main" xmlns="" id="{4D21098B-0F9A-D740-B880-DF272862B1B7}"/>
            </a:ext>
          </a:extLst>
        </xdr:cNvPr>
        <xdr:cNvPicPr>
          <a:picLocks noChangeAspect="1" noChangeArrowheads="1"/>
        </xdr:cNvPicPr>
      </xdr:nvPicPr>
      <xdr:blipFill>
        <a:blip xmlns:r="http://schemas.openxmlformats.org/officeDocument/2006/relationships" r:embed="rId29"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952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2</xdr:col>
      <xdr:colOff>466725</xdr:colOff>
      <xdr:row>0</xdr:row>
      <xdr:rowOff>19050</xdr:rowOff>
    </xdr:from>
    <xdr:to>
      <xdr:col>2</xdr:col>
      <xdr:colOff>847725</xdr:colOff>
      <xdr:row>0</xdr:row>
      <xdr:rowOff>400050</xdr:rowOff>
    </xdr:to>
    <xdr:pic>
      <xdr:nvPicPr>
        <xdr:cNvPr id="55808171" name="Picture 3995" descr="MB900431547">
          <a:hlinkClick xmlns:r="http://schemas.openxmlformats.org/officeDocument/2006/relationships" r:id="rId30" tooltip="Ir a directiva"/>
          <a:extLst>
            <a:ext uri="{FF2B5EF4-FFF2-40B4-BE49-F238E27FC236}">
              <a16:creationId xmlns:a16="http://schemas.microsoft.com/office/drawing/2014/main" xmlns="" id="{6ADCCAFC-95F1-3068-D45A-8EE29A36E51C}"/>
            </a:ext>
          </a:extLst>
        </xdr:cNvPr>
        <xdr:cNvPicPr>
          <a:picLocks noChangeAspect="1" noChangeArrowheads="1"/>
        </xdr:cNvPicPr>
      </xdr:nvPicPr>
      <xdr:blipFill>
        <a:blip xmlns:r="http://schemas.openxmlformats.org/officeDocument/2006/relationships" r:embed="rId3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550" y="190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xdr:col>
      <xdr:colOff>2695575</xdr:colOff>
      <xdr:row>5</xdr:row>
      <xdr:rowOff>9525</xdr:rowOff>
    </xdr:from>
    <xdr:to>
      <xdr:col>3</xdr:col>
      <xdr:colOff>38100</xdr:colOff>
      <xdr:row>6</xdr:row>
      <xdr:rowOff>28575</xdr:rowOff>
    </xdr:to>
    <xdr:pic>
      <xdr:nvPicPr>
        <xdr:cNvPr id="55808172" name="2 Imagen">
          <a:hlinkClick xmlns:r="http://schemas.openxmlformats.org/officeDocument/2006/relationships" r:id="rId1" tooltip="IR A RESUMEN"/>
          <a:extLst>
            <a:ext uri="{FF2B5EF4-FFF2-40B4-BE49-F238E27FC236}">
              <a16:creationId xmlns:a16="http://schemas.microsoft.com/office/drawing/2014/main" xmlns="" id="{87E14C63-124A-F0E6-4814-D9E8D43861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19400" y="1219200"/>
          <a:ext cx="3238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2695575</xdr:colOff>
      <xdr:row>11</xdr:row>
      <xdr:rowOff>9525</xdr:rowOff>
    </xdr:from>
    <xdr:to>
      <xdr:col>3</xdr:col>
      <xdr:colOff>28575</xdr:colOff>
      <xdr:row>12</xdr:row>
      <xdr:rowOff>19050</xdr:rowOff>
    </xdr:to>
    <xdr:pic>
      <xdr:nvPicPr>
        <xdr:cNvPr id="55808173" name="3 Imagen">
          <a:hlinkClick xmlns:r="http://schemas.openxmlformats.org/officeDocument/2006/relationships" r:id="rId3" tooltip="IR A RESUMEN"/>
          <a:extLst>
            <a:ext uri="{FF2B5EF4-FFF2-40B4-BE49-F238E27FC236}">
              <a16:creationId xmlns:a16="http://schemas.microsoft.com/office/drawing/2014/main" xmlns="" id="{B4A985C6-012C-692D-CDAD-F3FAC5D01D6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19400" y="3552825"/>
          <a:ext cx="3143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2676525</xdr:colOff>
      <xdr:row>18</xdr:row>
      <xdr:rowOff>9525</xdr:rowOff>
    </xdr:from>
    <xdr:to>
      <xdr:col>3</xdr:col>
      <xdr:colOff>28575</xdr:colOff>
      <xdr:row>19</xdr:row>
      <xdr:rowOff>19050</xdr:rowOff>
    </xdr:to>
    <xdr:pic>
      <xdr:nvPicPr>
        <xdr:cNvPr id="55808174" name="4 Imagen">
          <a:hlinkClick xmlns:r="http://schemas.openxmlformats.org/officeDocument/2006/relationships" r:id="rId5" tooltip="IR A RESUMEN"/>
          <a:extLst>
            <a:ext uri="{FF2B5EF4-FFF2-40B4-BE49-F238E27FC236}">
              <a16:creationId xmlns:a16="http://schemas.microsoft.com/office/drawing/2014/main" xmlns="" id="{000AD7D7-FC5B-0CAE-964B-C8599BFAA29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00350" y="6410325"/>
          <a:ext cx="3333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28</xdr:row>
      <xdr:rowOff>9525</xdr:rowOff>
    </xdr:from>
    <xdr:to>
      <xdr:col>3</xdr:col>
      <xdr:colOff>47625</xdr:colOff>
      <xdr:row>29</xdr:row>
      <xdr:rowOff>19050</xdr:rowOff>
    </xdr:to>
    <xdr:pic>
      <xdr:nvPicPr>
        <xdr:cNvPr id="55808175" name="5 Imagen">
          <a:hlinkClick xmlns:r="http://schemas.openxmlformats.org/officeDocument/2006/relationships" r:id="rId7" tooltip="IR A RESUMEN"/>
          <a:extLst>
            <a:ext uri="{FF2B5EF4-FFF2-40B4-BE49-F238E27FC236}">
              <a16:creationId xmlns:a16="http://schemas.microsoft.com/office/drawing/2014/main" xmlns="" id="{D2BC4B76-FB9A-7FAE-F765-E9F07EFABEE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28925" y="10782300"/>
          <a:ext cx="3238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2667000</xdr:colOff>
      <xdr:row>34</xdr:row>
      <xdr:rowOff>28575</xdr:rowOff>
    </xdr:from>
    <xdr:to>
      <xdr:col>3</xdr:col>
      <xdr:colOff>9525</xdr:colOff>
      <xdr:row>35</xdr:row>
      <xdr:rowOff>28575</xdr:rowOff>
    </xdr:to>
    <xdr:pic>
      <xdr:nvPicPr>
        <xdr:cNvPr id="55808176" name="7 Imagen">
          <a:hlinkClick xmlns:r="http://schemas.openxmlformats.org/officeDocument/2006/relationships" r:id="rId8" tooltip="IR A RESUMEN"/>
          <a:extLst>
            <a:ext uri="{FF2B5EF4-FFF2-40B4-BE49-F238E27FC236}">
              <a16:creationId xmlns:a16="http://schemas.microsoft.com/office/drawing/2014/main" xmlns="" id="{26EE3FAB-635D-2BF4-125D-EFA7CF1E475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790825" y="13173075"/>
          <a:ext cx="3238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2676525</xdr:colOff>
      <xdr:row>45</xdr:row>
      <xdr:rowOff>9525</xdr:rowOff>
    </xdr:from>
    <xdr:to>
      <xdr:col>3</xdr:col>
      <xdr:colOff>19050</xdr:colOff>
      <xdr:row>46</xdr:row>
      <xdr:rowOff>28575</xdr:rowOff>
    </xdr:to>
    <xdr:pic>
      <xdr:nvPicPr>
        <xdr:cNvPr id="55808177" name="8 Imagen">
          <a:hlinkClick xmlns:r="http://schemas.openxmlformats.org/officeDocument/2006/relationships" r:id="rId9" tooltip="IR A RESUMEN"/>
          <a:extLst>
            <a:ext uri="{FF2B5EF4-FFF2-40B4-BE49-F238E27FC236}">
              <a16:creationId xmlns:a16="http://schemas.microsoft.com/office/drawing/2014/main" xmlns="" id="{4858F64D-DC3B-A1D0-3C1B-4E6E707E66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0350" y="18021300"/>
          <a:ext cx="3238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2695575</xdr:colOff>
      <xdr:row>120</xdr:row>
      <xdr:rowOff>9525</xdr:rowOff>
    </xdr:from>
    <xdr:to>
      <xdr:col>3</xdr:col>
      <xdr:colOff>28575</xdr:colOff>
      <xdr:row>121</xdr:row>
      <xdr:rowOff>19050</xdr:rowOff>
    </xdr:to>
    <xdr:pic>
      <xdr:nvPicPr>
        <xdr:cNvPr id="55808178" name="18 Imagen">
          <a:hlinkClick xmlns:r="http://schemas.openxmlformats.org/officeDocument/2006/relationships" r:id="rId24" tooltip="IR A RESUMEN"/>
          <a:extLst>
            <a:ext uri="{FF2B5EF4-FFF2-40B4-BE49-F238E27FC236}">
              <a16:creationId xmlns:a16="http://schemas.microsoft.com/office/drawing/2014/main" xmlns="" id="{8B3F852D-3D32-6BB9-AB7C-754B90B6210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19400" y="44853225"/>
          <a:ext cx="3143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2695575</xdr:colOff>
      <xdr:row>132</xdr:row>
      <xdr:rowOff>9525</xdr:rowOff>
    </xdr:from>
    <xdr:to>
      <xdr:col>3</xdr:col>
      <xdr:colOff>38100</xdr:colOff>
      <xdr:row>133</xdr:row>
      <xdr:rowOff>19050</xdr:rowOff>
    </xdr:to>
    <xdr:pic>
      <xdr:nvPicPr>
        <xdr:cNvPr id="55808179" name="20 Imagen">
          <a:hlinkClick xmlns:r="http://schemas.openxmlformats.org/officeDocument/2006/relationships" r:id="rId26" tooltip="IR A RESUMEN"/>
          <a:extLst>
            <a:ext uri="{FF2B5EF4-FFF2-40B4-BE49-F238E27FC236}">
              <a16:creationId xmlns:a16="http://schemas.microsoft.com/office/drawing/2014/main" xmlns="" id="{17D0522A-8C82-CC86-E0FB-E9B06A1D8C2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19400" y="48710850"/>
          <a:ext cx="3238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137</xdr:row>
      <xdr:rowOff>28575</xdr:rowOff>
    </xdr:from>
    <xdr:to>
      <xdr:col>3</xdr:col>
      <xdr:colOff>47625</xdr:colOff>
      <xdr:row>138</xdr:row>
      <xdr:rowOff>28575</xdr:rowOff>
    </xdr:to>
    <xdr:pic>
      <xdr:nvPicPr>
        <xdr:cNvPr id="55808180" name="21 Imagen">
          <a:hlinkClick xmlns:r="http://schemas.openxmlformats.org/officeDocument/2006/relationships" r:id="rId27" tooltip="IR A RESUMEN"/>
          <a:extLst>
            <a:ext uri="{FF2B5EF4-FFF2-40B4-BE49-F238E27FC236}">
              <a16:creationId xmlns:a16="http://schemas.microsoft.com/office/drawing/2014/main" xmlns="" id="{3E4ABC03-B53D-E4D0-B49D-1870D215CAA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28925" y="50225325"/>
          <a:ext cx="3238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2695575</xdr:colOff>
      <xdr:row>53</xdr:row>
      <xdr:rowOff>9525</xdr:rowOff>
    </xdr:from>
    <xdr:to>
      <xdr:col>3</xdr:col>
      <xdr:colOff>38100</xdr:colOff>
      <xdr:row>54</xdr:row>
      <xdr:rowOff>19050</xdr:rowOff>
    </xdr:to>
    <xdr:pic>
      <xdr:nvPicPr>
        <xdr:cNvPr id="55808181" name="9 Imagen">
          <a:hlinkClick xmlns:r="http://schemas.openxmlformats.org/officeDocument/2006/relationships" r:id="rId10" tooltip="IR A RESUMEN"/>
          <a:extLst>
            <a:ext uri="{FF2B5EF4-FFF2-40B4-BE49-F238E27FC236}">
              <a16:creationId xmlns:a16="http://schemas.microsoft.com/office/drawing/2014/main" xmlns="" id="{086E0FAD-7FE7-E043-57C0-7014E2F996E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19400" y="21107400"/>
          <a:ext cx="3238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2676525</xdr:colOff>
      <xdr:row>66</xdr:row>
      <xdr:rowOff>28575</xdr:rowOff>
    </xdr:from>
    <xdr:to>
      <xdr:col>3</xdr:col>
      <xdr:colOff>19050</xdr:colOff>
      <xdr:row>67</xdr:row>
      <xdr:rowOff>28575</xdr:rowOff>
    </xdr:to>
    <xdr:pic>
      <xdr:nvPicPr>
        <xdr:cNvPr id="55808182" name="11 Imagen">
          <a:hlinkClick xmlns:r="http://schemas.openxmlformats.org/officeDocument/2006/relationships" r:id="rId13" tooltip="IR A RESUMEN"/>
          <a:extLst>
            <a:ext uri="{FF2B5EF4-FFF2-40B4-BE49-F238E27FC236}">
              <a16:creationId xmlns:a16="http://schemas.microsoft.com/office/drawing/2014/main" xmlns="" id="{8055EED5-5BC2-AE48-96D0-F20B8C78A14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00350" y="25231725"/>
          <a:ext cx="3238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2695575</xdr:colOff>
      <xdr:row>72</xdr:row>
      <xdr:rowOff>0</xdr:rowOff>
    </xdr:from>
    <xdr:to>
      <xdr:col>3</xdr:col>
      <xdr:colOff>47625</xdr:colOff>
      <xdr:row>73</xdr:row>
      <xdr:rowOff>19050</xdr:rowOff>
    </xdr:to>
    <xdr:pic>
      <xdr:nvPicPr>
        <xdr:cNvPr id="55808183" name="12 Imagen">
          <a:hlinkClick xmlns:r="http://schemas.openxmlformats.org/officeDocument/2006/relationships" r:id="rId14" tooltip="IR A RESUMEN"/>
          <a:extLst>
            <a:ext uri="{FF2B5EF4-FFF2-40B4-BE49-F238E27FC236}">
              <a16:creationId xmlns:a16="http://schemas.microsoft.com/office/drawing/2014/main" xmlns="" id="{1E1CC591-5B16-BB89-E1A7-C8D8DA82843F}"/>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2819400" y="27070050"/>
          <a:ext cx="3333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2695575</xdr:colOff>
      <xdr:row>82</xdr:row>
      <xdr:rowOff>9525</xdr:rowOff>
    </xdr:from>
    <xdr:to>
      <xdr:col>3</xdr:col>
      <xdr:colOff>28575</xdr:colOff>
      <xdr:row>83</xdr:row>
      <xdr:rowOff>28575</xdr:rowOff>
    </xdr:to>
    <xdr:pic>
      <xdr:nvPicPr>
        <xdr:cNvPr id="55808184" name="13 Imagen">
          <a:hlinkClick xmlns:r="http://schemas.openxmlformats.org/officeDocument/2006/relationships" r:id="rId16" tooltip="IR A RESUMEN"/>
          <a:extLst>
            <a:ext uri="{FF2B5EF4-FFF2-40B4-BE49-F238E27FC236}">
              <a16:creationId xmlns:a16="http://schemas.microsoft.com/office/drawing/2014/main" xmlns="" id="{7C48B954-3B8F-EFD4-E860-E42785CA76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19400" y="30394275"/>
          <a:ext cx="3143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619125</xdr:colOff>
      <xdr:row>96</xdr:row>
      <xdr:rowOff>9525</xdr:rowOff>
    </xdr:from>
    <xdr:to>
      <xdr:col>4</xdr:col>
      <xdr:colOff>857250</xdr:colOff>
      <xdr:row>97</xdr:row>
      <xdr:rowOff>28575</xdr:rowOff>
    </xdr:to>
    <xdr:pic>
      <xdr:nvPicPr>
        <xdr:cNvPr id="55808185" name="15 Imagen">
          <a:hlinkClick xmlns:r="http://schemas.openxmlformats.org/officeDocument/2006/relationships" r:id="rId19" tooltip="IR A RESUMEN"/>
          <a:extLst>
            <a:ext uri="{FF2B5EF4-FFF2-40B4-BE49-F238E27FC236}">
              <a16:creationId xmlns:a16="http://schemas.microsoft.com/office/drawing/2014/main" xmlns="" id="{6C3574B7-8784-B623-DFF8-3E41EF7DA21B}"/>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505325" y="3501390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2695575</xdr:colOff>
      <xdr:row>112</xdr:row>
      <xdr:rowOff>28575</xdr:rowOff>
    </xdr:from>
    <xdr:to>
      <xdr:col>3</xdr:col>
      <xdr:colOff>28575</xdr:colOff>
      <xdr:row>113</xdr:row>
      <xdr:rowOff>28575</xdr:rowOff>
    </xdr:to>
    <xdr:pic>
      <xdr:nvPicPr>
        <xdr:cNvPr id="55808186" name="17 Imagen">
          <a:hlinkClick xmlns:r="http://schemas.openxmlformats.org/officeDocument/2006/relationships" r:id="rId23" tooltip="IR A RESUMEN"/>
          <a:extLst>
            <a:ext uri="{FF2B5EF4-FFF2-40B4-BE49-F238E27FC236}">
              <a16:creationId xmlns:a16="http://schemas.microsoft.com/office/drawing/2014/main" xmlns="" id="{74020787-7178-2572-5639-52DFA59579B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19400" y="42614850"/>
          <a:ext cx="3143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979884" name="1 Gráfico">
          <a:extLst>
            <a:ext uri="{FF2B5EF4-FFF2-40B4-BE49-F238E27FC236}">
              <a16:creationId xmlns:a16="http://schemas.microsoft.com/office/drawing/2014/main" xmlns="" id="{276808E3-266E-96FB-52A4-D87F656870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979885" name="2 Gráfico">
          <a:extLst>
            <a:ext uri="{FF2B5EF4-FFF2-40B4-BE49-F238E27FC236}">
              <a16:creationId xmlns:a16="http://schemas.microsoft.com/office/drawing/2014/main" xmlns="" id="{3DD5E2BD-99D5-1F7F-EE0F-CFEC53AAC9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979886" name="3 Gráfico">
          <a:extLst>
            <a:ext uri="{FF2B5EF4-FFF2-40B4-BE49-F238E27FC236}">
              <a16:creationId xmlns:a16="http://schemas.microsoft.com/office/drawing/2014/main" xmlns="" id="{A15199AF-E4B6-0CB8-C82A-6163BFCF3B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979887" name="4 Gráfico">
          <a:extLst>
            <a:ext uri="{FF2B5EF4-FFF2-40B4-BE49-F238E27FC236}">
              <a16:creationId xmlns:a16="http://schemas.microsoft.com/office/drawing/2014/main" xmlns="" id="{B9C6B357-DB32-B3B7-9E41-E5A83AB806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979888" name="5 Gráfico">
          <a:extLst>
            <a:ext uri="{FF2B5EF4-FFF2-40B4-BE49-F238E27FC236}">
              <a16:creationId xmlns:a16="http://schemas.microsoft.com/office/drawing/2014/main" xmlns="" id="{D9C47215-56D5-A50F-5F64-E9B2DD6333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979889" name="6 Gráfico">
          <a:extLst>
            <a:ext uri="{FF2B5EF4-FFF2-40B4-BE49-F238E27FC236}">
              <a16:creationId xmlns:a16="http://schemas.microsoft.com/office/drawing/2014/main" xmlns="" id="{C6A32D80-A24B-542B-2083-53C24E264E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979890" name="7 Gráfico">
          <a:extLst>
            <a:ext uri="{FF2B5EF4-FFF2-40B4-BE49-F238E27FC236}">
              <a16:creationId xmlns:a16="http://schemas.microsoft.com/office/drawing/2014/main" xmlns="" id="{92F4A936-95FA-20F2-D55D-ABA20D3C58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979891" name="8 Gráfico">
          <a:extLst>
            <a:ext uri="{FF2B5EF4-FFF2-40B4-BE49-F238E27FC236}">
              <a16:creationId xmlns:a16="http://schemas.microsoft.com/office/drawing/2014/main" xmlns="" id="{C9D54021-70C8-84C3-7197-4CF0B1A16C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979892" name="9 Gráfico">
          <a:extLst>
            <a:ext uri="{FF2B5EF4-FFF2-40B4-BE49-F238E27FC236}">
              <a16:creationId xmlns:a16="http://schemas.microsoft.com/office/drawing/2014/main" xmlns="" id="{D33FAF50-D2F3-B94F-0102-D75FDCD18C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342900</xdr:colOff>
      <xdr:row>2</xdr:row>
      <xdr:rowOff>0</xdr:rowOff>
    </xdr:from>
    <xdr:to>
      <xdr:col>52</xdr:col>
      <xdr:colOff>85725</xdr:colOff>
      <xdr:row>8</xdr:row>
      <xdr:rowOff>0</xdr:rowOff>
    </xdr:to>
    <xdr:graphicFrame macro="">
      <xdr:nvGraphicFramePr>
        <xdr:cNvPr id="53979893" name="10 Gráfico">
          <a:extLst>
            <a:ext uri="{FF2B5EF4-FFF2-40B4-BE49-F238E27FC236}">
              <a16:creationId xmlns:a16="http://schemas.microsoft.com/office/drawing/2014/main" xmlns="" id="{B5D75A7A-4E54-B5E4-C27F-DF00A4FAC6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685800</xdr:colOff>
      <xdr:row>8</xdr:row>
      <xdr:rowOff>400050</xdr:rowOff>
    </xdr:from>
    <xdr:to>
      <xdr:col>52</xdr:col>
      <xdr:colOff>428625</xdr:colOff>
      <xdr:row>14</xdr:row>
      <xdr:rowOff>609600</xdr:rowOff>
    </xdr:to>
    <xdr:graphicFrame macro="">
      <xdr:nvGraphicFramePr>
        <xdr:cNvPr id="53979894" name="11 Gráfico">
          <a:extLst>
            <a:ext uri="{FF2B5EF4-FFF2-40B4-BE49-F238E27FC236}">
              <a16:creationId xmlns:a16="http://schemas.microsoft.com/office/drawing/2014/main" xmlns="" id="{D2B36F70-BDD1-D8B2-CE7F-D6EB3878C6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752475</xdr:colOff>
      <xdr:row>15</xdr:row>
      <xdr:rowOff>9525</xdr:rowOff>
    </xdr:from>
    <xdr:to>
      <xdr:col>52</xdr:col>
      <xdr:colOff>495300</xdr:colOff>
      <xdr:row>19</xdr:row>
      <xdr:rowOff>104775</xdr:rowOff>
    </xdr:to>
    <xdr:graphicFrame macro="">
      <xdr:nvGraphicFramePr>
        <xdr:cNvPr id="53979895" name="12 Gráfico">
          <a:extLst>
            <a:ext uri="{FF2B5EF4-FFF2-40B4-BE49-F238E27FC236}">
              <a16:creationId xmlns:a16="http://schemas.microsoft.com/office/drawing/2014/main" xmlns="" id="{22FF1682-7732-6A2C-CF9C-CE0173C12F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979896" name="7 Gráfico">
          <a:extLst>
            <a:ext uri="{FF2B5EF4-FFF2-40B4-BE49-F238E27FC236}">
              <a16:creationId xmlns:a16="http://schemas.microsoft.com/office/drawing/2014/main" xmlns="" id="{8C6A0209-182E-A349-E241-0FA1E738FA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979897" name="8 Gráfico">
          <a:extLst>
            <a:ext uri="{FF2B5EF4-FFF2-40B4-BE49-F238E27FC236}">
              <a16:creationId xmlns:a16="http://schemas.microsoft.com/office/drawing/2014/main" xmlns="" id="{A8171FEA-2F88-3BE2-5155-B28B7AA87E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979898" name="9 Gráfico">
          <a:extLst>
            <a:ext uri="{FF2B5EF4-FFF2-40B4-BE49-F238E27FC236}">
              <a16:creationId xmlns:a16="http://schemas.microsoft.com/office/drawing/2014/main" xmlns="" id="{F3AE85DF-4E1C-F75D-61A7-C4D596A339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714375</xdr:colOff>
      <xdr:row>19</xdr:row>
      <xdr:rowOff>152400</xdr:rowOff>
    </xdr:from>
    <xdr:to>
      <xdr:col>52</xdr:col>
      <xdr:colOff>457200</xdr:colOff>
      <xdr:row>25</xdr:row>
      <xdr:rowOff>219075</xdr:rowOff>
    </xdr:to>
    <xdr:graphicFrame macro="">
      <xdr:nvGraphicFramePr>
        <xdr:cNvPr id="53979899" name="16 Gráfico">
          <a:extLst>
            <a:ext uri="{FF2B5EF4-FFF2-40B4-BE49-F238E27FC236}">
              <a16:creationId xmlns:a16="http://schemas.microsoft.com/office/drawing/2014/main" xmlns="" id="{32D0B8AD-7250-2F5E-B19C-372660A57E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3979900" name="7 Gráfico">
          <a:extLst>
            <a:ext uri="{FF2B5EF4-FFF2-40B4-BE49-F238E27FC236}">
              <a16:creationId xmlns:a16="http://schemas.microsoft.com/office/drawing/2014/main" xmlns="" id="{1F394CA2-65A7-3A08-71D2-C74C3D140D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3979901" name="8 Gráfico">
          <a:extLst>
            <a:ext uri="{FF2B5EF4-FFF2-40B4-BE49-F238E27FC236}">
              <a16:creationId xmlns:a16="http://schemas.microsoft.com/office/drawing/2014/main" xmlns="" id="{B9887026-1F3A-E9BA-6329-67D1117FBE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38</xdr:col>
      <xdr:colOff>733425</xdr:colOff>
      <xdr:row>30</xdr:row>
      <xdr:rowOff>295275</xdr:rowOff>
    </xdr:to>
    <xdr:graphicFrame macro="">
      <xdr:nvGraphicFramePr>
        <xdr:cNvPr id="53979902" name="9 Gráfico">
          <a:extLst>
            <a:ext uri="{FF2B5EF4-FFF2-40B4-BE49-F238E27FC236}">
              <a16:creationId xmlns:a16="http://schemas.microsoft.com/office/drawing/2014/main" xmlns="" id="{CF8F20AE-3EFA-7DA4-65C9-B7A96DAE46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647700</xdr:colOff>
      <xdr:row>25</xdr:row>
      <xdr:rowOff>371475</xdr:rowOff>
    </xdr:from>
    <xdr:to>
      <xdr:col>52</xdr:col>
      <xdr:colOff>533400</xdr:colOff>
      <xdr:row>30</xdr:row>
      <xdr:rowOff>304800</xdr:rowOff>
    </xdr:to>
    <xdr:graphicFrame macro="">
      <xdr:nvGraphicFramePr>
        <xdr:cNvPr id="53979903" name="16 Gráfico">
          <a:extLst>
            <a:ext uri="{FF2B5EF4-FFF2-40B4-BE49-F238E27FC236}">
              <a16:creationId xmlns:a16="http://schemas.microsoft.com/office/drawing/2014/main" xmlns="" id="{E5B3A3A0-D628-2368-4EC0-5F94A44B2F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752475</xdr:colOff>
      <xdr:row>31</xdr:row>
      <xdr:rowOff>123825</xdr:rowOff>
    </xdr:from>
    <xdr:to>
      <xdr:col>26</xdr:col>
      <xdr:colOff>752475</xdr:colOff>
      <xdr:row>35</xdr:row>
      <xdr:rowOff>200025</xdr:rowOff>
    </xdr:to>
    <xdr:graphicFrame macro="">
      <xdr:nvGraphicFramePr>
        <xdr:cNvPr id="53979904" name="7 Gráfico">
          <a:extLst>
            <a:ext uri="{FF2B5EF4-FFF2-40B4-BE49-F238E27FC236}">
              <a16:creationId xmlns:a16="http://schemas.microsoft.com/office/drawing/2014/main" xmlns="" id="{3941E98E-68C2-86D3-5F5C-5C61E94DD1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123825</xdr:colOff>
      <xdr:row>31</xdr:row>
      <xdr:rowOff>123825</xdr:rowOff>
    </xdr:from>
    <xdr:to>
      <xdr:col>32</xdr:col>
      <xdr:colOff>733425</xdr:colOff>
      <xdr:row>35</xdr:row>
      <xdr:rowOff>200025</xdr:rowOff>
    </xdr:to>
    <xdr:graphicFrame macro="">
      <xdr:nvGraphicFramePr>
        <xdr:cNvPr id="53979905" name="8 Gráfico">
          <a:extLst>
            <a:ext uri="{FF2B5EF4-FFF2-40B4-BE49-F238E27FC236}">
              <a16:creationId xmlns:a16="http://schemas.microsoft.com/office/drawing/2014/main" xmlns="" id="{3BD0C4FD-1C46-44BC-469F-AAAF1E03E5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104775</xdr:colOff>
      <xdr:row>31</xdr:row>
      <xdr:rowOff>123825</xdr:rowOff>
    </xdr:from>
    <xdr:to>
      <xdr:col>38</xdr:col>
      <xdr:colOff>723900</xdr:colOff>
      <xdr:row>35</xdr:row>
      <xdr:rowOff>209550</xdr:rowOff>
    </xdr:to>
    <xdr:graphicFrame macro="">
      <xdr:nvGraphicFramePr>
        <xdr:cNvPr id="53979906" name="9 Gráfico">
          <a:extLst>
            <a:ext uri="{FF2B5EF4-FFF2-40B4-BE49-F238E27FC236}">
              <a16:creationId xmlns:a16="http://schemas.microsoft.com/office/drawing/2014/main" xmlns="" id="{FAE0F01C-5998-C27F-08AB-52769237DA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44</xdr:col>
      <xdr:colOff>647700</xdr:colOff>
      <xdr:row>31</xdr:row>
      <xdr:rowOff>76200</xdr:rowOff>
    </xdr:from>
    <xdr:to>
      <xdr:col>52</xdr:col>
      <xdr:colOff>609600</xdr:colOff>
      <xdr:row>35</xdr:row>
      <xdr:rowOff>171450</xdr:rowOff>
    </xdr:to>
    <xdr:graphicFrame macro="">
      <xdr:nvGraphicFramePr>
        <xdr:cNvPr id="53979907" name="16 Gráfico">
          <a:extLst>
            <a:ext uri="{FF2B5EF4-FFF2-40B4-BE49-F238E27FC236}">
              <a16:creationId xmlns:a16="http://schemas.microsoft.com/office/drawing/2014/main" xmlns="" id="{3C003EB9-5DA6-F613-BD09-D7AA75EC11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9525</xdr:colOff>
      <xdr:row>0</xdr:row>
      <xdr:rowOff>38100</xdr:rowOff>
    </xdr:from>
    <xdr:to>
      <xdr:col>21</xdr:col>
      <xdr:colOff>704850</xdr:colOff>
      <xdr:row>3</xdr:row>
      <xdr:rowOff>57150</xdr:rowOff>
    </xdr:to>
    <xdr:pic>
      <xdr:nvPicPr>
        <xdr:cNvPr id="53979908" name="Picture 3995" descr="MB900431547">
          <a:hlinkClick xmlns:r="http://schemas.openxmlformats.org/officeDocument/2006/relationships" r:id="rId25" tooltip="Ir a factores criticos"/>
          <a:extLst>
            <a:ext uri="{FF2B5EF4-FFF2-40B4-BE49-F238E27FC236}">
              <a16:creationId xmlns:a16="http://schemas.microsoft.com/office/drawing/2014/main" xmlns="" id="{8FD7579D-AC50-657A-EB66-1B4A6D2BA116}"/>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204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190500</xdr:colOff>
      <xdr:row>3</xdr:row>
      <xdr:rowOff>95250</xdr:rowOff>
    </xdr:from>
    <xdr:to>
      <xdr:col>21</xdr:col>
      <xdr:colOff>571500</xdr:colOff>
      <xdr:row>4</xdr:row>
      <xdr:rowOff>28575</xdr:rowOff>
    </xdr:to>
    <xdr:pic>
      <xdr:nvPicPr>
        <xdr:cNvPr id="53979909" name="2 Imagen">
          <a:hlinkClick xmlns:r="http://schemas.openxmlformats.org/officeDocument/2006/relationships" r:id="rId25" tooltip="Ir a academica"/>
          <a:extLst>
            <a:ext uri="{FF2B5EF4-FFF2-40B4-BE49-F238E27FC236}">
              <a16:creationId xmlns:a16="http://schemas.microsoft.com/office/drawing/2014/main" xmlns="" id="{23A5F54B-3753-E979-01A0-F2B7776903B5}"/>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1201400" y="771525"/>
          <a:ext cx="381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209550</xdr:colOff>
      <xdr:row>2</xdr:row>
      <xdr:rowOff>0</xdr:rowOff>
    </xdr:from>
    <xdr:to>
      <xdr:col>44</xdr:col>
      <xdr:colOff>209550</xdr:colOff>
      <xdr:row>8</xdr:row>
      <xdr:rowOff>0</xdr:rowOff>
    </xdr:to>
    <xdr:graphicFrame macro="">
      <xdr:nvGraphicFramePr>
        <xdr:cNvPr id="53979910" name="1 Gráfico">
          <a:extLst>
            <a:ext uri="{FF2B5EF4-FFF2-40B4-BE49-F238E27FC236}">
              <a16:creationId xmlns:a16="http://schemas.microsoft.com/office/drawing/2014/main" xmlns="" id="{6679E07C-CA30-8248-E202-8EF1DF61F7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8</xdr:row>
      <xdr:rowOff>333375</xdr:rowOff>
    </xdr:from>
    <xdr:to>
      <xdr:col>44</xdr:col>
      <xdr:colOff>180975</xdr:colOff>
      <xdr:row>14</xdr:row>
      <xdr:rowOff>552450</xdr:rowOff>
    </xdr:to>
    <xdr:graphicFrame macro="">
      <xdr:nvGraphicFramePr>
        <xdr:cNvPr id="53979911" name="4 Gráfico">
          <a:extLst>
            <a:ext uri="{FF2B5EF4-FFF2-40B4-BE49-F238E27FC236}">
              <a16:creationId xmlns:a16="http://schemas.microsoft.com/office/drawing/2014/main" xmlns="" id="{AC75624A-B6B5-8689-D53F-BE178E610A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39</xdr:col>
      <xdr:colOff>200025</xdr:colOff>
      <xdr:row>15</xdr:row>
      <xdr:rowOff>0</xdr:rowOff>
    </xdr:from>
    <xdr:to>
      <xdr:col>44</xdr:col>
      <xdr:colOff>200025</xdr:colOff>
      <xdr:row>19</xdr:row>
      <xdr:rowOff>85725</xdr:rowOff>
    </xdr:to>
    <xdr:graphicFrame macro="">
      <xdr:nvGraphicFramePr>
        <xdr:cNvPr id="53979912" name="5 Gráfico">
          <a:extLst>
            <a:ext uri="{FF2B5EF4-FFF2-40B4-BE49-F238E27FC236}">
              <a16:creationId xmlns:a16="http://schemas.microsoft.com/office/drawing/2014/main" xmlns="" id="{3C59BC53-B302-D9D6-2949-0F30AAEFED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39</xdr:col>
      <xdr:colOff>209550</xdr:colOff>
      <xdr:row>20</xdr:row>
      <xdr:rowOff>19050</xdr:rowOff>
    </xdr:from>
    <xdr:to>
      <xdr:col>44</xdr:col>
      <xdr:colOff>228600</xdr:colOff>
      <xdr:row>25</xdr:row>
      <xdr:rowOff>276225</xdr:rowOff>
    </xdr:to>
    <xdr:graphicFrame macro="">
      <xdr:nvGraphicFramePr>
        <xdr:cNvPr id="53979913" name="6 Gráfico">
          <a:extLst>
            <a:ext uri="{FF2B5EF4-FFF2-40B4-BE49-F238E27FC236}">
              <a16:creationId xmlns:a16="http://schemas.microsoft.com/office/drawing/2014/main" xmlns="" id="{F75F835E-47C1-D91C-B520-88FFAEF29D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39</xdr:col>
      <xdr:colOff>209550</xdr:colOff>
      <xdr:row>25</xdr:row>
      <xdr:rowOff>409575</xdr:rowOff>
    </xdr:from>
    <xdr:to>
      <xdr:col>44</xdr:col>
      <xdr:colOff>238125</xdr:colOff>
      <xdr:row>30</xdr:row>
      <xdr:rowOff>285750</xdr:rowOff>
    </xdr:to>
    <xdr:graphicFrame macro="">
      <xdr:nvGraphicFramePr>
        <xdr:cNvPr id="53979914" name="7 Gráfico">
          <a:extLst>
            <a:ext uri="{FF2B5EF4-FFF2-40B4-BE49-F238E27FC236}">
              <a16:creationId xmlns:a16="http://schemas.microsoft.com/office/drawing/2014/main" xmlns="" id="{3BAD887D-BEC8-AF9D-1CD0-E9BBDE5C46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39</xdr:col>
      <xdr:colOff>266700</xdr:colOff>
      <xdr:row>31</xdr:row>
      <xdr:rowOff>114300</xdr:rowOff>
    </xdr:from>
    <xdr:to>
      <xdr:col>44</xdr:col>
      <xdr:colOff>257175</xdr:colOff>
      <xdr:row>35</xdr:row>
      <xdr:rowOff>219075</xdr:rowOff>
    </xdr:to>
    <xdr:graphicFrame macro="">
      <xdr:nvGraphicFramePr>
        <xdr:cNvPr id="53979915" name="8 Gráfico">
          <a:extLst>
            <a:ext uri="{FF2B5EF4-FFF2-40B4-BE49-F238E27FC236}">
              <a16:creationId xmlns:a16="http://schemas.microsoft.com/office/drawing/2014/main" xmlns="" id="{2C0CCC38-2B29-34AB-D01B-4369A224CE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711427" name="1 Gráfico">
          <a:extLst>
            <a:ext uri="{FF2B5EF4-FFF2-40B4-BE49-F238E27FC236}">
              <a16:creationId xmlns:a16="http://schemas.microsoft.com/office/drawing/2014/main" xmlns="" id="{BC184AFC-4DB4-ED16-7C3D-8DFF4C3D7F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711428" name="2 Gráfico">
          <a:extLst>
            <a:ext uri="{FF2B5EF4-FFF2-40B4-BE49-F238E27FC236}">
              <a16:creationId xmlns:a16="http://schemas.microsoft.com/office/drawing/2014/main" xmlns="" id="{6431EFD6-6112-B1BC-35CA-533EE18C05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711429" name="3 Gráfico">
          <a:extLst>
            <a:ext uri="{FF2B5EF4-FFF2-40B4-BE49-F238E27FC236}">
              <a16:creationId xmlns:a16="http://schemas.microsoft.com/office/drawing/2014/main" xmlns="" id="{42EB7875-A07B-5588-4B09-69FEDB01A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711430" name="4 Gráfico">
          <a:extLst>
            <a:ext uri="{FF2B5EF4-FFF2-40B4-BE49-F238E27FC236}">
              <a16:creationId xmlns:a16="http://schemas.microsoft.com/office/drawing/2014/main" xmlns="" id="{22ED977F-30FE-B96C-D02C-40D3A63A10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711431" name="5 Gráfico">
          <a:extLst>
            <a:ext uri="{FF2B5EF4-FFF2-40B4-BE49-F238E27FC236}">
              <a16:creationId xmlns:a16="http://schemas.microsoft.com/office/drawing/2014/main" xmlns="" id="{02EEBB62-E00E-8843-1F7A-52B32936D0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711432" name="6 Gráfico">
          <a:extLst>
            <a:ext uri="{FF2B5EF4-FFF2-40B4-BE49-F238E27FC236}">
              <a16:creationId xmlns:a16="http://schemas.microsoft.com/office/drawing/2014/main" xmlns="" id="{E3678714-D4C5-F1D5-C202-E9BBDD336C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711433" name="7 Gráfico">
          <a:extLst>
            <a:ext uri="{FF2B5EF4-FFF2-40B4-BE49-F238E27FC236}">
              <a16:creationId xmlns:a16="http://schemas.microsoft.com/office/drawing/2014/main" xmlns="" id="{07C1A505-B8B8-1C90-2D68-76128A59C9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711434" name="8 Gráfico">
          <a:extLst>
            <a:ext uri="{FF2B5EF4-FFF2-40B4-BE49-F238E27FC236}">
              <a16:creationId xmlns:a16="http://schemas.microsoft.com/office/drawing/2014/main" xmlns="" id="{331846A1-2ECD-A936-A5B7-A45785E800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711435" name="9 Gráfico">
          <a:extLst>
            <a:ext uri="{FF2B5EF4-FFF2-40B4-BE49-F238E27FC236}">
              <a16:creationId xmlns:a16="http://schemas.microsoft.com/office/drawing/2014/main" xmlns="" id="{A30189FB-9D05-1B41-2AEA-20B4973500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323850</xdr:colOff>
      <xdr:row>1</xdr:row>
      <xdr:rowOff>276225</xdr:rowOff>
    </xdr:from>
    <xdr:to>
      <xdr:col>52</xdr:col>
      <xdr:colOff>66675</xdr:colOff>
      <xdr:row>7</xdr:row>
      <xdr:rowOff>466725</xdr:rowOff>
    </xdr:to>
    <xdr:graphicFrame macro="">
      <xdr:nvGraphicFramePr>
        <xdr:cNvPr id="53711436" name="10 Gráfico">
          <a:extLst>
            <a:ext uri="{FF2B5EF4-FFF2-40B4-BE49-F238E27FC236}">
              <a16:creationId xmlns:a16="http://schemas.microsoft.com/office/drawing/2014/main" xmlns="" id="{57F74E23-AD4C-96A2-141E-0F15EDA3F3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342900</xdr:colOff>
      <xdr:row>8</xdr:row>
      <xdr:rowOff>323850</xdr:rowOff>
    </xdr:from>
    <xdr:to>
      <xdr:col>52</xdr:col>
      <xdr:colOff>85725</xdr:colOff>
      <xdr:row>14</xdr:row>
      <xdr:rowOff>533400</xdr:rowOff>
    </xdr:to>
    <xdr:graphicFrame macro="">
      <xdr:nvGraphicFramePr>
        <xdr:cNvPr id="53711437" name="11 Gráfico">
          <a:extLst>
            <a:ext uri="{FF2B5EF4-FFF2-40B4-BE49-F238E27FC236}">
              <a16:creationId xmlns:a16="http://schemas.microsoft.com/office/drawing/2014/main" xmlns="" id="{3DE95CF3-F4EF-4535-23B2-D07788E9B6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390525</xdr:colOff>
      <xdr:row>15</xdr:row>
      <xdr:rowOff>0</xdr:rowOff>
    </xdr:from>
    <xdr:to>
      <xdr:col>52</xdr:col>
      <xdr:colOff>133350</xdr:colOff>
      <xdr:row>19</xdr:row>
      <xdr:rowOff>95250</xdr:rowOff>
    </xdr:to>
    <xdr:graphicFrame macro="">
      <xdr:nvGraphicFramePr>
        <xdr:cNvPr id="53711438" name="12 Gráfico">
          <a:extLst>
            <a:ext uri="{FF2B5EF4-FFF2-40B4-BE49-F238E27FC236}">
              <a16:creationId xmlns:a16="http://schemas.microsoft.com/office/drawing/2014/main" xmlns="" id="{25B6C679-126D-40F9-09E1-C2C026B260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711439" name="7 Gráfico">
          <a:extLst>
            <a:ext uri="{FF2B5EF4-FFF2-40B4-BE49-F238E27FC236}">
              <a16:creationId xmlns:a16="http://schemas.microsoft.com/office/drawing/2014/main" xmlns="" id="{3CE9C7F3-50E6-3FA5-5C4D-0FCD7F7A99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711440" name="8 Gráfico">
          <a:extLst>
            <a:ext uri="{FF2B5EF4-FFF2-40B4-BE49-F238E27FC236}">
              <a16:creationId xmlns:a16="http://schemas.microsoft.com/office/drawing/2014/main" xmlns="" id="{532D8B91-AA6C-E96A-30C3-74C1D90B0F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711441" name="9 Gráfico">
          <a:extLst>
            <a:ext uri="{FF2B5EF4-FFF2-40B4-BE49-F238E27FC236}">
              <a16:creationId xmlns:a16="http://schemas.microsoft.com/office/drawing/2014/main" xmlns="" id="{768709F2-6AE8-3939-EE9C-D52B7E158C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381000</xdr:colOff>
      <xdr:row>20</xdr:row>
      <xdr:rowOff>9525</xdr:rowOff>
    </xdr:from>
    <xdr:to>
      <xdr:col>52</xdr:col>
      <xdr:colOff>123825</xdr:colOff>
      <xdr:row>25</xdr:row>
      <xdr:rowOff>285750</xdr:rowOff>
    </xdr:to>
    <xdr:graphicFrame macro="">
      <xdr:nvGraphicFramePr>
        <xdr:cNvPr id="53711442" name="16 Gráfico">
          <a:extLst>
            <a:ext uri="{FF2B5EF4-FFF2-40B4-BE49-F238E27FC236}">
              <a16:creationId xmlns:a16="http://schemas.microsoft.com/office/drawing/2014/main" xmlns="" id="{FEEA0438-080D-6D3B-FD23-6F1F6E032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38100</xdr:colOff>
      <xdr:row>0</xdr:row>
      <xdr:rowOff>38100</xdr:rowOff>
    </xdr:from>
    <xdr:to>
      <xdr:col>21</xdr:col>
      <xdr:colOff>733425</xdr:colOff>
      <xdr:row>3</xdr:row>
      <xdr:rowOff>57150</xdr:rowOff>
    </xdr:to>
    <xdr:pic>
      <xdr:nvPicPr>
        <xdr:cNvPr id="53711443" name="Picture 3995" descr="MB900431547">
          <a:hlinkClick xmlns:r="http://schemas.openxmlformats.org/officeDocument/2006/relationships" r:id="rId17" tooltip="Ir a factores criticos"/>
          <a:extLst>
            <a:ext uri="{FF2B5EF4-FFF2-40B4-BE49-F238E27FC236}">
              <a16:creationId xmlns:a16="http://schemas.microsoft.com/office/drawing/2014/main" xmlns="" id="{2E8B708C-2269-AA5E-DCFB-0FD44E22A54F}"/>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966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228600</xdr:colOff>
      <xdr:row>3</xdr:row>
      <xdr:rowOff>85725</xdr:rowOff>
    </xdr:from>
    <xdr:to>
      <xdr:col>21</xdr:col>
      <xdr:colOff>600075</xdr:colOff>
      <xdr:row>4</xdr:row>
      <xdr:rowOff>0</xdr:rowOff>
    </xdr:to>
    <xdr:pic>
      <xdr:nvPicPr>
        <xdr:cNvPr id="53711444" name="2 Imagen">
          <a:hlinkClick xmlns:r="http://schemas.openxmlformats.org/officeDocument/2006/relationships" r:id="rId17" tooltip="Ir a administrativa"/>
          <a:extLst>
            <a:ext uri="{FF2B5EF4-FFF2-40B4-BE49-F238E27FC236}">
              <a16:creationId xmlns:a16="http://schemas.microsoft.com/office/drawing/2014/main" xmlns="" id="{D596D445-5710-3E59-82B8-521C00ADFD5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1287125" y="762000"/>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133350</xdr:colOff>
      <xdr:row>2</xdr:row>
      <xdr:rowOff>0</xdr:rowOff>
    </xdr:from>
    <xdr:to>
      <xdr:col>44</xdr:col>
      <xdr:colOff>123825</xdr:colOff>
      <xdr:row>8</xdr:row>
      <xdr:rowOff>0</xdr:rowOff>
    </xdr:to>
    <xdr:graphicFrame macro="">
      <xdr:nvGraphicFramePr>
        <xdr:cNvPr id="53711445" name="1 Gráfico">
          <a:extLst>
            <a:ext uri="{FF2B5EF4-FFF2-40B4-BE49-F238E27FC236}">
              <a16:creationId xmlns:a16="http://schemas.microsoft.com/office/drawing/2014/main" xmlns="" id="{B97B4A60-002E-2C3D-5F39-348048D433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180975</xdr:colOff>
      <xdr:row>8</xdr:row>
      <xdr:rowOff>342900</xdr:rowOff>
    </xdr:from>
    <xdr:to>
      <xdr:col>44</xdr:col>
      <xdr:colOff>180975</xdr:colOff>
      <xdr:row>14</xdr:row>
      <xdr:rowOff>542925</xdr:rowOff>
    </xdr:to>
    <xdr:graphicFrame macro="">
      <xdr:nvGraphicFramePr>
        <xdr:cNvPr id="53711446" name="2 Gráfico">
          <a:extLst>
            <a:ext uri="{FF2B5EF4-FFF2-40B4-BE49-F238E27FC236}">
              <a16:creationId xmlns:a16="http://schemas.microsoft.com/office/drawing/2014/main" xmlns="" id="{8CEBBABB-E3C9-AFB3-003E-F51E9C56AA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180975</xdr:colOff>
      <xdr:row>15</xdr:row>
      <xdr:rowOff>19050</xdr:rowOff>
    </xdr:from>
    <xdr:to>
      <xdr:col>44</xdr:col>
      <xdr:colOff>190500</xdr:colOff>
      <xdr:row>19</xdr:row>
      <xdr:rowOff>95250</xdr:rowOff>
    </xdr:to>
    <xdr:graphicFrame macro="">
      <xdr:nvGraphicFramePr>
        <xdr:cNvPr id="53711447" name="3 Gráfico">
          <a:extLst>
            <a:ext uri="{FF2B5EF4-FFF2-40B4-BE49-F238E27FC236}">
              <a16:creationId xmlns:a16="http://schemas.microsoft.com/office/drawing/2014/main" xmlns="" id="{CC4E1193-AB56-CBFB-5204-B00BEBAEF9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39</xdr:col>
      <xdr:colOff>161925</xdr:colOff>
      <xdr:row>20</xdr:row>
      <xdr:rowOff>9525</xdr:rowOff>
    </xdr:from>
    <xdr:to>
      <xdr:col>44</xdr:col>
      <xdr:colOff>190500</xdr:colOff>
      <xdr:row>25</xdr:row>
      <xdr:rowOff>257175</xdr:rowOff>
    </xdr:to>
    <xdr:graphicFrame macro="">
      <xdr:nvGraphicFramePr>
        <xdr:cNvPr id="53711448" name="4 Gráfico">
          <a:extLst>
            <a:ext uri="{FF2B5EF4-FFF2-40B4-BE49-F238E27FC236}">
              <a16:creationId xmlns:a16="http://schemas.microsoft.com/office/drawing/2014/main" xmlns="" id="{9AD725B8-6596-90D6-7655-D02FE9F948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741248" name="1 Gráfico">
          <a:extLst>
            <a:ext uri="{FF2B5EF4-FFF2-40B4-BE49-F238E27FC236}">
              <a16:creationId xmlns:a16="http://schemas.microsoft.com/office/drawing/2014/main" xmlns="" id="{E00AADB8-2611-DA39-C39D-1145D98902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741249" name="2 Gráfico">
          <a:extLst>
            <a:ext uri="{FF2B5EF4-FFF2-40B4-BE49-F238E27FC236}">
              <a16:creationId xmlns:a16="http://schemas.microsoft.com/office/drawing/2014/main" xmlns="" id="{AB014589-566F-18E2-9160-02DBDB66A8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741250" name="3 Gráfico">
          <a:extLst>
            <a:ext uri="{FF2B5EF4-FFF2-40B4-BE49-F238E27FC236}">
              <a16:creationId xmlns:a16="http://schemas.microsoft.com/office/drawing/2014/main" xmlns="" id="{523EFA52-0432-1E33-8262-E643A2D2AD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741251" name="4 Gráfico">
          <a:extLst>
            <a:ext uri="{FF2B5EF4-FFF2-40B4-BE49-F238E27FC236}">
              <a16:creationId xmlns:a16="http://schemas.microsoft.com/office/drawing/2014/main" xmlns="" id="{F28C62FB-FBC2-8C1C-E473-3952856E74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741252" name="5 Gráfico">
          <a:extLst>
            <a:ext uri="{FF2B5EF4-FFF2-40B4-BE49-F238E27FC236}">
              <a16:creationId xmlns:a16="http://schemas.microsoft.com/office/drawing/2014/main" xmlns="" id="{015E03B3-1CDC-6D71-7236-F12FC47B58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741253" name="6 Gráfico">
          <a:extLst>
            <a:ext uri="{FF2B5EF4-FFF2-40B4-BE49-F238E27FC236}">
              <a16:creationId xmlns:a16="http://schemas.microsoft.com/office/drawing/2014/main" xmlns="" id="{18C10F84-3854-193F-83F7-EAB6CDC131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741254" name="7 Gráfico">
          <a:extLst>
            <a:ext uri="{FF2B5EF4-FFF2-40B4-BE49-F238E27FC236}">
              <a16:creationId xmlns:a16="http://schemas.microsoft.com/office/drawing/2014/main" xmlns="" id="{4E6CA83A-0A93-F623-BC35-BB7C1F82FB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741255" name="8 Gráfico">
          <a:extLst>
            <a:ext uri="{FF2B5EF4-FFF2-40B4-BE49-F238E27FC236}">
              <a16:creationId xmlns:a16="http://schemas.microsoft.com/office/drawing/2014/main" xmlns="" id="{6039285B-50F3-74E2-1CF3-F4CD8CA627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741256" name="9 Gráfico">
          <a:extLst>
            <a:ext uri="{FF2B5EF4-FFF2-40B4-BE49-F238E27FC236}">
              <a16:creationId xmlns:a16="http://schemas.microsoft.com/office/drawing/2014/main" xmlns="" id="{08A74C4C-D8D3-6A10-4623-3CD639DF98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209550</xdr:colOff>
      <xdr:row>2</xdr:row>
      <xdr:rowOff>9525</xdr:rowOff>
    </xdr:from>
    <xdr:to>
      <xdr:col>52</xdr:col>
      <xdr:colOff>714375</xdr:colOff>
      <xdr:row>8</xdr:row>
      <xdr:rowOff>9525</xdr:rowOff>
    </xdr:to>
    <xdr:graphicFrame macro="">
      <xdr:nvGraphicFramePr>
        <xdr:cNvPr id="53741257" name="10 Gráfico">
          <a:extLst>
            <a:ext uri="{FF2B5EF4-FFF2-40B4-BE49-F238E27FC236}">
              <a16:creationId xmlns:a16="http://schemas.microsoft.com/office/drawing/2014/main" xmlns="" id="{BDFF4A8D-84CE-D862-D48F-68120CDF4B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257175</xdr:colOff>
      <xdr:row>8</xdr:row>
      <xdr:rowOff>361950</xdr:rowOff>
    </xdr:from>
    <xdr:to>
      <xdr:col>53</xdr:col>
      <xdr:colOff>0</xdr:colOff>
      <xdr:row>14</xdr:row>
      <xdr:rowOff>571500</xdr:rowOff>
    </xdr:to>
    <xdr:graphicFrame macro="">
      <xdr:nvGraphicFramePr>
        <xdr:cNvPr id="53741258" name="11 Gráfico">
          <a:extLst>
            <a:ext uri="{FF2B5EF4-FFF2-40B4-BE49-F238E27FC236}">
              <a16:creationId xmlns:a16="http://schemas.microsoft.com/office/drawing/2014/main" xmlns="" id="{2AB5BB6E-426E-419B-9D61-F557745455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361950</xdr:colOff>
      <xdr:row>14</xdr:row>
      <xdr:rowOff>752475</xdr:rowOff>
    </xdr:from>
    <xdr:to>
      <xdr:col>53</xdr:col>
      <xdr:colOff>104775</xdr:colOff>
      <xdr:row>19</xdr:row>
      <xdr:rowOff>85725</xdr:rowOff>
    </xdr:to>
    <xdr:graphicFrame macro="">
      <xdr:nvGraphicFramePr>
        <xdr:cNvPr id="53741259" name="12 Gráfico">
          <a:extLst>
            <a:ext uri="{FF2B5EF4-FFF2-40B4-BE49-F238E27FC236}">
              <a16:creationId xmlns:a16="http://schemas.microsoft.com/office/drawing/2014/main" xmlns="" id="{E1B31143-56C2-06EA-2D2A-AD7736D865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741260" name="7 Gráfico">
          <a:extLst>
            <a:ext uri="{FF2B5EF4-FFF2-40B4-BE49-F238E27FC236}">
              <a16:creationId xmlns:a16="http://schemas.microsoft.com/office/drawing/2014/main" xmlns="" id="{037877A4-F76B-F5B2-A47D-AF2DDD94FC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741261" name="8 Gráfico">
          <a:extLst>
            <a:ext uri="{FF2B5EF4-FFF2-40B4-BE49-F238E27FC236}">
              <a16:creationId xmlns:a16="http://schemas.microsoft.com/office/drawing/2014/main" xmlns="" id="{0293787D-55E4-B8BC-D61C-8D081CE783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741262" name="9 Gráfico">
          <a:extLst>
            <a:ext uri="{FF2B5EF4-FFF2-40B4-BE49-F238E27FC236}">
              <a16:creationId xmlns:a16="http://schemas.microsoft.com/office/drawing/2014/main" xmlns="" id="{3AA0489D-A332-C652-49F9-FFE6ECCC51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381000</xdr:colOff>
      <xdr:row>20</xdr:row>
      <xdr:rowOff>38100</xdr:rowOff>
    </xdr:from>
    <xdr:to>
      <xdr:col>53</xdr:col>
      <xdr:colOff>123825</xdr:colOff>
      <xdr:row>25</xdr:row>
      <xdr:rowOff>314325</xdr:rowOff>
    </xdr:to>
    <xdr:graphicFrame macro="">
      <xdr:nvGraphicFramePr>
        <xdr:cNvPr id="53741263" name="16 Gráfico">
          <a:extLst>
            <a:ext uri="{FF2B5EF4-FFF2-40B4-BE49-F238E27FC236}">
              <a16:creationId xmlns:a16="http://schemas.microsoft.com/office/drawing/2014/main" xmlns="" id="{0E58C2FF-4EB8-D0C0-2AC8-1F2108EF8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3741264" name="7 Gráfico">
          <a:extLst>
            <a:ext uri="{FF2B5EF4-FFF2-40B4-BE49-F238E27FC236}">
              <a16:creationId xmlns:a16="http://schemas.microsoft.com/office/drawing/2014/main" xmlns="" id="{9DBDDCDC-1AD0-6BD0-8CFB-30D64E9FFF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3741265" name="8 Gráfico">
          <a:extLst>
            <a:ext uri="{FF2B5EF4-FFF2-40B4-BE49-F238E27FC236}">
              <a16:creationId xmlns:a16="http://schemas.microsoft.com/office/drawing/2014/main" xmlns="" id="{55F1C800-CE2A-1ED6-0981-5538480572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39</xdr:col>
      <xdr:colOff>9525</xdr:colOff>
      <xdr:row>30</xdr:row>
      <xdr:rowOff>295275</xdr:rowOff>
    </xdr:to>
    <xdr:graphicFrame macro="">
      <xdr:nvGraphicFramePr>
        <xdr:cNvPr id="53741266" name="9 Gráfico">
          <a:extLst>
            <a:ext uri="{FF2B5EF4-FFF2-40B4-BE49-F238E27FC236}">
              <a16:creationId xmlns:a16="http://schemas.microsoft.com/office/drawing/2014/main" xmlns="" id="{046D4FCE-D0F3-7D52-796D-7BF9E1116D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381000</xdr:colOff>
      <xdr:row>25</xdr:row>
      <xdr:rowOff>409575</xdr:rowOff>
    </xdr:from>
    <xdr:to>
      <xdr:col>53</xdr:col>
      <xdr:colOff>123825</xdr:colOff>
      <xdr:row>31</xdr:row>
      <xdr:rowOff>28575</xdr:rowOff>
    </xdr:to>
    <xdr:graphicFrame macro="">
      <xdr:nvGraphicFramePr>
        <xdr:cNvPr id="53741267" name="16 Gráfico">
          <a:extLst>
            <a:ext uri="{FF2B5EF4-FFF2-40B4-BE49-F238E27FC236}">
              <a16:creationId xmlns:a16="http://schemas.microsoft.com/office/drawing/2014/main" xmlns="" id="{129FC2EC-BE88-A15E-FEDF-72762216F3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152400</xdr:colOff>
      <xdr:row>0</xdr:row>
      <xdr:rowOff>38100</xdr:rowOff>
    </xdr:from>
    <xdr:to>
      <xdr:col>21</xdr:col>
      <xdr:colOff>847725</xdr:colOff>
      <xdr:row>3</xdr:row>
      <xdr:rowOff>66675</xdr:rowOff>
    </xdr:to>
    <xdr:pic>
      <xdr:nvPicPr>
        <xdr:cNvPr id="53741268" name="Picture 3995" descr="MB900431547">
          <a:hlinkClick xmlns:r="http://schemas.openxmlformats.org/officeDocument/2006/relationships" r:id="rId21" tooltip="Ir a factores criticos"/>
          <a:extLst>
            <a:ext uri="{FF2B5EF4-FFF2-40B4-BE49-F238E27FC236}">
              <a16:creationId xmlns:a16="http://schemas.microsoft.com/office/drawing/2014/main" xmlns="" id="{752B6C15-773C-8B7C-2F3C-EC02B3D9F379}"/>
            </a:ext>
          </a:extLst>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01425" y="38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342900</xdr:colOff>
      <xdr:row>3</xdr:row>
      <xdr:rowOff>123825</xdr:rowOff>
    </xdr:from>
    <xdr:to>
      <xdr:col>21</xdr:col>
      <xdr:colOff>685800</xdr:colOff>
      <xdr:row>4</xdr:row>
      <xdr:rowOff>0</xdr:rowOff>
    </xdr:to>
    <xdr:pic>
      <xdr:nvPicPr>
        <xdr:cNvPr id="53741269" name="2 Imagen">
          <a:hlinkClick xmlns:r="http://schemas.openxmlformats.org/officeDocument/2006/relationships" r:id="rId23" tooltip="Ir a comunidad"/>
          <a:extLst>
            <a:ext uri="{FF2B5EF4-FFF2-40B4-BE49-F238E27FC236}">
              <a16:creationId xmlns:a16="http://schemas.microsoft.com/office/drawing/2014/main" xmlns="" id="{F1DFAA17-BF35-2E56-DCB9-353968CF993C}"/>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1591925" y="800100"/>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190500</xdr:colOff>
      <xdr:row>1</xdr:row>
      <xdr:rowOff>285750</xdr:rowOff>
    </xdr:from>
    <xdr:to>
      <xdr:col>44</xdr:col>
      <xdr:colOff>180975</xdr:colOff>
      <xdr:row>8</xdr:row>
      <xdr:rowOff>0</xdr:rowOff>
    </xdr:to>
    <xdr:graphicFrame macro="">
      <xdr:nvGraphicFramePr>
        <xdr:cNvPr id="53741270" name="3 Gráfico">
          <a:extLst>
            <a:ext uri="{FF2B5EF4-FFF2-40B4-BE49-F238E27FC236}">
              <a16:creationId xmlns:a16="http://schemas.microsoft.com/office/drawing/2014/main" xmlns="" id="{D967F1C9-692E-C788-5517-913FB3FEA8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39</xdr:col>
      <xdr:colOff>180975</xdr:colOff>
      <xdr:row>8</xdr:row>
      <xdr:rowOff>352425</xdr:rowOff>
    </xdr:from>
    <xdr:to>
      <xdr:col>44</xdr:col>
      <xdr:colOff>190500</xdr:colOff>
      <xdr:row>14</xdr:row>
      <xdr:rowOff>552450</xdr:rowOff>
    </xdr:to>
    <xdr:graphicFrame macro="">
      <xdr:nvGraphicFramePr>
        <xdr:cNvPr id="53741271" name="4 Gráfico">
          <a:extLst>
            <a:ext uri="{FF2B5EF4-FFF2-40B4-BE49-F238E27FC236}">
              <a16:creationId xmlns:a16="http://schemas.microsoft.com/office/drawing/2014/main" xmlns="" id="{C108E61A-5E15-E962-E3C1-AEC35A6425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39</xdr:col>
      <xdr:colOff>247650</xdr:colOff>
      <xdr:row>14</xdr:row>
      <xdr:rowOff>762000</xdr:rowOff>
    </xdr:from>
    <xdr:to>
      <xdr:col>44</xdr:col>
      <xdr:colOff>228600</xdr:colOff>
      <xdr:row>19</xdr:row>
      <xdr:rowOff>85725</xdr:rowOff>
    </xdr:to>
    <xdr:graphicFrame macro="">
      <xdr:nvGraphicFramePr>
        <xdr:cNvPr id="53741272" name="5 Gráfico">
          <a:extLst>
            <a:ext uri="{FF2B5EF4-FFF2-40B4-BE49-F238E27FC236}">
              <a16:creationId xmlns:a16="http://schemas.microsoft.com/office/drawing/2014/main" xmlns="" id="{64DF47D5-BA2F-5AAA-8810-B38278135A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39</xdr:col>
      <xdr:colOff>190500</xdr:colOff>
      <xdr:row>20</xdr:row>
      <xdr:rowOff>9525</xdr:rowOff>
    </xdr:from>
    <xdr:to>
      <xdr:col>44</xdr:col>
      <xdr:colOff>247650</xdr:colOff>
      <xdr:row>25</xdr:row>
      <xdr:rowOff>247650</xdr:rowOff>
    </xdr:to>
    <xdr:graphicFrame macro="">
      <xdr:nvGraphicFramePr>
        <xdr:cNvPr id="53741273" name="6 Gráfico">
          <a:extLst>
            <a:ext uri="{FF2B5EF4-FFF2-40B4-BE49-F238E27FC236}">
              <a16:creationId xmlns:a16="http://schemas.microsoft.com/office/drawing/2014/main" xmlns="" id="{B399C096-B87F-7FF9-2CF7-07ACF04518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25</xdr:row>
      <xdr:rowOff>381000</xdr:rowOff>
    </xdr:from>
    <xdr:to>
      <xdr:col>44</xdr:col>
      <xdr:colOff>295275</xdr:colOff>
      <xdr:row>30</xdr:row>
      <xdr:rowOff>295275</xdr:rowOff>
    </xdr:to>
    <xdr:graphicFrame macro="">
      <xdr:nvGraphicFramePr>
        <xdr:cNvPr id="53741274" name="1 Gráfico">
          <a:extLst>
            <a:ext uri="{FF2B5EF4-FFF2-40B4-BE49-F238E27FC236}">
              <a16:creationId xmlns:a16="http://schemas.microsoft.com/office/drawing/2014/main" xmlns="" id="{5093DD6E-C614-64EC-F694-33C25F162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1718108" name="1 Gráfico">
          <a:extLst>
            <a:ext uri="{FF2B5EF4-FFF2-40B4-BE49-F238E27FC236}">
              <a16:creationId xmlns:a16="http://schemas.microsoft.com/office/drawing/2014/main" xmlns="" id="{B0D96137-E5CA-A420-D6D0-2BBF9848DC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1718109" name="2 Gráfico">
          <a:extLst>
            <a:ext uri="{FF2B5EF4-FFF2-40B4-BE49-F238E27FC236}">
              <a16:creationId xmlns:a16="http://schemas.microsoft.com/office/drawing/2014/main" xmlns="" id="{29E617A5-0B30-CF16-A275-09F62697EC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1718110" name="3 Gráfico">
          <a:extLst>
            <a:ext uri="{FF2B5EF4-FFF2-40B4-BE49-F238E27FC236}">
              <a16:creationId xmlns:a16="http://schemas.microsoft.com/office/drawing/2014/main" xmlns="" id="{5BC2192E-7342-EE24-1376-0AB46BE3C2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1718111" name="4 Gráfico">
          <a:extLst>
            <a:ext uri="{FF2B5EF4-FFF2-40B4-BE49-F238E27FC236}">
              <a16:creationId xmlns:a16="http://schemas.microsoft.com/office/drawing/2014/main" xmlns="" id="{0D119424-6805-C71A-8C40-5EE59BECE2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1718112" name="5 Gráfico">
          <a:extLst>
            <a:ext uri="{FF2B5EF4-FFF2-40B4-BE49-F238E27FC236}">
              <a16:creationId xmlns:a16="http://schemas.microsoft.com/office/drawing/2014/main" xmlns="" id="{C72DD660-52AD-10EE-E074-624474BD09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1718113" name="6 Gráfico">
          <a:extLst>
            <a:ext uri="{FF2B5EF4-FFF2-40B4-BE49-F238E27FC236}">
              <a16:creationId xmlns:a16="http://schemas.microsoft.com/office/drawing/2014/main" xmlns="" id="{69358118-34C0-44DD-B244-C2CF5EBB2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1718114" name="7 Gráfico">
          <a:extLst>
            <a:ext uri="{FF2B5EF4-FFF2-40B4-BE49-F238E27FC236}">
              <a16:creationId xmlns:a16="http://schemas.microsoft.com/office/drawing/2014/main" xmlns="" id="{EEEF043E-A1EB-CEDD-C161-00A25B6964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1718115" name="8 Gráfico">
          <a:extLst>
            <a:ext uri="{FF2B5EF4-FFF2-40B4-BE49-F238E27FC236}">
              <a16:creationId xmlns:a16="http://schemas.microsoft.com/office/drawing/2014/main" xmlns="" id="{C2090DFE-D393-C161-B580-34C6996A3D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1718116" name="9 Gráfico">
          <a:extLst>
            <a:ext uri="{FF2B5EF4-FFF2-40B4-BE49-F238E27FC236}">
              <a16:creationId xmlns:a16="http://schemas.microsoft.com/office/drawing/2014/main" xmlns="" id="{70365D2C-7E55-95E7-D503-16541AA18A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409575</xdr:colOff>
      <xdr:row>1</xdr:row>
      <xdr:rowOff>228600</xdr:rowOff>
    </xdr:from>
    <xdr:to>
      <xdr:col>52</xdr:col>
      <xdr:colOff>152400</xdr:colOff>
      <xdr:row>7</xdr:row>
      <xdr:rowOff>419100</xdr:rowOff>
    </xdr:to>
    <xdr:graphicFrame macro="">
      <xdr:nvGraphicFramePr>
        <xdr:cNvPr id="51718117" name="10 Gráfico">
          <a:extLst>
            <a:ext uri="{FF2B5EF4-FFF2-40B4-BE49-F238E27FC236}">
              <a16:creationId xmlns:a16="http://schemas.microsoft.com/office/drawing/2014/main" xmlns="" id="{CE1BE050-5150-0ED1-14A6-5E97FE73CB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447675</xdr:colOff>
      <xdr:row>8</xdr:row>
      <xdr:rowOff>361950</xdr:rowOff>
    </xdr:from>
    <xdr:to>
      <xdr:col>52</xdr:col>
      <xdr:colOff>190500</xdr:colOff>
      <xdr:row>14</xdr:row>
      <xdr:rowOff>571500</xdr:rowOff>
    </xdr:to>
    <xdr:graphicFrame macro="">
      <xdr:nvGraphicFramePr>
        <xdr:cNvPr id="51718118" name="11 Gráfico">
          <a:extLst>
            <a:ext uri="{FF2B5EF4-FFF2-40B4-BE49-F238E27FC236}">
              <a16:creationId xmlns:a16="http://schemas.microsoft.com/office/drawing/2014/main" xmlns="" id="{3BF14798-72A8-95E6-1FE1-6777C1F023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457200</xdr:colOff>
      <xdr:row>15</xdr:row>
      <xdr:rowOff>9525</xdr:rowOff>
    </xdr:from>
    <xdr:to>
      <xdr:col>52</xdr:col>
      <xdr:colOff>200025</xdr:colOff>
      <xdr:row>19</xdr:row>
      <xdr:rowOff>104775</xdr:rowOff>
    </xdr:to>
    <xdr:graphicFrame macro="">
      <xdr:nvGraphicFramePr>
        <xdr:cNvPr id="51718119" name="12 Gráfico">
          <a:extLst>
            <a:ext uri="{FF2B5EF4-FFF2-40B4-BE49-F238E27FC236}">
              <a16:creationId xmlns:a16="http://schemas.microsoft.com/office/drawing/2014/main" xmlns="" id="{D378C071-943A-3EF2-3F78-71634A345B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1718120" name="7 Gráfico">
          <a:extLst>
            <a:ext uri="{FF2B5EF4-FFF2-40B4-BE49-F238E27FC236}">
              <a16:creationId xmlns:a16="http://schemas.microsoft.com/office/drawing/2014/main" xmlns="" id="{B8D2A65E-705C-3B1B-C023-31820D4D23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1718121" name="8 Gráfico">
          <a:extLst>
            <a:ext uri="{FF2B5EF4-FFF2-40B4-BE49-F238E27FC236}">
              <a16:creationId xmlns:a16="http://schemas.microsoft.com/office/drawing/2014/main" xmlns="" id="{B0AB3890-F7A5-ADF1-8D8C-9BD03132E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1718122" name="9 Gráfico">
          <a:extLst>
            <a:ext uri="{FF2B5EF4-FFF2-40B4-BE49-F238E27FC236}">
              <a16:creationId xmlns:a16="http://schemas.microsoft.com/office/drawing/2014/main" xmlns="" id="{F8F14F83-1632-1422-51A7-B713FEBF91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466725</xdr:colOff>
      <xdr:row>20</xdr:row>
      <xdr:rowOff>38100</xdr:rowOff>
    </xdr:from>
    <xdr:to>
      <xdr:col>52</xdr:col>
      <xdr:colOff>209550</xdr:colOff>
      <xdr:row>25</xdr:row>
      <xdr:rowOff>314325</xdr:rowOff>
    </xdr:to>
    <xdr:graphicFrame macro="">
      <xdr:nvGraphicFramePr>
        <xdr:cNvPr id="51718123" name="16 Gráfico">
          <a:extLst>
            <a:ext uri="{FF2B5EF4-FFF2-40B4-BE49-F238E27FC236}">
              <a16:creationId xmlns:a16="http://schemas.microsoft.com/office/drawing/2014/main" xmlns="" id="{4D28C6E1-7437-0563-6B30-B8FBA1D14B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85725</xdr:colOff>
      <xdr:row>0</xdr:row>
      <xdr:rowOff>47625</xdr:rowOff>
    </xdr:from>
    <xdr:to>
      <xdr:col>21</xdr:col>
      <xdr:colOff>704850</xdr:colOff>
      <xdr:row>3</xdr:row>
      <xdr:rowOff>0</xdr:rowOff>
    </xdr:to>
    <xdr:pic>
      <xdr:nvPicPr>
        <xdr:cNvPr id="51718124" name="Picture 3995" descr="MB900431547">
          <a:hlinkClick xmlns:r="http://schemas.openxmlformats.org/officeDocument/2006/relationships" r:id="rId17" tooltip="Ir a factores criticos"/>
          <a:extLst>
            <a:ext uri="{FF2B5EF4-FFF2-40B4-BE49-F238E27FC236}">
              <a16:creationId xmlns:a16="http://schemas.microsoft.com/office/drawing/2014/main" xmlns="" id="{B6921124-08BF-F303-6A05-CC3F2B89F2D0}"/>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10950" y="47625"/>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39</xdr:col>
      <xdr:colOff>219075</xdr:colOff>
      <xdr:row>2</xdr:row>
      <xdr:rowOff>9525</xdr:rowOff>
    </xdr:from>
    <xdr:to>
      <xdr:col>44</xdr:col>
      <xdr:colOff>180975</xdr:colOff>
      <xdr:row>8</xdr:row>
      <xdr:rowOff>0</xdr:rowOff>
    </xdr:to>
    <xdr:graphicFrame macro="">
      <xdr:nvGraphicFramePr>
        <xdr:cNvPr id="51718125" name="1 Gráfico">
          <a:extLst>
            <a:ext uri="{FF2B5EF4-FFF2-40B4-BE49-F238E27FC236}">
              <a16:creationId xmlns:a16="http://schemas.microsoft.com/office/drawing/2014/main" xmlns="" id="{2BF001FD-3F8E-22B1-FF9D-1A8DDA79C6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200025</xdr:colOff>
      <xdr:row>8</xdr:row>
      <xdr:rowOff>352425</xdr:rowOff>
    </xdr:from>
    <xdr:to>
      <xdr:col>44</xdr:col>
      <xdr:colOff>219075</xdr:colOff>
      <xdr:row>14</xdr:row>
      <xdr:rowOff>561975</xdr:rowOff>
    </xdr:to>
    <xdr:graphicFrame macro="">
      <xdr:nvGraphicFramePr>
        <xdr:cNvPr id="51718126" name="2 Gráfico">
          <a:extLst>
            <a:ext uri="{FF2B5EF4-FFF2-40B4-BE49-F238E27FC236}">
              <a16:creationId xmlns:a16="http://schemas.microsoft.com/office/drawing/2014/main" xmlns="" id="{974EAECD-5C49-4713-9588-6DA0C78CD4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200025</xdr:colOff>
      <xdr:row>14</xdr:row>
      <xdr:rowOff>714375</xdr:rowOff>
    </xdr:from>
    <xdr:to>
      <xdr:col>44</xdr:col>
      <xdr:colOff>247650</xdr:colOff>
      <xdr:row>19</xdr:row>
      <xdr:rowOff>95250</xdr:rowOff>
    </xdr:to>
    <xdr:graphicFrame macro="">
      <xdr:nvGraphicFramePr>
        <xdr:cNvPr id="51718127" name="3 Gráfico">
          <a:extLst>
            <a:ext uri="{FF2B5EF4-FFF2-40B4-BE49-F238E27FC236}">
              <a16:creationId xmlns:a16="http://schemas.microsoft.com/office/drawing/2014/main" xmlns="" id="{004968EF-810D-AA47-27D4-ED63D33076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190500</xdr:colOff>
      <xdr:row>19</xdr:row>
      <xdr:rowOff>200025</xdr:rowOff>
    </xdr:from>
    <xdr:to>
      <xdr:col>44</xdr:col>
      <xdr:colOff>200025</xdr:colOff>
      <xdr:row>25</xdr:row>
      <xdr:rowOff>257175</xdr:rowOff>
    </xdr:to>
    <xdr:graphicFrame macro="">
      <xdr:nvGraphicFramePr>
        <xdr:cNvPr id="51718128" name="4 Gráfico">
          <a:extLst>
            <a:ext uri="{FF2B5EF4-FFF2-40B4-BE49-F238E27FC236}">
              <a16:creationId xmlns:a16="http://schemas.microsoft.com/office/drawing/2014/main" xmlns="" id="{BD10E797-F95E-D6F0-79D8-8D1E8AD012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ristyn2002@hotmail.com" TargetMode="External"/><Relationship Id="rId7" Type="http://schemas.openxmlformats.org/officeDocument/2006/relationships/drawing" Target="../drawings/drawing1.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6" Type="http://schemas.openxmlformats.org/officeDocument/2006/relationships/printerSettings" Target="../printerSettings/printerSettings1.bin"/><Relationship Id="rId5" Type="http://schemas.openxmlformats.org/officeDocument/2006/relationships/hyperlink" Target="mailto:maldonadojoseisidro5@gmail.com" TargetMode="External"/><Relationship Id="rId4" Type="http://schemas.openxmlformats.org/officeDocument/2006/relationships/hyperlink" Target="mailto:osmacaro1@hotmail.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M65529"/>
  <sheetViews>
    <sheetView showGridLines="0" tabSelected="1" zoomScale="80" zoomScaleNormal="80" workbookViewId="0">
      <selection activeCell="K11" sqref="K11:K17"/>
    </sheetView>
  </sheetViews>
  <sheetFormatPr baseColWidth="10" defaultColWidth="11.42578125" defaultRowHeight="14.25" x14ac:dyDescent="0.2"/>
  <cols>
    <col min="1" max="2" width="11.42578125" style="20"/>
    <col min="3" max="3" width="15.85546875" style="20" customWidth="1"/>
    <col min="4" max="4" width="21.140625" style="20" customWidth="1"/>
    <col min="5" max="5" width="14.85546875" style="20" customWidth="1"/>
    <col min="6" max="6" width="8.5703125" style="20" customWidth="1"/>
    <col min="7" max="7" width="10.28515625" style="20" customWidth="1"/>
    <col min="8" max="8" width="16.28515625" style="20" customWidth="1"/>
    <col min="9" max="9" width="18.28515625" style="20" customWidth="1"/>
    <col min="10" max="10" width="3.28515625" style="20" customWidth="1"/>
    <col min="11" max="11" width="46.28515625" style="20" bestFit="1" customWidth="1"/>
    <col min="12" max="12" width="85.42578125" style="20" customWidth="1"/>
    <col min="13" max="13" width="33.5703125" style="20" customWidth="1"/>
    <col min="14" max="16384" width="11.42578125" style="20"/>
  </cols>
  <sheetData>
    <row r="1" spans="1:13" ht="27" customHeight="1" x14ac:dyDescent="0.25">
      <c r="A1" s="168"/>
      <c r="B1" s="169"/>
      <c r="C1" s="176" t="s">
        <v>169</v>
      </c>
      <c r="D1" s="177"/>
      <c r="E1" s="177"/>
      <c r="F1" s="177"/>
      <c r="G1" s="177"/>
      <c r="H1" s="174" t="s">
        <v>170</v>
      </c>
      <c r="I1" s="175"/>
    </row>
    <row r="2" spans="1:13" ht="18.75" customHeight="1" x14ac:dyDescent="0.25">
      <c r="A2" s="170"/>
      <c r="B2" s="171"/>
      <c r="C2" s="176" t="s">
        <v>171</v>
      </c>
      <c r="D2" s="177"/>
      <c r="E2" s="177"/>
      <c r="F2" s="177"/>
      <c r="G2" s="177"/>
      <c r="H2" s="47">
        <v>41241</v>
      </c>
      <c r="I2" s="48" t="s">
        <v>175</v>
      </c>
    </row>
    <row r="3" spans="1:13" ht="21" customHeight="1" x14ac:dyDescent="0.25">
      <c r="A3" s="172"/>
      <c r="B3" s="173"/>
      <c r="C3" s="176" t="s">
        <v>172</v>
      </c>
      <c r="D3" s="177"/>
      <c r="E3" s="177"/>
      <c r="F3" s="177"/>
      <c r="G3" s="177"/>
      <c r="H3" s="174" t="s">
        <v>173</v>
      </c>
      <c r="I3" s="175"/>
    </row>
    <row r="4" spans="1:13" ht="5.25" customHeight="1" x14ac:dyDescent="0.15"/>
    <row r="5" spans="1:13" ht="34.5" customHeight="1" x14ac:dyDescent="0.15">
      <c r="A5" s="203" t="s">
        <v>164</v>
      </c>
      <c r="B5" s="203"/>
      <c r="C5" s="203"/>
      <c r="D5" s="203"/>
      <c r="E5" s="203"/>
      <c r="F5" s="203"/>
      <c r="G5" s="203"/>
      <c r="H5" s="203"/>
      <c r="I5" s="203"/>
      <c r="K5" s="204" t="s">
        <v>140</v>
      </c>
      <c r="L5" s="204"/>
      <c r="M5" s="204"/>
    </row>
    <row r="6" spans="1:13" ht="23.25" customHeight="1" x14ac:dyDescent="0.2">
      <c r="A6" s="205" t="s">
        <v>162</v>
      </c>
      <c r="B6" s="206"/>
      <c r="C6" s="206"/>
      <c r="D6" s="206"/>
      <c r="E6" s="206"/>
      <c r="F6" s="181" t="s">
        <v>141</v>
      </c>
      <c r="G6" s="182"/>
      <c r="H6" s="182"/>
      <c r="I6" s="182"/>
      <c r="K6" s="50" t="s">
        <v>142</v>
      </c>
      <c r="L6" s="51" t="s">
        <v>143</v>
      </c>
      <c r="M6" s="52" t="s">
        <v>144</v>
      </c>
    </row>
    <row r="7" spans="1:13" ht="20.100000000000001" customHeight="1" x14ac:dyDescent="0.2">
      <c r="A7" s="207" t="s">
        <v>372</v>
      </c>
      <c r="B7" s="208"/>
      <c r="C7" s="208"/>
      <c r="D7" s="208"/>
      <c r="E7" s="208"/>
      <c r="F7" s="183"/>
      <c r="G7" s="183"/>
      <c r="H7" s="183"/>
      <c r="I7" s="183"/>
      <c r="K7" s="209" t="s">
        <v>166</v>
      </c>
      <c r="L7" s="60" t="s">
        <v>145</v>
      </c>
      <c r="M7" s="210" t="s">
        <v>146</v>
      </c>
    </row>
    <row r="8" spans="1:13" ht="33.75" customHeight="1" x14ac:dyDescent="0.2">
      <c r="A8" s="207"/>
      <c r="B8" s="208"/>
      <c r="C8" s="208"/>
      <c r="D8" s="208"/>
      <c r="E8" s="208"/>
      <c r="F8" s="211" t="s">
        <v>160</v>
      </c>
      <c r="G8" s="212"/>
      <c r="H8" s="213">
        <v>254001004761</v>
      </c>
      <c r="I8" s="214"/>
      <c r="K8" s="210"/>
      <c r="L8" s="60" t="s">
        <v>159</v>
      </c>
      <c r="M8" s="210"/>
    </row>
    <row r="9" spans="1:13" ht="20.100000000000001" customHeight="1" x14ac:dyDescent="0.2">
      <c r="A9" s="45" t="s">
        <v>147</v>
      </c>
      <c r="B9" s="46"/>
      <c r="C9" s="187" t="s">
        <v>373</v>
      </c>
      <c r="D9" s="187"/>
      <c r="E9" s="188"/>
      <c r="F9" s="189" t="s">
        <v>163</v>
      </c>
      <c r="G9" s="190"/>
      <c r="H9" s="217" t="s">
        <v>374</v>
      </c>
      <c r="I9" s="218"/>
      <c r="K9" s="210"/>
      <c r="L9" s="60" t="s">
        <v>148</v>
      </c>
      <c r="M9" s="210" t="s">
        <v>149</v>
      </c>
    </row>
    <row r="10" spans="1:13" ht="20.100000000000001" customHeight="1" x14ac:dyDescent="0.2">
      <c r="A10" s="185" t="s">
        <v>168</v>
      </c>
      <c r="B10" s="186"/>
      <c r="C10" s="187" t="s">
        <v>375</v>
      </c>
      <c r="D10" s="187"/>
      <c r="E10" s="187"/>
      <c r="F10" s="188"/>
      <c r="G10" s="49" t="s">
        <v>150</v>
      </c>
      <c r="H10" s="215">
        <v>3143791369</v>
      </c>
      <c r="I10" s="216"/>
      <c r="K10" s="210"/>
      <c r="L10" s="60" t="s">
        <v>151</v>
      </c>
      <c r="M10" s="210"/>
    </row>
    <row r="11" spans="1:13" ht="20.100000000000001" customHeight="1" x14ac:dyDescent="0.2">
      <c r="A11" s="185" t="s">
        <v>165</v>
      </c>
      <c r="B11" s="186"/>
      <c r="C11" s="187" t="s">
        <v>376</v>
      </c>
      <c r="D11" s="187"/>
      <c r="E11" s="187"/>
      <c r="F11" s="188"/>
      <c r="G11" s="49" t="s">
        <v>174</v>
      </c>
      <c r="H11" s="197" t="s">
        <v>399</v>
      </c>
      <c r="I11" s="198"/>
      <c r="K11" s="199"/>
      <c r="L11" s="61"/>
      <c r="M11" s="61"/>
    </row>
    <row r="12" spans="1:13" ht="19.5" customHeight="1" x14ac:dyDescent="0.2">
      <c r="A12" s="200" t="s">
        <v>152</v>
      </c>
      <c r="B12" s="201"/>
      <c r="C12" s="201"/>
      <c r="D12" s="201"/>
      <c r="E12" s="201"/>
      <c r="F12" s="201"/>
      <c r="G12" s="201"/>
      <c r="H12" s="201"/>
      <c r="I12" s="202"/>
      <c r="K12" s="196"/>
      <c r="L12" s="61"/>
      <c r="M12" s="196"/>
    </row>
    <row r="13" spans="1:13" ht="20.100000000000001" customHeight="1" x14ac:dyDescent="0.2">
      <c r="A13" s="193" t="s">
        <v>153</v>
      </c>
      <c r="B13" s="193"/>
      <c r="C13" s="193"/>
      <c r="D13" s="193" t="s">
        <v>154</v>
      </c>
      <c r="E13" s="193"/>
      <c r="F13" s="193"/>
      <c r="G13" s="193" t="s">
        <v>161</v>
      </c>
      <c r="H13" s="193"/>
      <c r="I13" s="193"/>
      <c r="K13" s="196"/>
      <c r="L13" s="61"/>
      <c r="M13" s="196"/>
    </row>
    <row r="14" spans="1:13" ht="20.100000000000001" customHeight="1" x14ac:dyDescent="0.2">
      <c r="A14" s="334" t="s">
        <v>377</v>
      </c>
      <c r="B14" s="334"/>
      <c r="C14" s="334"/>
      <c r="D14" s="334" t="s">
        <v>378</v>
      </c>
      <c r="E14" s="334"/>
      <c r="F14" s="334"/>
      <c r="G14" s="335" t="s">
        <v>379</v>
      </c>
      <c r="H14" s="335"/>
      <c r="I14" s="335"/>
      <c r="K14" s="196"/>
      <c r="L14" s="61"/>
      <c r="M14" s="196"/>
    </row>
    <row r="15" spans="1:13" ht="20.100000000000001" customHeight="1" x14ac:dyDescent="0.2">
      <c r="A15" s="336" t="s">
        <v>380</v>
      </c>
      <c r="B15" s="336"/>
      <c r="C15" s="336"/>
      <c r="D15" s="336" t="s">
        <v>381</v>
      </c>
      <c r="E15" s="336"/>
      <c r="F15" s="336"/>
      <c r="G15" s="337" t="s">
        <v>382</v>
      </c>
      <c r="H15" s="337"/>
      <c r="I15" s="337"/>
      <c r="K15" s="196"/>
      <c r="L15" s="61"/>
      <c r="M15" s="61"/>
    </row>
    <row r="16" spans="1:13" ht="20.100000000000001" customHeight="1" x14ac:dyDescent="0.2">
      <c r="A16" s="336" t="s">
        <v>383</v>
      </c>
      <c r="B16" s="336"/>
      <c r="C16" s="336"/>
      <c r="D16" s="336" t="s">
        <v>381</v>
      </c>
      <c r="E16" s="336"/>
      <c r="F16" s="336"/>
      <c r="G16" s="337" t="s">
        <v>384</v>
      </c>
      <c r="H16" s="337"/>
      <c r="I16" s="337"/>
      <c r="K16" s="196"/>
      <c r="L16" s="61"/>
      <c r="M16" s="61"/>
    </row>
    <row r="17" spans="1:13" ht="20.100000000000001" customHeight="1" x14ac:dyDescent="0.2">
      <c r="A17" s="334" t="s">
        <v>385</v>
      </c>
      <c r="B17" s="334"/>
      <c r="C17" s="334"/>
      <c r="D17" s="334" t="s">
        <v>386</v>
      </c>
      <c r="E17" s="334"/>
      <c r="F17" s="334"/>
      <c r="G17" s="335"/>
      <c r="H17" s="335"/>
      <c r="I17" s="335"/>
      <c r="K17" s="196"/>
      <c r="L17" s="61"/>
      <c r="M17" s="61"/>
    </row>
    <row r="18" spans="1:13" ht="20.100000000000001" customHeight="1" x14ac:dyDescent="0.2">
      <c r="A18" s="184"/>
      <c r="B18" s="184"/>
      <c r="C18" s="184"/>
      <c r="D18" s="184"/>
      <c r="E18" s="184"/>
      <c r="F18" s="184"/>
      <c r="G18" s="184"/>
      <c r="H18" s="184"/>
      <c r="I18" s="184"/>
      <c r="K18" s="195"/>
      <c r="L18" s="61"/>
      <c r="M18" s="61"/>
    </row>
    <row r="19" spans="1:13" ht="20.100000000000001" customHeight="1" x14ac:dyDescent="0.2">
      <c r="A19" s="184"/>
      <c r="B19" s="184"/>
      <c r="C19" s="184"/>
      <c r="D19" s="184"/>
      <c r="E19" s="184"/>
      <c r="F19" s="184"/>
      <c r="G19" s="184"/>
      <c r="H19" s="184"/>
      <c r="I19" s="184"/>
      <c r="K19" s="196"/>
      <c r="L19" s="61"/>
      <c r="M19" s="61"/>
    </row>
    <row r="20" spans="1:13" ht="20.100000000000001" customHeight="1" x14ac:dyDescent="0.2">
      <c r="A20" s="184"/>
      <c r="B20" s="184"/>
      <c r="C20" s="184"/>
      <c r="D20" s="184"/>
      <c r="E20" s="184"/>
      <c r="F20" s="184"/>
      <c r="G20" s="184"/>
      <c r="H20" s="184"/>
      <c r="I20" s="184"/>
      <c r="K20" s="196"/>
      <c r="L20" s="61"/>
      <c r="M20" s="61"/>
    </row>
    <row r="21" spans="1:13" ht="20.100000000000001" customHeight="1" x14ac:dyDescent="0.2">
      <c r="A21" s="184"/>
      <c r="B21" s="184"/>
      <c r="C21" s="184"/>
      <c r="D21" s="184"/>
      <c r="E21" s="184"/>
      <c r="F21" s="184"/>
      <c r="G21" s="184"/>
      <c r="H21" s="184"/>
      <c r="I21" s="184"/>
      <c r="K21" s="196"/>
      <c r="L21" s="61"/>
      <c r="M21" s="62"/>
    </row>
    <row r="22" spans="1:13" ht="20.100000000000001" customHeight="1" x14ac:dyDescent="0.15">
      <c r="A22" s="184"/>
      <c r="B22" s="184"/>
      <c r="C22" s="184"/>
      <c r="D22" s="184"/>
      <c r="E22" s="184"/>
      <c r="F22" s="184"/>
      <c r="G22" s="184"/>
      <c r="H22" s="184"/>
      <c r="I22" s="184"/>
    </row>
    <row r="23" spans="1:13" s="21" customFormat="1" ht="20.25" x14ac:dyDescent="0.25">
      <c r="A23" s="194"/>
      <c r="B23" s="194"/>
      <c r="C23" s="194"/>
      <c r="D23" s="194"/>
      <c r="E23" s="194"/>
      <c r="F23" s="194"/>
      <c r="G23" s="194"/>
      <c r="H23" s="194"/>
      <c r="I23" s="194"/>
      <c r="K23" s="191"/>
      <c r="L23" s="191"/>
      <c r="M23" s="22"/>
    </row>
    <row r="24" spans="1:13" ht="30" customHeight="1" x14ac:dyDescent="0.2">
      <c r="A24" s="192" t="s">
        <v>155</v>
      </c>
      <c r="B24" s="192"/>
      <c r="C24" s="192"/>
      <c r="D24" s="192"/>
      <c r="E24" s="192"/>
      <c r="F24" s="192"/>
      <c r="G24" s="192"/>
      <c r="H24" s="192"/>
      <c r="I24" s="192"/>
      <c r="K24" s="23"/>
      <c r="L24" s="23"/>
    </row>
    <row r="25" spans="1:13" ht="33.75" customHeight="1" x14ac:dyDescent="0.2">
      <c r="A25" s="193" t="s">
        <v>153</v>
      </c>
      <c r="B25" s="193"/>
      <c r="C25" s="193"/>
      <c r="D25" s="193" t="s">
        <v>154</v>
      </c>
      <c r="E25" s="193"/>
      <c r="F25" s="193"/>
      <c r="G25" s="193" t="s">
        <v>23</v>
      </c>
      <c r="H25" s="193"/>
      <c r="I25" s="193"/>
      <c r="K25" s="24"/>
      <c r="L25" s="25"/>
      <c r="M25" s="20" t="s">
        <v>156</v>
      </c>
    </row>
    <row r="26" spans="1:13" ht="20.100000000000001" customHeight="1" x14ac:dyDescent="0.2">
      <c r="A26" s="338" t="s">
        <v>394</v>
      </c>
      <c r="B26" s="338"/>
      <c r="C26" s="338"/>
      <c r="D26" s="336" t="s">
        <v>387</v>
      </c>
      <c r="E26" s="336"/>
      <c r="F26" s="336"/>
      <c r="G26" s="336" t="s">
        <v>388</v>
      </c>
      <c r="H26" s="336"/>
      <c r="I26" s="336"/>
      <c r="K26" s="24"/>
      <c r="L26" s="25"/>
    </row>
    <row r="27" spans="1:13" ht="20.100000000000001" customHeight="1" x14ac:dyDescent="0.2">
      <c r="A27" s="338" t="s">
        <v>395</v>
      </c>
      <c r="B27" s="338"/>
      <c r="C27" s="338"/>
      <c r="D27" s="336" t="s">
        <v>387</v>
      </c>
      <c r="E27" s="336"/>
      <c r="F27" s="336"/>
      <c r="G27" s="336" t="s">
        <v>389</v>
      </c>
      <c r="H27" s="336"/>
      <c r="I27" s="336"/>
      <c r="K27" s="24"/>
      <c r="L27" s="26"/>
    </row>
    <row r="28" spans="1:13" ht="20.100000000000001" customHeight="1" x14ac:dyDescent="0.2">
      <c r="A28" s="338" t="s">
        <v>390</v>
      </c>
      <c r="B28" s="338"/>
      <c r="C28" s="338"/>
      <c r="D28" s="336" t="s">
        <v>387</v>
      </c>
      <c r="E28" s="336"/>
      <c r="F28" s="336"/>
      <c r="G28" s="336" t="s">
        <v>391</v>
      </c>
      <c r="H28" s="336"/>
      <c r="I28" s="336"/>
      <c r="K28" s="24"/>
      <c r="L28" s="26"/>
    </row>
    <row r="29" spans="1:13" ht="20.100000000000001" customHeight="1" x14ac:dyDescent="0.2">
      <c r="A29" s="338" t="s">
        <v>392</v>
      </c>
      <c r="B29" s="338"/>
      <c r="C29" s="338"/>
      <c r="D29" s="336" t="s">
        <v>387</v>
      </c>
      <c r="E29" s="336"/>
      <c r="F29" s="336"/>
      <c r="G29" s="336" t="s">
        <v>393</v>
      </c>
      <c r="H29" s="336"/>
      <c r="I29" s="336"/>
      <c r="K29" s="24"/>
      <c r="L29" s="25"/>
    </row>
    <row r="30" spans="1:13" ht="20.100000000000001" customHeight="1" x14ac:dyDescent="0.2">
      <c r="A30" s="184"/>
      <c r="B30" s="184"/>
      <c r="C30" s="184"/>
      <c r="D30" s="184"/>
      <c r="E30" s="184"/>
      <c r="F30" s="184"/>
      <c r="G30" s="184"/>
      <c r="H30" s="184"/>
      <c r="I30" s="184"/>
      <c r="K30" s="24"/>
      <c r="L30" s="26"/>
    </row>
    <row r="31" spans="1:13" ht="20.100000000000001" customHeight="1" x14ac:dyDescent="0.15">
      <c r="A31" s="184"/>
      <c r="B31" s="184"/>
      <c r="C31" s="184"/>
      <c r="D31" s="184"/>
      <c r="E31" s="184"/>
      <c r="F31" s="184"/>
      <c r="G31" s="184"/>
      <c r="H31" s="184"/>
      <c r="I31" s="184"/>
      <c r="K31" s="24"/>
      <c r="L31" s="27"/>
    </row>
    <row r="32" spans="1:13" ht="20.100000000000001" customHeight="1" x14ac:dyDescent="0.2">
      <c r="A32" s="184"/>
      <c r="B32" s="184"/>
      <c r="C32" s="184"/>
      <c r="D32" s="184"/>
      <c r="E32" s="184"/>
      <c r="F32" s="184"/>
      <c r="G32" s="184"/>
      <c r="H32" s="184"/>
      <c r="I32" s="184"/>
      <c r="K32" s="178"/>
      <c r="L32" s="25"/>
    </row>
    <row r="33" spans="11:12" ht="15" x14ac:dyDescent="0.2">
      <c r="K33" s="178"/>
      <c r="L33" s="28"/>
    </row>
    <row r="34" spans="11:12" ht="19.5" customHeight="1" x14ac:dyDescent="0.2"/>
    <row r="35" spans="11:12" ht="51" customHeight="1" x14ac:dyDescent="0.2"/>
    <row r="36" spans="11:12" ht="51.75" customHeight="1" x14ac:dyDescent="0.2"/>
    <row r="37" spans="11:12" ht="42.75" customHeight="1" x14ac:dyDescent="0.2"/>
    <row r="38" spans="11:12" ht="107.25" customHeight="1" x14ac:dyDescent="0.2"/>
    <row r="39" spans="11:12" ht="58.5" customHeight="1" x14ac:dyDescent="0.2"/>
    <row r="40" spans="11:12" ht="30.75" customHeight="1" x14ac:dyDescent="0.2"/>
    <row r="41" spans="11:12" ht="30.75" customHeight="1" x14ac:dyDescent="0.2"/>
    <row r="42" spans="11:12" ht="47.25" customHeight="1" x14ac:dyDescent="0.2"/>
    <row r="65526" spans="1:5" ht="15" x14ac:dyDescent="0.25">
      <c r="A65526" s="179" t="s">
        <v>29</v>
      </c>
      <c r="B65526" s="179"/>
      <c r="C65526" s="179"/>
      <c r="D65526" s="179"/>
      <c r="E65526" s="179"/>
    </row>
    <row r="65527" spans="1:5" x14ac:dyDescent="0.2">
      <c r="A65527" s="180" t="s">
        <v>30</v>
      </c>
      <c r="B65527" s="180"/>
      <c r="C65527" s="180"/>
      <c r="D65527" s="180"/>
      <c r="E65527" s="180"/>
    </row>
    <row r="65528" spans="1:5" x14ac:dyDescent="0.2">
      <c r="A65528" s="180" t="s">
        <v>31</v>
      </c>
      <c r="B65528" s="180"/>
      <c r="C65528" s="180"/>
      <c r="D65528" s="180"/>
      <c r="E65528" s="180"/>
    </row>
    <row r="65529" spans="1:5" x14ac:dyDescent="0.2">
      <c r="A65529" s="20" t="s">
        <v>157</v>
      </c>
      <c r="D65529" s="20" t="s">
        <v>158</v>
      </c>
    </row>
  </sheetData>
  <sheetProtection password="F5F0" sheet="1"/>
  <mergeCells count="93">
    <mergeCell ref="A5:I5"/>
    <mergeCell ref="K5:M5"/>
    <mergeCell ref="A6:E6"/>
    <mergeCell ref="A7:E8"/>
    <mergeCell ref="K7:K10"/>
    <mergeCell ref="M7:M8"/>
    <mergeCell ref="F8:G8"/>
    <mergeCell ref="H8:I8"/>
    <mergeCell ref="M9:M10"/>
    <mergeCell ref="H10:I10"/>
    <mergeCell ref="H9:I9"/>
    <mergeCell ref="H11:I11"/>
    <mergeCell ref="K11:K17"/>
    <mergeCell ref="A12:I12"/>
    <mergeCell ref="M12:M14"/>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K18:K21"/>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K23:L23"/>
    <mergeCell ref="A24:I24"/>
    <mergeCell ref="A25:C25"/>
    <mergeCell ref="D25:F25"/>
    <mergeCell ref="G25:I25"/>
    <mergeCell ref="A26:C26"/>
    <mergeCell ref="D26:F26"/>
    <mergeCell ref="G26:I26"/>
    <mergeCell ref="A27:C27"/>
    <mergeCell ref="D27:F27"/>
    <mergeCell ref="G27:I27"/>
    <mergeCell ref="D28:F28"/>
    <mergeCell ref="G28:I28"/>
    <mergeCell ref="A32:C32"/>
    <mergeCell ref="D32:F32"/>
    <mergeCell ref="G32:I32"/>
    <mergeCell ref="A29:C29"/>
    <mergeCell ref="D29:F29"/>
    <mergeCell ref="G29:I29"/>
    <mergeCell ref="A30:C30"/>
    <mergeCell ref="D30:F30"/>
    <mergeCell ref="G30:I30"/>
    <mergeCell ref="K32:K33"/>
    <mergeCell ref="A65526:E65526"/>
    <mergeCell ref="A65527:E65527"/>
    <mergeCell ref="A65528:E65528"/>
    <mergeCell ref="F6:I6"/>
    <mergeCell ref="F7:I7"/>
    <mergeCell ref="A31:C31"/>
    <mergeCell ref="D31:F31"/>
    <mergeCell ref="G31:I31"/>
    <mergeCell ref="A11:B11"/>
    <mergeCell ref="C10:F10"/>
    <mergeCell ref="C11:F11"/>
    <mergeCell ref="F9:G9"/>
    <mergeCell ref="A10:B10"/>
    <mergeCell ref="C9:E9"/>
    <mergeCell ref="A28:C28"/>
    <mergeCell ref="A1:B3"/>
    <mergeCell ref="H1:I1"/>
    <mergeCell ref="H3:I3"/>
    <mergeCell ref="C1:G1"/>
    <mergeCell ref="C2:G2"/>
    <mergeCell ref="C3:G3"/>
  </mergeCells>
  <hyperlinks>
    <hyperlink ref="A65528" r:id="rId1"/>
    <hyperlink ref="A65527" r:id="rId2"/>
    <hyperlink ref="G14" r:id="rId3"/>
    <hyperlink ref="G15" r:id="rId4"/>
    <hyperlink ref="G16" r:id="rId5"/>
  </hyperlinks>
  <pageMargins left="0.70866141732283472" right="0.70866141732283472" top="0.74803149606299213" bottom="0.74803149606299213" header="0.31496062992125984" footer="0.31496062992125984"/>
  <pageSetup paperSize="9" orientation="landscape" horizontalDpi="300" verticalDpi="30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U65532"/>
  <sheetViews>
    <sheetView showGridLines="0" topLeftCell="C1" zoomScale="80" zoomScaleNormal="80" workbookViewId="0">
      <selection activeCell="C50" sqref="C50"/>
    </sheetView>
  </sheetViews>
  <sheetFormatPr baseColWidth="10" defaultColWidth="11.42578125" defaultRowHeight="14.25" x14ac:dyDescent="0.2"/>
  <cols>
    <col min="1" max="1" width="0.42578125" style="87" customWidth="1"/>
    <col min="2" max="2" width="1.42578125" style="87" customWidth="1"/>
    <col min="3" max="3" width="44.7109375" style="87" customWidth="1"/>
    <col min="4" max="4" width="11.7109375" style="141" customWidth="1"/>
    <col min="5" max="6" width="33.7109375" style="123" customWidth="1"/>
    <col min="7" max="7" width="11.7109375" style="141" customWidth="1"/>
    <col min="8" max="9" width="33.7109375" style="123" customWidth="1"/>
    <col min="10" max="10" width="11.7109375" style="141" customWidth="1"/>
    <col min="11" max="12" width="33.7109375" style="123" customWidth="1"/>
    <col min="13" max="13" width="11.7109375" style="141" customWidth="1"/>
    <col min="14" max="15" width="33.7109375" style="123" customWidth="1"/>
    <col min="16" max="16" width="3.140625" style="87" customWidth="1"/>
    <col min="17" max="17" width="2.42578125" style="87" customWidth="1"/>
    <col min="18" max="18" width="7.42578125" style="87" hidden="1" customWidth="1"/>
    <col min="19" max="20" width="7.140625" style="87" hidden="1" customWidth="1"/>
    <col min="21" max="21" width="7" style="87" hidden="1" customWidth="1"/>
    <col min="22" max="22" width="11.42578125" style="87"/>
    <col min="23" max="23" width="13" style="87" customWidth="1"/>
    <col min="24" max="24" width="15.85546875" style="87" customWidth="1"/>
    <col min="25" max="25" width="13" style="87" customWidth="1"/>
    <col min="26" max="27" width="11.42578125" style="87" customWidth="1"/>
    <col min="28" max="16384" width="11.42578125" style="87"/>
  </cols>
  <sheetData>
    <row r="1" spans="1:21" ht="33" customHeight="1" x14ac:dyDescent="0.15">
      <c r="B1" s="232" t="s">
        <v>124</v>
      </c>
      <c r="C1" s="232"/>
      <c r="D1" s="232"/>
      <c r="E1" s="232"/>
      <c r="F1" s="232"/>
      <c r="G1" s="232"/>
      <c r="H1" s="232"/>
      <c r="I1" s="232"/>
      <c r="J1" s="233"/>
      <c r="K1" s="233"/>
      <c r="L1" s="88"/>
      <c r="M1" s="88"/>
      <c r="N1" s="88"/>
      <c r="O1" s="88"/>
    </row>
    <row r="2" spans="1:21" ht="15.75" x14ac:dyDescent="0.2">
      <c r="B2" s="234" t="s">
        <v>27</v>
      </c>
      <c r="C2" s="234"/>
      <c r="D2" s="282" t="s">
        <v>179</v>
      </c>
      <c r="E2" s="282"/>
      <c r="F2" s="282"/>
      <c r="G2" s="283" t="s">
        <v>180</v>
      </c>
      <c r="H2" s="283"/>
      <c r="I2" s="283"/>
      <c r="J2" s="284" t="s">
        <v>181</v>
      </c>
      <c r="K2" s="284"/>
      <c r="L2" s="284"/>
      <c r="M2" s="222" t="s">
        <v>182</v>
      </c>
      <c r="N2" s="222"/>
      <c r="O2" s="222"/>
      <c r="Q2" s="87">
        <v>1</v>
      </c>
    </row>
    <row r="3" spans="1:21" ht="15" customHeight="1" x14ac:dyDescent="0.2">
      <c r="B3" s="234"/>
      <c r="C3" s="234"/>
      <c r="D3" s="285" t="s">
        <v>34</v>
      </c>
      <c r="E3" s="281" t="s">
        <v>122</v>
      </c>
      <c r="F3" s="281" t="s">
        <v>125</v>
      </c>
      <c r="G3" s="223" t="s">
        <v>34</v>
      </c>
      <c r="H3" s="281" t="s">
        <v>122</v>
      </c>
      <c r="I3" s="281" t="s">
        <v>125</v>
      </c>
      <c r="J3" s="223" t="s">
        <v>34</v>
      </c>
      <c r="K3" s="225" t="s">
        <v>122</v>
      </c>
      <c r="L3" s="227" t="s">
        <v>125</v>
      </c>
      <c r="M3" s="223" t="s">
        <v>34</v>
      </c>
      <c r="N3" s="225" t="s">
        <v>122</v>
      </c>
      <c r="O3" s="227" t="s">
        <v>125</v>
      </c>
      <c r="Q3" s="87">
        <v>2</v>
      </c>
    </row>
    <row r="4" spans="1:21" ht="15.75" customHeight="1" x14ac:dyDescent="0.2">
      <c r="B4" s="234"/>
      <c r="C4" s="234"/>
      <c r="D4" s="286"/>
      <c r="E4" s="227"/>
      <c r="F4" s="227"/>
      <c r="G4" s="224"/>
      <c r="H4" s="227"/>
      <c r="I4" s="227"/>
      <c r="J4" s="224"/>
      <c r="K4" s="226"/>
      <c r="L4" s="228"/>
      <c r="M4" s="224"/>
      <c r="N4" s="226"/>
      <c r="O4" s="228"/>
      <c r="Q4" s="87">
        <v>3</v>
      </c>
    </row>
    <row r="5" spans="1:21" ht="15.75" x14ac:dyDescent="0.2">
      <c r="B5" s="234"/>
      <c r="C5" s="234"/>
      <c r="D5" s="89"/>
      <c r="E5" s="90"/>
      <c r="F5" s="90"/>
      <c r="G5" s="91"/>
      <c r="H5" s="92"/>
      <c r="I5" s="92"/>
      <c r="J5" s="91"/>
      <c r="K5" s="93"/>
      <c r="L5" s="92"/>
      <c r="M5" s="91"/>
      <c r="N5" s="93"/>
      <c r="O5" s="92"/>
      <c r="Q5" s="87">
        <v>4</v>
      </c>
    </row>
    <row r="6" spans="1:21" ht="18.75" x14ac:dyDescent="0.2">
      <c r="A6" s="287"/>
      <c r="B6" s="252"/>
      <c r="C6" s="94" t="s">
        <v>73</v>
      </c>
      <c r="D6" s="95"/>
      <c r="E6" s="95"/>
      <c r="F6" s="95"/>
      <c r="G6" s="95"/>
      <c r="H6" s="95"/>
      <c r="I6" s="95"/>
      <c r="J6" s="95"/>
      <c r="K6" s="95"/>
      <c r="L6" s="96"/>
      <c r="M6" s="95"/>
      <c r="N6" s="95"/>
      <c r="O6" s="96"/>
    </row>
    <row r="7" spans="1:21" ht="39.950000000000003" customHeight="1" x14ac:dyDescent="0.2">
      <c r="A7" s="287"/>
      <c r="B7" s="253"/>
      <c r="C7" s="97" t="s">
        <v>33</v>
      </c>
      <c r="D7" s="29">
        <v>3</v>
      </c>
      <c r="E7" s="67" t="s">
        <v>183</v>
      </c>
      <c r="F7" s="68" t="s">
        <v>184</v>
      </c>
      <c r="G7" s="81"/>
      <c r="H7" s="64"/>
      <c r="I7" s="64"/>
      <c r="J7" s="83"/>
      <c r="K7" s="65"/>
      <c r="L7" s="66"/>
      <c r="M7" s="85"/>
      <c r="N7" s="67"/>
      <c r="O7" s="68"/>
      <c r="Q7" s="98"/>
      <c r="R7" s="87">
        <f>COUNTIF(D7:D10,"1")</f>
        <v>0</v>
      </c>
      <c r="S7" s="87">
        <f>COUNTIF(G7:G10,"1")</f>
        <v>0</v>
      </c>
      <c r="T7" s="87">
        <f>COUNTIF(J7:J10,"1")</f>
        <v>0</v>
      </c>
      <c r="U7" s="87">
        <f>COUNTIF(M7:M10,"1")</f>
        <v>0</v>
      </c>
    </row>
    <row r="8" spans="1:21" ht="39.950000000000003" customHeight="1" x14ac:dyDescent="0.2">
      <c r="A8" s="287"/>
      <c r="B8" s="253"/>
      <c r="C8" s="99" t="s">
        <v>35</v>
      </c>
      <c r="D8" s="29">
        <v>4</v>
      </c>
      <c r="E8" s="69" t="s">
        <v>185</v>
      </c>
      <c r="F8" s="69" t="s">
        <v>186</v>
      </c>
      <c r="G8" s="81"/>
      <c r="H8" s="69"/>
      <c r="I8" s="64"/>
      <c r="J8" s="83"/>
      <c r="K8" s="70"/>
      <c r="L8" s="66"/>
      <c r="M8" s="85"/>
      <c r="N8" s="71"/>
      <c r="O8" s="68"/>
      <c r="R8" s="87">
        <f>COUNTIF(D7:D10,"2")</f>
        <v>0</v>
      </c>
      <c r="S8" s="87">
        <f>COUNTIF(G7:G10,"2")</f>
        <v>0</v>
      </c>
      <c r="T8" s="87">
        <f>COUNTIF(J7:J10,"2")</f>
        <v>0</v>
      </c>
      <c r="U8" s="87">
        <f>COUNTIF(M7:M10,"2")</f>
        <v>0</v>
      </c>
    </row>
    <row r="9" spans="1:21" ht="39.950000000000003" customHeight="1" x14ac:dyDescent="0.2">
      <c r="A9" s="287"/>
      <c r="B9" s="253"/>
      <c r="C9" s="100" t="s">
        <v>36</v>
      </c>
      <c r="D9" s="29">
        <v>4</v>
      </c>
      <c r="E9" s="69" t="s">
        <v>187</v>
      </c>
      <c r="F9" s="69" t="s">
        <v>188</v>
      </c>
      <c r="G9" s="81"/>
      <c r="H9" s="69"/>
      <c r="I9" s="64"/>
      <c r="J9" s="83"/>
      <c r="K9" s="70"/>
      <c r="L9" s="66"/>
      <c r="M9" s="85"/>
      <c r="N9" s="71"/>
      <c r="O9" s="68"/>
      <c r="R9" s="87">
        <f>COUNTIF(D7:D10,"3")</f>
        <v>2</v>
      </c>
      <c r="S9" s="87">
        <f>COUNTIF(G7:G10,"3")</f>
        <v>0</v>
      </c>
      <c r="T9" s="87">
        <f>COUNTIF(J7:J10,"3")</f>
        <v>0</v>
      </c>
      <c r="U9" s="87">
        <f>COUNTIF(M7:M10,"3")</f>
        <v>1</v>
      </c>
    </row>
    <row r="10" spans="1:21" ht="39.950000000000003" customHeight="1" x14ac:dyDescent="0.2">
      <c r="A10" s="287"/>
      <c r="B10" s="254"/>
      <c r="C10" s="100" t="s">
        <v>37</v>
      </c>
      <c r="D10" s="29">
        <v>3</v>
      </c>
      <c r="E10" s="69" t="s">
        <v>189</v>
      </c>
      <c r="F10" s="69" t="s">
        <v>190</v>
      </c>
      <c r="G10" s="81"/>
      <c r="H10" s="69"/>
      <c r="I10" s="64"/>
      <c r="J10" s="83"/>
      <c r="K10" s="70"/>
      <c r="L10" s="66"/>
      <c r="M10" s="85">
        <v>3</v>
      </c>
      <c r="N10" s="71"/>
      <c r="O10" s="68"/>
      <c r="R10" s="87">
        <f>COUNTIF(D7:D10,"4")</f>
        <v>2</v>
      </c>
      <c r="S10" s="87">
        <f>COUNTIF(G7:G10,"4")</f>
        <v>0</v>
      </c>
      <c r="T10" s="87">
        <f>COUNTIF(J7:J10,"4")</f>
        <v>0</v>
      </c>
      <c r="U10" s="87">
        <f>COUNTIF(M7:M10,"4")</f>
        <v>0</v>
      </c>
    </row>
    <row r="11" spans="1:21" ht="6" customHeight="1" x14ac:dyDescent="0.15">
      <c r="B11" s="243"/>
      <c r="C11" s="244"/>
      <c r="D11" s="244"/>
      <c r="E11" s="244"/>
      <c r="F11" s="244"/>
      <c r="G11" s="244"/>
      <c r="H11" s="244"/>
      <c r="I11" s="244"/>
      <c r="J11" s="244"/>
      <c r="K11" s="245"/>
      <c r="L11" s="101"/>
      <c r="M11" s="102"/>
      <c r="N11" s="101"/>
      <c r="O11" s="101"/>
      <c r="Q11" s="87">
        <f>COUNTIF(D7:D10,"1")</f>
        <v>0</v>
      </c>
      <c r="R11" s="87">
        <f>COUNTIF(D7:D10,"1")</f>
        <v>0</v>
      </c>
      <c r="S11" s="87">
        <f>COUNTIF(D7:D10,"3")</f>
        <v>2</v>
      </c>
    </row>
    <row r="12" spans="1:21" ht="18.75" x14ac:dyDescent="0.2">
      <c r="A12" s="287"/>
      <c r="B12" s="219"/>
      <c r="C12" s="103" t="s">
        <v>72</v>
      </c>
      <c r="D12" s="104"/>
      <c r="E12" s="104"/>
      <c r="F12" s="104"/>
      <c r="G12" s="104"/>
      <c r="H12" s="104"/>
      <c r="I12" s="104"/>
      <c r="J12" s="104"/>
      <c r="K12" s="105"/>
      <c r="L12" s="106"/>
      <c r="M12" s="104"/>
      <c r="N12" s="105"/>
      <c r="O12" s="106"/>
    </row>
    <row r="13" spans="1:21" ht="39.950000000000003" customHeight="1" x14ac:dyDescent="0.2">
      <c r="A13" s="287"/>
      <c r="B13" s="220"/>
      <c r="C13" s="107" t="s">
        <v>38</v>
      </c>
      <c r="D13" s="30">
        <v>4</v>
      </c>
      <c r="E13" s="75" t="s">
        <v>191</v>
      </c>
      <c r="F13" s="75" t="s">
        <v>192</v>
      </c>
      <c r="G13" s="82"/>
      <c r="H13" s="64"/>
      <c r="I13" s="64"/>
      <c r="J13" s="84"/>
      <c r="K13" s="72"/>
      <c r="L13" s="73"/>
      <c r="M13" s="86"/>
      <c r="N13" s="74"/>
      <c r="O13" s="75"/>
      <c r="R13" s="87">
        <f>COUNTIF(D13:D17,"1")</f>
        <v>0</v>
      </c>
      <c r="S13" s="87">
        <f>COUNTIF(G13:G17,"1")</f>
        <v>0</v>
      </c>
      <c r="T13" s="87">
        <f>COUNTIF(J13:J17,"1")</f>
        <v>0</v>
      </c>
      <c r="U13" s="87">
        <f>COUNTIF(M13:M17,"1")</f>
        <v>0</v>
      </c>
    </row>
    <row r="14" spans="1:21" ht="39.950000000000003" customHeight="1" x14ac:dyDescent="0.2">
      <c r="A14" s="287"/>
      <c r="B14" s="220"/>
      <c r="C14" s="99" t="s">
        <v>39</v>
      </c>
      <c r="D14" s="30">
        <v>4</v>
      </c>
      <c r="E14" s="75" t="s">
        <v>193</v>
      </c>
      <c r="F14" s="75" t="s">
        <v>194</v>
      </c>
      <c r="G14" s="82"/>
      <c r="H14" s="69"/>
      <c r="I14" s="64"/>
      <c r="J14" s="84"/>
      <c r="K14" s="73"/>
      <c r="L14" s="73"/>
      <c r="M14" s="86"/>
      <c r="N14" s="75"/>
      <c r="O14" s="75"/>
      <c r="R14" s="87">
        <f>COUNTIF(D13:D17,"2")</f>
        <v>0</v>
      </c>
      <c r="S14" s="87">
        <f>COUNTIF(G13:G17,"2")</f>
        <v>0</v>
      </c>
      <c r="T14" s="87">
        <f>COUNTIF(J13:J17,"2")</f>
        <v>0</v>
      </c>
      <c r="U14" s="87">
        <f>COUNTIF(M13:M17,"2")</f>
        <v>0</v>
      </c>
    </row>
    <row r="15" spans="1:21" ht="39.950000000000003" customHeight="1" x14ac:dyDescent="0.2">
      <c r="A15" s="287"/>
      <c r="B15" s="220"/>
      <c r="C15" s="99" t="s">
        <v>40</v>
      </c>
      <c r="D15" s="30">
        <v>3</v>
      </c>
      <c r="E15" s="75" t="s">
        <v>195</v>
      </c>
      <c r="F15" s="75" t="s">
        <v>196</v>
      </c>
      <c r="G15" s="82"/>
      <c r="H15" s="69"/>
      <c r="I15" s="64"/>
      <c r="J15" s="84"/>
      <c r="K15" s="73"/>
      <c r="L15" s="73"/>
      <c r="M15" s="86"/>
      <c r="N15" s="75"/>
      <c r="O15" s="75"/>
      <c r="R15" s="87">
        <f>COUNTIF(D13:D17,"3")</f>
        <v>1</v>
      </c>
      <c r="S15" s="87">
        <f>COUNTIF(G13:G17,"3")</f>
        <v>0</v>
      </c>
      <c r="T15" s="87">
        <f>COUNTIF(J13:J17,"3")</f>
        <v>0</v>
      </c>
      <c r="U15" s="87">
        <f>COUNTIF(M13:M17,"3")</f>
        <v>0</v>
      </c>
    </row>
    <row r="16" spans="1:21" ht="39.950000000000003" customHeight="1" x14ac:dyDescent="0.2">
      <c r="A16" s="287"/>
      <c r="B16" s="220"/>
      <c r="C16" s="100" t="s">
        <v>41</v>
      </c>
      <c r="D16" s="30">
        <v>4</v>
      </c>
      <c r="E16" s="75" t="s">
        <v>197</v>
      </c>
      <c r="F16" s="75" t="s">
        <v>198</v>
      </c>
      <c r="G16" s="82"/>
      <c r="H16" s="69"/>
      <c r="I16" s="64"/>
      <c r="J16" s="84"/>
      <c r="K16" s="73"/>
      <c r="L16" s="73"/>
      <c r="M16" s="86"/>
      <c r="N16" s="75"/>
      <c r="O16" s="75"/>
      <c r="R16" s="87">
        <f>COUNTIF(D13:D17,"4")</f>
        <v>4</v>
      </c>
      <c r="S16" s="87">
        <f>COUNTIF(G13:G17,"4")</f>
        <v>0</v>
      </c>
      <c r="T16" s="87">
        <f>COUNTIF(J13:J17,"4")</f>
        <v>0</v>
      </c>
      <c r="U16" s="87">
        <f>COUNTIF(M13:M17,"4")</f>
        <v>0</v>
      </c>
    </row>
    <row r="17" spans="1:21" ht="39.950000000000003" customHeight="1" x14ac:dyDescent="0.2">
      <c r="A17" s="287"/>
      <c r="B17" s="221"/>
      <c r="C17" s="99" t="s">
        <v>42</v>
      </c>
      <c r="D17" s="30">
        <v>4</v>
      </c>
      <c r="E17" s="75" t="s">
        <v>199</v>
      </c>
      <c r="F17" s="75" t="s">
        <v>200</v>
      </c>
      <c r="G17" s="82"/>
      <c r="H17" s="69"/>
      <c r="I17" s="64"/>
      <c r="J17" s="84"/>
      <c r="K17" s="73"/>
      <c r="L17" s="73"/>
      <c r="M17" s="86"/>
      <c r="N17" s="75"/>
      <c r="O17" s="75"/>
    </row>
    <row r="18" spans="1:21" ht="7.5" customHeight="1" x14ac:dyDescent="0.15">
      <c r="B18" s="255"/>
      <c r="C18" s="256"/>
      <c r="D18" s="256"/>
      <c r="E18" s="256"/>
      <c r="F18" s="256"/>
      <c r="G18" s="256"/>
      <c r="H18" s="256"/>
      <c r="I18" s="256"/>
      <c r="J18" s="256"/>
      <c r="K18" s="257"/>
      <c r="L18" s="101"/>
      <c r="M18" s="102"/>
      <c r="N18" s="101"/>
      <c r="O18" s="101"/>
    </row>
    <row r="19" spans="1:21" ht="18.75" x14ac:dyDescent="0.2">
      <c r="A19" s="287"/>
      <c r="B19" s="219"/>
      <c r="C19" s="103" t="s">
        <v>43</v>
      </c>
      <c r="D19" s="104"/>
      <c r="E19" s="104"/>
      <c r="F19" s="104"/>
      <c r="G19" s="104"/>
      <c r="H19" s="104"/>
      <c r="I19" s="104"/>
      <c r="J19" s="104"/>
      <c r="K19" s="105"/>
      <c r="L19" s="106"/>
      <c r="M19" s="104"/>
      <c r="N19" s="105"/>
      <c r="O19" s="106"/>
    </row>
    <row r="20" spans="1:21" ht="39.950000000000003" customHeight="1" x14ac:dyDescent="0.2">
      <c r="A20" s="287"/>
      <c r="B20" s="258"/>
      <c r="C20" s="108" t="s">
        <v>44</v>
      </c>
      <c r="D20" s="30">
        <v>4</v>
      </c>
      <c r="E20" s="79" t="s">
        <v>201</v>
      </c>
      <c r="F20" s="64" t="s">
        <v>202</v>
      </c>
      <c r="G20" s="82"/>
      <c r="H20" s="64"/>
      <c r="I20" s="64"/>
      <c r="J20" s="84"/>
      <c r="K20" s="77"/>
      <c r="L20" s="78"/>
      <c r="M20" s="86"/>
      <c r="N20" s="79"/>
      <c r="O20" s="80"/>
      <c r="R20" s="87">
        <f>COUNTIF(D20:D27,"1")</f>
        <v>0</v>
      </c>
      <c r="S20" s="87">
        <f>COUNTIF(G20:G27,"1")</f>
        <v>0</v>
      </c>
      <c r="T20" s="87">
        <f>COUNTIF(J20:J27,"1")</f>
        <v>0</v>
      </c>
      <c r="U20" s="87">
        <f>COUNTIF(M20:M27,"1")</f>
        <v>0</v>
      </c>
    </row>
    <row r="21" spans="1:21" ht="39.950000000000003" customHeight="1" x14ac:dyDescent="0.2">
      <c r="A21" s="287"/>
      <c r="B21" s="258"/>
      <c r="C21" s="109" t="s">
        <v>45</v>
      </c>
      <c r="D21" s="30">
        <v>4</v>
      </c>
      <c r="E21" s="80" t="s">
        <v>203</v>
      </c>
      <c r="F21" s="64" t="s">
        <v>204</v>
      </c>
      <c r="G21" s="82"/>
      <c r="H21" s="69"/>
      <c r="I21" s="64"/>
      <c r="J21" s="84"/>
      <c r="K21" s="78"/>
      <c r="L21" s="78"/>
      <c r="M21" s="86"/>
      <c r="N21" s="80"/>
      <c r="O21" s="80"/>
      <c r="R21" s="87">
        <f>COUNTIF(D20:D27,"2")</f>
        <v>0</v>
      </c>
      <c r="S21" s="87">
        <f>COUNTIF(G20:G27,"2")</f>
        <v>0</v>
      </c>
      <c r="T21" s="87">
        <f>COUNTIF(J20:J27,"2")</f>
        <v>0</v>
      </c>
      <c r="U21" s="87">
        <f>COUNTIF(M20:M27,"2")</f>
        <v>0</v>
      </c>
    </row>
    <row r="22" spans="1:21" ht="39.950000000000003" customHeight="1" x14ac:dyDescent="0.2">
      <c r="A22" s="287"/>
      <c r="B22" s="258"/>
      <c r="C22" s="109" t="s">
        <v>46</v>
      </c>
      <c r="D22" s="30">
        <v>3</v>
      </c>
      <c r="E22" s="80" t="s">
        <v>205</v>
      </c>
      <c r="F22" s="64" t="s">
        <v>206</v>
      </c>
      <c r="G22" s="82"/>
      <c r="H22" s="69"/>
      <c r="I22" s="64"/>
      <c r="J22" s="84"/>
      <c r="K22" s="78"/>
      <c r="L22" s="78"/>
      <c r="M22" s="86"/>
      <c r="N22" s="80"/>
      <c r="O22" s="80"/>
      <c r="R22" s="87">
        <f>COUNTIF(D20:D27,"3")</f>
        <v>6</v>
      </c>
      <c r="S22" s="87">
        <f>COUNTIF(G20:G27,"3")</f>
        <v>0</v>
      </c>
      <c r="T22" s="87">
        <f>COUNTIF(J20:J27,"3")</f>
        <v>0</v>
      </c>
      <c r="U22" s="87">
        <f>COUNTIF(M20:M27,"3")</f>
        <v>0</v>
      </c>
    </row>
    <row r="23" spans="1:21" ht="39.950000000000003" customHeight="1" x14ac:dyDescent="0.2">
      <c r="A23" s="287"/>
      <c r="B23" s="258"/>
      <c r="C23" s="109" t="s">
        <v>47</v>
      </c>
      <c r="D23" s="30">
        <v>3</v>
      </c>
      <c r="E23" s="80" t="s">
        <v>207</v>
      </c>
      <c r="F23" s="64" t="s">
        <v>208</v>
      </c>
      <c r="G23" s="82"/>
      <c r="H23" s="69"/>
      <c r="I23" s="64"/>
      <c r="J23" s="84"/>
      <c r="K23" s="78"/>
      <c r="L23" s="78"/>
      <c r="M23" s="86"/>
      <c r="N23" s="80"/>
      <c r="O23" s="80"/>
      <c r="R23" s="87">
        <f>COUNTIF(D20:D27,"4")</f>
        <v>2</v>
      </c>
      <c r="S23" s="87">
        <f>COUNTIF(G20:G27,"4")</f>
        <v>0</v>
      </c>
      <c r="T23" s="87">
        <f>COUNTIF(J20:J27,"4")</f>
        <v>0</v>
      </c>
      <c r="U23" s="87">
        <f>COUNTIF(M20:M27,"4")</f>
        <v>0</v>
      </c>
    </row>
    <row r="24" spans="1:21" ht="39.950000000000003" customHeight="1" x14ac:dyDescent="0.2">
      <c r="A24" s="287"/>
      <c r="B24" s="258"/>
      <c r="C24" s="109" t="s">
        <v>48</v>
      </c>
      <c r="D24" s="30">
        <v>3</v>
      </c>
      <c r="E24" s="80" t="s">
        <v>209</v>
      </c>
      <c r="F24" s="64" t="s">
        <v>204</v>
      </c>
      <c r="G24" s="82"/>
      <c r="H24" s="69"/>
      <c r="I24" s="64"/>
      <c r="J24" s="84"/>
      <c r="K24" s="78"/>
      <c r="L24" s="78"/>
      <c r="M24" s="86"/>
      <c r="N24" s="80"/>
      <c r="O24" s="80"/>
    </row>
    <row r="25" spans="1:21" ht="39.950000000000003" customHeight="1" x14ac:dyDescent="0.2">
      <c r="A25" s="287"/>
      <c r="B25" s="258"/>
      <c r="C25" s="109" t="s">
        <v>49</v>
      </c>
      <c r="D25" s="30">
        <v>3</v>
      </c>
      <c r="E25" s="80" t="s">
        <v>210</v>
      </c>
      <c r="F25" s="80" t="s">
        <v>211</v>
      </c>
      <c r="G25" s="82"/>
      <c r="H25" s="69"/>
      <c r="I25" s="64"/>
      <c r="J25" s="84"/>
      <c r="K25" s="78"/>
      <c r="L25" s="78"/>
      <c r="M25" s="86"/>
      <c r="N25" s="80"/>
      <c r="O25" s="80"/>
    </row>
    <row r="26" spans="1:21" ht="39.950000000000003" customHeight="1" x14ac:dyDescent="0.2">
      <c r="A26" s="287"/>
      <c r="B26" s="258"/>
      <c r="C26" s="109" t="s">
        <v>50</v>
      </c>
      <c r="D26" s="30">
        <v>3</v>
      </c>
      <c r="E26" s="80" t="s">
        <v>212</v>
      </c>
      <c r="F26" s="64" t="s">
        <v>213</v>
      </c>
      <c r="G26" s="82"/>
      <c r="H26" s="69"/>
      <c r="I26" s="64"/>
      <c r="J26" s="84"/>
      <c r="K26" s="78"/>
      <c r="L26" s="78"/>
      <c r="M26" s="86"/>
      <c r="N26" s="80"/>
      <c r="O26" s="80"/>
    </row>
    <row r="27" spans="1:21" ht="39.950000000000003" customHeight="1" x14ac:dyDescent="0.2">
      <c r="A27" s="287"/>
      <c r="B27" s="259"/>
      <c r="C27" s="109" t="s">
        <v>51</v>
      </c>
      <c r="D27" s="30">
        <v>3</v>
      </c>
      <c r="E27" s="80" t="s">
        <v>214</v>
      </c>
      <c r="F27" s="80" t="s">
        <v>215</v>
      </c>
      <c r="G27" s="82"/>
      <c r="H27" s="69"/>
      <c r="I27" s="64"/>
      <c r="J27" s="84"/>
      <c r="K27" s="78"/>
      <c r="L27" s="78"/>
      <c r="M27" s="86"/>
      <c r="N27" s="80"/>
      <c r="O27" s="80"/>
    </row>
    <row r="28" spans="1:21" ht="7.5" customHeight="1" x14ac:dyDescent="0.15">
      <c r="B28" s="260"/>
      <c r="C28" s="261"/>
      <c r="D28" s="261"/>
      <c r="E28" s="261"/>
      <c r="F28" s="261"/>
      <c r="G28" s="261"/>
      <c r="H28" s="261"/>
      <c r="I28" s="261"/>
      <c r="J28" s="261"/>
      <c r="K28" s="262"/>
      <c r="L28" s="101"/>
      <c r="M28" s="102"/>
      <c r="N28" s="101"/>
      <c r="O28" s="101"/>
    </row>
    <row r="29" spans="1:21" ht="18.75" x14ac:dyDescent="0.2">
      <c r="A29" s="287"/>
      <c r="B29" s="219"/>
      <c r="C29" s="103" t="s">
        <v>52</v>
      </c>
      <c r="D29" s="104"/>
      <c r="E29" s="104"/>
      <c r="F29" s="104"/>
      <c r="G29" s="104"/>
      <c r="H29" s="104"/>
      <c r="I29" s="104"/>
      <c r="J29" s="104"/>
      <c r="K29" s="105"/>
      <c r="L29" s="106"/>
      <c r="M29" s="104"/>
      <c r="N29" s="105"/>
      <c r="O29" s="106"/>
    </row>
    <row r="30" spans="1:21" ht="39.950000000000003" customHeight="1" x14ac:dyDescent="0.2">
      <c r="A30" s="287"/>
      <c r="B30" s="220"/>
      <c r="C30" s="107" t="s">
        <v>53</v>
      </c>
      <c r="D30" s="30">
        <v>3</v>
      </c>
      <c r="E30" s="79" t="s">
        <v>216</v>
      </c>
      <c r="F30" s="80" t="s">
        <v>217</v>
      </c>
      <c r="G30" s="82"/>
      <c r="H30" s="64"/>
      <c r="I30" s="64"/>
      <c r="J30" s="84"/>
      <c r="K30" s="77"/>
      <c r="L30" s="78"/>
      <c r="M30" s="86"/>
      <c r="N30" s="79"/>
      <c r="O30" s="80"/>
      <c r="R30" s="87">
        <f>COUNTIF(D30:D33,"1")</f>
        <v>0</v>
      </c>
      <c r="S30" s="87">
        <f>COUNTIF(G30:G33,"1")</f>
        <v>0</v>
      </c>
      <c r="T30" s="87">
        <f>COUNTIF(J30:J33,"1")</f>
        <v>0</v>
      </c>
      <c r="U30" s="87">
        <f>COUNTIF(M30:M33,"1")</f>
        <v>0</v>
      </c>
    </row>
    <row r="31" spans="1:21" ht="39.950000000000003" customHeight="1" x14ac:dyDescent="0.2">
      <c r="A31" s="287"/>
      <c r="B31" s="220"/>
      <c r="C31" s="99" t="s">
        <v>54</v>
      </c>
      <c r="D31" s="30">
        <v>3</v>
      </c>
      <c r="E31" s="80" t="s">
        <v>218</v>
      </c>
      <c r="F31" s="80" t="s">
        <v>219</v>
      </c>
      <c r="G31" s="82"/>
      <c r="H31" s="69"/>
      <c r="I31" s="64"/>
      <c r="J31" s="84"/>
      <c r="K31" s="78"/>
      <c r="L31" s="78"/>
      <c r="M31" s="86"/>
      <c r="N31" s="80"/>
      <c r="O31" s="80"/>
      <c r="R31" s="87">
        <f>COUNTIF(D30:D33,"2")</f>
        <v>0</v>
      </c>
      <c r="S31" s="87">
        <f>COUNTIF(G30:G33,"2")</f>
        <v>0</v>
      </c>
      <c r="T31" s="87">
        <f>COUNTIF(J30:J33,"2")</f>
        <v>0</v>
      </c>
      <c r="U31" s="87">
        <f>COUNTIF(M30:M33,"2")</f>
        <v>0</v>
      </c>
    </row>
    <row r="32" spans="1:21" ht="39.950000000000003" customHeight="1" x14ac:dyDescent="0.2">
      <c r="A32" s="287"/>
      <c r="B32" s="220"/>
      <c r="C32" s="99" t="s">
        <v>55</v>
      </c>
      <c r="D32" s="30">
        <v>3</v>
      </c>
      <c r="E32" s="80" t="s">
        <v>220</v>
      </c>
      <c r="F32" s="80" t="s">
        <v>221</v>
      </c>
      <c r="G32" s="82"/>
      <c r="H32" s="69"/>
      <c r="I32" s="64"/>
      <c r="J32" s="84"/>
      <c r="K32" s="78"/>
      <c r="L32" s="78"/>
      <c r="M32" s="86"/>
      <c r="N32" s="80"/>
      <c r="O32" s="80"/>
      <c r="R32" s="87">
        <f>COUNTIF(D30:D33,"3")</f>
        <v>4</v>
      </c>
      <c r="S32" s="87">
        <f>COUNTIF(G30:G33,"3")</f>
        <v>0</v>
      </c>
      <c r="T32" s="87">
        <f>COUNTIF(J30:J33,"31")</f>
        <v>0</v>
      </c>
      <c r="U32" s="87">
        <f>COUNTIF(M30:M33,"3")</f>
        <v>0</v>
      </c>
    </row>
    <row r="33" spans="1:21" ht="39.950000000000003" customHeight="1" x14ac:dyDescent="0.2">
      <c r="A33" s="287"/>
      <c r="B33" s="221"/>
      <c r="C33" s="99" t="s">
        <v>56</v>
      </c>
      <c r="D33" s="30">
        <v>3</v>
      </c>
      <c r="E33" s="80" t="s">
        <v>222</v>
      </c>
      <c r="F33" s="80" t="s">
        <v>223</v>
      </c>
      <c r="G33" s="82"/>
      <c r="H33" s="69"/>
      <c r="I33" s="64"/>
      <c r="J33" s="84"/>
      <c r="K33" s="78"/>
      <c r="L33" s="78"/>
      <c r="M33" s="86"/>
      <c r="N33" s="80"/>
      <c r="O33" s="80"/>
      <c r="R33" s="87">
        <f>COUNTIF(D30:D33,"4")</f>
        <v>0</v>
      </c>
      <c r="S33" s="87">
        <f>COUNTIF(G30:G33,"4")</f>
        <v>0</v>
      </c>
      <c r="T33" s="87">
        <f>COUNTIF(J30:J33,"4")</f>
        <v>0</v>
      </c>
      <c r="U33" s="87">
        <f>COUNTIF(M30:M33,"4")</f>
        <v>0</v>
      </c>
    </row>
    <row r="34" spans="1:21" ht="9" customHeight="1" x14ac:dyDescent="0.15">
      <c r="B34" s="255"/>
      <c r="C34" s="256"/>
      <c r="D34" s="256"/>
      <c r="E34" s="256"/>
      <c r="F34" s="256"/>
      <c r="G34" s="256"/>
      <c r="H34" s="256"/>
      <c r="I34" s="256"/>
      <c r="J34" s="256"/>
      <c r="K34" s="257"/>
      <c r="L34" s="101"/>
      <c r="M34" s="102"/>
      <c r="N34" s="101"/>
      <c r="O34" s="101"/>
    </row>
    <row r="35" spans="1:21" ht="18.75" x14ac:dyDescent="0.2">
      <c r="A35" s="287"/>
      <c r="B35" s="219"/>
      <c r="C35" s="110" t="s">
        <v>57</v>
      </c>
      <c r="D35" s="263"/>
      <c r="E35" s="263"/>
      <c r="F35" s="263"/>
      <c r="G35" s="263"/>
      <c r="H35" s="263"/>
      <c r="I35" s="263"/>
      <c r="J35" s="263"/>
      <c r="K35" s="263"/>
      <c r="L35" s="111"/>
      <c r="M35" s="112"/>
      <c r="N35" s="112"/>
      <c r="O35" s="111"/>
    </row>
    <row r="36" spans="1:21" ht="39.950000000000003" customHeight="1" x14ac:dyDescent="0.2">
      <c r="A36" s="287"/>
      <c r="B36" s="220"/>
      <c r="C36" s="107" t="s">
        <v>58</v>
      </c>
      <c r="D36" s="30">
        <v>3</v>
      </c>
      <c r="E36" s="79" t="s">
        <v>224</v>
      </c>
      <c r="F36" s="64" t="s">
        <v>225</v>
      </c>
      <c r="G36" s="82"/>
      <c r="H36" s="64"/>
      <c r="I36" s="64"/>
      <c r="J36" s="84"/>
      <c r="K36" s="77"/>
      <c r="L36" s="78"/>
      <c r="M36" s="86"/>
      <c r="N36" s="79"/>
      <c r="O36" s="80"/>
      <c r="R36" s="87">
        <f>COUNTIF(D36:D44,"1")</f>
        <v>0</v>
      </c>
      <c r="S36" s="87">
        <f>COUNTIF(G36:G44,"1")</f>
        <v>0</v>
      </c>
      <c r="T36" s="87">
        <f>COUNTIF(J36:J44,"1")</f>
        <v>0</v>
      </c>
      <c r="U36" s="87">
        <f>COUNTIF(M36:M44,"1")</f>
        <v>0</v>
      </c>
    </row>
    <row r="37" spans="1:21" ht="39.950000000000003" customHeight="1" x14ac:dyDescent="0.2">
      <c r="A37" s="287"/>
      <c r="B37" s="220"/>
      <c r="C37" s="99" t="s">
        <v>59</v>
      </c>
      <c r="D37" s="30">
        <v>3</v>
      </c>
      <c r="E37" s="80" t="s">
        <v>226</v>
      </c>
      <c r="F37" s="80" t="s">
        <v>227</v>
      </c>
      <c r="G37" s="82"/>
      <c r="H37" s="69"/>
      <c r="I37" s="64"/>
      <c r="J37" s="84"/>
      <c r="K37" s="78"/>
      <c r="L37" s="78"/>
      <c r="M37" s="86"/>
      <c r="N37" s="80"/>
      <c r="O37" s="80"/>
      <c r="R37" s="87">
        <f>COUNTIF(D36:D44,"2")</f>
        <v>0</v>
      </c>
      <c r="S37" s="87">
        <f>COUNTIF(G36:G44,"2")</f>
        <v>0</v>
      </c>
      <c r="T37" s="87">
        <f>COUNTIF(J36:J44,"2")</f>
        <v>0</v>
      </c>
      <c r="U37" s="87">
        <f>COUNTIF(M36:M44,"2")</f>
        <v>0</v>
      </c>
    </row>
    <row r="38" spans="1:21" ht="39.950000000000003" customHeight="1" x14ac:dyDescent="0.2">
      <c r="A38" s="287"/>
      <c r="B38" s="220"/>
      <c r="C38" s="99" t="s">
        <v>60</v>
      </c>
      <c r="D38" s="30">
        <v>3</v>
      </c>
      <c r="E38" s="80" t="s">
        <v>228</v>
      </c>
      <c r="F38" s="80" t="s">
        <v>229</v>
      </c>
      <c r="G38" s="82"/>
      <c r="H38" s="69"/>
      <c r="I38" s="64"/>
      <c r="J38" s="84"/>
      <c r="K38" s="78"/>
      <c r="L38" s="78"/>
      <c r="M38" s="86"/>
      <c r="N38" s="80"/>
      <c r="O38" s="80"/>
      <c r="R38" s="87">
        <f>COUNTIF(D36:D44,"3")</f>
        <v>7</v>
      </c>
      <c r="S38" s="87">
        <f>COUNTIF(G36:G44,"3")</f>
        <v>0</v>
      </c>
      <c r="T38" s="87">
        <f>COUNTIF(J36:J44,"3")</f>
        <v>0</v>
      </c>
      <c r="U38" s="87">
        <f>COUNTIF(M36:M44,"3")</f>
        <v>0</v>
      </c>
    </row>
    <row r="39" spans="1:21" ht="39.950000000000003" customHeight="1" x14ac:dyDescent="0.2">
      <c r="A39" s="287"/>
      <c r="B39" s="220"/>
      <c r="C39" s="99" t="s">
        <v>61</v>
      </c>
      <c r="D39" s="30">
        <v>3</v>
      </c>
      <c r="E39" s="80" t="s">
        <v>230</v>
      </c>
      <c r="F39" s="80" t="s">
        <v>231</v>
      </c>
      <c r="G39" s="82"/>
      <c r="H39" s="69"/>
      <c r="I39" s="64"/>
      <c r="J39" s="84"/>
      <c r="K39" s="78"/>
      <c r="L39" s="78"/>
      <c r="M39" s="86"/>
      <c r="N39" s="80"/>
      <c r="O39" s="80"/>
      <c r="R39" s="87">
        <f>COUNTIF(D36:D44,"4")</f>
        <v>2</v>
      </c>
      <c r="S39" s="87">
        <f>COUNTIF(G36:G44,"4")</f>
        <v>0</v>
      </c>
      <c r="T39" s="87">
        <f>COUNTIF(J36:J44,"4")</f>
        <v>0</v>
      </c>
      <c r="U39" s="87">
        <f>COUNTIF(M36:M44,"4")</f>
        <v>0</v>
      </c>
    </row>
    <row r="40" spans="1:21" ht="39.950000000000003" customHeight="1" x14ac:dyDescent="0.2">
      <c r="A40" s="287"/>
      <c r="B40" s="220"/>
      <c r="C40" s="99" t="s">
        <v>62</v>
      </c>
      <c r="D40" s="30">
        <v>4</v>
      </c>
      <c r="E40" s="80" t="s">
        <v>232</v>
      </c>
      <c r="F40" s="80" t="s">
        <v>233</v>
      </c>
      <c r="G40" s="82"/>
      <c r="H40" s="69"/>
      <c r="I40" s="64"/>
      <c r="J40" s="84"/>
      <c r="K40" s="78"/>
      <c r="L40" s="78"/>
      <c r="M40" s="86"/>
      <c r="N40" s="80"/>
      <c r="O40" s="80"/>
    </row>
    <row r="41" spans="1:21" ht="39.950000000000003" customHeight="1" x14ac:dyDescent="0.2">
      <c r="A41" s="287"/>
      <c r="B41" s="220"/>
      <c r="C41" s="99" t="s">
        <v>63</v>
      </c>
      <c r="D41" s="30">
        <v>4</v>
      </c>
      <c r="E41" s="80" t="s">
        <v>234</v>
      </c>
      <c r="F41" s="64" t="s">
        <v>235</v>
      </c>
      <c r="G41" s="82"/>
      <c r="H41" s="69"/>
      <c r="I41" s="64"/>
      <c r="J41" s="84"/>
      <c r="K41" s="78"/>
      <c r="L41" s="78"/>
      <c r="M41" s="86"/>
      <c r="N41" s="80"/>
      <c r="O41" s="80"/>
    </row>
    <row r="42" spans="1:21" ht="39.950000000000003" customHeight="1" x14ac:dyDescent="0.2">
      <c r="A42" s="287"/>
      <c r="B42" s="220"/>
      <c r="C42" s="99" t="s">
        <v>64</v>
      </c>
      <c r="D42" s="30">
        <v>3</v>
      </c>
      <c r="E42" s="69" t="s">
        <v>236</v>
      </c>
      <c r="F42" s="64" t="s">
        <v>237</v>
      </c>
      <c r="G42" s="82"/>
      <c r="H42" s="69"/>
      <c r="I42" s="64"/>
      <c r="J42" s="84"/>
      <c r="K42" s="78"/>
      <c r="L42" s="78"/>
      <c r="M42" s="86"/>
      <c r="N42" s="80"/>
      <c r="O42" s="80"/>
    </row>
    <row r="43" spans="1:21" ht="39.950000000000003" customHeight="1" x14ac:dyDescent="0.2">
      <c r="A43" s="287"/>
      <c r="B43" s="220"/>
      <c r="C43" s="99" t="s">
        <v>65</v>
      </c>
      <c r="D43" s="30">
        <v>3</v>
      </c>
      <c r="E43" s="80" t="s">
        <v>238</v>
      </c>
      <c r="F43" s="64" t="s">
        <v>239</v>
      </c>
      <c r="G43" s="82"/>
      <c r="H43" s="69"/>
      <c r="I43" s="64"/>
      <c r="J43" s="84"/>
      <c r="K43" s="78"/>
      <c r="L43" s="78"/>
      <c r="M43" s="86"/>
      <c r="N43" s="80"/>
      <c r="O43" s="80"/>
    </row>
    <row r="44" spans="1:21" ht="39.950000000000003" customHeight="1" x14ac:dyDescent="0.2">
      <c r="A44" s="287"/>
      <c r="B44" s="221"/>
      <c r="C44" s="99" t="s">
        <v>66</v>
      </c>
      <c r="D44" s="30">
        <v>3</v>
      </c>
      <c r="E44" s="69" t="s">
        <v>240</v>
      </c>
      <c r="F44" s="64" t="s">
        <v>241</v>
      </c>
      <c r="G44" s="82"/>
      <c r="H44" s="69"/>
      <c r="I44" s="64"/>
      <c r="J44" s="84"/>
      <c r="K44" s="78"/>
      <c r="L44" s="78"/>
      <c r="M44" s="86"/>
      <c r="N44" s="80"/>
      <c r="O44" s="80"/>
    </row>
    <row r="45" spans="1:21" ht="6.75" customHeight="1" x14ac:dyDescent="0.15">
      <c r="B45" s="255"/>
      <c r="C45" s="256"/>
      <c r="D45" s="256"/>
      <c r="E45" s="256"/>
      <c r="F45" s="256"/>
      <c r="G45" s="256"/>
      <c r="H45" s="256"/>
      <c r="I45" s="256"/>
      <c r="J45" s="256"/>
      <c r="K45" s="257"/>
      <c r="L45" s="101"/>
      <c r="M45" s="102"/>
      <c r="N45" s="101"/>
      <c r="O45" s="101"/>
    </row>
    <row r="46" spans="1:21" ht="18.75" x14ac:dyDescent="0.2">
      <c r="A46" s="287"/>
      <c r="B46" s="219"/>
      <c r="C46" s="103" t="s">
        <v>67</v>
      </c>
      <c r="D46" s="104"/>
      <c r="E46" s="104"/>
      <c r="F46" s="104"/>
      <c r="G46" s="104"/>
      <c r="H46" s="104"/>
      <c r="I46" s="104"/>
      <c r="J46" s="104"/>
      <c r="K46" s="105"/>
      <c r="L46" s="106"/>
      <c r="M46" s="104"/>
      <c r="N46" s="105"/>
      <c r="O46" s="106"/>
    </row>
    <row r="47" spans="1:21" ht="39.950000000000003" customHeight="1" x14ac:dyDescent="0.2">
      <c r="A47" s="287"/>
      <c r="B47" s="220"/>
      <c r="C47" s="107" t="s">
        <v>68</v>
      </c>
      <c r="D47" s="30">
        <v>3</v>
      </c>
      <c r="E47" s="53" t="s">
        <v>242</v>
      </c>
      <c r="F47" s="54" t="s">
        <v>243</v>
      </c>
      <c r="G47" s="31"/>
      <c r="H47" s="35"/>
      <c r="I47" s="35"/>
      <c r="J47" s="32"/>
      <c r="K47" s="37"/>
      <c r="L47" s="38"/>
      <c r="M47" s="55"/>
      <c r="N47" s="53"/>
      <c r="O47" s="54"/>
      <c r="R47" s="87">
        <f>COUNTIF(D47:D50,"1")</f>
        <v>0</v>
      </c>
      <c r="S47" s="87">
        <f>COUNTIF(G47:G50,"1")</f>
        <v>0</v>
      </c>
      <c r="T47" s="87">
        <f>COUNTIF(J47:J50,"1")</f>
        <v>0</v>
      </c>
      <c r="U47" s="87">
        <f>COUNTIF(M47:M50,"1")</f>
        <v>0</v>
      </c>
    </row>
    <row r="48" spans="1:21" ht="39.950000000000003" customHeight="1" x14ac:dyDescent="0.2">
      <c r="A48" s="287"/>
      <c r="B48" s="220"/>
      <c r="C48" s="99" t="s">
        <v>69</v>
      </c>
      <c r="D48" s="30">
        <v>3</v>
      </c>
      <c r="E48" s="54" t="s">
        <v>244</v>
      </c>
      <c r="F48" s="35" t="s">
        <v>245</v>
      </c>
      <c r="G48" s="31"/>
      <c r="H48" s="36"/>
      <c r="I48" s="35"/>
      <c r="J48" s="32"/>
      <c r="K48" s="38"/>
      <c r="L48" s="38"/>
      <c r="M48" s="55"/>
      <c r="N48" s="54"/>
      <c r="O48" s="54"/>
      <c r="R48" s="87">
        <f>COUNTIF(D47:D50,"2")</f>
        <v>0</v>
      </c>
      <c r="S48" s="87">
        <f>COUNTIF(G47:G50,"2")</f>
        <v>0</v>
      </c>
      <c r="T48" s="87">
        <f>COUNTIF(J47:J50,"2")</f>
        <v>0</v>
      </c>
      <c r="U48" s="87">
        <f>COUNTIF(M47:M50,"2")</f>
        <v>0</v>
      </c>
    </row>
    <row r="49" spans="1:21" ht="39.950000000000003" customHeight="1" x14ac:dyDescent="0.2">
      <c r="A49" s="287"/>
      <c r="B49" s="220"/>
      <c r="C49" s="99" t="s">
        <v>70</v>
      </c>
      <c r="D49" s="30">
        <v>3</v>
      </c>
      <c r="E49" s="38" t="s">
        <v>246</v>
      </c>
      <c r="F49" s="35" t="s">
        <v>247</v>
      </c>
      <c r="G49" s="31"/>
      <c r="H49" s="36"/>
      <c r="I49" s="35"/>
      <c r="J49" s="32"/>
      <c r="K49" s="38"/>
      <c r="L49" s="38"/>
      <c r="M49" s="55"/>
      <c r="N49" s="54"/>
      <c r="O49" s="54"/>
      <c r="R49" s="87">
        <f>COUNTIF(D47:D50,"3")</f>
        <v>4</v>
      </c>
      <c r="S49" s="87">
        <f>COUNTIF(G47:G50,"3")</f>
        <v>0</v>
      </c>
      <c r="T49" s="87">
        <f>COUNTIF(J47:J50,"3")</f>
        <v>0</v>
      </c>
      <c r="U49" s="87">
        <f>COUNTIF(M47:M50,"3")</f>
        <v>0</v>
      </c>
    </row>
    <row r="50" spans="1:21" ht="39.950000000000003" customHeight="1" x14ac:dyDescent="0.2">
      <c r="A50" s="287"/>
      <c r="B50" s="221"/>
      <c r="C50" s="99" t="s">
        <v>71</v>
      </c>
      <c r="D50" s="30">
        <v>3</v>
      </c>
      <c r="E50" s="54" t="s">
        <v>248</v>
      </c>
      <c r="F50" s="54" t="s">
        <v>249</v>
      </c>
      <c r="G50" s="31"/>
      <c r="H50" s="36"/>
      <c r="I50" s="35"/>
      <c r="J50" s="32"/>
      <c r="K50" s="38"/>
      <c r="L50" s="38"/>
      <c r="M50" s="55"/>
      <c r="N50" s="54"/>
      <c r="O50" s="54"/>
      <c r="R50" s="87">
        <f>COUNTIF(D47:D50,"4")</f>
        <v>0</v>
      </c>
      <c r="S50" s="87">
        <f>COUNTIF(G47:G50,"4")</f>
        <v>0</v>
      </c>
      <c r="T50" s="87">
        <f>COUNTIF(J47:J50,"4")</f>
        <v>0</v>
      </c>
      <c r="U50" s="87">
        <f>COUNTIF(M47:M50,"4")</f>
        <v>0</v>
      </c>
    </row>
    <row r="51" spans="1:21" ht="8.25" customHeight="1" x14ac:dyDescent="0.15">
      <c r="B51" s="255"/>
      <c r="C51" s="256"/>
      <c r="D51" s="256"/>
      <c r="E51" s="256"/>
      <c r="F51" s="256"/>
      <c r="G51" s="256"/>
      <c r="H51" s="256"/>
      <c r="I51" s="256"/>
      <c r="J51" s="256"/>
      <c r="K51" s="257"/>
      <c r="L51" s="101"/>
      <c r="M51" s="102"/>
      <c r="N51" s="101"/>
      <c r="O51" s="101"/>
    </row>
    <row r="52" spans="1:21" ht="24" customHeight="1" x14ac:dyDescent="0.2">
      <c r="B52" s="235" t="s">
        <v>26</v>
      </c>
      <c r="C52" s="236"/>
      <c r="D52" s="271">
        <v>2023</v>
      </c>
      <c r="E52" s="272"/>
      <c r="F52" s="273"/>
      <c r="G52" s="246">
        <v>2016</v>
      </c>
      <c r="H52" s="247"/>
      <c r="I52" s="248"/>
      <c r="J52" s="249">
        <v>2017</v>
      </c>
      <c r="K52" s="250"/>
      <c r="L52" s="251"/>
      <c r="M52" s="229">
        <v>2018</v>
      </c>
      <c r="N52" s="230"/>
      <c r="O52" s="231"/>
    </row>
    <row r="53" spans="1:21" ht="33" customHeight="1" x14ac:dyDescent="0.2">
      <c r="B53" s="237"/>
      <c r="C53" s="238"/>
      <c r="D53" s="113" t="s">
        <v>34</v>
      </c>
      <c r="E53" s="114" t="s">
        <v>122</v>
      </c>
      <c r="F53" s="114" t="s">
        <v>125</v>
      </c>
      <c r="G53" s="113" t="s">
        <v>34</v>
      </c>
      <c r="H53" s="114" t="s">
        <v>122</v>
      </c>
      <c r="I53" s="114" t="s">
        <v>125</v>
      </c>
      <c r="J53" s="113" t="s">
        <v>34</v>
      </c>
      <c r="K53" s="114" t="s">
        <v>122</v>
      </c>
      <c r="L53" s="115" t="s">
        <v>125</v>
      </c>
      <c r="M53" s="113"/>
      <c r="N53" s="114"/>
      <c r="O53" s="115"/>
    </row>
    <row r="54" spans="1:21" ht="18.75" x14ac:dyDescent="0.2">
      <c r="A54" s="287"/>
      <c r="B54" s="116"/>
      <c r="C54" s="274" t="s">
        <v>74</v>
      </c>
      <c r="D54" s="265"/>
      <c r="E54" s="265"/>
      <c r="F54" s="265"/>
      <c r="G54" s="265"/>
      <c r="H54" s="265"/>
      <c r="I54" s="265"/>
      <c r="J54" s="265"/>
      <c r="K54" s="265"/>
      <c r="L54" s="117"/>
      <c r="M54" s="118"/>
      <c r="N54" s="118"/>
      <c r="O54" s="117"/>
    </row>
    <row r="55" spans="1:21" ht="30" customHeight="1" x14ac:dyDescent="0.2">
      <c r="A55" s="287"/>
      <c r="B55" s="119"/>
      <c r="C55" s="107" t="s">
        <v>75</v>
      </c>
      <c r="D55" s="30">
        <v>4</v>
      </c>
      <c r="E55" s="79" t="s">
        <v>279</v>
      </c>
      <c r="F55" s="80" t="s">
        <v>280</v>
      </c>
      <c r="G55" s="82"/>
      <c r="H55" s="64"/>
      <c r="I55" s="64"/>
      <c r="J55" s="84"/>
      <c r="K55" s="77"/>
      <c r="L55" s="78"/>
      <c r="M55" s="86"/>
      <c r="N55" s="79"/>
      <c r="O55" s="80"/>
      <c r="R55" s="87">
        <f>COUNTIF(D55:D59,"1")</f>
        <v>0</v>
      </c>
      <c r="S55" s="87">
        <f>COUNTIF(G55:G59,"1")</f>
        <v>0</v>
      </c>
      <c r="T55" s="87">
        <f>COUNTIF(J55:J59,"1")</f>
        <v>0</v>
      </c>
      <c r="U55" s="87">
        <f>COUNTIF(M55:M59,"1")</f>
        <v>0</v>
      </c>
    </row>
    <row r="56" spans="1:21" ht="30" customHeight="1" x14ac:dyDescent="0.2">
      <c r="A56" s="287"/>
      <c r="B56" s="119"/>
      <c r="C56" s="99" t="s">
        <v>76</v>
      </c>
      <c r="D56" s="30">
        <v>3</v>
      </c>
      <c r="E56" s="80" t="s">
        <v>281</v>
      </c>
      <c r="F56" s="80" t="s">
        <v>282</v>
      </c>
      <c r="G56" s="82"/>
      <c r="H56" s="69"/>
      <c r="I56" s="64"/>
      <c r="J56" s="84"/>
      <c r="K56" s="78"/>
      <c r="L56" s="78"/>
      <c r="M56" s="86"/>
      <c r="N56" s="80"/>
      <c r="O56" s="80"/>
      <c r="R56" s="87">
        <f>COUNTIF(D55:D59,"2")</f>
        <v>1</v>
      </c>
      <c r="S56" s="87">
        <f>COUNTIF(G55:G59,"2")</f>
        <v>0</v>
      </c>
      <c r="T56" s="87">
        <f>COUNTIF(J55:J59,"2")</f>
        <v>0</v>
      </c>
      <c r="U56" s="87">
        <f>COUNTIF(M55:M59,"2")</f>
        <v>0</v>
      </c>
    </row>
    <row r="57" spans="1:21" ht="30" customHeight="1" x14ac:dyDescent="0.2">
      <c r="A57" s="287"/>
      <c r="B57" s="119"/>
      <c r="C57" s="99" t="s">
        <v>77</v>
      </c>
      <c r="D57" s="30">
        <v>2</v>
      </c>
      <c r="E57" s="80" t="s">
        <v>283</v>
      </c>
      <c r="F57" s="80" t="s">
        <v>284</v>
      </c>
      <c r="G57" s="82"/>
      <c r="H57" s="69"/>
      <c r="I57" s="64"/>
      <c r="J57" s="84"/>
      <c r="K57" s="78"/>
      <c r="L57" s="78"/>
      <c r="M57" s="86"/>
      <c r="N57" s="80"/>
      <c r="O57" s="80"/>
      <c r="R57" s="87">
        <f>COUNTIF(D55:D59,"3")</f>
        <v>2</v>
      </c>
      <c r="S57" s="87">
        <f>COUNTIF(G55:G59,"3")</f>
        <v>0</v>
      </c>
      <c r="T57" s="87">
        <f>COUNTIF(J55:J59,"3")</f>
        <v>0</v>
      </c>
      <c r="U57" s="87">
        <f>COUNTIF(M55:M59,"3")</f>
        <v>0</v>
      </c>
    </row>
    <row r="58" spans="1:21" ht="30" customHeight="1" x14ac:dyDescent="0.2">
      <c r="A58" s="287"/>
      <c r="B58" s="119"/>
      <c r="C58" s="99" t="s">
        <v>78</v>
      </c>
      <c r="D58" s="30">
        <v>4</v>
      </c>
      <c r="E58" s="80" t="s">
        <v>285</v>
      </c>
      <c r="F58" s="80" t="s">
        <v>286</v>
      </c>
      <c r="G58" s="82"/>
      <c r="H58" s="69"/>
      <c r="I58" s="64"/>
      <c r="J58" s="84"/>
      <c r="K58" s="78"/>
      <c r="L58" s="78"/>
      <c r="M58" s="86"/>
      <c r="N58" s="80"/>
      <c r="O58" s="80"/>
      <c r="R58" s="87">
        <f>COUNTIF(D55:D59,"4")</f>
        <v>2</v>
      </c>
      <c r="S58" s="87">
        <f>COUNTIF(G55:G59,"4")</f>
        <v>0</v>
      </c>
      <c r="T58" s="87">
        <f>COUNTIF(J55:J59,"4")</f>
        <v>0</v>
      </c>
      <c r="U58" s="87">
        <f>COUNTIF(M55:M59,"4")</f>
        <v>0</v>
      </c>
    </row>
    <row r="59" spans="1:21" ht="30" customHeight="1" x14ac:dyDescent="0.2">
      <c r="A59" s="287"/>
      <c r="B59" s="120"/>
      <c r="C59" s="99" t="s">
        <v>79</v>
      </c>
      <c r="D59" s="30">
        <v>3</v>
      </c>
      <c r="E59" s="80" t="s">
        <v>287</v>
      </c>
      <c r="F59" s="80" t="s">
        <v>288</v>
      </c>
      <c r="G59" s="82"/>
      <c r="H59" s="69"/>
      <c r="I59" s="64"/>
      <c r="J59" s="84"/>
      <c r="K59" s="78"/>
      <c r="L59" s="78"/>
      <c r="M59" s="86"/>
      <c r="N59" s="80"/>
      <c r="O59" s="80"/>
    </row>
    <row r="60" spans="1:21" ht="6.75" customHeight="1" x14ac:dyDescent="0.15">
      <c r="B60" s="267"/>
      <c r="C60" s="268"/>
      <c r="D60" s="121"/>
      <c r="E60" s="122"/>
      <c r="F60" s="122"/>
      <c r="G60" s="121"/>
      <c r="H60" s="122"/>
      <c r="I60" s="122"/>
      <c r="J60" s="121"/>
      <c r="K60" s="122"/>
      <c r="M60" s="121"/>
      <c r="N60" s="122"/>
    </row>
    <row r="61" spans="1:21" ht="18.75" x14ac:dyDescent="0.2">
      <c r="A61" s="287"/>
      <c r="B61" s="116"/>
      <c r="C61" s="274" t="s">
        <v>80</v>
      </c>
      <c r="D61" s="265"/>
      <c r="E61" s="265"/>
      <c r="F61" s="265"/>
      <c r="G61" s="265"/>
      <c r="H61" s="265"/>
      <c r="I61" s="265"/>
      <c r="J61" s="265"/>
      <c r="K61" s="266"/>
      <c r="L61" s="118"/>
      <c r="M61" s="118"/>
      <c r="N61" s="118"/>
      <c r="O61" s="118"/>
    </row>
    <row r="62" spans="1:21" ht="30" customHeight="1" x14ac:dyDescent="0.2">
      <c r="A62" s="287"/>
      <c r="B62" s="124"/>
      <c r="C62" s="97" t="s">
        <v>81</v>
      </c>
      <c r="D62" s="30">
        <v>3</v>
      </c>
      <c r="E62" s="80" t="s">
        <v>289</v>
      </c>
      <c r="F62" s="80" t="s">
        <v>290</v>
      </c>
      <c r="G62" s="82"/>
      <c r="H62" s="64"/>
      <c r="I62" s="64"/>
      <c r="J62" s="84"/>
      <c r="K62" s="78"/>
      <c r="L62" s="78"/>
      <c r="M62" s="86"/>
      <c r="N62" s="80"/>
      <c r="O62" s="80"/>
      <c r="R62" s="87">
        <f>COUNTIF(D62:D65,"1")</f>
        <v>0</v>
      </c>
      <c r="S62" s="87">
        <f>COUNTIF(G62:G65,"1")</f>
        <v>0</v>
      </c>
      <c r="T62" s="87">
        <f>COUNTIF(J62:J65,"1")</f>
        <v>0</v>
      </c>
      <c r="U62" s="87">
        <f>COUNTIF(M62:M65,"1")</f>
        <v>0</v>
      </c>
    </row>
    <row r="63" spans="1:21" ht="30" customHeight="1" x14ac:dyDescent="0.2">
      <c r="A63" s="287"/>
      <c r="B63" s="119"/>
      <c r="C63" s="99" t="s">
        <v>82</v>
      </c>
      <c r="D63" s="30">
        <v>3</v>
      </c>
      <c r="E63" s="80" t="s">
        <v>291</v>
      </c>
      <c r="F63" s="80" t="s">
        <v>292</v>
      </c>
      <c r="G63" s="82"/>
      <c r="H63" s="69"/>
      <c r="I63" s="64"/>
      <c r="J63" s="84"/>
      <c r="K63" s="78"/>
      <c r="L63" s="78"/>
      <c r="M63" s="86"/>
      <c r="N63" s="80"/>
      <c r="O63" s="80"/>
      <c r="R63" s="87">
        <f>COUNTIF(D62:D65,"2")</f>
        <v>0</v>
      </c>
      <c r="S63" s="87">
        <f>COUNTIF(G62:G65,"2")</f>
        <v>0</v>
      </c>
      <c r="T63" s="87">
        <f>COUNTIF(J62:J65,"2")</f>
        <v>0</v>
      </c>
      <c r="U63" s="87">
        <f>COUNTIF(M62:M65,"2")</f>
        <v>0</v>
      </c>
    </row>
    <row r="64" spans="1:21" ht="30" customHeight="1" x14ac:dyDescent="0.2">
      <c r="A64" s="287"/>
      <c r="B64" s="119"/>
      <c r="C64" s="99" t="s">
        <v>83</v>
      </c>
      <c r="D64" s="30">
        <v>3</v>
      </c>
      <c r="E64" s="80" t="s">
        <v>293</v>
      </c>
      <c r="F64" s="80" t="s">
        <v>294</v>
      </c>
      <c r="G64" s="82"/>
      <c r="H64" s="69"/>
      <c r="I64" s="64"/>
      <c r="J64" s="84"/>
      <c r="K64" s="78"/>
      <c r="L64" s="78"/>
      <c r="M64" s="86"/>
      <c r="N64" s="80"/>
      <c r="O64" s="80"/>
      <c r="R64" s="87">
        <f>COUNTIF(D62:D65,"3")</f>
        <v>4</v>
      </c>
      <c r="S64" s="87">
        <f>COUNTIF(G62:G65,"3")</f>
        <v>0</v>
      </c>
      <c r="T64" s="87">
        <f>COUNTIF(J62:J65,"3")</f>
        <v>0</v>
      </c>
      <c r="U64" s="87">
        <f>COUNTIF(M62:M65,"3")</f>
        <v>0</v>
      </c>
    </row>
    <row r="65" spans="1:21" ht="30" customHeight="1" x14ac:dyDescent="0.2">
      <c r="A65" s="287"/>
      <c r="B65" s="120"/>
      <c r="C65" s="99" t="s">
        <v>84</v>
      </c>
      <c r="D65" s="30">
        <v>3</v>
      </c>
      <c r="E65" s="80" t="s">
        <v>295</v>
      </c>
      <c r="F65" s="80" t="s">
        <v>296</v>
      </c>
      <c r="G65" s="82"/>
      <c r="H65" s="69"/>
      <c r="I65" s="64"/>
      <c r="J65" s="84"/>
      <c r="K65" s="78"/>
      <c r="L65" s="78"/>
      <c r="M65" s="86"/>
      <c r="N65" s="80"/>
      <c r="O65" s="80"/>
      <c r="R65" s="87">
        <f>COUNTIF(D62:D65,"4")</f>
        <v>0</v>
      </c>
      <c r="S65" s="87">
        <f>COUNTIF(G62:G65,"4")</f>
        <v>0</v>
      </c>
      <c r="T65" s="87">
        <f>COUNTIF(J62:J65,"4")</f>
        <v>0</v>
      </c>
      <c r="U65" s="87">
        <f>COUNTIF(M62:M65,"4")</f>
        <v>0</v>
      </c>
    </row>
    <row r="66" spans="1:21" ht="9" customHeight="1" x14ac:dyDescent="0.15">
      <c r="B66" s="260"/>
      <c r="C66" s="261"/>
      <c r="D66" s="261"/>
      <c r="E66" s="261"/>
      <c r="F66" s="261"/>
      <c r="G66" s="261"/>
      <c r="H66" s="261"/>
      <c r="I66" s="261"/>
      <c r="J66" s="261"/>
      <c r="K66" s="270"/>
      <c r="L66" s="101"/>
      <c r="M66" s="102"/>
      <c r="N66" s="101"/>
      <c r="O66" s="101"/>
    </row>
    <row r="67" spans="1:21" ht="18.75" x14ac:dyDescent="0.2">
      <c r="A67" s="287"/>
      <c r="B67" s="116"/>
      <c r="C67" s="274" t="s">
        <v>167</v>
      </c>
      <c r="D67" s="265"/>
      <c r="E67" s="265"/>
      <c r="F67" s="265"/>
      <c r="G67" s="265"/>
      <c r="H67" s="265"/>
      <c r="I67" s="265"/>
      <c r="J67" s="265"/>
      <c r="K67" s="266"/>
      <c r="L67" s="125"/>
      <c r="M67" s="125"/>
      <c r="N67" s="125"/>
      <c r="O67" s="125"/>
    </row>
    <row r="68" spans="1:21" ht="30" customHeight="1" x14ac:dyDescent="0.2">
      <c r="A68" s="287"/>
      <c r="B68" s="119"/>
      <c r="C68" s="107" t="s">
        <v>85</v>
      </c>
      <c r="D68" s="30">
        <v>3</v>
      </c>
      <c r="E68" s="80" t="s">
        <v>297</v>
      </c>
      <c r="F68" s="80" t="s">
        <v>298</v>
      </c>
      <c r="G68" s="82"/>
      <c r="H68" s="64"/>
      <c r="I68" s="64"/>
      <c r="J68" s="84"/>
      <c r="K68" s="78"/>
      <c r="L68" s="78"/>
      <c r="M68" s="86"/>
      <c r="N68" s="80"/>
      <c r="O68" s="80"/>
      <c r="R68" s="87">
        <f>COUNTIF(D68:D71,"1")</f>
        <v>0</v>
      </c>
      <c r="S68" s="87">
        <f>COUNTIF(G68:G71,"1")</f>
        <v>0</v>
      </c>
      <c r="T68" s="87">
        <f>COUNTIF(J68:J71,"1")</f>
        <v>0</v>
      </c>
      <c r="U68" s="87">
        <f>COUNTIF(M68:M71,"1")</f>
        <v>0</v>
      </c>
    </row>
    <row r="69" spans="1:21" ht="30" customHeight="1" x14ac:dyDescent="0.2">
      <c r="A69" s="287"/>
      <c r="B69" s="119"/>
      <c r="C69" s="99" t="s">
        <v>86</v>
      </c>
      <c r="D69" s="30">
        <v>3</v>
      </c>
      <c r="E69" s="80" t="s">
        <v>299</v>
      </c>
      <c r="F69" s="80" t="s">
        <v>300</v>
      </c>
      <c r="G69" s="82"/>
      <c r="H69" s="69"/>
      <c r="I69" s="64"/>
      <c r="J69" s="84"/>
      <c r="K69" s="78"/>
      <c r="L69" s="78"/>
      <c r="M69" s="86"/>
      <c r="N69" s="80"/>
      <c r="O69" s="80"/>
      <c r="R69" s="87">
        <f>COUNTIF(D68:D71,"2")</f>
        <v>1</v>
      </c>
      <c r="S69" s="87">
        <f>COUNTIF(G68:G71,"2")</f>
        <v>0</v>
      </c>
      <c r="T69" s="87">
        <f>COUNTIF(J68:J71,"2")</f>
        <v>0</v>
      </c>
      <c r="U69" s="87">
        <f>COUNTIF(M68:M71,"2")</f>
        <v>0</v>
      </c>
    </row>
    <row r="70" spans="1:21" ht="30" customHeight="1" x14ac:dyDescent="0.2">
      <c r="A70" s="287"/>
      <c r="B70" s="119"/>
      <c r="C70" s="99" t="s">
        <v>87</v>
      </c>
      <c r="D70" s="30">
        <v>2</v>
      </c>
      <c r="E70" s="80" t="s">
        <v>301</v>
      </c>
      <c r="F70" s="80" t="s">
        <v>302</v>
      </c>
      <c r="G70" s="82"/>
      <c r="H70" s="69"/>
      <c r="I70" s="64"/>
      <c r="J70" s="84"/>
      <c r="K70" s="78"/>
      <c r="L70" s="78"/>
      <c r="M70" s="86"/>
      <c r="N70" s="80"/>
      <c r="O70" s="80"/>
      <c r="R70" s="87">
        <f>COUNTIF(D68:D71,"3")</f>
        <v>3</v>
      </c>
      <c r="S70" s="87">
        <f>COUNTIF(G68:G71,"3")</f>
        <v>0</v>
      </c>
      <c r="T70" s="87">
        <f>COUNTIF(J68:J71,"3")</f>
        <v>0</v>
      </c>
      <c r="U70" s="87">
        <f>COUNTIF(M68:M71,"3")</f>
        <v>0</v>
      </c>
    </row>
    <row r="71" spans="1:21" ht="30" customHeight="1" x14ac:dyDescent="0.2">
      <c r="A71" s="287"/>
      <c r="B71" s="120"/>
      <c r="C71" s="99" t="s">
        <v>88</v>
      </c>
      <c r="D71" s="30">
        <v>3</v>
      </c>
      <c r="E71" s="80" t="s">
        <v>303</v>
      </c>
      <c r="F71" s="80" t="s">
        <v>304</v>
      </c>
      <c r="G71" s="82"/>
      <c r="H71" s="69"/>
      <c r="I71" s="64"/>
      <c r="J71" s="84"/>
      <c r="K71" s="78"/>
      <c r="L71" s="78"/>
      <c r="M71" s="86"/>
      <c r="N71" s="80"/>
      <c r="O71" s="80"/>
      <c r="R71" s="87">
        <f>COUNTIF(D68:D71,"4")</f>
        <v>0</v>
      </c>
      <c r="S71" s="87">
        <f>COUNTIF(G68:G71,"4")</f>
        <v>0</v>
      </c>
      <c r="T71" s="87">
        <f>COUNTIF(J68:J71,"4")</f>
        <v>0</v>
      </c>
      <c r="U71" s="87">
        <f>COUNTIF(M68:M71,"4")</f>
        <v>0</v>
      </c>
    </row>
    <row r="72" spans="1:21" ht="8.25" customHeight="1" x14ac:dyDescent="0.15">
      <c r="B72" s="260"/>
      <c r="C72" s="261"/>
      <c r="D72" s="261"/>
      <c r="E72" s="261"/>
      <c r="F72" s="261"/>
      <c r="G72" s="261"/>
      <c r="H72" s="261"/>
      <c r="I72" s="261"/>
      <c r="J72" s="261"/>
      <c r="K72" s="270"/>
      <c r="L72" s="101"/>
      <c r="M72" s="102"/>
      <c r="N72" s="101"/>
      <c r="O72" s="101"/>
    </row>
    <row r="73" spans="1:21" ht="18.75" x14ac:dyDescent="0.2">
      <c r="A73" s="287"/>
      <c r="B73" s="116"/>
      <c r="C73" s="274" t="s">
        <v>89</v>
      </c>
      <c r="D73" s="265"/>
      <c r="E73" s="265"/>
      <c r="F73" s="265"/>
      <c r="G73" s="265"/>
      <c r="H73" s="265"/>
      <c r="I73" s="265"/>
      <c r="J73" s="265"/>
      <c r="K73" s="266"/>
      <c r="L73" s="118"/>
      <c r="M73" s="118"/>
      <c r="N73" s="118"/>
      <c r="O73" s="118"/>
    </row>
    <row r="74" spans="1:21" ht="30" customHeight="1" x14ac:dyDescent="0.2">
      <c r="A74" s="287"/>
      <c r="B74" s="119"/>
      <c r="C74" s="107" t="s">
        <v>90</v>
      </c>
      <c r="D74" s="30">
        <v>3</v>
      </c>
      <c r="E74" s="80" t="s">
        <v>305</v>
      </c>
      <c r="F74" s="80" t="s">
        <v>306</v>
      </c>
      <c r="G74" s="82"/>
      <c r="H74" s="64"/>
      <c r="I74" s="64"/>
      <c r="J74" s="84"/>
      <c r="K74" s="78"/>
      <c r="L74" s="78"/>
      <c r="M74" s="86"/>
      <c r="N74" s="80"/>
      <c r="O74" s="80"/>
      <c r="R74" s="87">
        <f>COUNTIF(D74:D79,"1")</f>
        <v>0</v>
      </c>
      <c r="S74" s="87">
        <f>COUNTIF(G74:G79,"1")</f>
        <v>0</v>
      </c>
      <c r="T74" s="87">
        <f>COUNTIF(J74:J79,"1")</f>
        <v>0</v>
      </c>
      <c r="U74" s="87">
        <f>COUNTIF(M74:M79,"1")</f>
        <v>0</v>
      </c>
    </row>
    <row r="75" spans="1:21" ht="30" customHeight="1" x14ac:dyDescent="0.2">
      <c r="A75" s="287"/>
      <c r="B75" s="119"/>
      <c r="C75" s="99" t="s">
        <v>91</v>
      </c>
      <c r="D75" s="30">
        <v>2</v>
      </c>
      <c r="E75" s="80" t="s">
        <v>307</v>
      </c>
      <c r="F75" s="80" t="s">
        <v>308</v>
      </c>
      <c r="G75" s="82"/>
      <c r="H75" s="69"/>
      <c r="I75" s="64"/>
      <c r="J75" s="84"/>
      <c r="K75" s="78"/>
      <c r="L75" s="78"/>
      <c r="M75" s="86"/>
      <c r="N75" s="80"/>
      <c r="O75" s="80"/>
      <c r="R75" s="87">
        <f>COUNTIF(D74:D79,"2")</f>
        <v>3</v>
      </c>
      <c r="S75" s="87">
        <f>COUNTIF(G74:G79,"2")</f>
        <v>0</v>
      </c>
      <c r="T75" s="87">
        <f>COUNTIF(J74:J79,"2")</f>
        <v>0</v>
      </c>
      <c r="U75" s="87">
        <f>COUNTIF(M74:M79,"2")</f>
        <v>0</v>
      </c>
    </row>
    <row r="76" spans="1:21" ht="30" customHeight="1" x14ac:dyDescent="0.2">
      <c r="A76" s="287"/>
      <c r="B76" s="119"/>
      <c r="C76" s="99" t="s">
        <v>92</v>
      </c>
      <c r="D76" s="30">
        <v>3</v>
      </c>
      <c r="E76" s="80" t="s">
        <v>309</v>
      </c>
      <c r="F76" s="80" t="s">
        <v>310</v>
      </c>
      <c r="G76" s="82"/>
      <c r="H76" s="69"/>
      <c r="I76" s="64"/>
      <c r="J76" s="84"/>
      <c r="K76" s="78"/>
      <c r="L76" s="78"/>
      <c r="M76" s="86"/>
      <c r="N76" s="80"/>
      <c r="O76" s="80"/>
      <c r="R76" s="87">
        <f>COUNTIF(D74:D79,"2")</f>
        <v>3</v>
      </c>
      <c r="S76" s="87">
        <f>COUNTIF(G74:G79,"3")</f>
        <v>0</v>
      </c>
      <c r="T76" s="87">
        <f>COUNTIF(J74:J79,"3")</f>
        <v>0</v>
      </c>
      <c r="U76" s="87">
        <f>COUNTIF(M74:M79,"3")</f>
        <v>0</v>
      </c>
    </row>
    <row r="77" spans="1:21" ht="30" customHeight="1" x14ac:dyDescent="0.2">
      <c r="A77" s="287"/>
      <c r="B77" s="119"/>
      <c r="C77" s="99" t="s">
        <v>93</v>
      </c>
      <c r="D77" s="30">
        <v>4</v>
      </c>
      <c r="E77" s="80" t="s">
        <v>311</v>
      </c>
      <c r="F77" s="80" t="s">
        <v>312</v>
      </c>
      <c r="G77" s="82"/>
      <c r="H77" s="69"/>
      <c r="I77" s="64"/>
      <c r="J77" s="84"/>
      <c r="K77" s="78"/>
      <c r="L77" s="78"/>
      <c r="M77" s="86"/>
      <c r="N77" s="80"/>
      <c r="O77" s="80"/>
      <c r="R77" s="87">
        <f>COUNTIF(D74:D79,"4")</f>
        <v>1</v>
      </c>
      <c r="S77" s="87">
        <f>COUNTIF(G74:G79,"4")</f>
        <v>0</v>
      </c>
      <c r="T77" s="87">
        <f>COUNTIF(J74:J79,"4")</f>
        <v>0</v>
      </c>
      <c r="U77" s="87">
        <f>COUNTIF(M74:M79,"4")</f>
        <v>0</v>
      </c>
    </row>
    <row r="78" spans="1:21" ht="30" customHeight="1" x14ac:dyDescent="0.2">
      <c r="A78" s="287"/>
      <c r="B78" s="124"/>
      <c r="C78" s="100" t="s">
        <v>94</v>
      </c>
      <c r="D78" s="30">
        <v>2</v>
      </c>
      <c r="E78" s="80" t="s">
        <v>313</v>
      </c>
      <c r="F78" s="80" t="s">
        <v>314</v>
      </c>
      <c r="G78" s="82"/>
      <c r="H78" s="69"/>
      <c r="I78" s="64"/>
      <c r="J78" s="84"/>
      <c r="K78" s="78"/>
      <c r="L78" s="78"/>
      <c r="M78" s="86"/>
      <c r="N78" s="80"/>
      <c r="O78" s="80"/>
    </row>
    <row r="79" spans="1:21" ht="30" customHeight="1" x14ac:dyDescent="0.2">
      <c r="A79" s="287"/>
      <c r="B79" s="120"/>
      <c r="C79" s="99" t="s">
        <v>95</v>
      </c>
      <c r="D79" s="30">
        <v>2</v>
      </c>
      <c r="E79" s="80" t="s">
        <v>315</v>
      </c>
      <c r="F79" s="80" t="s">
        <v>316</v>
      </c>
      <c r="G79" s="82"/>
      <c r="H79" s="69"/>
      <c r="I79" s="64"/>
      <c r="J79" s="84"/>
      <c r="K79" s="78"/>
      <c r="L79" s="78"/>
      <c r="M79" s="86"/>
      <c r="N79" s="80"/>
      <c r="O79" s="80"/>
    </row>
    <row r="80" spans="1:21" ht="9" customHeight="1" x14ac:dyDescent="0.15">
      <c r="B80" s="267"/>
      <c r="C80" s="268"/>
      <c r="D80" s="121"/>
      <c r="E80" s="122"/>
      <c r="F80" s="122"/>
      <c r="G80" s="121"/>
      <c r="H80" s="122"/>
      <c r="I80" s="122"/>
      <c r="J80" s="121"/>
      <c r="K80" s="126"/>
      <c r="M80" s="121"/>
      <c r="N80" s="126"/>
    </row>
    <row r="81" spans="1:21" ht="18.75" customHeight="1" x14ac:dyDescent="0.2">
      <c r="B81" s="239" t="s">
        <v>96</v>
      </c>
      <c r="C81" s="240"/>
      <c r="D81" s="271" t="s">
        <v>250</v>
      </c>
      <c r="E81" s="272"/>
      <c r="F81" s="273"/>
      <c r="G81" s="246">
        <v>2016</v>
      </c>
      <c r="H81" s="247"/>
      <c r="I81" s="248"/>
      <c r="J81" s="249">
        <v>2017</v>
      </c>
      <c r="K81" s="250"/>
      <c r="L81" s="251"/>
      <c r="M81" s="229">
        <v>2018</v>
      </c>
      <c r="N81" s="230"/>
      <c r="O81" s="231"/>
    </row>
    <row r="82" spans="1:21" ht="34.5" customHeight="1" x14ac:dyDescent="0.2">
      <c r="B82" s="241"/>
      <c r="C82" s="242"/>
      <c r="D82" s="113" t="s">
        <v>34</v>
      </c>
      <c r="E82" s="114" t="s">
        <v>122</v>
      </c>
      <c r="F82" s="114"/>
      <c r="G82" s="113" t="s">
        <v>34</v>
      </c>
      <c r="H82" s="114" t="s">
        <v>122</v>
      </c>
      <c r="I82" s="114" t="s">
        <v>125</v>
      </c>
      <c r="J82" s="113" t="s">
        <v>34</v>
      </c>
      <c r="K82" s="114" t="s">
        <v>122</v>
      </c>
      <c r="L82" s="115" t="s">
        <v>125</v>
      </c>
      <c r="M82" s="113" t="s">
        <v>34</v>
      </c>
      <c r="N82" s="114" t="s">
        <v>122</v>
      </c>
      <c r="O82" s="115" t="s">
        <v>125</v>
      </c>
    </row>
    <row r="83" spans="1:21" ht="18.75" x14ac:dyDescent="0.2">
      <c r="A83" s="287"/>
      <c r="B83" s="127"/>
      <c r="C83" s="265" t="s">
        <v>97</v>
      </c>
      <c r="D83" s="265"/>
      <c r="E83" s="265"/>
      <c r="F83" s="265"/>
      <c r="G83" s="265"/>
      <c r="H83" s="265"/>
      <c r="I83" s="265"/>
      <c r="J83" s="265"/>
      <c r="K83" s="265"/>
      <c r="L83" s="128"/>
      <c r="M83" s="129"/>
      <c r="N83" s="129"/>
      <c r="O83" s="128"/>
    </row>
    <row r="84" spans="1:21" ht="30" customHeight="1" x14ac:dyDescent="0.2">
      <c r="A84" s="287"/>
      <c r="B84" s="120"/>
      <c r="C84" s="107" t="s">
        <v>98</v>
      </c>
      <c r="D84" s="30">
        <v>3</v>
      </c>
      <c r="E84" s="76" t="s">
        <v>317</v>
      </c>
      <c r="F84" s="63" t="s">
        <v>318</v>
      </c>
      <c r="G84" s="82"/>
      <c r="H84" s="69"/>
      <c r="I84" s="64"/>
      <c r="J84" s="84"/>
      <c r="K84" s="78"/>
      <c r="L84" s="78"/>
      <c r="M84" s="86"/>
      <c r="N84" s="80"/>
      <c r="O84" s="80"/>
      <c r="R84" s="87">
        <f>COUNTIF(D84:D86,"1")</f>
        <v>0</v>
      </c>
      <c r="S84" s="87">
        <f>COUNTIF(G84:G86,"1")</f>
        <v>0</v>
      </c>
      <c r="T84" s="87">
        <f>COUNTIF(J84:J86,"1")</f>
        <v>0</v>
      </c>
      <c r="U84" s="87">
        <f>COUNTIF(M84:M86,"1")</f>
        <v>0</v>
      </c>
    </row>
    <row r="85" spans="1:21" ht="30" customHeight="1" x14ac:dyDescent="0.2">
      <c r="A85" s="287"/>
      <c r="B85" s="127"/>
      <c r="C85" s="99" t="s">
        <v>99</v>
      </c>
      <c r="D85" s="30">
        <v>3</v>
      </c>
      <c r="E85" s="76" t="s">
        <v>319</v>
      </c>
      <c r="F85" s="63" t="s">
        <v>320</v>
      </c>
      <c r="G85" s="82"/>
      <c r="H85" s="69"/>
      <c r="I85" s="64"/>
      <c r="J85" s="84"/>
      <c r="K85" s="78"/>
      <c r="L85" s="78"/>
      <c r="M85" s="86"/>
      <c r="N85" s="80"/>
      <c r="O85" s="80"/>
      <c r="R85" s="87">
        <f>COUNTIF(D84:D86,"2")</f>
        <v>0</v>
      </c>
      <c r="S85" s="87">
        <f>COUNTIF(G84:G86,"2")</f>
        <v>0</v>
      </c>
      <c r="T85" s="87">
        <f>COUNTIF(J84:J86,"2")</f>
        <v>0</v>
      </c>
      <c r="U85" s="87">
        <f>COUNTIF(M84:M86,"2")</f>
        <v>0</v>
      </c>
    </row>
    <row r="86" spans="1:21" ht="30" customHeight="1" x14ac:dyDescent="0.2">
      <c r="A86" s="287"/>
      <c r="B86" s="127"/>
      <c r="C86" s="99" t="s">
        <v>100</v>
      </c>
      <c r="D86" s="30">
        <v>3</v>
      </c>
      <c r="E86" s="76" t="s">
        <v>321</v>
      </c>
      <c r="F86" s="63" t="s">
        <v>322</v>
      </c>
      <c r="G86" s="82"/>
      <c r="H86" s="69"/>
      <c r="I86" s="64"/>
      <c r="J86" s="84"/>
      <c r="K86" s="78"/>
      <c r="L86" s="78"/>
      <c r="M86" s="86"/>
      <c r="N86" s="80"/>
      <c r="O86" s="80"/>
      <c r="R86" s="87">
        <f>COUNTIF(D84:D86,"3")</f>
        <v>3</v>
      </c>
      <c r="S86" s="87">
        <f>COUNTIF(G84:G86,"3")</f>
        <v>0</v>
      </c>
      <c r="T86" s="87">
        <f>COUNTIF(J84:J86,"3")</f>
        <v>0</v>
      </c>
      <c r="U86" s="87">
        <f>COUNTIF(M84:M86,"3")</f>
        <v>0</v>
      </c>
    </row>
    <row r="87" spans="1:21" ht="21" customHeight="1" x14ac:dyDescent="0.15">
      <c r="B87" s="267"/>
      <c r="C87" s="268"/>
      <c r="D87" s="121"/>
      <c r="E87" s="122"/>
      <c r="F87" s="122"/>
      <c r="G87" s="121"/>
      <c r="H87" s="122"/>
      <c r="I87" s="122"/>
      <c r="J87" s="121"/>
      <c r="K87" s="122"/>
      <c r="M87" s="121"/>
      <c r="N87" s="122"/>
      <c r="R87" s="87">
        <f>COUNTIF(D84:D86,"4")</f>
        <v>0</v>
      </c>
      <c r="S87" s="87">
        <f>COUNTIF(G84:G86,"4")</f>
        <v>0</v>
      </c>
      <c r="T87" s="87">
        <f>COUNTIF(J84:J86,"4")</f>
        <v>0</v>
      </c>
      <c r="U87" s="87">
        <f>COUNTIF(M84:M86,"4")</f>
        <v>0</v>
      </c>
    </row>
    <row r="88" spans="1:21" ht="18.75" x14ac:dyDescent="0.2">
      <c r="A88" s="287"/>
      <c r="B88" s="130"/>
      <c r="C88" s="278" t="s">
        <v>101</v>
      </c>
      <c r="D88" s="279"/>
      <c r="E88" s="279"/>
      <c r="F88" s="279"/>
      <c r="G88" s="279"/>
      <c r="H88" s="279"/>
      <c r="I88" s="279"/>
      <c r="J88" s="279"/>
      <c r="K88" s="280"/>
      <c r="L88" s="118"/>
      <c r="M88" s="118"/>
      <c r="N88" s="118"/>
      <c r="O88" s="118"/>
    </row>
    <row r="89" spans="1:21" ht="30" customHeight="1" x14ac:dyDescent="0.2">
      <c r="A89" s="287"/>
      <c r="B89" s="120"/>
      <c r="C89" s="97" t="s">
        <v>102</v>
      </c>
      <c r="D89" s="30">
        <v>3</v>
      </c>
      <c r="E89" s="165" t="s">
        <v>323</v>
      </c>
      <c r="F89" s="63" t="s">
        <v>324</v>
      </c>
      <c r="G89" s="82"/>
      <c r="H89" s="64"/>
      <c r="I89" s="64"/>
      <c r="J89" s="84"/>
      <c r="K89" s="78"/>
      <c r="L89" s="78"/>
      <c r="M89" s="86"/>
      <c r="N89" s="80"/>
      <c r="O89" s="80"/>
      <c r="R89" s="87">
        <f>COUNTIF(D89:D95,"1")</f>
        <v>0</v>
      </c>
      <c r="S89" s="87">
        <f>COUNTIF(G89:G95,"1")</f>
        <v>0</v>
      </c>
      <c r="T89" s="87">
        <f>COUNTIF(J89:J95,"1")</f>
        <v>0</v>
      </c>
      <c r="U89" s="87">
        <f>COUNTIF(M89:M95,"1")</f>
        <v>0</v>
      </c>
    </row>
    <row r="90" spans="1:21" ht="30" customHeight="1" x14ac:dyDescent="0.2">
      <c r="A90" s="287"/>
      <c r="B90" s="131"/>
      <c r="C90" s="100" t="s">
        <v>103</v>
      </c>
      <c r="D90" s="30">
        <v>3</v>
      </c>
      <c r="E90" s="166" t="s">
        <v>325</v>
      </c>
      <c r="F90" s="63" t="s">
        <v>326</v>
      </c>
      <c r="G90" s="82"/>
      <c r="H90" s="69"/>
      <c r="I90" s="64"/>
      <c r="J90" s="84"/>
      <c r="K90" s="78"/>
      <c r="L90" s="78"/>
      <c r="M90" s="86"/>
      <c r="N90" s="80"/>
      <c r="O90" s="80"/>
      <c r="R90" s="87">
        <f>COUNTIF(D89:D95,"2")</f>
        <v>3</v>
      </c>
      <c r="S90" s="87">
        <f>COUNTIF(G89:G95,"2")</f>
        <v>0</v>
      </c>
      <c r="T90" s="87">
        <f>COUNTIF(J89:J95,"2")</f>
        <v>0</v>
      </c>
      <c r="U90" s="87">
        <f>COUNTIF(M89:M95,"2")</f>
        <v>0</v>
      </c>
    </row>
    <row r="91" spans="1:21" ht="30" customHeight="1" x14ac:dyDescent="0.2">
      <c r="A91" s="287"/>
      <c r="B91" s="127"/>
      <c r="C91" s="99" t="s">
        <v>104</v>
      </c>
      <c r="D91" s="30">
        <v>2</v>
      </c>
      <c r="E91" s="166" t="s">
        <v>327</v>
      </c>
      <c r="F91" s="63" t="s">
        <v>328</v>
      </c>
      <c r="G91" s="82"/>
      <c r="H91" s="69"/>
      <c r="I91" s="64"/>
      <c r="J91" s="84"/>
      <c r="K91" s="78"/>
      <c r="L91" s="78"/>
      <c r="M91" s="86"/>
      <c r="N91" s="80"/>
      <c r="O91" s="80"/>
      <c r="R91" s="87">
        <f>COUNTIF(D89:D95,"3")</f>
        <v>4</v>
      </c>
      <c r="S91" s="87">
        <f>COUNTIF(G89:G95,"3")</f>
        <v>0</v>
      </c>
      <c r="T91" s="87">
        <f>COUNTIF(J89:J95,"3")</f>
        <v>0</v>
      </c>
      <c r="U91" s="87">
        <f>COUNTIF(M89:M95,"3")</f>
        <v>0</v>
      </c>
    </row>
    <row r="92" spans="1:21" ht="30" customHeight="1" x14ac:dyDescent="0.2">
      <c r="A92" s="287"/>
      <c r="B92" s="127"/>
      <c r="C92" s="100" t="s">
        <v>105</v>
      </c>
      <c r="D92" s="30">
        <v>3</v>
      </c>
      <c r="E92" s="166" t="s">
        <v>329</v>
      </c>
      <c r="F92" s="63" t="s">
        <v>330</v>
      </c>
      <c r="G92" s="82"/>
      <c r="H92" s="69"/>
      <c r="I92" s="64"/>
      <c r="J92" s="84"/>
      <c r="K92" s="78"/>
      <c r="L92" s="78"/>
      <c r="M92" s="86"/>
      <c r="N92" s="80"/>
      <c r="O92" s="80"/>
      <c r="R92" s="87">
        <f>COUNTIF(D89:D95,"4")</f>
        <v>0</v>
      </c>
      <c r="S92" s="87">
        <f>COUNTIF(G89:G95,"4")</f>
        <v>0</v>
      </c>
      <c r="T92" s="87">
        <f>COUNTIF(J89:J95,"4")</f>
        <v>0</v>
      </c>
      <c r="U92" s="87">
        <f>COUNTIF(M89:M95,"4")</f>
        <v>0</v>
      </c>
    </row>
    <row r="93" spans="1:21" ht="30" customHeight="1" x14ac:dyDescent="0.2">
      <c r="A93" s="287"/>
      <c r="B93" s="127"/>
      <c r="C93" s="99" t="s">
        <v>106</v>
      </c>
      <c r="D93" s="30">
        <v>3</v>
      </c>
      <c r="E93" s="166" t="s">
        <v>331</v>
      </c>
      <c r="F93" s="63" t="s">
        <v>332</v>
      </c>
      <c r="G93" s="82"/>
      <c r="H93" s="69"/>
      <c r="I93" s="64"/>
      <c r="J93" s="84"/>
      <c r="K93" s="78"/>
      <c r="L93" s="78"/>
      <c r="M93" s="86"/>
      <c r="N93" s="80"/>
      <c r="O93" s="80"/>
    </row>
    <row r="94" spans="1:21" ht="30" customHeight="1" x14ac:dyDescent="0.2">
      <c r="A94" s="287"/>
      <c r="B94" s="131"/>
      <c r="C94" s="100" t="s">
        <v>107</v>
      </c>
      <c r="D94" s="30">
        <v>2</v>
      </c>
      <c r="E94" s="166" t="s">
        <v>333</v>
      </c>
      <c r="F94" s="63" t="s">
        <v>334</v>
      </c>
      <c r="G94" s="82"/>
      <c r="H94" s="69"/>
      <c r="I94" s="64"/>
      <c r="J94" s="84"/>
      <c r="K94" s="78"/>
      <c r="L94" s="78"/>
      <c r="M94" s="86"/>
      <c r="N94" s="80"/>
      <c r="O94" s="80"/>
    </row>
    <row r="95" spans="1:21" ht="30" customHeight="1" x14ac:dyDescent="0.2">
      <c r="A95" s="287"/>
      <c r="B95" s="127"/>
      <c r="C95" s="99" t="s">
        <v>108</v>
      </c>
      <c r="D95" s="30">
        <v>2</v>
      </c>
      <c r="E95" s="166" t="s">
        <v>335</v>
      </c>
      <c r="F95" s="63" t="s">
        <v>336</v>
      </c>
      <c r="G95" s="82"/>
      <c r="H95" s="69"/>
      <c r="I95" s="64"/>
      <c r="J95" s="84"/>
      <c r="K95" s="78"/>
      <c r="L95" s="78"/>
      <c r="M95" s="86"/>
      <c r="N95" s="80"/>
      <c r="O95" s="80"/>
    </row>
    <row r="96" spans="1:21" ht="5.25" customHeight="1" x14ac:dyDescent="0.15">
      <c r="B96" s="267"/>
      <c r="C96" s="268"/>
      <c r="D96" s="121"/>
      <c r="E96" s="122"/>
      <c r="F96" s="122"/>
      <c r="G96" s="121"/>
      <c r="H96" s="122"/>
      <c r="I96" s="122"/>
      <c r="J96" s="121"/>
      <c r="K96" s="126"/>
      <c r="M96" s="121"/>
      <c r="N96" s="126"/>
    </row>
    <row r="97" spans="1:21" ht="18.75" x14ac:dyDescent="0.2">
      <c r="A97" s="287"/>
      <c r="B97" s="116"/>
      <c r="C97" s="274" t="s">
        <v>25</v>
      </c>
      <c r="D97" s="265"/>
      <c r="E97" s="265"/>
      <c r="F97" s="265"/>
      <c r="G97" s="265"/>
      <c r="H97" s="265"/>
      <c r="I97" s="265"/>
      <c r="J97" s="265"/>
      <c r="K97" s="265"/>
      <c r="L97" s="265"/>
      <c r="M97" s="132"/>
      <c r="N97" s="132"/>
      <c r="O97" s="133"/>
    </row>
    <row r="98" spans="1:21" ht="150" x14ac:dyDescent="0.2">
      <c r="A98" s="287"/>
      <c r="B98" s="124"/>
      <c r="C98" s="97" t="s">
        <v>109</v>
      </c>
      <c r="D98" s="30">
        <v>3</v>
      </c>
      <c r="E98" s="167" t="s">
        <v>337</v>
      </c>
      <c r="F98" s="33" t="s">
        <v>338</v>
      </c>
      <c r="G98" s="31"/>
      <c r="H98" s="35"/>
      <c r="I98" s="35"/>
      <c r="J98" s="32"/>
      <c r="K98" s="38"/>
      <c r="L98" s="38"/>
      <c r="M98" s="55"/>
      <c r="N98" s="54"/>
      <c r="O98" s="54"/>
      <c r="R98" s="87">
        <f>COUNTIF(D98:D99,"1")</f>
        <v>1</v>
      </c>
      <c r="S98" s="87">
        <f>COUNTIF(G98:G99,"1")</f>
        <v>0</v>
      </c>
      <c r="T98" s="87">
        <f>COUNTIF(J98:J99,"1")</f>
        <v>0</v>
      </c>
      <c r="U98" s="87">
        <f>COUNTIF(M98:M99,"1")</f>
        <v>0</v>
      </c>
    </row>
    <row r="99" spans="1:21" ht="96" x14ac:dyDescent="0.2">
      <c r="A99" s="287"/>
      <c r="B99" s="134"/>
      <c r="C99" s="100" t="s">
        <v>110</v>
      </c>
      <c r="D99" s="30">
        <v>1</v>
      </c>
      <c r="E99" s="34" t="s">
        <v>339</v>
      </c>
      <c r="F99" s="33" t="s">
        <v>340</v>
      </c>
      <c r="G99" s="31"/>
      <c r="H99" s="36"/>
      <c r="I99" s="35"/>
      <c r="J99" s="32"/>
      <c r="K99" s="38"/>
      <c r="L99" s="38"/>
      <c r="M99" s="55"/>
      <c r="N99" s="54"/>
      <c r="O99" s="54"/>
      <c r="R99" s="87">
        <f>COUNTIF(D98:D99,"2")</f>
        <v>0</v>
      </c>
      <c r="S99" s="87">
        <f>COUNTIF(G98:G99,"2")</f>
        <v>0</v>
      </c>
      <c r="T99" s="87">
        <f>COUNTIF(J98:J99,"2")</f>
        <v>0</v>
      </c>
      <c r="U99" s="87">
        <f>COUNTIF(M98:M99,"2")</f>
        <v>0</v>
      </c>
    </row>
    <row r="100" spans="1:21" ht="8.25" customHeight="1" x14ac:dyDescent="0.15">
      <c r="B100" s="267"/>
      <c r="C100" s="268"/>
      <c r="D100" s="121"/>
      <c r="E100" s="122"/>
      <c r="F100" s="122"/>
      <c r="G100" s="121"/>
      <c r="H100" s="122"/>
      <c r="I100" s="122"/>
      <c r="J100" s="121"/>
      <c r="K100" s="126"/>
      <c r="M100" s="121"/>
      <c r="N100" s="126"/>
      <c r="R100" s="87">
        <f>COUNTIF(D98:D99,"3")</f>
        <v>1</v>
      </c>
      <c r="S100" s="87">
        <f>COUNTIF(G98:G99,"3")</f>
        <v>0</v>
      </c>
      <c r="T100" s="87">
        <f>COUNTIF(J98:J99,"3")</f>
        <v>0</v>
      </c>
      <c r="U100" s="87">
        <f>COUNTIF(M98:M99,"3")</f>
        <v>0</v>
      </c>
    </row>
    <row r="101" spans="1:21" ht="18.75" x14ac:dyDescent="0.2">
      <c r="A101" s="287"/>
      <c r="B101" s="127"/>
      <c r="C101" s="265" t="s">
        <v>111</v>
      </c>
      <c r="D101" s="265"/>
      <c r="E101" s="265"/>
      <c r="F101" s="265"/>
      <c r="G101" s="265"/>
      <c r="H101" s="265"/>
      <c r="I101" s="265"/>
      <c r="J101" s="265"/>
      <c r="K101" s="266"/>
      <c r="L101" s="118"/>
      <c r="M101" s="118"/>
      <c r="N101" s="118"/>
      <c r="O101" s="118"/>
      <c r="R101" s="87">
        <f>COUNTIF(D98:D99,"4")</f>
        <v>0</v>
      </c>
      <c r="S101" s="87">
        <f>COUNTIF(G98:G99,"4")</f>
        <v>0</v>
      </c>
      <c r="T101" s="87">
        <f>COUNTIF(J98:J99,"4")</f>
        <v>0</v>
      </c>
      <c r="U101" s="87">
        <f>COUNTIF(M98:M99,"4")</f>
        <v>0</v>
      </c>
    </row>
    <row r="102" spans="1:21" ht="30" customHeight="1" x14ac:dyDescent="0.2">
      <c r="A102" s="287"/>
      <c r="B102" s="120"/>
      <c r="C102" s="107" t="s">
        <v>112</v>
      </c>
      <c r="D102" s="30">
        <v>3</v>
      </c>
      <c r="E102" s="165" t="s">
        <v>341</v>
      </c>
      <c r="F102" s="63" t="s">
        <v>342</v>
      </c>
      <c r="G102" s="82"/>
      <c r="H102" s="64"/>
      <c r="I102" s="64"/>
      <c r="J102" s="84"/>
      <c r="K102" s="78"/>
      <c r="L102" s="78"/>
      <c r="M102" s="86"/>
      <c r="N102" s="80"/>
      <c r="O102" s="80"/>
      <c r="R102" s="87">
        <f>COUNTIF(D102:D111,"1")</f>
        <v>0</v>
      </c>
      <c r="S102" s="87">
        <f>COUNTIF(G102:G111,"1")</f>
        <v>0</v>
      </c>
      <c r="T102" s="87">
        <f>COUNTIF(J102:J111,"1")</f>
        <v>0</v>
      </c>
      <c r="U102" s="87">
        <f>COUNTIF(M102:M111,"1")</f>
        <v>0</v>
      </c>
    </row>
    <row r="103" spans="1:21" ht="30" customHeight="1" x14ac:dyDescent="0.2">
      <c r="A103" s="287"/>
      <c r="B103" s="127"/>
      <c r="C103" s="99" t="s">
        <v>113</v>
      </c>
      <c r="D103" s="30">
        <v>3</v>
      </c>
      <c r="E103" s="76" t="s">
        <v>343</v>
      </c>
      <c r="F103" s="63" t="s">
        <v>344</v>
      </c>
      <c r="G103" s="82"/>
      <c r="H103" s="69"/>
      <c r="I103" s="64"/>
      <c r="J103" s="84"/>
      <c r="K103" s="78"/>
      <c r="L103" s="78"/>
      <c r="M103" s="86"/>
      <c r="N103" s="80"/>
      <c r="O103" s="80"/>
      <c r="R103" s="87">
        <f>COUNTIF(D102:D111,"2")</f>
        <v>5</v>
      </c>
      <c r="S103" s="87">
        <f>COUNTIF(G102:G111,"2")</f>
        <v>0</v>
      </c>
      <c r="T103" s="87">
        <f>COUNTIF(J102:J111,"2")</f>
        <v>0</v>
      </c>
      <c r="U103" s="87">
        <f>COUNTIF(M102:M111,"2")</f>
        <v>0</v>
      </c>
    </row>
    <row r="104" spans="1:21" ht="30" customHeight="1" x14ac:dyDescent="0.2">
      <c r="A104" s="287"/>
      <c r="B104" s="127"/>
      <c r="C104" s="99" t="s">
        <v>114</v>
      </c>
      <c r="D104" s="30">
        <v>3</v>
      </c>
      <c r="E104" s="76" t="s">
        <v>345</v>
      </c>
      <c r="F104" s="63" t="s">
        <v>346</v>
      </c>
      <c r="G104" s="82"/>
      <c r="H104" s="69"/>
      <c r="I104" s="64"/>
      <c r="J104" s="84"/>
      <c r="K104" s="78"/>
      <c r="L104" s="78"/>
      <c r="M104" s="86"/>
      <c r="N104" s="80"/>
      <c r="O104" s="80"/>
      <c r="R104" s="87">
        <f>COUNTIF(D102:D111,"3")</f>
        <v>5</v>
      </c>
      <c r="S104" s="87">
        <f>COUNTIF(G102:G111,"3")</f>
        <v>0</v>
      </c>
      <c r="T104" s="87">
        <f>COUNTIF(J102:J111,"3")</f>
        <v>0</v>
      </c>
      <c r="U104" s="87">
        <f>COUNTIF(M102:M111,"3")</f>
        <v>0</v>
      </c>
    </row>
    <row r="105" spans="1:21" ht="30" customHeight="1" x14ac:dyDescent="0.2">
      <c r="A105" s="287"/>
      <c r="B105" s="127"/>
      <c r="C105" s="99" t="s">
        <v>115</v>
      </c>
      <c r="D105" s="30">
        <v>3</v>
      </c>
      <c r="E105" s="166" t="s">
        <v>347</v>
      </c>
      <c r="F105" s="63" t="s">
        <v>348</v>
      </c>
      <c r="G105" s="82"/>
      <c r="H105" s="69"/>
      <c r="I105" s="64"/>
      <c r="J105" s="84"/>
      <c r="K105" s="78"/>
      <c r="L105" s="78"/>
      <c r="M105" s="86"/>
      <c r="N105" s="80"/>
      <c r="O105" s="80"/>
      <c r="R105" s="87">
        <f>COUNTIF(D102:D111,"4")</f>
        <v>0</v>
      </c>
      <c r="S105" s="87">
        <f>COUNTIF(G102:G111,"4")</f>
        <v>0</v>
      </c>
      <c r="T105" s="87">
        <f>COUNTIF(J102:J111,"4")</f>
        <v>0</v>
      </c>
      <c r="U105" s="87">
        <f>COUNTIF(M102:M111,"4")</f>
        <v>0</v>
      </c>
    </row>
    <row r="106" spans="1:21" ht="30" customHeight="1" x14ac:dyDescent="0.2">
      <c r="A106" s="287"/>
      <c r="B106" s="127"/>
      <c r="C106" s="99" t="s">
        <v>116</v>
      </c>
      <c r="D106" s="30">
        <v>2</v>
      </c>
      <c r="E106" s="166" t="s">
        <v>349</v>
      </c>
      <c r="F106" s="63" t="s">
        <v>350</v>
      </c>
      <c r="G106" s="82"/>
      <c r="H106" s="69"/>
      <c r="I106" s="64"/>
      <c r="J106" s="84"/>
      <c r="K106" s="78"/>
      <c r="L106" s="78"/>
      <c r="M106" s="86"/>
      <c r="N106" s="80"/>
      <c r="O106" s="80"/>
    </row>
    <row r="107" spans="1:21" ht="30" customHeight="1" x14ac:dyDescent="0.2">
      <c r="A107" s="287"/>
      <c r="B107" s="127"/>
      <c r="C107" s="99" t="s">
        <v>117</v>
      </c>
      <c r="D107" s="30">
        <v>2</v>
      </c>
      <c r="E107" s="166" t="s">
        <v>351</v>
      </c>
      <c r="F107" s="63" t="s">
        <v>352</v>
      </c>
      <c r="G107" s="82"/>
      <c r="H107" s="69"/>
      <c r="I107" s="64"/>
      <c r="J107" s="84"/>
      <c r="K107" s="78"/>
      <c r="L107" s="78"/>
      <c r="M107" s="86"/>
      <c r="N107" s="80"/>
      <c r="O107" s="80"/>
    </row>
    <row r="108" spans="1:21" ht="30" customHeight="1" x14ac:dyDescent="0.2">
      <c r="A108" s="287"/>
      <c r="B108" s="127"/>
      <c r="C108" s="99" t="s">
        <v>118</v>
      </c>
      <c r="D108" s="30">
        <v>2</v>
      </c>
      <c r="E108" s="166" t="s">
        <v>353</v>
      </c>
      <c r="F108" s="63" t="s">
        <v>354</v>
      </c>
      <c r="G108" s="82"/>
      <c r="H108" s="69"/>
      <c r="I108" s="64"/>
      <c r="J108" s="84"/>
      <c r="K108" s="78"/>
      <c r="L108" s="78"/>
      <c r="M108" s="86"/>
      <c r="N108" s="80"/>
      <c r="O108" s="80"/>
    </row>
    <row r="109" spans="1:21" ht="30" customHeight="1" x14ac:dyDescent="0.2">
      <c r="A109" s="287"/>
      <c r="B109" s="127"/>
      <c r="C109" s="99" t="s">
        <v>119</v>
      </c>
      <c r="D109" s="30">
        <v>3</v>
      </c>
      <c r="E109" s="166" t="s">
        <v>355</v>
      </c>
      <c r="F109" s="63" t="s">
        <v>356</v>
      </c>
      <c r="G109" s="82"/>
      <c r="H109" s="69"/>
      <c r="I109" s="64"/>
      <c r="J109" s="84"/>
      <c r="K109" s="78"/>
      <c r="L109" s="78"/>
      <c r="M109" s="86"/>
      <c r="N109" s="80"/>
      <c r="O109" s="80"/>
    </row>
    <row r="110" spans="1:21" ht="30" customHeight="1" x14ac:dyDescent="0.2">
      <c r="A110" s="287"/>
      <c r="B110" s="127"/>
      <c r="C110" s="99" t="s">
        <v>120</v>
      </c>
      <c r="D110" s="30">
        <v>2</v>
      </c>
      <c r="E110" s="166" t="s">
        <v>357</v>
      </c>
      <c r="F110" s="63" t="s">
        <v>358</v>
      </c>
      <c r="G110" s="82"/>
      <c r="H110" s="69"/>
      <c r="I110" s="64"/>
      <c r="J110" s="84"/>
      <c r="K110" s="78"/>
      <c r="L110" s="78"/>
      <c r="M110" s="86"/>
      <c r="N110" s="80"/>
      <c r="O110" s="80"/>
    </row>
    <row r="111" spans="1:21" ht="30" customHeight="1" x14ac:dyDescent="0.2">
      <c r="A111" s="287"/>
      <c r="B111" s="127"/>
      <c r="C111" s="99" t="s">
        <v>121</v>
      </c>
      <c r="D111" s="30">
        <v>2</v>
      </c>
      <c r="E111" s="166" t="s">
        <v>359</v>
      </c>
      <c r="F111" s="63" t="s">
        <v>360</v>
      </c>
      <c r="G111" s="82"/>
      <c r="H111" s="69"/>
      <c r="I111" s="64"/>
      <c r="J111" s="84"/>
      <c r="K111" s="78"/>
      <c r="L111" s="78"/>
      <c r="M111" s="86"/>
      <c r="N111" s="80"/>
      <c r="O111" s="80"/>
    </row>
    <row r="112" spans="1:21" ht="5.25" customHeight="1" x14ac:dyDescent="0.15">
      <c r="B112" s="276"/>
      <c r="C112" s="277"/>
      <c r="D112" s="135"/>
      <c r="E112" s="136"/>
      <c r="F112" s="136"/>
      <c r="G112" s="135"/>
      <c r="H112" s="136"/>
      <c r="I112" s="136"/>
      <c r="J112" s="135"/>
      <c r="K112" s="137"/>
      <c r="M112" s="135"/>
      <c r="N112" s="137"/>
    </row>
    <row r="113" spans="1:21" ht="18.75" x14ac:dyDescent="0.2">
      <c r="A113" s="287"/>
      <c r="B113" s="127"/>
      <c r="C113" s="265" t="s">
        <v>0</v>
      </c>
      <c r="D113" s="265"/>
      <c r="E113" s="265"/>
      <c r="F113" s="265"/>
      <c r="G113" s="265"/>
      <c r="H113" s="265"/>
      <c r="I113" s="265"/>
      <c r="J113" s="265"/>
      <c r="K113" s="266"/>
      <c r="L113" s="118"/>
      <c r="M113" s="118"/>
      <c r="N113" s="118"/>
      <c r="O113" s="118"/>
    </row>
    <row r="114" spans="1:21" ht="30" customHeight="1" x14ac:dyDescent="0.2">
      <c r="A114" s="287"/>
      <c r="B114" s="131"/>
      <c r="C114" s="100" t="s">
        <v>1</v>
      </c>
      <c r="D114" s="30">
        <v>4</v>
      </c>
      <c r="E114" s="166" t="s">
        <v>361</v>
      </c>
      <c r="F114" s="63" t="s">
        <v>362</v>
      </c>
      <c r="G114" s="82"/>
      <c r="H114" s="69"/>
      <c r="I114" s="64"/>
      <c r="J114" s="84"/>
      <c r="K114" s="78"/>
      <c r="L114" s="78"/>
      <c r="M114" s="86"/>
      <c r="N114" s="80"/>
      <c r="O114" s="80"/>
      <c r="R114" s="87">
        <f>COUNTIF(D114:D117,"1")</f>
        <v>0</v>
      </c>
      <c r="S114" s="87">
        <f>COUNTIF(G114:G117,"1")</f>
        <v>0</v>
      </c>
      <c r="T114" s="87">
        <f>COUNTIF(J114:J117,"1")</f>
        <v>0</v>
      </c>
      <c r="U114" s="87">
        <f>COUNTIF(M114:M117,"1")</f>
        <v>0</v>
      </c>
    </row>
    <row r="115" spans="1:21" ht="30" customHeight="1" x14ac:dyDescent="0.2">
      <c r="A115" s="287"/>
      <c r="B115" s="127"/>
      <c r="C115" s="99" t="s">
        <v>2</v>
      </c>
      <c r="D115" s="30">
        <v>4</v>
      </c>
      <c r="E115" s="76" t="s">
        <v>363</v>
      </c>
      <c r="F115" s="63" t="s">
        <v>364</v>
      </c>
      <c r="G115" s="82"/>
      <c r="H115" s="69"/>
      <c r="I115" s="64"/>
      <c r="J115" s="84"/>
      <c r="K115" s="78"/>
      <c r="L115" s="78"/>
      <c r="M115" s="86"/>
      <c r="N115" s="80"/>
      <c r="O115" s="80"/>
      <c r="R115" s="87">
        <f>COUNTIF(D114:D117,"2")</f>
        <v>0</v>
      </c>
      <c r="S115" s="87">
        <f>COUNTIF(G114:G117,"2")</f>
        <v>0</v>
      </c>
      <c r="T115" s="87">
        <f>COUNTIF(J114:J117,"2")</f>
        <v>0</v>
      </c>
      <c r="U115" s="87">
        <f>COUNTIF(M114:M117,"2")</f>
        <v>0</v>
      </c>
    </row>
    <row r="116" spans="1:21" ht="30" customHeight="1" x14ac:dyDescent="0.2">
      <c r="A116" s="287"/>
      <c r="B116" s="127"/>
      <c r="C116" s="99" t="s">
        <v>3</v>
      </c>
      <c r="D116" s="30">
        <v>4</v>
      </c>
      <c r="E116" s="76" t="s">
        <v>365</v>
      </c>
      <c r="F116" s="63" t="s">
        <v>364</v>
      </c>
      <c r="G116" s="82"/>
      <c r="H116" s="69"/>
      <c r="I116" s="64"/>
      <c r="J116" s="84"/>
      <c r="K116" s="78"/>
      <c r="L116" s="78"/>
      <c r="M116" s="86"/>
      <c r="N116" s="80"/>
      <c r="O116" s="80"/>
      <c r="R116" s="87">
        <f>COUNTIF(D114:D117,"3")</f>
        <v>0</v>
      </c>
      <c r="S116" s="87">
        <f>COUNTIF(G114:G117,"3")</f>
        <v>0</v>
      </c>
      <c r="T116" s="87">
        <f>COUNTIF(J114:J117,"3")</f>
        <v>0</v>
      </c>
      <c r="U116" s="87">
        <f>COUNTIF(M114:M117,"3")</f>
        <v>0</v>
      </c>
    </row>
    <row r="117" spans="1:21" ht="30" customHeight="1" x14ac:dyDescent="0.2">
      <c r="A117" s="287"/>
      <c r="B117" s="127"/>
      <c r="C117" s="99" t="s">
        <v>4</v>
      </c>
      <c r="D117" s="30">
        <v>4</v>
      </c>
      <c r="E117" s="76" t="s">
        <v>366</v>
      </c>
      <c r="F117" s="63" t="s">
        <v>367</v>
      </c>
      <c r="G117" s="82"/>
      <c r="H117" s="69"/>
      <c r="I117" s="64"/>
      <c r="J117" s="84"/>
      <c r="K117" s="78"/>
      <c r="L117" s="78"/>
      <c r="M117" s="86"/>
      <c r="N117" s="80"/>
      <c r="O117" s="80"/>
      <c r="R117" s="87">
        <f>COUNTIF(D114:D117,"4")</f>
        <v>4</v>
      </c>
      <c r="S117" s="87">
        <f>COUNTIF(G114:G117,"4")</f>
        <v>0</v>
      </c>
      <c r="T117" s="87">
        <f>COUNTIF(J114:J117,"4")</f>
        <v>0</v>
      </c>
      <c r="U117" s="87">
        <f>COUNTIF(M114:M117,"4")</f>
        <v>0</v>
      </c>
    </row>
    <row r="118" spans="1:21" ht="7.5" customHeight="1" x14ac:dyDescent="0.15">
      <c r="B118" s="267"/>
      <c r="C118" s="268"/>
      <c r="D118" s="135"/>
      <c r="E118" s="136"/>
      <c r="F118" s="136"/>
      <c r="G118" s="135"/>
      <c r="H118" s="136"/>
      <c r="I118" s="136"/>
      <c r="J118" s="121"/>
      <c r="K118" s="126"/>
      <c r="M118" s="121"/>
      <c r="N118" s="126"/>
    </row>
    <row r="119" spans="1:21" ht="15.75" customHeight="1" x14ac:dyDescent="0.2">
      <c r="B119" s="235" t="s">
        <v>24</v>
      </c>
      <c r="C119" s="236"/>
      <c r="D119" s="271" t="s">
        <v>250</v>
      </c>
      <c r="E119" s="272"/>
      <c r="F119" s="273"/>
      <c r="G119" s="246" t="s">
        <v>177</v>
      </c>
      <c r="H119" s="247"/>
      <c r="I119" s="248"/>
      <c r="J119" s="275" t="s">
        <v>178</v>
      </c>
      <c r="K119" s="275"/>
      <c r="L119" s="275"/>
      <c r="M119" s="222" t="s">
        <v>176</v>
      </c>
      <c r="N119" s="222"/>
      <c r="O119" s="222"/>
    </row>
    <row r="120" spans="1:21" ht="15.75" customHeight="1" x14ac:dyDescent="0.2">
      <c r="B120" s="237"/>
      <c r="C120" s="238"/>
      <c r="D120" s="113" t="s">
        <v>34</v>
      </c>
      <c r="E120" s="114" t="s">
        <v>122</v>
      </c>
      <c r="F120" s="114"/>
      <c r="G120" s="113" t="s">
        <v>34</v>
      </c>
      <c r="H120" s="114" t="s">
        <v>122</v>
      </c>
      <c r="I120" s="114"/>
      <c r="J120" s="113" t="s">
        <v>34</v>
      </c>
      <c r="K120" s="114" t="s">
        <v>122</v>
      </c>
      <c r="L120" s="138" t="s">
        <v>125</v>
      </c>
      <c r="M120" s="113" t="s">
        <v>34</v>
      </c>
      <c r="N120" s="114" t="s">
        <v>122</v>
      </c>
      <c r="O120" s="138"/>
    </row>
    <row r="121" spans="1:21" ht="18.75" x14ac:dyDescent="0.2">
      <c r="A121" s="287"/>
      <c r="B121" s="130"/>
      <c r="C121" s="265" t="s">
        <v>5</v>
      </c>
      <c r="D121" s="265"/>
      <c r="E121" s="265"/>
      <c r="F121" s="265"/>
      <c r="G121" s="265"/>
      <c r="H121" s="265"/>
      <c r="I121" s="265"/>
      <c r="J121" s="265"/>
      <c r="K121" s="266"/>
      <c r="L121" s="118"/>
      <c r="M121" s="118"/>
      <c r="N121" s="118"/>
      <c r="O121" s="118"/>
    </row>
    <row r="122" spans="1:21" ht="39" customHeight="1" x14ac:dyDescent="0.2">
      <c r="A122" s="287"/>
      <c r="B122" s="134"/>
      <c r="C122" s="139" t="s">
        <v>6</v>
      </c>
      <c r="D122" s="30">
        <v>2</v>
      </c>
      <c r="E122" s="63" t="s">
        <v>251</v>
      </c>
      <c r="F122" s="63" t="s">
        <v>252</v>
      </c>
      <c r="G122" s="82"/>
      <c r="H122" s="64"/>
      <c r="I122" s="64"/>
      <c r="J122" s="84"/>
      <c r="K122" s="78"/>
      <c r="L122" s="78"/>
      <c r="M122" s="86"/>
      <c r="N122" s="80"/>
      <c r="O122" s="80"/>
      <c r="R122" s="87">
        <f>COUNTIF(D122:D125,"1")</f>
        <v>0</v>
      </c>
      <c r="S122" s="87">
        <f>COUNTIF(G122:G125,"1")</f>
        <v>0</v>
      </c>
      <c r="T122" s="87">
        <f>COUNTIF(J122:J125,"1")</f>
        <v>0</v>
      </c>
      <c r="U122" s="87">
        <f>COUNTIF(M122:M125,"1")</f>
        <v>0</v>
      </c>
    </row>
    <row r="123" spans="1:21" ht="30" customHeight="1" x14ac:dyDescent="0.2">
      <c r="A123" s="287"/>
      <c r="B123" s="131"/>
      <c r="C123" s="100" t="s">
        <v>7</v>
      </c>
      <c r="D123" s="30">
        <v>2</v>
      </c>
      <c r="E123" s="76" t="s">
        <v>253</v>
      </c>
      <c r="F123" s="63" t="s">
        <v>254</v>
      </c>
      <c r="G123" s="82"/>
      <c r="H123" s="69"/>
      <c r="I123" s="64"/>
      <c r="J123" s="84"/>
      <c r="K123" s="78"/>
      <c r="L123" s="78"/>
      <c r="M123" s="86"/>
      <c r="N123" s="80"/>
      <c r="O123" s="80"/>
      <c r="R123" s="87">
        <f>COUNTIF(D122:D125,"2")</f>
        <v>2</v>
      </c>
      <c r="S123" s="87">
        <f>COUNTIF(G122:G125,"2")</f>
        <v>0</v>
      </c>
      <c r="T123" s="87">
        <f>COUNTIF(J122:J125,"2")</f>
        <v>0</v>
      </c>
      <c r="U123" s="87">
        <f>COUNTIF(M122:M125,"2")</f>
        <v>0</v>
      </c>
    </row>
    <row r="124" spans="1:21" ht="30" customHeight="1" x14ac:dyDescent="0.2">
      <c r="A124" s="287"/>
      <c r="B124" s="127"/>
      <c r="C124" s="100" t="s">
        <v>8</v>
      </c>
      <c r="D124" s="30">
        <v>4</v>
      </c>
      <c r="E124" s="76" t="s">
        <v>255</v>
      </c>
      <c r="F124" s="63" t="s">
        <v>256</v>
      </c>
      <c r="G124" s="82"/>
      <c r="H124" s="69"/>
      <c r="I124" s="64"/>
      <c r="J124" s="84"/>
      <c r="K124" s="78"/>
      <c r="L124" s="78"/>
      <c r="M124" s="86"/>
      <c r="N124" s="80"/>
      <c r="O124" s="80"/>
      <c r="R124" s="87">
        <f>COUNTIF(D122:D125,"3")</f>
        <v>1</v>
      </c>
      <c r="S124" s="87">
        <f>COUNTIF(G122:G125,"3")</f>
        <v>0</v>
      </c>
      <c r="T124" s="87">
        <f>COUNTIF(J122:J125,"3")</f>
        <v>0</v>
      </c>
      <c r="U124" s="87">
        <f>COUNTIF(M122:M125,"3")</f>
        <v>0</v>
      </c>
    </row>
    <row r="125" spans="1:21" ht="30" customHeight="1" x14ac:dyDescent="0.2">
      <c r="A125" s="287"/>
      <c r="B125" s="127"/>
      <c r="C125" s="99" t="s">
        <v>9</v>
      </c>
      <c r="D125" s="30">
        <v>3</v>
      </c>
      <c r="E125" s="76" t="s">
        <v>257</v>
      </c>
      <c r="F125" s="63" t="s">
        <v>258</v>
      </c>
      <c r="G125" s="82"/>
      <c r="H125" s="69"/>
      <c r="I125" s="64"/>
      <c r="J125" s="84"/>
      <c r="K125" s="78"/>
      <c r="L125" s="78"/>
      <c r="M125" s="86"/>
      <c r="N125" s="80"/>
      <c r="O125" s="80"/>
      <c r="R125" s="87">
        <f>COUNTIF(D122:D125,"4")</f>
        <v>1</v>
      </c>
      <c r="S125" s="87">
        <f>COUNTIF(G122:G125,"4")</f>
        <v>0</v>
      </c>
      <c r="T125" s="87">
        <f>COUNTIF(J122:J125,"4")</f>
        <v>0</v>
      </c>
      <c r="U125" s="87">
        <f>COUNTIF(M122:M125,"4")</f>
        <v>0</v>
      </c>
    </row>
    <row r="126" spans="1:21" ht="8.25" customHeight="1" x14ac:dyDescent="0.15">
      <c r="B126" s="267"/>
      <c r="C126" s="268"/>
      <c r="D126" s="121"/>
      <c r="E126" s="122"/>
      <c r="F126" s="122"/>
      <c r="G126" s="121"/>
      <c r="H126" s="122"/>
      <c r="I126" s="122"/>
      <c r="J126" s="121"/>
      <c r="K126" s="126"/>
      <c r="M126" s="121"/>
      <c r="N126" s="126"/>
    </row>
    <row r="127" spans="1:21" ht="18.75" x14ac:dyDescent="0.2">
      <c r="A127" s="287"/>
      <c r="B127" s="127"/>
      <c r="C127" s="265" t="s">
        <v>10</v>
      </c>
      <c r="D127" s="265"/>
      <c r="E127" s="265"/>
      <c r="F127" s="265"/>
      <c r="G127" s="265"/>
      <c r="H127" s="265"/>
      <c r="I127" s="265"/>
      <c r="J127" s="265"/>
      <c r="K127" s="266"/>
      <c r="L127" s="118"/>
      <c r="M127" s="118"/>
      <c r="N127" s="118"/>
      <c r="O127" s="118"/>
    </row>
    <row r="128" spans="1:21" ht="30" customHeight="1" x14ac:dyDescent="0.2">
      <c r="A128" s="287"/>
      <c r="B128" s="120"/>
      <c r="C128" s="107" t="s">
        <v>11</v>
      </c>
      <c r="D128" s="30">
        <v>4</v>
      </c>
      <c r="E128" s="63" t="s">
        <v>259</v>
      </c>
      <c r="F128" s="63" t="s">
        <v>260</v>
      </c>
      <c r="G128" s="82"/>
      <c r="H128" s="64"/>
      <c r="I128" s="64"/>
      <c r="J128" s="84"/>
      <c r="K128" s="78"/>
      <c r="L128" s="78"/>
      <c r="M128" s="86"/>
      <c r="N128" s="80"/>
      <c r="O128" s="80"/>
      <c r="R128" s="87">
        <f>COUNTIF(D128:D131,"1")</f>
        <v>0</v>
      </c>
      <c r="S128" s="87">
        <f>COUNTIF(G128:G131,"1")</f>
        <v>0</v>
      </c>
      <c r="T128" s="87">
        <f>COUNTIF(J128:J131,"1")</f>
        <v>0</v>
      </c>
      <c r="U128" s="87">
        <f>COUNTIF(M128:M131,"1")</f>
        <v>0</v>
      </c>
    </row>
    <row r="129" spans="1:21" ht="30" customHeight="1" x14ac:dyDescent="0.2">
      <c r="A129" s="287"/>
      <c r="B129" s="127"/>
      <c r="C129" s="99" t="s">
        <v>12</v>
      </c>
      <c r="D129" s="30">
        <v>3</v>
      </c>
      <c r="E129" s="76" t="s">
        <v>261</v>
      </c>
      <c r="F129" s="63" t="s">
        <v>262</v>
      </c>
      <c r="G129" s="82"/>
      <c r="H129" s="69"/>
      <c r="I129" s="64"/>
      <c r="J129" s="84"/>
      <c r="K129" s="78"/>
      <c r="L129" s="78"/>
      <c r="M129" s="86"/>
      <c r="N129" s="80"/>
      <c r="O129" s="80"/>
      <c r="R129" s="87">
        <f>COUNTIF(D128:D131,"2")</f>
        <v>0</v>
      </c>
      <c r="S129" s="87">
        <f>COUNTIF(G128:G131,"2")</f>
        <v>0</v>
      </c>
      <c r="T129" s="87">
        <f>COUNTIF(J128:J131,"2")</f>
        <v>0</v>
      </c>
      <c r="U129" s="87">
        <f>COUNTIF(M128:M131,"2")</f>
        <v>0</v>
      </c>
    </row>
    <row r="130" spans="1:21" ht="30" customHeight="1" x14ac:dyDescent="0.2">
      <c r="A130" s="287"/>
      <c r="B130" s="127"/>
      <c r="C130" s="99" t="s">
        <v>13</v>
      </c>
      <c r="D130" s="30">
        <v>3</v>
      </c>
      <c r="E130" s="76" t="s">
        <v>263</v>
      </c>
      <c r="F130" s="63" t="s">
        <v>264</v>
      </c>
      <c r="G130" s="82"/>
      <c r="H130" s="69"/>
      <c r="I130" s="64"/>
      <c r="J130" s="84"/>
      <c r="K130" s="78"/>
      <c r="L130" s="78"/>
      <c r="M130" s="86"/>
      <c r="N130" s="80"/>
      <c r="O130" s="80"/>
      <c r="R130" s="87">
        <f>COUNTIF(D128:D131,"3")</f>
        <v>2</v>
      </c>
      <c r="S130" s="87">
        <f>COUNTIF(G128:G131,"3")</f>
        <v>0</v>
      </c>
      <c r="T130" s="87">
        <f>COUNTIF(J128:J131,"3")</f>
        <v>0</v>
      </c>
      <c r="U130" s="87">
        <f>COUNTIF(M128:M131,"3")</f>
        <v>0</v>
      </c>
    </row>
    <row r="131" spans="1:21" ht="30" customHeight="1" x14ac:dyDescent="0.2">
      <c r="A131" s="287"/>
      <c r="B131" s="127"/>
      <c r="C131" s="99" t="s">
        <v>14</v>
      </c>
      <c r="D131" s="30">
        <v>4</v>
      </c>
      <c r="E131" s="76" t="s">
        <v>265</v>
      </c>
      <c r="F131" s="63" t="s">
        <v>266</v>
      </c>
      <c r="G131" s="82"/>
      <c r="H131" s="69"/>
      <c r="I131" s="64"/>
      <c r="J131" s="84"/>
      <c r="K131" s="78"/>
      <c r="L131" s="78"/>
      <c r="M131" s="86"/>
      <c r="N131" s="80"/>
      <c r="O131" s="80"/>
      <c r="R131" s="87">
        <f>COUNTIF(D128:D131,"4")</f>
        <v>2</v>
      </c>
      <c r="S131" s="87">
        <f>COUNTIF(G128:G131,"4")</f>
        <v>0</v>
      </c>
      <c r="T131" s="87">
        <f>COUNTIF(J128:J131,"4")</f>
        <v>0</v>
      </c>
      <c r="U131" s="87">
        <f>COUNTIF(M128:M131,"4")</f>
        <v>0</v>
      </c>
    </row>
    <row r="132" spans="1:21" ht="9" customHeight="1" x14ac:dyDescent="0.15">
      <c r="B132" s="267"/>
      <c r="C132" s="268"/>
      <c r="D132" s="121"/>
      <c r="E132" s="122"/>
      <c r="F132" s="122"/>
      <c r="G132" s="121"/>
      <c r="H132" s="122"/>
      <c r="I132" s="122"/>
      <c r="J132" s="121"/>
      <c r="K132" s="126"/>
      <c r="M132" s="121"/>
      <c r="N132" s="126"/>
    </row>
    <row r="133" spans="1:21" ht="18.75" x14ac:dyDescent="0.2">
      <c r="A133" s="287"/>
      <c r="B133" s="127"/>
      <c r="C133" s="265" t="s">
        <v>15</v>
      </c>
      <c r="D133" s="265"/>
      <c r="E133" s="265"/>
      <c r="F133" s="265"/>
      <c r="G133" s="265"/>
      <c r="H133" s="265"/>
      <c r="I133" s="265"/>
      <c r="J133" s="265"/>
      <c r="K133" s="266"/>
      <c r="L133" s="118"/>
      <c r="M133" s="118"/>
      <c r="N133" s="118"/>
      <c r="O133" s="118"/>
    </row>
    <row r="134" spans="1:21" ht="30" customHeight="1" x14ac:dyDescent="0.2">
      <c r="A134" s="287"/>
      <c r="B134" s="120"/>
      <c r="C134" s="107" t="s">
        <v>16</v>
      </c>
      <c r="D134" s="30">
        <v>4</v>
      </c>
      <c r="E134" s="63" t="s">
        <v>267</v>
      </c>
      <c r="F134" s="63" t="s">
        <v>268</v>
      </c>
      <c r="G134" s="82"/>
      <c r="H134" s="64"/>
      <c r="I134" s="64"/>
      <c r="J134" s="84"/>
      <c r="K134" s="78"/>
      <c r="L134" s="78"/>
      <c r="M134" s="86"/>
      <c r="N134" s="80"/>
      <c r="O134" s="80"/>
      <c r="R134" s="87">
        <f>COUNTIF(D134:D136,"1")</f>
        <v>0</v>
      </c>
      <c r="S134" s="87">
        <f>COUNTIF(G134:G136,"1")</f>
        <v>0</v>
      </c>
      <c r="T134" s="87">
        <f>COUNTIF(J134:J136,"1")</f>
        <v>0</v>
      </c>
      <c r="U134" s="87">
        <f>COUNTIF(M134:M136,"1")</f>
        <v>0</v>
      </c>
    </row>
    <row r="135" spans="1:21" ht="30" customHeight="1" x14ac:dyDescent="0.2">
      <c r="A135" s="287"/>
      <c r="B135" s="127"/>
      <c r="C135" s="99" t="s">
        <v>17</v>
      </c>
      <c r="D135" s="30">
        <v>3</v>
      </c>
      <c r="E135" s="63" t="s">
        <v>269</v>
      </c>
      <c r="F135" s="63" t="s">
        <v>270</v>
      </c>
      <c r="G135" s="82"/>
      <c r="H135" s="69"/>
      <c r="I135" s="64"/>
      <c r="J135" s="84"/>
      <c r="K135" s="78"/>
      <c r="L135" s="78"/>
      <c r="M135" s="86"/>
      <c r="N135" s="80"/>
      <c r="O135" s="80"/>
      <c r="R135" s="87">
        <f>COUNTIF(D134:D136,"2")</f>
        <v>0</v>
      </c>
      <c r="S135" s="87">
        <f>COUNTIF(G134:G136,"2")</f>
        <v>0</v>
      </c>
      <c r="T135" s="87">
        <f>COUNTIF(J134:J136,"2")</f>
        <v>0</v>
      </c>
      <c r="U135" s="87">
        <f>COUNTIF(M134:M136,"2")</f>
        <v>0</v>
      </c>
    </row>
    <row r="136" spans="1:21" ht="30" customHeight="1" x14ac:dyDescent="0.2">
      <c r="A136" s="287"/>
      <c r="B136" s="127"/>
      <c r="C136" s="99" t="s">
        <v>18</v>
      </c>
      <c r="D136" s="30">
        <v>3</v>
      </c>
      <c r="E136" s="76" t="s">
        <v>271</v>
      </c>
      <c r="F136" s="63" t="s">
        <v>272</v>
      </c>
      <c r="G136" s="82"/>
      <c r="H136" s="69"/>
      <c r="I136" s="64"/>
      <c r="J136" s="84"/>
      <c r="K136" s="78"/>
      <c r="L136" s="78"/>
      <c r="M136" s="86"/>
      <c r="N136" s="80"/>
      <c r="O136" s="80"/>
      <c r="R136" s="87">
        <f>COUNTIF(D134:D136,"3")</f>
        <v>2</v>
      </c>
      <c r="S136" s="87">
        <f>COUNTIF(G134:G136,"3")</f>
        <v>0</v>
      </c>
      <c r="T136" s="87">
        <f>COUNTIF(J134:J136,"3")</f>
        <v>0</v>
      </c>
      <c r="U136" s="87">
        <f>COUNTIF(M134:M136,"3")</f>
        <v>0</v>
      </c>
    </row>
    <row r="137" spans="1:21" ht="9" customHeight="1" x14ac:dyDescent="0.15">
      <c r="B137" s="267"/>
      <c r="C137" s="268"/>
      <c r="D137" s="121"/>
      <c r="E137" s="122"/>
      <c r="F137" s="122"/>
      <c r="G137" s="121"/>
      <c r="H137" s="122"/>
      <c r="I137" s="122"/>
      <c r="J137" s="121"/>
      <c r="K137" s="126"/>
      <c r="M137" s="121"/>
      <c r="N137" s="126"/>
      <c r="R137" s="87">
        <f>COUNTIF(D134:D136,"4")</f>
        <v>1</v>
      </c>
      <c r="S137" s="87">
        <f>COUNTIF(G134:G136,"4")</f>
        <v>0</v>
      </c>
      <c r="T137" s="87">
        <f>COUNTIF(J134:J136,"4")</f>
        <v>0</v>
      </c>
    </row>
    <row r="138" spans="1:21" ht="18.75" x14ac:dyDescent="0.2">
      <c r="A138" s="287"/>
      <c r="B138" s="127"/>
      <c r="C138" s="265" t="s">
        <v>19</v>
      </c>
      <c r="D138" s="265"/>
      <c r="E138" s="265"/>
      <c r="F138" s="265"/>
      <c r="G138" s="265"/>
      <c r="H138" s="265"/>
      <c r="I138" s="265"/>
      <c r="J138" s="265"/>
      <c r="K138" s="266"/>
      <c r="L138" s="118"/>
      <c r="M138" s="118"/>
      <c r="N138" s="118"/>
      <c r="O138" s="118"/>
    </row>
    <row r="139" spans="1:21" ht="30" customHeight="1" x14ac:dyDescent="0.2">
      <c r="A139" s="287"/>
      <c r="B139" s="120"/>
      <c r="C139" s="107" t="s">
        <v>20</v>
      </c>
      <c r="D139" s="30">
        <v>4</v>
      </c>
      <c r="E139" s="63" t="s">
        <v>273</v>
      </c>
      <c r="F139" s="63" t="s">
        <v>274</v>
      </c>
      <c r="G139" s="82"/>
      <c r="H139" s="64"/>
      <c r="I139" s="64"/>
      <c r="J139" s="84"/>
      <c r="K139" s="78"/>
      <c r="L139" s="78"/>
      <c r="M139" s="86"/>
      <c r="N139" s="80"/>
      <c r="O139" s="80"/>
      <c r="P139" s="140"/>
      <c r="Q139" s="140"/>
      <c r="R139" s="87">
        <f>COUNTIF(D139:D141,"1")</f>
        <v>0</v>
      </c>
      <c r="S139" s="87">
        <f>COUNTIF(G139:G141,"1")</f>
        <v>0</v>
      </c>
      <c r="T139" s="87">
        <f>COUNTIF(J139:J141,"1")</f>
        <v>0</v>
      </c>
      <c r="U139" s="87">
        <f>COUNTIF(M139:M141,"1")</f>
        <v>0</v>
      </c>
    </row>
    <row r="140" spans="1:21" ht="30" customHeight="1" x14ac:dyDescent="0.2">
      <c r="A140" s="287"/>
      <c r="B140" s="127"/>
      <c r="C140" s="99" t="s">
        <v>21</v>
      </c>
      <c r="D140" s="30">
        <v>3</v>
      </c>
      <c r="E140" s="76" t="s">
        <v>275</v>
      </c>
      <c r="F140" s="63" t="s">
        <v>276</v>
      </c>
      <c r="G140" s="82"/>
      <c r="H140" s="69"/>
      <c r="I140" s="64"/>
      <c r="J140" s="84"/>
      <c r="K140" s="78"/>
      <c r="L140" s="78"/>
      <c r="M140" s="86"/>
      <c r="N140" s="80"/>
      <c r="O140" s="80"/>
      <c r="P140" s="140"/>
      <c r="Q140" s="140"/>
      <c r="R140" s="87">
        <f>COUNTIF(D139:D141,"2")</f>
        <v>0</v>
      </c>
      <c r="S140" s="87">
        <f>COUNTIF(G139:G141,"2")</f>
        <v>0</v>
      </c>
      <c r="T140" s="87">
        <f>COUNTIF(J139:J141,"2")</f>
        <v>0</v>
      </c>
      <c r="U140" s="87">
        <f>COUNTIF(M139:M141,"2")</f>
        <v>0</v>
      </c>
    </row>
    <row r="141" spans="1:21" ht="30" customHeight="1" x14ac:dyDescent="0.2">
      <c r="A141" s="287"/>
      <c r="B141" s="127"/>
      <c r="C141" s="99" t="s">
        <v>22</v>
      </c>
      <c r="D141" s="30">
        <v>3</v>
      </c>
      <c r="E141" s="76" t="s">
        <v>277</v>
      </c>
      <c r="F141" s="63" t="s">
        <v>278</v>
      </c>
      <c r="G141" s="82"/>
      <c r="H141" s="69"/>
      <c r="I141" s="64"/>
      <c r="J141" s="84"/>
      <c r="K141" s="78"/>
      <c r="L141" s="78"/>
      <c r="M141" s="86"/>
      <c r="N141" s="80"/>
      <c r="O141" s="80"/>
      <c r="P141" s="140"/>
      <c r="Q141" s="140"/>
      <c r="R141" s="87">
        <f>COUNTIF(D139:D141,"3")</f>
        <v>2</v>
      </c>
      <c r="S141" s="87">
        <f>COUNTIF(G139:G141,"3")</f>
        <v>0</v>
      </c>
      <c r="T141" s="87">
        <f>COUNTIF(J139:J141,"3")</f>
        <v>0</v>
      </c>
      <c r="U141" s="87">
        <f>COUNTIF(M139:M141,"3")</f>
        <v>0</v>
      </c>
    </row>
    <row r="142" spans="1:21" x14ac:dyDescent="0.2">
      <c r="R142" s="87">
        <f>COUNTIF(D139:D141,"4")</f>
        <v>1</v>
      </c>
      <c r="S142" s="87">
        <f>COUNTIF(G139:G141,"4")</f>
        <v>0</v>
      </c>
      <c r="T142" s="87">
        <f>COUNTIF(J139:J141,"4")</f>
        <v>0</v>
      </c>
    </row>
    <row r="65530" spans="2:6" ht="15" x14ac:dyDescent="0.25">
      <c r="B65530" s="269" t="s">
        <v>29</v>
      </c>
      <c r="C65530" s="269"/>
      <c r="D65530" s="269"/>
      <c r="E65530" s="269"/>
      <c r="F65530" s="101"/>
    </row>
    <row r="65531" spans="2:6" x14ac:dyDescent="0.2">
      <c r="B65531" s="264" t="s">
        <v>30</v>
      </c>
      <c r="C65531" s="264"/>
      <c r="D65531" s="264"/>
      <c r="E65531" s="264"/>
      <c r="F65531" s="142"/>
    </row>
    <row r="65532" spans="2:6" x14ac:dyDescent="0.2">
      <c r="B65532" s="264" t="s">
        <v>31</v>
      </c>
      <c r="C65532" s="264"/>
      <c r="D65532" s="264"/>
      <c r="E65532" s="264"/>
      <c r="F65532" s="142"/>
    </row>
  </sheetData>
  <sheetProtection password="EE30" sheet="1"/>
  <mergeCells count="93">
    <mergeCell ref="A138:A141"/>
    <mergeCell ref="A97:A99"/>
    <mergeCell ref="A101:A111"/>
    <mergeCell ref="A113:A117"/>
    <mergeCell ref="A121:A125"/>
    <mergeCell ref="A127:A131"/>
    <mergeCell ref="A133:A136"/>
    <mergeCell ref="A88:A95"/>
    <mergeCell ref="A6:A10"/>
    <mergeCell ref="A12:A17"/>
    <mergeCell ref="A19:A27"/>
    <mergeCell ref="A29:A33"/>
    <mergeCell ref="A35:A44"/>
    <mergeCell ref="A46:A50"/>
    <mergeCell ref="A54:A59"/>
    <mergeCell ref="A61:A65"/>
    <mergeCell ref="A67:A71"/>
    <mergeCell ref="A73:A79"/>
    <mergeCell ref="A83:A86"/>
    <mergeCell ref="L3:L4"/>
    <mergeCell ref="D2:F2"/>
    <mergeCell ref="G2:I2"/>
    <mergeCell ref="J2:L2"/>
    <mergeCell ref="G3:G4"/>
    <mergeCell ref="J3:J4"/>
    <mergeCell ref="F3:F4"/>
    <mergeCell ref="I3:I4"/>
    <mergeCell ref="E3:E4"/>
    <mergeCell ref="D3:D4"/>
    <mergeCell ref="C73:K73"/>
    <mergeCell ref="B80:C80"/>
    <mergeCell ref="C88:K88"/>
    <mergeCell ref="B51:K51"/>
    <mergeCell ref="K3:K4"/>
    <mergeCell ref="H3:H4"/>
    <mergeCell ref="G52:I52"/>
    <mergeCell ref="J52:L52"/>
    <mergeCell ref="C61:K61"/>
    <mergeCell ref="C67:K67"/>
    <mergeCell ref="B72:K72"/>
    <mergeCell ref="B132:C132"/>
    <mergeCell ref="C121:K121"/>
    <mergeCell ref="B112:C112"/>
    <mergeCell ref="C101:K101"/>
    <mergeCell ref="B100:C100"/>
    <mergeCell ref="B65532:E65532"/>
    <mergeCell ref="C138:K138"/>
    <mergeCell ref="B65531:E65531"/>
    <mergeCell ref="B60:C60"/>
    <mergeCell ref="C127:K127"/>
    <mergeCell ref="B65530:E65530"/>
    <mergeCell ref="B137:C137"/>
    <mergeCell ref="B87:C87"/>
    <mergeCell ref="B126:C126"/>
    <mergeCell ref="B66:K66"/>
    <mergeCell ref="D81:F81"/>
    <mergeCell ref="C133:K133"/>
    <mergeCell ref="B118:C118"/>
    <mergeCell ref="C113:K113"/>
    <mergeCell ref="B119:C120"/>
    <mergeCell ref="C97:L97"/>
    <mergeCell ref="B1:K1"/>
    <mergeCell ref="B2:C5"/>
    <mergeCell ref="B52:C53"/>
    <mergeCell ref="B81:C82"/>
    <mergeCell ref="B29:B33"/>
    <mergeCell ref="B11:K11"/>
    <mergeCell ref="G81:I81"/>
    <mergeCell ref="J81:L81"/>
    <mergeCell ref="B6:B10"/>
    <mergeCell ref="B45:K45"/>
    <mergeCell ref="B19:B27"/>
    <mergeCell ref="B35:B44"/>
    <mergeCell ref="B46:B50"/>
    <mergeCell ref="B28:K28"/>
    <mergeCell ref="D35:K35"/>
    <mergeCell ref="B34:K34"/>
    <mergeCell ref="B12:B17"/>
    <mergeCell ref="M119:O119"/>
    <mergeCell ref="M2:O2"/>
    <mergeCell ref="M3:M4"/>
    <mergeCell ref="N3:N4"/>
    <mergeCell ref="O3:O4"/>
    <mergeCell ref="M52:O52"/>
    <mergeCell ref="M81:O81"/>
    <mergeCell ref="J119:L119"/>
    <mergeCell ref="G119:I119"/>
    <mergeCell ref="D119:F119"/>
    <mergeCell ref="B18:K18"/>
    <mergeCell ref="B96:C96"/>
    <mergeCell ref="C83:K83"/>
    <mergeCell ref="C54:K54"/>
    <mergeCell ref="D52:F52"/>
  </mergeCells>
  <phoneticPr fontId="2" type="noConversion"/>
  <conditionalFormatting sqref="D7:D10">
    <cfRule type="iconSet" priority="20">
      <iconSet iconSet="4TrafficLights">
        <cfvo type="percent" val="0"/>
        <cfvo type="num" val="1"/>
        <cfvo type="num" val="3"/>
        <cfvo type="num" val="4"/>
      </iconSet>
    </cfRule>
  </conditionalFormatting>
  <conditionalFormatting sqref="D13:D17">
    <cfRule type="iconSet" priority="19">
      <iconSet iconSet="4TrafficLights">
        <cfvo type="percent" val="0"/>
        <cfvo type="num" val="1"/>
        <cfvo type="num" val="3"/>
        <cfvo type="num" val="4"/>
      </iconSet>
    </cfRule>
  </conditionalFormatting>
  <conditionalFormatting sqref="D20:D27">
    <cfRule type="iconSet" priority="18">
      <iconSet iconSet="4TrafficLights">
        <cfvo type="percent" val="0"/>
        <cfvo type="num" val="1"/>
        <cfvo type="num" val="3"/>
        <cfvo type="num" val="4"/>
      </iconSet>
    </cfRule>
  </conditionalFormatting>
  <conditionalFormatting sqref="D30:D33">
    <cfRule type="iconSet" priority="17">
      <iconSet iconSet="4TrafficLights">
        <cfvo type="percent" val="0"/>
        <cfvo type="num" val="1"/>
        <cfvo type="num" val="3"/>
        <cfvo type="num" val="4"/>
      </iconSet>
    </cfRule>
  </conditionalFormatting>
  <conditionalFormatting sqref="D36:D44">
    <cfRule type="iconSet" priority="16">
      <iconSet iconSet="4TrafficLights">
        <cfvo type="percent" val="0"/>
        <cfvo type="num" val="1"/>
        <cfvo type="num" val="3"/>
        <cfvo type="num" val="4"/>
      </iconSet>
    </cfRule>
  </conditionalFormatting>
  <conditionalFormatting sqref="D47:D50">
    <cfRule type="iconSet" priority="15">
      <iconSet iconSet="4TrafficLights">
        <cfvo type="percent" val="0"/>
        <cfvo type="num" val="1"/>
        <cfvo type="num" val="3"/>
        <cfvo type="num" val="4"/>
      </iconSet>
    </cfRule>
  </conditionalFormatting>
  <conditionalFormatting sqref="D55:D59">
    <cfRule type="iconSet" priority="9">
      <iconSet iconSet="4TrafficLights">
        <cfvo type="percent" val="0"/>
        <cfvo type="num" val="1"/>
        <cfvo type="num" val="3"/>
        <cfvo type="num" val="4"/>
      </iconSet>
    </cfRule>
  </conditionalFormatting>
  <conditionalFormatting sqref="D62:D65">
    <cfRule type="iconSet" priority="8">
      <iconSet iconSet="4TrafficLights">
        <cfvo type="percent" val="0"/>
        <cfvo type="num" val="1"/>
        <cfvo type="num" val="3"/>
        <cfvo type="num" val="4"/>
      </iconSet>
    </cfRule>
  </conditionalFormatting>
  <conditionalFormatting sqref="D68:D71">
    <cfRule type="iconSet" priority="7">
      <iconSet iconSet="4TrafficLights">
        <cfvo type="percent" val="0"/>
        <cfvo type="num" val="1"/>
        <cfvo type="num" val="3"/>
        <cfvo type="num" val="4"/>
      </iconSet>
    </cfRule>
  </conditionalFormatting>
  <conditionalFormatting sqref="D74:D79">
    <cfRule type="iconSet" priority="6">
      <iconSet iconSet="4TrafficLights">
        <cfvo type="percent" val="0"/>
        <cfvo type="num" val="1"/>
        <cfvo type="num" val="3"/>
        <cfvo type="num" val="4"/>
      </iconSet>
    </cfRule>
  </conditionalFormatting>
  <conditionalFormatting sqref="D84:D86">
    <cfRule type="iconSet" priority="5">
      <iconSet iconSet="4TrafficLights">
        <cfvo type="percent" val="0"/>
        <cfvo type="num" val="1"/>
        <cfvo type="num" val="3"/>
        <cfvo type="num" val="4"/>
      </iconSet>
    </cfRule>
  </conditionalFormatting>
  <conditionalFormatting sqref="D89:D95">
    <cfRule type="iconSet" priority="4">
      <iconSet iconSet="4TrafficLights">
        <cfvo type="percent" val="0"/>
        <cfvo type="num" val="1"/>
        <cfvo type="num" val="3"/>
        <cfvo type="num" val="4"/>
      </iconSet>
    </cfRule>
  </conditionalFormatting>
  <conditionalFormatting sqref="D98:D99">
    <cfRule type="iconSet" priority="3">
      <iconSet iconSet="4TrafficLights">
        <cfvo type="percent" val="0"/>
        <cfvo type="num" val="1"/>
        <cfvo type="num" val="3"/>
        <cfvo type="num" val="4"/>
      </iconSet>
    </cfRule>
  </conditionalFormatting>
  <conditionalFormatting sqref="D102:D111">
    <cfRule type="iconSet" priority="2">
      <iconSet iconSet="4TrafficLights">
        <cfvo type="percent" val="0"/>
        <cfvo type="num" val="1"/>
        <cfvo type="num" val="3"/>
        <cfvo type="num" val="4"/>
      </iconSet>
    </cfRule>
  </conditionalFormatting>
  <conditionalFormatting sqref="D114:D117">
    <cfRule type="iconSet" priority="1">
      <iconSet iconSet="4TrafficLights">
        <cfvo type="percent" val="0"/>
        <cfvo type="num" val="1"/>
        <cfvo type="num" val="3"/>
        <cfvo type="num" val="4"/>
      </iconSet>
    </cfRule>
  </conditionalFormatting>
  <conditionalFormatting sqref="D122:D125">
    <cfRule type="iconSet" priority="14">
      <iconSet iconSet="4TrafficLights">
        <cfvo type="percent" val="0"/>
        <cfvo type="num" val="1"/>
        <cfvo type="num" val="3"/>
        <cfvo type="num" val="4"/>
      </iconSet>
    </cfRule>
  </conditionalFormatting>
  <conditionalFormatting sqref="D128:D131">
    <cfRule type="iconSet" priority="13">
      <iconSet iconSet="4TrafficLights">
        <cfvo type="percent" val="0"/>
        <cfvo type="num" val="1"/>
        <cfvo type="num" val="3"/>
        <cfvo type="num" val="4"/>
      </iconSet>
    </cfRule>
  </conditionalFormatting>
  <conditionalFormatting sqref="D134:D136">
    <cfRule type="iconSet" priority="12">
      <iconSet iconSet="4TrafficLights">
        <cfvo type="percent" val="0"/>
        <cfvo type="num" val="1"/>
        <cfvo type="num" val="3"/>
        <cfvo type="num" val="4"/>
      </iconSet>
    </cfRule>
    <cfRule type="iconSet" priority="11">
      <iconSet iconSet="4TrafficLights">
        <cfvo type="percent" val="0"/>
        <cfvo type="num" val="1"/>
        <cfvo type="num" val="3"/>
        <cfvo type="num" val="4"/>
      </iconSet>
    </cfRule>
  </conditionalFormatting>
  <conditionalFormatting sqref="D139:D141">
    <cfRule type="iconSet" priority="10">
      <iconSet iconSet="4TrafficLights">
        <cfvo type="percent" val="0"/>
        <cfvo type="num" val="1"/>
        <cfvo type="num" val="3"/>
        <cfvo type="num" val="4"/>
      </iconSet>
    </cfRule>
  </conditionalFormatting>
  <conditionalFormatting sqref="G7:G10">
    <cfRule type="iconSet" priority="158">
      <iconSet iconSet="4TrafficLights">
        <cfvo type="percent" val="0"/>
        <cfvo type="num" val="1"/>
        <cfvo type="num" val="3"/>
        <cfvo type="num" val="4"/>
      </iconSet>
    </cfRule>
  </conditionalFormatting>
  <conditionalFormatting sqref="G13:G17">
    <cfRule type="iconSet" priority="155">
      <iconSet iconSet="4TrafficLights">
        <cfvo type="percent" val="0"/>
        <cfvo type="num" val="1"/>
        <cfvo type="num" val="3"/>
        <cfvo type="num" val="4"/>
      </iconSet>
    </cfRule>
  </conditionalFormatting>
  <conditionalFormatting sqref="G20:G27">
    <cfRule type="iconSet" priority="148">
      <iconSet iconSet="4TrafficLights">
        <cfvo type="percent" val="0"/>
        <cfvo type="num" val="1"/>
        <cfvo type="num" val="3"/>
        <cfvo type="num" val="4"/>
      </iconSet>
    </cfRule>
  </conditionalFormatting>
  <conditionalFormatting sqref="G30:G33">
    <cfRule type="iconSet" priority="143">
      <iconSet iconSet="4TrafficLights">
        <cfvo type="percent" val="0"/>
        <cfvo type="num" val="1"/>
        <cfvo type="num" val="3"/>
        <cfvo type="num" val="4"/>
      </iconSet>
    </cfRule>
  </conditionalFormatting>
  <conditionalFormatting sqref="G36:G44">
    <cfRule type="iconSet" priority="138">
      <iconSet iconSet="4TrafficLights">
        <cfvo type="percent" val="0"/>
        <cfvo type="num" val="1"/>
        <cfvo type="num" val="3"/>
        <cfvo type="num" val="4"/>
      </iconSet>
    </cfRule>
  </conditionalFormatting>
  <conditionalFormatting sqref="G47:G50">
    <cfRule type="iconSet" priority="133">
      <iconSet iconSet="4TrafficLights">
        <cfvo type="percent" val="0"/>
        <cfvo type="num" val="1"/>
        <cfvo type="num" val="3"/>
        <cfvo type="num" val="4"/>
      </iconSet>
    </cfRule>
  </conditionalFormatting>
  <conditionalFormatting sqref="G55:G59">
    <cfRule type="iconSet" priority="127">
      <iconSet iconSet="4TrafficLights">
        <cfvo type="percent" val="0"/>
        <cfvo type="num" val="1"/>
        <cfvo type="num" val="3"/>
        <cfvo type="num" val="4"/>
      </iconSet>
    </cfRule>
  </conditionalFormatting>
  <conditionalFormatting sqref="G62:G65">
    <cfRule type="iconSet" priority="121">
      <iconSet iconSet="4TrafficLights">
        <cfvo type="percent" val="0"/>
        <cfvo type="num" val="1"/>
        <cfvo type="num" val="3"/>
        <cfvo type="num" val="4"/>
      </iconSet>
    </cfRule>
  </conditionalFormatting>
  <conditionalFormatting sqref="G68:G71">
    <cfRule type="iconSet" priority="99">
      <iconSet iconSet="4TrafficLights">
        <cfvo type="percent" val="0"/>
        <cfvo type="num" val="1"/>
        <cfvo type="num" val="3"/>
        <cfvo type="num" val="4"/>
      </iconSet>
    </cfRule>
  </conditionalFormatting>
  <conditionalFormatting sqref="G74:G79">
    <cfRule type="iconSet" priority="82">
      <iconSet iconSet="4TrafficLights">
        <cfvo type="percent" val="0"/>
        <cfvo type="num" val="1"/>
        <cfvo type="num" val="3"/>
        <cfvo type="num" val="4"/>
      </iconSet>
    </cfRule>
  </conditionalFormatting>
  <conditionalFormatting sqref="G84:G86">
    <cfRule type="iconSet" priority="66">
      <iconSet iconSet="4TrafficLights">
        <cfvo type="percent" val="0"/>
        <cfvo type="num" val="1"/>
        <cfvo type="num" val="3"/>
        <cfvo type="num" val="4"/>
      </iconSet>
    </cfRule>
  </conditionalFormatting>
  <conditionalFormatting sqref="G89:G95">
    <cfRule type="iconSet" priority="63">
      <iconSet iconSet="4TrafficLights">
        <cfvo type="percent" val="0"/>
        <cfvo type="num" val="1"/>
        <cfvo type="num" val="3"/>
        <cfvo type="num" val="4"/>
      </iconSet>
    </cfRule>
  </conditionalFormatting>
  <conditionalFormatting sqref="G98:G99">
    <cfRule type="iconSet" priority="60">
      <iconSet iconSet="4TrafficLights">
        <cfvo type="percent" val="0"/>
        <cfvo type="num" val="1"/>
        <cfvo type="num" val="3"/>
        <cfvo type="num" val="4"/>
      </iconSet>
    </cfRule>
  </conditionalFormatting>
  <conditionalFormatting sqref="G102:G111">
    <cfRule type="iconSet" priority="57">
      <iconSet iconSet="4TrafficLights">
        <cfvo type="percent" val="0"/>
        <cfvo type="num" val="1"/>
        <cfvo type="num" val="3"/>
        <cfvo type="num" val="4"/>
      </iconSet>
    </cfRule>
  </conditionalFormatting>
  <conditionalFormatting sqref="G114:G117">
    <cfRule type="iconSet" priority="54">
      <iconSet iconSet="4TrafficLights">
        <cfvo type="percent" val="0"/>
        <cfvo type="num" val="1"/>
        <cfvo type="num" val="3"/>
        <cfvo type="num" val="4"/>
      </iconSet>
    </cfRule>
  </conditionalFormatting>
  <conditionalFormatting sqref="G122:G125">
    <cfRule type="iconSet" priority="51">
      <iconSet iconSet="4TrafficLights">
        <cfvo type="percent" val="0"/>
        <cfvo type="num" val="1"/>
        <cfvo type="num" val="3"/>
        <cfvo type="num" val="4"/>
      </iconSet>
    </cfRule>
  </conditionalFormatting>
  <conditionalFormatting sqref="G128:G131">
    <cfRule type="iconSet" priority="48">
      <iconSet iconSet="4TrafficLights">
        <cfvo type="percent" val="0"/>
        <cfvo type="num" val="1"/>
        <cfvo type="num" val="3"/>
        <cfvo type="num" val="4"/>
      </iconSet>
    </cfRule>
  </conditionalFormatting>
  <conditionalFormatting sqref="G134:G136">
    <cfRule type="iconSet" priority="45">
      <iconSet iconSet="4TrafficLights">
        <cfvo type="percent" val="0"/>
        <cfvo type="num" val="1"/>
        <cfvo type="num" val="3"/>
        <cfvo type="num" val="4"/>
      </iconSet>
    </cfRule>
  </conditionalFormatting>
  <conditionalFormatting sqref="G139:G141">
    <cfRule type="iconSet" priority="42">
      <iconSet iconSet="4TrafficLights">
        <cfvo type="percent" val="0"/>
        <cfvo type="num" val="1"/>
        <cfvo type="num" val="3"/>
        <cfvo type="num" val="4"/>
      </iconSet>
    </cfRule>
  </conditionalFormatting>
  <conditionalFormatting sqref="J7:J10">
    <cfRule type="iconSet" priority="157">
      <iconSet iconSet="4TrafficLights">
        <cfvo type="percent" val="0"/>
        <cfvo type="num" val="1"/>
        <cfvo type="num" val="3"/>
        <cfvo type="num" val="4"/>
      </iconSet>
    </cfRule>
  </conditionalFormatting>
  <conditionalFormatting sqref="J13:J17">
    <cfRule type="iconSet" priority="154">
      <iconSet iconSet="4TrafficLights">
        <cfvo type="percent" val="0"/>
        <cfvo type="num" val="1"/>
        <cfvo type="num" val="3"/>
        <cfvo type="num" val="4"/>
      </iconSet>
    </cfRule>
  </conditionalFormatting>
  <conditionalFormatting sqref="J20:J27">
    <cfRule type="iconSet" priority="145">
      <iconSet iconSet="4TrafficLights">
        <cfvo type="percent" val="0"/>
        <cfvo type="num" val="1"/>
        <cfvo type="num" val="3"/>
        <cfvo type="num" val="4"/>
      </iconSet>
    </cfRule>
  </conditionalFormatting>
  <conditionalFormatting sqref="J30:J33">
    <cfRule type="iconSet" priority="140">
      <iconSet iconSet="4TrafficLights">
        <cfvo type="percent" val="0"/>
        <cfvo type="num" val="1"/>
        <cfvo type="num" val="3"/>
        <cfvo type="num" val="4"/>
      </iconSet>
    </cfRule>
  </conditionalFormatting>
  <conditionalFormatting sqref="J36:J44">
    <cfRule type="iconSet" priority="135">
      <iconSet iconSet="4TrafficLights">
        <cfvo type="percent" val="0"/>
        <cfvo type="num" val="1"/>
        <cfvo type="num" val="3"/>
        <cfvo type="num" val="4"/>
      </iconSet>
    </cfRule>
  </conditionalFormatting>
  <conditionalFormatting sqref="J47:J50">
    <cfRule type="iconSet" priority="130">
      <iconSet iconSet="4TrafficLights">
        <cfvo type="percent" val="0"/>
        <cfvo type="num" val="1"/>
        <cfvo type="num" val="3"/>
        <cfvo type="num" val="4"/>
      </iconSet>
    </cfRule>
  </conditionalFormatting>
  <conditionalFormatting sqref="J55:J59">
    <cfRule type="iconSet" priority="125">
      <iconSet iconSet="4TrafficLights">
        <cfvo type="percent" val="0"/>
        <cfvo type="num" val="1"/>
        <cfvo type="num" val="3"/>
        <cfvo type="num" val="4"/>
      </iconSet>
    </cfRule>
  </conditionalFormatting>
  <conditionalFormatting sqref="J62:J65">
    <cfRule type="iconSet" priority="119">
      <iconSet iconSet="4TrafficLights">
        <cfvo type="percent" val="0"/>
        <cfvo type="num" val="1"/>
        <cfvo type="num" val="3"/>
        <cfvo type="num" val="4"/>
      </iconSet>
    </cfRule>
  </conditionalFormatting>
  <conditionalFormatting sqref="J68:J71">
    <cfRule type="iconSet" priority="97">
      <iconSet iconSet="4TrafficLights">
        <cfvo type="percent" val="0"/>
        <cfvo type="num" val="1"/>
        <cfvo type="num" val="3"/>
        <cfvo type="num" val="4"/>
      </iconSet>
    </cfRule>
  </conditionalFormatting>
  <conditionalFormatting sqref="J74:J79">
    <cfRule type="iconSet" priority="80">
      <iconSet iconSet="4TrafficLights">
        <cfvo type="percent" val="0"/>
        <cfvo type="num" val="1"/>
        <cfvo type="num" val="3"/>
        <cfvo type="num" val="4"/>
      </iconSet>
    </cfRule>
  </conditionalFormatting>
  <conditionalFormatting sqref="J84:J86">
    <cfRule type="iconSet" priority="65">
      <iconSet iconSet="4TrafficLights">
        <cfvo type="percent" val="0"/>
        <cfvo type="num" val="1"/>
        <cfvo type="num" val="3"/>
        <cfvo type="num" val="4"/>
      </iconSet>
    </cfRule>
  </conditionalFormatting>
  <conditionalFormatting sqref="J89:J95">
    <cfRule type="iconSet" priority="62">
      <iconSet iconSet="4TrafficLights">
        <cfvo type="percent" val="0"/>
        <cfvo type="num" val="1"/>
        <cfvo type="num" val="3"/>
        <cfvo type="num" val="4"/>
      </iconSet>
    </cfRule>
  </conditionalFormatting>
  <conditionalFormatting sqref="J98:J99">
    <cfRule type="iconSet" priority="59">
      <iconSet iconSet="4TrafficLights">
        <cfvo type="percent" val="0"/>
        <cfvo type="num" val="1"/>
        <cfvo type="num" val="3"/>
        <cfvo type="num" val="4"/>
      </iconSet>
    </cfRule>
  </conditionalFormatting>
  <conditionalFormatting sqref="J102:J111">
    <cfRule type="iconSet" priority="56">
      <iconSet iconSet="4TrafficLights">
        <cfvo type="percent" val="0"/>
        <cfvo type="num" val="1"/>
        <cfvo type="num" val="3"/>
        <cfvo type="num" val="4"/>
      </iconSet>
    </cfRule>
  </conditionalFormatting>
  <conditionalFormatting sqref="J114:J117">
    <cfRule type="iconSet" priority="53">
      <iconSet iconSet="4TrafficLights">
        <cfvo type="percent" val="0"/>
        <cfvo type="num" val="1"/>
        <cfvo type="num" val="3"/>
        <cfvo type="num" val="4"/>
      </iconSet>
    </cfRule>
  </conditionalFormatting>
  <conditionalFormatting sqref="J122:J125">
    <cfRule type="iconSet" priority="50">
      <iconSet iconSet="4TrafficLights">
        <cfvo type="percent" val="0"/>
        <cfvo type="num" val="1"/>
        <cfvo type="num" val="3"/>
        <cfvo type="num" val="4"/>
      </iconSet>
    </cfRule>
  </conditionalFormatting>
  <conditionalFormatting sqref="J128:J131">
    <cfRule type="iconSet" priority="47">
      <iconSet iconSet="4TrafficLights">
        <cfvo type="percent" val="0"/>
        <cfvo type="num" val="1"/>
        <cfvo type="num" val="3"/>
        <cfvo type="num" val="4"/>
      </iconSet>
    </cfRule>
  </conditionalFormatting>
  <conditionalFormatting sqref="J134:J136">
    <cfRule type="iconSet" priority="44">
      <iconSet iconSet="4TrafficLights">
        <cfvo type="percent" val="0"/>
        <cfvo type="num" val="1"/>
        <cfvo type="num" val="3"/>
        <cfvo type="num" val="4"/>
      </iconSet>
    </cfRule>
  </conditionalFormatting>
  <conditionalFormatting sqref="J139:J141">
    <cfRule type="iconSet" priority="41">
      <iconSet iconSet="4TrafficLights">
        <cfvo type="percent" val="0"/>
        <cfvo type="num" val="1"/>
        <cfvo type="num" val="3"/>
        <cfvo type="num" val="4"/>
      </iconSet>
    </cfRule>
  </conditionalFormatting>
  <conditionalFormatting sqref="M7:M10">
    <cfRule type="iconSet" priority="39">
      <iconSet iconSet="4TrafficLights">
        <cfvo type="percent" val="0"/>
        <cfvo type="num" val="1"/>
        <cfvo type="num" val="3"/>
        <cfvo type="num" val="4"/>
      </iconSet>
    </cfRule>
  </conditionalFormatting>
  <conditionalFormatting sqref="M13:M17">
    <cfRule type="iconSet" priority="38">
      <iconSet iconSet="4TrafficLights">
        <cfvo type="percent" val="0"/>
        <cfvo type="num" val="1"/>
        <cfvo type="num" val="3"/>
        <cfvo type="num" val="4"/>
      </iconSet>
    </cfRule>
  </conditionalFormatting>
  <conditionalFormatting sqref="M20:M27">
    <cfRule type="iconSet" priority="37">
      <iconSet iconSet="4TrafficLights">
        <cfvo type="percent" val="0"/>
        <cfvo type="num" val="1"/>
        <cfvo type="num" val="3"/>
        <cfvo type="num" val="4"/>
      </iconSet>
    </cfRule>
  </conditionalFormatting>
  <conditionalFormatting sqref="M30:M33">
    <cfRule type="iconSet" priority="36">
      <iconSet iconSet="4TrafficLights">
        <cfvo type="percent" val="0"/>
        <cfvo type="num" val="1"/>
        <cfvo type="num" val="3"/>
        <cfvo type="num" val="4"/>
      </iconSet>
    </cfRule>
  </conditionalFormatting>
  <conditionalFormatting sqref="M36:M44">
    <cfRule type="iconSet" priority="35">
      <iconSet iconSet="4TrafficLights">
        <cfvo type="percent" val="0"/>
        <cfvo type="num" val="1"/>
        <cfvo type="num" val="3"/>
        <cfvo type="num" val="4"/>
      </iconSet>
    </cfRule>
  </conditionalFormatting>
  <conditionalFormatting sqref="M47:M50">
    <cfRule type="iconSet" priority="34">
      <iconSet iconSet="4TrafficLights">
        <cfvo type="percent" val="0"/>
        <cfvo type="num" val="1"/>
        <cfvo type="num" val="3"/>
        <cfvo type="num" val="4"/>
      </iconSet>
    </cfRule>
  </conditionalFormatting>
  <conditionalFormatting sqref="M55:M59">
    <cfRule type="iconSet" priority="33">
      <iconSet iconSet="4TrafficLights">
        <cfvo type="percent" val="0"/>
        <cfvo type="num" val="1"/>
        <cfvo type="num" val="3"/>
        <cfvo type="num" val="4"/>
      </iconSet>
    </cfRule>
  </conditionalFormatting>
  <conditionalFormatting sqref="M62:M65">
    <cfRule type="iconSet" priority="32">
      <iconSet iconSet="4TrafficLights">
        <cfvo type="percent" val="0"/>
        <cfvo type="num" val="1"/>
        <cfvo type="num" val="3"/>
        <cfvo type="num" val="4"/>
      </iconSet>
    </cfRule>
  </conditionalFormatting>
  <conditionalFormatting sqref="M68:M71">
    <cfRule type="iconSet" priority="31">
      <iconSet iconSet="4TrafficLights">
        <cfvo type="percent" val="0"/>
        <cfvo type="num" val="1"/>
        <cfvo type="num" val="3"/>
        <cfvo type="num" val="4"/>
      </iconSet>
    </cfRule>
  </conditionalFormatting>
  <conditionalFormatting sqref="M74:M79">
    <cfRule type="iconSet" priority="30">
      <iconSet iconSet="4TrafficLights">
        <cfvo type="percent" val="0"/>
        <cfvo type="num" val="1"/>
        <cfvo type="num" val="3"/>
        <cfvo type="num" val="4"/>
      </iconSet>
    </cfRule>
  </conditionalFormatting>
  <conditionalFormatting sqref="M84:M86">
    <cfRule type="iconSet" priority="29">
      <iconSet iconSet="4TrafficLights">
        <cfvo type="percent" val="0"/>
        <cfvo type="num" val="1"/>
        <cfvo type="num" val="3"/>
        <cfvo type="num" val="4"/>
      </iconSet>
    </cfRule>
  </conditionalFormatting>
  <conditionalFormatting sqref="M89:M95">
    <cfRule type="iconSet" priority="28">
      <iconSet iconSet="4TrafficLights">
        <cfvo type="percent" val="0"/>
        <cfvo type="num" val="1"/>
        <cfvo type="num" val="3"/>
        <cfvo type="num" val="4"/>
      </iconSet>
    </cfRule>
  </conditionalFormatting>
  <conditionalFormatting sqref="M98:M99">
    <cfRule type="iconSet" priority="27">
      <iconSet iconSet="4TrafficLights">
        <cfvo type="percent" val="0"/>
        <cfvo type="num" val="1"/>
        <cfvo type="num" val="3"/>
        <cfvo type="num" val="4"/>
      </iconSet>
    </cfRule>
  </conditionalFormatting>
  <conditionalFormatting sqref="M102:M111">
    <cfRule type="iconSet" priority="26">
      <iconSet iconSet="4TrafficLights">
        <cfvo type="percent" val="0"/>
        <cfvo type="num" val="1"/>
        <cfvo type="num" val="3"/>
        <cfvo type="num" val="4"/>
      </iconSet>
    </cfRule>
  </conditionalFormatting>
  <conditionalFormatting sqref="M114:M117">
    <cfRule type="iconSet" priority="25">
      <iconSet iconSet="4TrafficLights">
        <cfvo type="percent" val="0"/>
        <cfvo type="num" val="1"/>
        <cfvo type="num" val="3"/>
        <cfvo type="num" val="4"/>
      </iconSet>
    </cfRule>
  </conditionalFormatting>
  <conditionalFormatting sqref="M122:M125">
    <cfRule type="iconSet" priority="24">
      <iconSet iconSet="4TrafficLights">
        <cfvo type="percent" val="0"/>
        <cfvo type="num" val="1"/>
        <cfvo type="num" val="3"/>
        <cfvo type="num" val="4"/>
      </iconSet>
    </cfRule>
  </conditionalFormatting>
  <conditionalFormatting sqref="M128:M131">
    <cfRule type="iconSet" priority="23">
      <iconSet iconSet="4TrafficLights">
        <cfvo type="percent" val="0"/>
        <cfvo type="num" val="1"/>
        <cfvo type="num" val="3"/>
        <cfvo type="num" val="4"/>
      </iconSet>
    </cfRule>
  </conditionalFormatting>
  <conditionalFormatting sqref="M134:M136">
    <cfRule type="iconSet" priority="22">
      <iconSet iconSet="4TrafficLights">
        <cfvo type="percent" val="0"/>
        <cfvo type="num" val="1"/>
        <cfvo type="num" val="3"/>
        <cfvo type="num" val="4"/>
      </iconSet>
    </cfRule>
  </conditionalFormatting>
  <conditionalFormatting sqref="M139:M141">
    <cfRule type="iconSet" priority="21">
      <iconSet iconSet="4TrafficLights">
        <cfvo type="percent" val="0"/>
        <cfvo type="num" val="1"/>
        <cfvo type="num" val="3"/>
        <cfvo type="num" val="4"/>
      </iconSet>
    </cfRule>
  </conditionalFormatting>
  <conditionalFormatting sqref="P7:P9">
    <cfRule type="iconSet" priority="150">
      <iconSet iconSet="3Flags">
        <cfvo type="percent" val="0"/>
        <cfvo type="num" val="0"/>
        <cfvo type="num" val="1" gte="0"/>
      </iconSet>
    </cfRule>
  </conditionalFormatting>
  <conditionalFormatting sqref="Q7">
    <cfRule type="cellIs" dxfId="1" priority="151" stopIfTrue="1" operator="lessThan">
      <formula>$Q$7</formula>
    </cfRule>
  </conditionalFormatting>
  <dataValidations count="1">
    <dataValidation type="list" allowBlank="1" showInputMessage="1" showErrorMessage="1" sqref="J134:J136 D139:D141 J102:J111 J98:J99 J89:J95 J84:J86 D84:D86 D62:D65 D134:D136 G84:G86 D98:D99 G89:G95 D89:D95 G98:G99 D114:D117 G102:G111 G74:G79 G47:G50 G36:G44 G30:G33 G20:G27 G13:G17 G7:G10 J7:J10 D13:D17 D7:D10 J20:J27 J30:J33 D20:D27 J36:J44 D30:D33 J47:J50 D36:D44 D47:D50 G68:G71 J13:J17 D74:D79 J62:J65 D68:D71 D55:D59 G62:G65 G55:G59 J55:J59 J68:J71 J74:J79 G114:G117 G134:G136 G128:G131 D102:D111 G122:G125 D128:D131 J114:J117 D122:D125 J139:J141 G139:G141 J122:J125 J128:J131 M134:M136 M102:M111 M98:M99 M89:M95 M84:M86 M7:M10 M20:M27 M30:M33 M36:M44 M47:M50 M13:M17 M62:M65 M55:M59 M68:M71 M74:M79 M114:M117 M139:M141 M122:M125 M128:M131">
      <formula1>$Q$2:$Q$5</formula1>
    </dataValidation>
  </dataValidations>
  <hyperlinks>
    <hyperlink ref="B65532" r:id="rId1"/>
    <hyperlink ref="B65531" r:id="rId2"/>
  </hyperlinks>
  <pageMargins left="0.70866141732283472" right="0.70866141732283472" top="0.74803149606299213" bottom="0.74803149606299213" header="0.31496062992125984" footer="0.31496062992125984"/>
  <pageSetup paperSize="14" scale="7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AS65497"/>
  <sheetViews>
    <sheetView showGridLines="0" zoomScale="80" zoomScaleNormal="80" workbookViewId="0">
      <selection activeCell="B19" sqref="B19:U19"/>
    </sheetView>
  </sheetViews>
  <sheetFormatPr baseColWidth="10" defaultColWidth="11.42578125" defaultRowHeight="15" x14ac:dyDescent="0.2"/>
  <cols>
    <col min="1" max="1" width="1.42578125" style="143" customWidth="1"/>
    <col min="2" max="2" width="34.7109375" style="143" customWidth="1"/>
    <col min="3" max="6" width="7.7109375" style="143" customWidth="1"/>
    <col min="7" max="7" width="1.7109375" style="143" customWidth="1"/>
    <col min="8" max="11" width="7.7109375" style="143" customWidth="1"/>
    <col min="12" max="12" width="1.7109375" style="143" customWidth="1"/>
    <col min="13" max="16" width="7.7109375" style="143" customWidth="1"/>
    <col min="17" max="17" width="2.140625" style="143" customWidth="1"/>
    <col min="18" max="21" width="7.7109375" style="143" customWidth="1"/>
    <col min="22" max="27" width="11.42578125" style="143"/>
    <col min="28" max="28" width="2" style="143" customWidth="1"/>
    <col min="29" max="33" width="11.42578125" style="143"/>
    <col min="34" max="34" width="1.85546875" style="143" customWidth="1"/>
    <col min="35" max="16384" width="11.42578125" style="143"/>
  </cols>
  <sheetData>
    <row r="1" spans="2:45" ht="6" customHeight="1" x14ac:dyDescent="0.15"/>
    <row r="2" spans="2:45" ht="22.5" customHeight="1" x14ac:dyDescent="0.2">
      <c r="B2" s="306" t="s">
        <v>27</v>
      </c>
      <c r="C2" s="305" t="s">
        <v>179</v>
      </c>
      <c r="D2" s="305"/>
      <c r="E2" s="305"/>
      <c r="F2" s="305"/>
      <c r="G2" s="144"/>
      <c r="H2" s="303" t="s">
        <v>180</v>
      </c>
      <c r="I2" s="303"/>
      <c r="J2" s="303"/>
      <c r="K2" s="303"/>
      <c r="L2" s="145"/>
      <c r="M2" s="304" t="s">
        <v>181</v>
      </c>
      <c r="N2" s="304"/>
      <c r="O2" s="304"/>
      <c r="P2" s="304"/>
      <c r="Q2" s="146"/>
      <c r="R2" s="312" t="s">
        <v>182</v>
      </c>
      <c r="S2" s="312"/>
      <c r="T2" s="312"/>
      <c r="U2" s="312"/>
      <c r="V2" s="302"/>
      <c r="W2" s="147"/>
      <c r="X2" s="147"/>
      <c r="Y2" s="147"/>
      <c r="Z2" s="147"/>
      <c r="AA2" s="147"/>
      <c r="AB2" s="147"/>
      <c r="AC2" s="147"/>
      <c r="AD2" s="147"/>
      <c r="AE2" s="147"/>
      <c r="AF2" s="147"/>
      <c r="AG2" s="147"/>
      <c r="AH2" s="147"/>
      <c r="AI2" s="147"/>
      <c r="AJ2" s="147"/>
      <c r="AK2" s="147"/>
      <c r="AL2" s="147"/>
      <c r="AM2" s="147"/>
      <c r="AN2" s="147"/>
      <c r="AO2" s="147"/>
      <c r="AP2" s="147"/>
      <c r="AQ2" s="147"/>
      <c r="AR2" s="147"/>
      <c r="AS2" s="147"/>
    </row>
    <row r="3" spans="2:45" ht="24.75" customHeight="1" thickBot="1" x14ac:dyDescent="0.25">
      <c r="B3" s="307"/>
      <c r="C3" s="148">
        <v>1</v>
      </c>
      <c r="D3" s="148">
        <v>2</v>
      </c>
      <c r="E3" s="149">
        <v>3</v>
      </c>
      <c r="F3" s="150">
        <v>4</v>
      </c>
      <c r="G3" s="310"/>
      <c r="H3" s="148">
        <v>1</v>
      </c>
      <c r="I3" s="148">
        <v>2</v>
      </c>
      <c r="J3" s="149">
        <v>3</v>
      </c>
      <c r="K3" s="150">
        <v>4</v>
      </c>
      <c r="L3" s="308"/>
      <c r="M3" s="148">
        <v>1</v>
      </c>
      <c r="N3" s="148">
        <v>2</v>
      </c>
      <c r="O3" s="149">
        <v>3</v>
      </c>
      <c r="P3" s="150">
        <v>4</v>
      </c>
      <c r="Q3" s="146"/>
      <c r="R3" s="148">
        <v>1</v>
      </c>
      <c r="S3" s="148">
        <v>2</v>
      </c>
      <c r="T3" s="149">
        <v>3</v>
      </c>
      <c r="U3" s="150">
        <v>4</v>
      </c>
      <c r="V3" s="302"/>
      <c r="W3" s="147"/>
      <c r="X3" s="147"/>
      <c r="Y3" s="147"/>
      <c r="Z3" s="147"/>
      <c r="AA3" s="147"/>
      <c r="AB3" s="147"/>
      <c r="AC3" s="147"/>
      <c r="AD3" s="147"/>
      <c r="AE3" s="147"/>
      <c r="AF3" s="147"/>
      <c r="AG3" s="147"/>
      <c r="AH3" s="147"/>
      <c r="AI3" s="147"/>
      <c r="AJ3" s="147"/>
      <c r="AK3" s="147"/>
      <c r="AL3" s="147"/>
      <c r="AM3" s="147"/>
      <c r="AN3" s="147"/>
      <c r="AO3" s="147"/>
      <c r="AP3" s="147"/>
      <c r="AQ3" s="147"/>
      <c r="AR3" s="147"/>
      <c r="AS3" s="147"/>
    </row>
    <row r="4" spans="2:45" ht="38.1" customHeight="1" thickTop="1" thickBot="1" x14ac:dyDescent="0.25">
      <c r="B4" s="151" t="s">
        <v>73</v>
      </c>
      <c r="C4" s="152">
        <f>Autoevaluación!R7/SUM(Autoevaluación!R7:R10)</f>
        <v>0</v>
      </c>
      <c r="D4" s="153">
        <f>Autoevaluación!R8/SUM(Autoevaluación!R7:R10)</f>
        <v>0</v>
      </c>
      <c r="E4" s="153">
        <f>Autoevaluación!R9/SUM(Autoevaluación!R7:R10)</f>
        <v>0.5</v>
      </c>
      <c r="F4" s="153">
        <f>Autoevaluación!R10/SUM(Autoevaluación!R7:R10)</f>
        <v>0.5</v>
      </c>
      <c r="G4" s="311"/>
      <c r="H4" s="153" t="e">
        <f>Autoevaluación!S7/SUM(Autoevaluación!S7:S10)</f>
        <v>#DIV/0!</v>
      </c>
      <c r="I4" s="153" t="e">
        <f>Autoevaluación!S8/SUM(Autoevaluación!S7:S10)</f>
        <v>#DIV/0!</v>
      </c>
      <c r="J4" s="153" t="e">
        <f>Autoevaluación!S9/SUM(Autoevaluación!S7:S10)</f>
        <v>#DIV/0!</v>
      </c>
      <c r="K4" s="153" t="e">
        <f>Autoevaluación!S10/SUM(Autoevaluación!S7:S10)</f>
        <v>#DIV/0!</v>
      </c>
      <c r="L4" s="309"/>
      <c r="M4" s="153" t="e">
        <f>Autoevaluación!T7/SUM(Autoevaluación!T7:T10)</f>
        <v>#DIV/0!</v>
      </c>
      <c r="N4" s="153" t="e">
        <f>Autoevaluación!T8/SUM(Autoevaluación!T7:T10)</f>
        <v>#DIV/0!</v>
      </c>
      <c r="O4" s="153" t="e">
        <f>Autoevaluación!T9/SUM(Autoevaluación!T7:T10)</f>
        <v>#DIV/0!</v>
      </c>
      <c r="P4" s="153" t="e">
        <f>Autoevaluación!T10/SUM(Autoevaluación!T7:T10)</f>
        <v>#DIV/0!</v>
      </c>
      <c r="Q4" s="154"/>
      <c r="R4" s="153">
        <f>Autoevaluación!U7/SUM(Autoevaluación!U7:U10)</f>
        <v>0</v>
      </c>
      <c r="S4" s="153">
        <f>Autoevaluación!U8/SUM(Autoevaluación!U7:U10)</f>
        <v>0</v>
      </c>
      <c r="T4" s="153">
        <f>Autoevaluación!U9/SUM(Autoevaluación!U7:U10)</f>
        <v>1</v>
      </c>
      <c r="U4" s="153">
        <f>Autoevaluación!U10/SUM(Autoevaluación!U7:U10)</f>
        <v>0</v>
      </c>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row>
    <row r="5" spans="2:45" ht="38.1" customHeight="1" thickTop="1" thickBot="1" x14ac:dyDescent="0.25">
      <c r="B5" s="151" t="s">
        <v>72</v>
      </c>
      <c r="C5" s="152">
        <f>Autoevaluación!R13/SUM(Autoevaluación!R13:R16)</f>
        <v>0</v>
      </c>
      <c r="D5" s="153">
        <f>Autoevaluación!R14/SUM(Autoevaluación!R13:R16)</f>
        <v>0</v>
      </c>
      <c r="E5" s="153">
        <f>Autoevaluación!R15/SUM(Autoevaluación!R13:R16)</f>
        <v>0.2</v>
      </c>
      <c r="F5" s="153">
        <f>Autoevaluación!R16/SUM(Autoevaluación!R13:R16)</f>
        <v>0.8</v>
      </c>
      <c r="G5" s="311"/>
      <c r="H5" s="153" t="e">
        <f>Autoevaluación!S13/SUM(Autoevaluación!S13:S16)</f>
        <v>#DIV/0!</v>
      </c>
      <c r="I5" s="153" t="e">
        <f>Autoevaluación!S14/SUM(Autoevaluación!S13:S16)</f>
        <v>#DIV/0!</v>
      </c>
      <c r="J5" s="153" t="e">
        <f>Autoevaluación!S15/SUM(Autoevaluación!S13:S16)</f>
        <v>#DIV/0!</v>
      </c>
      <c r="K5" s="153" t="e">
        <f>Autoevaluación!S16/SUM(Autoevaluación!S13:S16)</f>
        <v>#DIV/0!</v>
      </c>
      <c r="L5" s="309"/>
      <c r="M5" s="153" t="e">
        <f>Autoevaluación!T13/SUM(Autoevaluación!T13:T16)</f>
        <v>#DIV/0!</v>
      </c>
      <c r="N5" s="153" t="e">
        <f>Autoevaluación!T14/SUM(Autoevaluación!T13:T16)</f>
        <v>#DIV/0!</v>
      </c>
      <c r="O5" s="153" t="e">
        <f>Autoevaluación!T15/SUM(Autoevaluación!T13:T16)</f>
        <v>#DIV/0!</v>
      </c>
      <c r="P5" s="153" t="e">
        <f>Autoevaluación!T16/SUM(Autoevaluación!T13:T16)</f>
        <v>#DIV/0!</v>
      </c>
      <c r="Q5" s="154"/>
      <c r="R5" s="153" t="e">
        <f>Autoevaluación!U13/SUM(Autoevaluación!U13:U16)</f>
        <v>#DIV/0!</v>
      </c>
      <c r="S5" s="153" t="e">
        <f>Autoevaluación!U14/SUM(Autoevaluación!U13:U16)</f>
        <v>#DIV/0!</v>
      </c>
      <c r="T5" s="153" t="e">
        <f>Autoevaluación!U15/SUM(Autoevaluación!U13:U16)</f>
        <v>#DIV/0!</v>
      </c>
      <c r="U5" s="153" t="e">
        <f>Autoevaluación!U16/SUM(Autoevaluación!U13:U16)</f>
        <v>#DIV/0!</v>
      </c>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row>
    <row r="6" spans="2:45" ht="38.1" customHeight="1" thickTop="1" thickBot="1" x14ac:dyDescent="0.25">
      <c r="B6" s="151" t="s">
        <v>43</v>
      </c>
      <c r="C6" s="152">
        <f>Autoevaluación!R20/SUM(Autoevaluación!R20:R23)</f>
        <v>0</v>
      </c>
      <c r="D6" s="153">
        <f>Autoevaluación!R21/SUM(Autoevaluación!R20:R23)</f>
        <v>0</v>
      </c>
      <c r="E6" s="153">
        <f>Autoevaluación!R22/SUM(Autoevaluación!R20:R23)</f>
        <v>0.75</v>
      </c>
      <c r="F6" s="153">
        <f>Autoevaluación!R23/SUM(Autoevaluación!R20:R23)</f>
        <v>0.25</v>
      </c>
      <c r="G6" s="311"/>
      <c r="H6" s="153" t="e">
        <f>Autoevaluación!S20/SUM(Autoevaluación!S20:S23)</f>
        <v>#DIV/0!</v>
      </c>
      <c r="I6" s="153" t="e">
        <f>Autoevaluación!S21/SUM(Autoevaluación!S20:S23)</f>
        <v>#DIV/0!</v>
      </c>
      <c r="J6" s="153" t="e">
        <f>Autoevaluación!S20/SUM(Autoevaluación!S20:S23)</f>
        <v>#DIV/0!</v>
      </c>
      <c r="K6" s="153" t="e">
        <f>Autoevaluación!S23/SUM(Autoevaluación!S20:S23)</f>
        <v>#DIV/0!</v>
      </c>
      <c r="L6" s="309"/>
      <c r="M6" s="153" t="e">
        <f>Autoevaluación!T20/SUM(Autoevaluación!T20:T23)</f>
        <v>#DIV/0!</v>
      </c>
      <c r="N6" s="153" t="e">
        <f>Autoevaluación!T21/SUM(Autoevaluación!T20:T23)</f>
        <v>#DIV/0!</v>
      </c>
      <c r="O6" s="153" t="e">
        <f>Autoevaluación!T22/SUM(Autoevaluación!T20:T23)</f>
        <v>#DIV/0!</v>
      </c>
      <c r="P6" s="153" t="e">
        <f>Autoevaluación!T23/SUM(Autoevaluación!T20:T23)</f>
        <v>#DIV/0!</v>
      </c>
      <c r="Q6" s="154"/>
      <c r="R6" s="153" t="e">
        <f>Autoevaluación!U20/SUM(Autoevaluación!U20:U23)</f>
        <v>#DIV/0!</v>
      </c>
      <c r="S6" s="153" t="e">
        <f>Autoevaluación!U21/SUM(Autoevaluación!U20:U23)</f>
        <v>#DIV/0!</v>
      </c>
      <c r="T6" s="153" t="e">
        <f>Autoevaluación!U22/SUM(Autoevaluación!U20:U23)</f>
        <v>#DIV/0!</v>
      </c>
      <c r="U6" s="153" t="e">
        <f>Autoevaluación!U23/SUM(Autoevaluación!U20:U23)</f>
        <v>#DIV/0!</v>
      </c>
      <c r="V6" s="155"/>
      <c r="W6" s="147"/>
      <c r="X6" s="147"/>
      <c r="Y6" s="147"/>
      <c r="Z6" s="147"/>
      <c r="AA6" s="147"/>
      <c r="AB6" s="147"/>
      <c r="AC6" s="147"/>
      <c r="AD6" s="147"/>
      <c r="AE6" s="147"/>
      <c r="AF6" s="147"/>
      <c r="AG6" s="147"/>
      <c r="AH6" s="147"/>
      <c r="AI6" s="147"/>
      <c r="AJ6" s="147"/>
      <c r="AK6" s="147"/>
      <c r="AL6" s="147"/>
      <c r="AM6" s="147"/>
      <c r="AN6" s="147"/>
      <c r="AO6" s="147"/>
      <c r="AP6" s="147"/>
      <c r="AQ6" s="147"/>
      <c r="AR6" s="147"/>
      <c r="AS6" s="147"/>
    </row>
    <row r="7" spans="2:45" ht="38.1" customHeight="1" thickTop="1" thickBot="1" x14ac:dyDescent="0.25">
      <c r="B7" s="151" t="s">
        <v>52</v>
      </c>
      <c r="C7" s="152">
        <f>Autoevaluación!R30/SUM(Autoevaluación!R30:R33)</f>
        <v>0</v>
      </c>
      <c r="D7" s="153">
        <f>Autoevaluación!R31/SUM(Autoevaluación!R30:R33)</f>
        <v>0</v>
      </c>
      <c r="E7" s="153">
        <f>Autoevaluación!R32/SUM(Autoevaluación!R30:R33)</f>
        <v>1</v>
      </c>
      <c r="F7" s="153">
        <f>Autoevaluación!R33/SUM(Autoevaluación!R30:R33)</f>
        <v>0</v>
      </c>
      <c r="G7" s="311"/>
      <c r="H7" s="153" t="e">
        <f>Autoevaluación!S30/SUM(Autoevaluación!S30:S33)</f>
        <v>#DIV/0!</v>
      </c>
      <c r="I7" s="153" t="e">
        <f>Autoevaluación!S31/SUM(Autoevaluación!S30:S33)</f>
        <v>#DIV/0!</v>
      </c>
      <c r="J7" s="153" t="e">
        <f>Autoevaluación!S32/SUM(Autoevaluación!S30:S33)</f>
        <v>#DIV/0!</v>
      </c>
      <c r="K7" s="153" t="e">
        <f>Autoevaluación!S33/SUM(Autoevaluación!S30:S33)</f>
        <v>#DIV/0!</v>
      </c>
      <c r="L7" s="309"/>
      <c r="M7" s="153" t="e">
        <f>Autoevaluación!T30/SUM(Autoevaluación!T30:T33)</f>
        <v>#DIV/0!</v>
      </c>
      <c r="N7" s="153" t="e">
        <f>Autoevaluación!T31/SUM(Autoevaluación!T30:T33)</f>
        <v>#DIV/0!</v>
      </c>
      <c r="O7" s="153" t="e">
        <f>Autoevaluación!T32/SUM(Autoevaluación!T30:T33)</f>
        <v>#DIV/0!</v>
      </c>
      <c r="P7" s="153" t="e">
        <f>Autoevaluación!T33/SUM(Autoevaluación!T30:T33)</f>
        <v>#DIV/0!</v>
      </c>
      <c r="Q7" s="154"/>
      <c r="R7" s="153" t="e">
        <f>Autoevaluación!U30/SUM(Autoevaluación!U30:U33)</f>
        <v>#DIV/0!</v>
      </c>
      <c r="S7" s="153" t="e">
        <f>Autoevaluación!U31/SUM(Autoevaluación!U30:U33)</f>
        <v>#DIV/0!</v>
      </c>
      <c r="T7" s="153" t="e">
        <f>Autoevaluación!U32/SUM(Autoevaluación!U30:U33)</f>
        <v>#DIV/0!</v>
      </c>
      <c r="U7" s="153" t="e">
        <f>Autoevaluación!U33/SUM(Autoevaluación!U30:U33)</f>
        <v>#DIV/0!</v>
      </c>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row>
    <row r="8" spans="2:45" ht="38.1" customHeight="1" thickTop="1" thickBot="1" x14ac:dyDescent="0.25">
      <c r="B8" s="151" t="s">
        <v>57</v>
      </c>
      <c r="C8" s="152">
        <f>Autoevaluación!R36/SUM(Autoevaluación!R36:R39)</f>
        <v>0</v>
      </c>
      <c r="D8" s="153">
        <f>Autoevaluación!R37/SUM(Autoevaluación!R36:R39)</f>
        <v>0</v>
      </c>
      <c r="E8" s="153">
        <f>Autoevaluación!R38/SUM(Autoevaluación!R36:R39)</f>
        <v>0.77777777777777779</v>
      </c>
      <c r="F8" s="153">
        <f>Autoevaluación!R39/SUM(Autoevaluación!R36:R39)</f>
        <v>0.22222222222222221</v>
      </c>
      <c r="G8" s="311"/>
      <c r="H8" s="153" t="e">
        <f>Autoevaluación!S36/SUM(Autoevaluación!S36:S39)</f>
        <v>#DIV/0!</v>
      </c>
      <c r="I8" s="153" t="e">
        <f>Autoevaluación!S37/SUM(Autoevaluación!S36:S39)</f>
        <v>#DIV/0!</v>
      </c>
      <c r="J8" s="153" t="e">
        <f>Autoevaluación!S38/SUM(Autoevaluación!S36:S39)</f>
        <v>#DIV/0!</v>
      </c>
      <c r="K8" s="153" t="e">
        <f>Autoevaluación!S39/SUM(Autoevaluación!S36:S39)</f>
        <v>#DIV/0!</v>
      </c>
      <c r="L8" s="309"/>
      <c r="M8" s="153" t="e">
        <f>Autoevaluación!T36/SUM(Autoevaluación!T36:T39)</f>
        <v>#DIV/0!</v>
      </c>
      <c r="N8" s="153" t="e">
        <f>Autoevaluación!T37/SUM(Autoevaluación!T36:T39)</f>
        <v>#DIV/0!</v>
      </c>
      <c r="O8" s="153" t="e">
        <f>Autoevaluación!T38/SUM(Autoevaluación!T36:T39)</f>
        <v>#DIV/0!</v>
      </c>
      <c r="P8" s="153" t="e">
        <f>Autoevaluación!T39/SUM(Autoevaluación!T36:T39)</f>
        <v>#DIV/0!</v>
      </c>
      <c r="Q8" s="154"/>
      <c r="R8" s="153" t="e">
        <f>Autoevaluación!U36/SUM(Autoevaluación!U36:U39)</f>
        <v>#DIV/0!</v>
      </c>
      <c r="S8" s="153" t="e">
        <f>Autoevaluación!U37/SUM(Autoevaluación!U36:U39)</f>
        <v>#DIV/0!</v>
      </c>
      <c r="T8" s="153" t="e">
        <f>Autoevaluación!U38/SUM(Autoevaluación!U36:U39)</f>
        <v>#DIV/0!</v>
      </c>
      <c r="U8" s="153" t="e">
        <f>Autoevaluación!U39/SUM(Autoevaluación!U36:U39)</f>
        <v>#DIV/0!</v>
      </c>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row>
    <row r="9" spans="2:45" ht="38.1" customHeight="1" thickTop="1" thickBot="1" x14ac:dyDescent="0.25">
      <c r="B9" s="151" t="s">
        <v>67</v>
      </c>
      <c r="C9" s="152">
        <f>Autoevaluación!R47/SUM(Autoevaluación!R47:R50)</f>
        <v>0</v>
      </c>
      <c r="D9" s="153">
        <f>Autoevaluación!R48/SUM(Autoevaluación!R47:R50)</f>
        <v>0</v>
      </c>
      <c r="E9" s="153">
        <f>Autoevaluación!R49/SUM(Autoevaluación!R47:R50)</f>
        <v>1</v>
      </c>
      <c r="F9" s="153">
        <f>Autoevaluación!R50/SUM(Autoevaluación!R47:R50)</f>
        <v>0</v>
      </c>
      <c r="G9" s="311"/>
      <c r="H9" s="153" t="e">
        <f>Autoevaluación!S47/SUM(Autoevaluación!S47:S50)</f>
        <v>#DIV/0!</v>
      </c>
      <c r="I9" s="153" t="e">
        <f>Autoevaluación!S48/SUM(Autoevaluación!S47:S50)</f>
        <v>#DIV/0!</v>
      </c>
      <c r="J9" s="153" t="e">
        <f>Autoevaluación!S49/SUM(Autoevaluación!S47:S50)</f>
        <v>#DIV/0!</v>
      </c>
      <c r="K9" s="153" t="e">
        <f>Autoevaluación!S50/SUM(Autoevaluación!S47:S50)</f>
        <v>#DIV/0!</v>
      </c>
      <c r="L9" s="309"/>
      <c r="M9" s="153" t="e">
        <f>Autoevaluación!T47/SUM(Autoevaluación!T47:T50)</f>
        <v>#DIV/0!</v>
      </c>
      <c r="N9" s="153" t="e">
        <f>Autoevaluación!T48/SUM(Autoevaluación!T47:T50)</f>
        <v>#DIV/0!</v>
      </c>
      <c r="O9" s="153" t="e">
        <f>Autoevaluación!T49/SUM(Autoevaluación!T47:T50)</f>
        <v>#DIV/0!</v>
      </c>
      <c r="P9" s="153" t="e">
        <f>Autoevaluación!T50/SUM(Autoevaluación!T47:T50)</f>
        <v>#DIV/0!</v>
      </c>
      <c r="Q9" s="154"/>
      <c r="R9" s="153" t="e">
        <f>Autoevaluación!U47/SUM(Autoevaluación!U47:U50)</f>
        <v>#DIV/0!</v>
      </c>
      <c r="S9" s="153" t="e">
        <f>Autoevaluación!U48/SUM(Autoevaluación!U47:U50)</f>
        <v>#DIV/0!</v>
      </c>
      <c r="T9" s="153" t="e">
        <f>Autoevaluación!U49/SUM(Autoevaluación!U47:U50)</f>
        <v>#DIV/0!</v>
      </c>
      <c r="U9" s="153" t="e">
        <f>Autoevaluación!U50/SUM(Autoevaluación!U47:U50)</f>
        <v>#DIV/0!</v>
      </c>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row>
    <row r="10" spans="2:45" ht="38.1" customHeight="1" thickTop="1" x14ac:dyDescent="0.15">
      <c r="B10" s="156" t="s">
        <v>126</v>
      </c>
      <c r="C10" s="157">
        <f>AVERAGE(C4:C9)</f>
        <v>0</v>
      </c>
      <c r="D10" s="157">
        <f>AVERAGE(D4:D9)</f>
        <v>0</v>
      </c>
      <c r="E10" s="157">
        <f>AVERAGE(E4:E9)</f>
        <v>0.70462962962962961</v>
      </c>
      <c r="F10" s="157">
        <f>AVERAGE(F4:F9)</f>
        <v>0.29537037037037034</v>
      </c>
      <c r="G10" s="158"/>
      <c r="H10" s="157" t="e">
        <f>AVERAGE(H4:H9)</f>
        <v>#DIV/0!</v>
      </c>
      <c r="I10" s="157" t="e">
        <f>AVERAGE(I4:I9)</f>
        <v>#DIV/0!</v>
      </c>
      <c r="J10" s="157" t="e">
        <f>AVERAGE(J4:J9)</f>
        <v>#DIV/0!</v>
      </c>
      <c r="K10" s="157" t="e">
        <f>AVERAGE(K4:K9)</f>
        <v>#DIV/0!</v>
      </c>
      <c r="L10" s="158"/>
      <c r="M10" s="157" t="e">
        <f>AVERAGE(M4:M9)</f>
        <v>#DIV/0!</v>
      </c>
      <c r="N10" s="157" t="e">
        <f>AVERAGE(N4:N9)</f>
        <v>#DIV/0!</v>
      </c>
      <c r="O10" s="157" t="e">
        <f>AVERAGE(O4:O9)</f>
        <v>#DIV/0!</v>
      </c>
      <c r="P10" s="157" t="e">
        <f>AVERAGE(P4:P9)</f>
        <v>#DIV/0!</v>
      </c>
      <c r="Q10" s="159"/>
      <c r="R10" s="157" t="e">
        <f>AVERAGE(R4:R9)</f>
        <v>#DIV/0!</v>
      </c>
      <c r="S10" s="157" t="e">
        <f>AVERAGE(S4:S9)</f>
        <v>#DIV/0!</v>
      </c>
      <c r="T10" s="157" t="e">
        <f>AVERAGE(T4:T9)</f>
        <v>#DIV/0!</v>
      </c>
      <c r="U10" s="157" t="e">
        <f>AVERAGE(U4:U9)</f>
        <v>#DIV/0!</v>
      </c>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row>
    <row r="11" spans="2:45" x14ac:dyDescent="0.15">
      <c r="B11" s="160"/>
      <c r="C11" s="160"/>
      <c r="D11" s="160"/>
      <c r="E11" s="160"/>
      <c r="F11" s="158"/>
      <c r="G11" s="158"/>
      <c r="H11" s="158"/>
      <c r="I11" s="158"/>
      <c r="J11" s="158"/>
      <c r="K11" s="158"/>
      <c r="L11" s="158"/>
      <c r="M11" s="158"/>
      <c r="N11" s="158"/>
      <c r="O11" s="158"/>
      <c r="P11" s="158"/>
      <c r="Q11" s="158"/>
      <c r="R11" s="158"/>
      <c r="S11" s="158"/>
      <c r="T11" s="158"/>
      <c r="U11" s="158"/>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row>
    <row r="12" spans="2:45" ht="21.95" customHeight="1" x14ac:dyDescent="0.15">
      <c r="B12" s="297">
        <v>2023</v>
      </c>
      <c r="C12" s="298"/>
      <c r="D12" s="298"/>
      <c r="E12" s="298"/>
      <c r="F12" s="298"/>
      <c r="G12" s="298"/>
      <c r="H12" s="298"/>
      <c r="I12" s="298"/>
      <c r="J12" s="298"/>
      <c r="K12" s="298"/>
      <c r="L12" s="298"/>
      <c r="M12" s="298"/>
      <c r="N12" s="298"/>
      <c r="O12" s="298"/>
      <c r="P12" s="298"/>
      <c r="Q12" s="298"/>
      <c r="R12" s="298"/>
      <c r="S12" s="298"/>
      <c r="T12" s="298"/>
      <c r="U12" s="299"/>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row>
    <row r="13" spans="2:45" ht="24.95" customHeight="1" x14ac:dyDescent="0.15">
      <c r="B13" s="300" t="s">
        <v>28</v>
      </c>
      <c r="C13" s="301"/>
      <c r="D13" s="301"/>
      <c r="E13" s="301"/>
      <c r="F13" s="301"/>
      <c r="G13" s="301"/>
      <c r="H13" s="301"/>
      <c r="I13" s="301"/>
      <c r="J13" s="301"/>
      <c r="K13" s="301"/>
      <c r="L13" s="301"/>
      <c r="M13" s="301"/>
      <c r="N13" s="301"/>
      <c r="O13" s="301"/>
      <c r="P13" s="301"/>
      <c r="Q13" s="301"/>
      <c r="R13" s="301"/>
      <c r="S13" s="301"/>
      <c r="T13" s="301"/>
      <c r="U13" s="301"/>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row>
    <row r="14" spans="2:45" ht="60" customHeight="1" x14ac:dyDescent="0.2">
      <c r="B14" s="288" t="s">
        <v>187</v>
      </c>
      <c r="C14" s="288"/>
      <c r="D14" s="288"/>
      <c r="E14" s="288"/>
      <c r="F14" s="288"/>
      <c r="G14" s="288"/>
      <c r="H14" s="288"/>
      <c r="I14" s="288"/>
      <c r="J14" s="288"/>
      <c r="K14" s="288"/>
      <c r="L14" s="288"/>
      <c r="M14" s="288"/>
      <c r="N14" s="288"/>
      <c r="O14" s="288"/>
      <c r="P14" s="288"/>
      <c r="Q14" s="288"/>
      <c r="R14" s="288"/>
      <c r="S14" s="288"/>
      <c r="T14" s="288"/>
      <c r="U14" s="288"/>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row>
    <row r="15" spans="2:45" ht="60" customHeight="1" x14ac:dyDescent="0.2">
      <c r="B15" s="288" t="s">
        <v>193</v>
      </c>
      <c r="C15" s="288"/>
      <c r="D15" s="288"/>
      <c r="E15" s="288"/>
      <c r="F15" s="288"/>
      <c r="G15" s="288"/>
      <c r="H15" s="288"/>
      <c r="I15" s="288"/>
      <c r="J15" s="288"/>
      <c r="K15" s="288"/>
      <c r="L15" s="288"/>
      <c r="M15" s="288"/>
      <c r="N15" s="288"/>
      <c r="O15" s="288"/>
      <c r="P15" s="288"/>
      <c r="Q15" s="288"/>
      <c r="R15" s="288"/>
      <c r="S15" s="288"/>
      <c r="T15" s="288"/>
      <c r="U15" s="288"/>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row>
    <row r="16" spans="2:45" s="161" customFormat="1" ht="24.95" customHeight="1" x14ac:dyDescent="0.2">
      <c r="B16" s="293" t="s">
        <v>123</v>
      </c>
      <c r="C16" s="294"/>
      <c r="D16" s="294"/>
      <c r="E16" s="294"/>
      <c r="F16" s="294"/>
      <c r="G16" s="294"/>
      <c r="H16" s="294"/>
      <c r="I16" s="294"/>
      <c r="J16" s="294"/>
      <c r="K16" s="294"/>
      <c r="L16" s="294"/>
      <c r="M16" s="294"/>
      <c r="N16" s="294"/>
      <c r="O16" s="294"/>
      <c r="P16" s="294"/>
      <c r="Q16" s="294"/>
      <c r="R16" s="294"/>
      <c r="S16" s="294"/>
      <c r="T16" s="294"/>
      <c r="U16" s="294"/>
    </row>
    <row r="17" spans="2:21" ht="60" customHeight="1" x14ac:dyDescent="0.2">
      <c r="B17" s="288" t="s">
        <v>396</v>
      </c>
      <c r="C17" s="288"/>
      <c r="D17" s="288"/>
      <c r="E17" s="288"/>
      <c r="F17" s="288"/>
      <c r="G17" s="288"/>
      <c r="H17" s="288"/>
      <c r="I17" s="288"/>
      <c r="J17" s="288"/>
      <c r="K17" s="288"/>
      <c r="L17" s="288"/>
      <c r="M17" s="288"/>
      <c r="N17" s="288"/>
      <c r="O17" s="288"/>
      <c r="P17" s="288"/>
      <c r="Q17" s="288"/>
      <c r="R17" s="288"/>
      <c r="S17" s="288"/>
      <c r="T17" s="288"/>
      <c r="U17" s="288"/>
    </row>
    <row r="18" spans="2:21" ht="60" customHeight="1" x14ac:dyDescent="0.2">
      <c r="B18" s="288" t="s">
        <v>397</v>
      </c>
      <c r="C18" s="288"/>
      <c r="D18" s="288"/>
      <c r="E18" s="288"/>
      <c r="F18" s="288"/>
      <c r="G18" s="288"/>
      <c r="H18" s="288"/>
      <c r="I18" s="288"/>
      <c r="J18" s="288"/>
      <c r="K18" s="288"/>
      <c r="L18" s="288"/>
      <c r="M18" s="288"/>
      <c r="N18" s="288"/>
      <c r="O18" s="288"/>
      <c r="P18" s="288"/>
      <c r="Q18" s="288"/>
      <c r="R18" s="288"/>
      <c r="S18" s="288"/>
      <c r="T18" s="288"/>
      <c r="U18" s="288"/>
    </row>
    <row r="19" spans="2:21" ht="60" customHeight="1" x14ac:dyDescent="0.2">
      <c r="B19" s="288" t="s">
        <v>398</v>
      </c>
      <c r="C19" s="288"/>
      <c r="D19" s="288"/>
      <c r="E19" s="288"/>
      <c r="F19" s="288"/>
      <c r="G19" s="288"/>
      <c r="H19" s="288"/>
      <c r="I19" s="288"/>
      <c r="J19" s="288"/>
      <c r="K19" s="288"/>
      <c r="L19" s="288"/>
      <c r="M19" s="288"/>
      <c r="N19" s="288"/>
      <c r="O19" s="288"/>
      <c r="P19" s="288"/>
      <c r="Q19" s="288"/>
      <c r="R19" s="288"/>
      <c r="S19" s="288"/>
      <c r="T19" s="288"/>
      <c r="U19" s="288"/>
    </row>
    <row r="20" spans="2:21" ht="16.5" customHeight="1" x14ac:dyDescent="0.15">
      <c r="B20" s="162"/>
      <c r="C20" s="162"/>
      <c r="D20" s="162"/>
      <c r="E20" s="162"/>
      <c r="F20" s="162"/>
      <c r="G20" s="162"/>
      <c r="H20" s="162"/>
      <c r="I20" s="162"/>
      <c r="J20" s="162"/>
      <c r="K20" s="162"/>
      <c r="L20" s="162"/>
      <c r="M20" s="162"/>
      <c r="N20" s="162"/>
      <c r="O20" s="162"/>
      <c r="P20" s="162"/>
      <c r="Q20" s="162"/>
      <c r="R20" s="162"/>
      <c r="S20" s="162"/>
      <c r="T20" s="162"/>
      <c r="U20" s="162"/>
    </row>
    <row r="21" spans="2:21" ht="21.95" customHeight="1" x14ac:dyDescent="0.15">
      <c r="B21" s="313">
        <v>2024</v>
      </c>
      <c r="C21" s="313"/>
      <c r="D21" s="313"/>
      <c r="E21" s="313"/>
      <c r="F21" s="313"/>
      <c r="G21" s="313"/>
      <c r="H21" s="313"/>
      <c r="I21" s="313"/>
      <c r="J21" s="313"/>
      <c r="K21" s="313"/>
      <c r="L21" s="313"/>
      <c r="M21" s="313"/>
      <c r="N21" s="313"/>
      <c r="O21" s="313"/>
      <c r="P21" s="313"/>
      <c r="Q21" s="313"/>
      <c r="R21" s="313"/>
      <c r="S21" s="313"/>
      <c r="T21" s="313"/>
      <c r="U21" s="313"/>
    </row>
    <row r="22" spans="2:21" ht="24.95" customHeight="1" x14ac:dyDescent="0.15">
      <c r="B22" s="314" t="s">
        <v>28</v>
      </c>
      <c r="C22" s="314"/>
      <c r="D22" s="314"/>
      <c r="E22" s="314"/>
      <c r="F22" s="314"/>
      <c r="G22" s="314"/>
      <c r="H22" s="314"/>
      <c r="I22" s="314"/>
      <c r="J22" s="314"/>
      <c r="K22" s="314"/>
      <c r="L22" s="314"/>
      <c r="M22" s="314"/>
      <c r="N22" s="314"/>
      <c r="O22" s="314"/>
      <c r="P22" s="314"/>
      <c r="Q22" s="314"/>
      <c r="R22" s="314"/>
      <c r="S22" s="314"/>
      <c r="T22" s="314"/>
      <c r="U22" s="314"/>
    </row>
    <row r="23" spans="2:21" ht="60" customHeight="1" x14ac:dyDescent="0.15">
      <c r="B23" s="288"/>
      <c r="C23" s="288"/>
      <c r="D23" s="288"/>
      <c r="E23" s="288"/>
      <c r="F23" s="288"/>
      <c r="G23" s="288"/>
      <c r="H23" s="288"/>
      <c r="I23" s="288"/>
      <c r="J23" s="288"/>
      <c r="K23" s="288"/>
      <c r="L23" s="288"/>
      <c r="M23" s="288"/>
      <c r="N23" s="288"/>
      <c r="O23" s="288"/>
      <c r="P23" s="288"/>
      <c r="Q23" s="288"/>
      <c r="R23" s="288"/>
      <c r="S23" s="288"/>
      <c r="T23" s="288"/>
      <c r="U23" s="288"/>
    </row>
    <row r="24" spans="2:21" ht="60" customHeight="1" x14ac:dyDescent="0.2">
      <c r="B24" s="288"/>
      <c r="C24" s="288"/>
      <c r="D24" s="288"/>
      <c r="E24" s="288"/>
      <c r="F24" s="288"/>
      <c r="G24" s="288"/>
      <c r="H24" s="288"/>
      <c r="I24" s="288"/>
      <c r="J24" s="288"/>
      <c r="K24" s="288"/>
      <c r="L24" s="288"/>
      <c r="M24" s="288"/>
      <c r="N24" s="288"/>
      <c r="O24" s="288"/>
      <c r="P24" s="288"/>
      <c r="Q24" s="288"/>
      <c r="R24" s="288"/>
      <c r="S24" s="288"/>
      <c r="T24" s="288"/>
      <c r="U24" s="288"/>
    </row>
    <row r="25" spans="2:21" s="161" customFormat="1" ht="24.95" customHeight="1" x14ac:dyDescent="0.25">
      <c r="B25" s="293" t="s">
        <v>123</v>
      </c>
      <c r="C25" s="294"/>
      <c r="D25" s="294"/>
      <c r="E25" s="294"/>
      <c r="F25" s="294"/>
      <c r="G25" s="294"/>
      <c r="H25" s="294"/>
      <c r="I25" s="294"/>
      <c r="J25" s="294"/>
      <c r="K25" s="294"/>
      <c r="L25" s="294"/>
      <c r="M25" s="294"/>
      <c r="N25" s="294"/>
      <c r="O25" s="294"/>
      <c r="P25" s="294"/>
      <c r="Q25" s="294"/>
      <c r="R25" s="294"/>
      <c r="S25" s="294"/>
      <c r="T25" s="294"/>
      <c r="U25" s="294"/>
    </row>
    <row r="26" spans="2:21" ht="60" customHeight="1" x14ac:dyDescent="0.2">
      <c r="B26" s="288"/>
      <c r="C26" s="288"/>
      <c r="D26" s="288"/>
      <c r="E26" s="288"/>
      <c r="F26" s="288"/>
      <c r="G26" s="288"/>
      <c r="H26" s="288"/>
      <c r="I26" s="288"/>
      <c r="J26" s="288"/>
      <c r="K26" s="288"/>
      <c r="L26" s="288"/>
      <c r="M26" s="288"/>
      <c r="N26" s="288"/>
      <c r="O26" s="288"/>
      <c r="P26" s="288"/>
      <c r="Q26" s="288"/>
      <c r="R26" s="288"/>
      <c r="S26" s="288"/>
      <c r="T26" s="288"/>
      <c r="U26" s="288"/>
    </row>
    <row r="27" spans="2:21" ht="60" customHeight="1" x14ac:dyDescent="0.2">
      <c r="B27" s="288"/>
      <c r="C27" s="288"/>
      <c r="D27" s="288"/>
      <c r="E27" s="288"/>
      <c r="F27" s="288"/>
      <c r="G27" s="288"/>
      <c r="H27" s="288"/>
      <c r="I27" s="288"/>
      <c r="J27" s="288"/>
      <c r="K27" s="288"/>
      <c r="L27" s="288"/>
      <c r="M27" s="288"/>
      <c r="N27" s="288"/>
      <c r="O27" s="288"/>
      <c r="P27" s="288"/>
      <c r="Q27" s="288"/>
      <c r="R27" s="288"/>
      <c r="S27" s="288"/>
      <c r="T27" s="288"/>
      <c r="U27" s="288"/>
    </row>
    <row r="28" spans="2:21" ht="60" customHeight="1" x14ac:dyDescent="0.2">
      <c r="B28" s="288"/>
      <c r="C28" s="288"/>
      <c r="D28" s="288"/>
      <c r="E28" s="288"/>
      <c r="F28" s="288"/>
      <c r="G28" s="288"/>
      <c r="H28" s="288"/>
      <c r="I28" s="288"/>
      <c r="J28" s="288"/>
      <c r="K28" s="288"/>
      <c r="L28" s="288"/>
      <c r="M28" s="288"/>
      <c r="N28" s="288"/>
      <c r="O28" s="288"/>
      <c r="P28" s="288"/>
      <c r="Q28" s="288"/>
      <c r="R28" s="288"/>
      <c r="S28" s="288"/>
      <c r="T28" s="288"/>
      <c r="U28" s="288"/>
    </row>
    <row r="29" spans="2:21" ht="16.5" customHeight="1" x14ac:dyDescent="0.2">
      <c r="B29" s="162"/>
      <c r="C29" s="162"/>
      <c r="D29" s="162"/>
      <c r="E29" s="162"/>
      <c r="F29" s="162"/>
      <c r="G29" s="162"/>
      <c r="H29" s="162"/>
      <c r="I29" s="162"/>
      <c r="J29" s="162"/>
      <c r="K29" s="162"/>
      <c r="L29" s="162"/>
      <c r="M29" s="162"/>
      <c r="N29" s="162"/>
      <c r="O29" s="162"/>
      <c r="P29" s="162"/>
      <c r="Q29" s="162"/>
      <c r="R29" s="162"/>
      <c r="S29" s="162"/>
      <c r="T29" s="162"/>
      <c r="U29" s="162"/>
    </row>
    <row r="30" spans="2:21" ht="21.95" customHeight="1" x14ac:dyDescent="0.2">
      <c r="B30" s="295">
        <v>2025</v>
      </c>
      <c r="C30" s="296"/>
      <c r="D30" s="296"/>
      <c r="E30" s="296"/>
      <c r="F30" s="296"/>
      <c r="G30" s="296"/>
      <c r="H30" s="296"/>
      <c r="I30" s="296"/>
      <c r="J30" s="296"/>
      <c r="K30" s="296"/>
      <c r="L30" s="296"/>
      <c r="M30" s="296"/>
      <c r="N30" s="296"/>
      <c r="O30" s="296"/>
      <c r="P30" s="296"/>
      <c r="Q30" s="296"/>
      <c r="R30" s="296"/>
      <c r="S30" s="296"/>
      <c r="T30" s="296"/>
      <c r="U30" s="296"/>
    </row>
    <row r="31" spans="2:21" ht="24.95" customHeight="1" x14ac:dyDescent="0.2">
      <c r="B31" s="291" t="s">
        <v>28</v>
      </c>
      <c r="C31" s="292"/>
      <c r="D31" s="292"/>
      <c r="E31" s="292"/>
      <c r="F31" s="292"/>
      <c r="G31" s="292"/>
      <c r="H31" s="292"/>
      <c r="I31" s="292"/>
      <c r="J31" s="292"/>
      <c r="K31" s="292"/>
      <c r="L31" s="292"/>
      <c r="M31" s="292"/>
      <c r="N31" s="292"/>
      <c r="O31" s="292"/>
      <c r="P31" s="292"/>
      <c r="Q31" s="292"/>
      <c r="R31" s="292"/>
      <c r="S31" s="292"/>
      <c r="T31" s="292"/>
      <c r="U31" s="292"/>
    </row>
    <row r="32" spans="2:21" ht="60" customHeight="1" x14ac:dyDescent="0.2">
      <c r="B32" s="288"/>
      <c r="C32" s="288"/>
      <c r="D32" s="288"/>
      <c r="E32" s="288"/>
      <c r="F32" s="288"/>
      <c r="G32" s="288"/>
      <c r="H32" s="288"/>
      <c r="I32" s="288"/>
      <c r="J32" s="288"/>
      <c r="K32" s="288"/>
      <c r="L32" s="288"/>
      <c r="M32" s="288"/>
      <c r="N32" s="288"/>
      <c r="O32" s="288"/>
      <c r="P32" s="288"/>
      <c r="Q32" s="288"/>
      <c r="R32" s="288"/>
      <c r="S32" s="288"/>
      <c r="T32" s="288"/>
      <c r="U32" s="288"/>
    </row>
    <row r="33" spans="2:21" ht="60" customHeight="1" x14ac:dyDescent="0.2">
      <c r="B33" s="288"/>
      <c r="C33" s="288"/>
      <c r="D33" s="288"/>
      <c r="E33" s="288"/>
      <c r="F33" s="288"/>
      <c r="G33" s="288"/>
      <c r="H33" s="288"/>
      <c r="I33" s="288"/>
      <c r="J33" s="288"/>
      <c r="K33" s="288"/>
      <c r="L33" s="288"/>
      <c r="M33" s="288"/>
      <c r="N33" s="288"/>
      <c r="O33" s="288"/>
      <c r="P33" s="288"/>
      <c r="Q33" s="288"/>
      <c r="R33" s="288"/>
      <c r="S33" s="288"/>
      <c r="T33" s="288"/>
      <c r="U33" s="288"/>
    </row>
    <row r="34" spans="2:21" s="161" customFormat="1" ht="24.95" customHeight="1" x14ac:dyDescent="0.25">
      <c r="B34" s="293" t="s">
        <v>123</v>
      </c>
      <c r="C34" s="294"/>
      <c r="D34" s="294"/>
      <c r="E34" s="294"/>
      <c r="F34" s="294"/>
      <c r="G34" s="294"/>
      <c r="H34" s="294"/>
      <c r="I34" s="294"/>
      <c r="J34" s="294"/>
      <c r="K34" s="294"/>
      <c r="L34" s="294"/>
      <c r="M34" s="294"/>
      <c r="N34" s="294"/>
      <c r="O34" s="294"/>
      <c r="P34" s="294"/>
      <c r="Q34" s="294"/>
      <c r="R34" s="294"/>
      <c r="S34" s="294"/>
      <c r="T34" s="294"/>
      <c r="U34" s="294"/>
    </row>
    <row r="35" spans="2:21" ht="60" customHeight="1" x14ac:dyDescent="0.2">
      <c r="B35" s="288"/>
      <c r="C35" s="288"/>
      <c r="D35" s="288"/>
      <c r="E35" s="288"/>
      <c r="F35" s="288"/>
      <c r="G35" s="288"/>
      <c r="H35" s="288"/>
      <c r="I35" s="288"/>
      <c r="J35" s="288"/>
      <c r="K35" s="288"/>
      <c r="L35" s="288"/>
      <c r="M35" s="288"/>
      <c r="N35" s="288"/>
      <c r="O35" s="288"/>
      <c r="P35" s="288"/>
      <c r="Q35" s="288"/>
      <c r="R35" s="288"/>
      <c r="S35" s="288"/>
      <c r="T35" s="288"/>
      <c r="U35" s="288"/>
    </row>
    <row r="36" spans="2:21" ht="60" customHeight="1" x14ac:dyDescent="0.2">
      <c r="B36" s="288"/>
      <c r="C36" s="288"/>
      <c r="D36" s="288"/>
      <c r="E36" s="288"/>
      <c r="F36" s="288"/>
      <c r="G36" s="288"/>
      <c r="H36" s="288"/>
      <c r="I36" s="288"/>
      <c r="J36" s="288"/>
      <c r="K36" s="288"/>
      <c r="L36" s="288"/>
      <c r="M36" s="288"/>
      <c r="N36" s="288"/>
      <c r="O36" s="288"/>
      <c r="P36" s="288"/>
      <c r="Q36" s="288"/>
      <c r="R36" s="288"/>
      <c r="S36" s="288"/>
      <c r="T36" s="288"/>
      <c r="U36" s="288"/>
    </row>
    <row r="37" spans="2:21" ht="60" customHeight="1" x14ac:dyDescent="0.2">
      <c r="B37" s="288"/>
      <c r="C37" s="288"/>
      <c r="D37" s="288"/>
      <c r="E37" s="288"/>
      <c r="F37" s="288"/>
      <c r="G37" s="288"/>
      <c r="H37" s="288"/>
      <c r="I37" s="288"/>
      <c r="J37" s="288"/>
      <c r="K37" s="288"/>
      <c r="L37" s="288"/>
      <c r="M37" s="288"/>
      <c r="N37" s="288"/>
      <c r="O37" s="288"/>
      <c r="P37" s="288"/>
      <c r="Q37" s="288"/>
      <c r="R37" s="288"/>
      <c r="S37" s="288"/>
      <c r="T37" s="288"/>
      <c r="U37" s="288"/>
    </row>
    <row r="39" spans="2:21" x14ac:dyDescent="0.2">
      <c r="B39" s="289">
        <v>2026</v>
      </c>
      <c r="C39" s="290"/>
      <c r="D39" s="290"/>
      <c r="E39" s="290"/>
      <c r="F39" s="290"/>
      <c r="G39" s="290"/>
      <c r="H39" s="290"/>
      <c r="I39" s="290"/>
      <c r="J39" s="290"/>
      <c r="K39" s="290"/>
      <c r="L39" s="290"/>
      <c r="M39" s="290"/>
      <c r="N39" s="290"/>
      <c r="O39" s="290"/>
      <c r="P39" s="290"/>
      <c r="Q39" s="290"/>
      <c r="R39" s="290"/>
      <c r="S39" s="290"/>
      <c r="T39" s="290"/>
      <c r="U39" s="290"/>
    </row>
    <row r="40" spans="2:21" ht="19.5" x14ac:dyDescent="0.2">
      <c r="B40" s="291" t="s">
        <v>28</v>
      </c>
      <c r="C40" s="292"/>
      <c r="D40" s="292"/>
      <c r="E40" s="292"/>
      <c r="F40" s="292"/>
      <c r="G40" s="292"/>
      <c r="H40" s="292"/>
      <c r="I40" s="292"/>
      <c r="J40" s="292"/>
      <c r="K40" s="292"/>
      <c r="L40" s="292"/>
      <c r="M40" s="292"/>
      <c r="N40" s="292"/>
      <c r="O40" s="292"/>
      <c r="P40" s="292"/>
      <c r="Q40" s="292"/>
      <c r="R40" s="292"/>
      <c r="S40" s="292"/>
      <c r="T40" s="292"/>
      <c r="U40" s="292"/>
    </row>
    <row r="41" spans="2:21" ht="60.75" customHeight="1" x14ac:dyDescent="0.2">
      <c r="B41" s="288"/>
      <c r="C41" s="288"/>
      <c r="D41" s="288"/>
      <c r="E41" s="288"/>
      <c r="F41" s="288"/>
      <c r="G41" s="288"/>
      <c r="H41" s="288"/>
      <c r="I41" s="288"/>
      <c r="J41" s="288"/>
      <c r="K41" s="288"/>
      <c r="L41" s="288"/>
      <c r="M41" s="288"/>
      <c r="N41" s="288"/>
      <c r="O41" s="288"/>
      <c r="P41" s="288"/>
      <c r="Q41" s="288"/>
      <c r="R41" s="288"/>
      <c r="S41" s="288"/>
      <c r="T41" s="288"/>
      <c r="U41" s="288"/>
    </row>
    <row r="42" spans="2:21" ht="60" customHeight="1" x14ac:dyDescent="0.2">
      <c r="B42" s="288"/>
      <c r="C42" s="288"/>
      <c r="D42" s="288"/>
      <c r="E42" s="288"/>
      <c r="F42" s="288"/>
      <c r="G42" s="288"/>
      <c r="H42" s="288"/>
      <c r="I42" s="288"/>
      <c r="J42" s="288"/>
      <c r="K42" s="288"/>
      <c r="L42" s="288"/>
      <c r="M42" s="288"/>
      <c r="N42" s="288"/>
      <c r="O42" s="288"/>
      <c r="P42" s="288"/>
      <c r="Q42" s="288"/>
      <c r="R42" s="288"/>
      <c r="S42" s="288"/>
      <c r="T42" s="288"/>
      <c r="U42" s="288"/>
    </row>
    <row r="43" spans="2:21" ht="19.5" x14ac:dyDescent="0.2">
      <c r="B43" s="293" t="s">
        <v>123</v>
      </c>
      <c r="C43" s="294"/>
      <c r="D43" s="294"/>
      <c r="E43" s="294"/>
      <c r="F43" s="294"/>
      <c r="G43" s="294"/>
      <c r="H43" s="294"/>
      <c r="I43" s="294"/>
      <c r="J43" s="294"/>
      <c r="K43" s="294"/>
      <c r="L43" s="294"/>
      <c r="M43" s="294"/>
      <c r="N43" s="294"/>
      <c r="O43" s="294"/>
      <c r="P43" s="294"/>
      <c r="Q43" s="294"/>
      <c r="R43" s="294"/>
      <c r="S43" s="294"/>
      <c r="T43" s="294"/>
      <c r="U43" s="294"/>
    </row>
    <row r="44" spans="2:21" ht="45.75" customHeight="1" x14ac:dyDescent="0.2">
      <c r="B44" s="288"/>
      <c r="C44" s="288"/>
      <c r="D44" s="288"/>
      <c r="E44" s="288"/>
      <c r="F44" s="288"/>
      <c r="G44" s="288"/>
      <c r="H44" s="288"/>
      <c r="I44" s="288"/>
      <c r="J44" s="288"/>
      <c r="K44" s="288"/>
      <c r="L44" s="288"/>
      <c r="M44" s="288"/>
      <c r="N44" s="288"/>
      <c r="O44" s="288"/>
      <c r="P44" s="288"/>
      <c r="Q44" s="288"/>
      <c r="R44" s="288"/>
      <c r="S44" s="288"/>
      <c r="T44" s="288"/>
      <c r="U44" s="288"/>
    </row>
    <row r="45" spans="2:21" ht="48" customHeight="1" x14ac:dyDescent="0.2">
      <c r="B45" s="288"/>
      <c r="C45" s="288"/>
      <c r="D45" s="288"/>
      <c r="E45" s="288"/>
      <c r="F45" s="288"/>
      <c r="G45" s="288"/>
      <c r="H45" s="288"/>
      <c r="I45" s="288"/>
      <c r="J45" s="288"/>
      <c r="K45" s="288"/>
      <c r="L45" s="288"/>
      <c r="M45" s="288"/>
      <c r="N45" s="288"/>
      <c r="O45" s="288"/>
      <c r="P45" s="288"/>
      <c r="Q45" s="288"/>
      <c r="R45" s="288"/>
      <c r="S45" s="288"/>
      <c r="T45" s="288"/>
      <c r="U45" s="288"/>
    </row>
    <row r="46" spans="2:21" ht="56.25" customHeight="1" x14ac:dyDescent="0.2">
      <c r="B46" s="288"/>
      <c r="C46" s="288"/>
      <c r="D46" s="288"/>
      <c r="E46" s="288"/>
      <c r="F46" s="288"/>
      <c r="G46" s="288"/>
      <c r="H46" s="288"/>
      <c r="I46" s="288"/>
      <c r="J46" s="288"/>
      <c r="K46" s="288"/>
      <c r="L46" s="288"/>
      <c r="M46" s="288"/>
      <c r="N46" s="288"/>
      <c r="O46" s="288"/>
      <c r="P46" s="288"/>
      <c r="Q46" s="288"/>
      <c r="R46" s="288"/>
      <c r="S46" s="288"/>
      <c r="T46" s="288"/>
      <c r="U46" s="288"/>
    </row>
    <row r="65495" spans="2:22" x14ac:dyDescent="0.2">
      <c r="B65495" s="163" t="s">
        <v>29</v>
      </c>
      <c r="C65495" s="163"/>
      <c r="D65495" s="163"/>
      <c r="E65495" s="163"/>
      <c r="F65495" s="163"/>
      <c r="G65495" s="163"/>
      <c r="H65495" s="163"/>
      <c r="I65495" s="163"/>
      <c r="J65495" s="163"/>
      <c r="K65495" s="163"/>
      <c r="L65495" s="163"/>
      <c r="M65495" s="163"/>
      <c r="N65495" s="163"/>
      <c r="O65495" s="163"/>
      <c r="P65495" s="163"/>
      <c r="Q65495" s="163"/>
      <c r="R65495" s="163"/>
      <c r="S65495" s="163"/>
      <c r="T65495" s="163"/>
      <c r="U65495" s="163"/>
      <c r="V65495" s="163"/>
    </row>
    <row r="65496" spans="2:22" x14ac:dyDescent="0.2">
      <c r="B65496" s="164" t="s">
        <v>30</v>
      </c>
      <c r="C65496" s="164"/>
      <c r="D65496" s="164"/>
      <c r="E65496" s="164"/>
      <c r="F65496" s="164"/>
      <c r="G65496" s="164"/>
      <c r="H65496" s="164"/>
      <c r="I65496" s="164"/>
      <c r="J65496" s="164"/>
      <c r="K65496" s="164"/>
      <c r="L65496" s="164"/>
      <c r="M65496" s="164"/>
      <c r="N65496" s="164"/>
      <c r="O65496" s="164"/>
      <c r="P65496" s="164"/>
      <c r="Q65496" s="164"/>
      <c r="R65496" s="164"/>
      <c r="S65496" s="164"/>
      <c r="T65496" s="164"/>
      <c r="U65496" s="164"/>
      <c r="V65496" s="164"/>
    </row>
    <row r="65497" spans="2:22" x14ac:dyDescent="0.2">
      <c r="B65497" s="164" t="s">
        <v>31</v>
      </c>
      <c r="C65497" s="164"/>
      <c r="D65497" s="164"/>
      <c r="E65497" s="164"/>
      <c r="F65497" s="164"/>
      <c r="G65497" s="164"/>
      <c r="H65497" s="164"/>
      <c r="I65497" s="164"/>
      <c r="J65497" s="164"/>
      <c r="K65497" s="164"/>
      <c r="L65497" s="164"/>
      <c r="M65497" s="164"/>
      <c r="N65497" s="164"/>
      <c r="O65497" s="164"/>
      <c r="P65497" s="164"/>
      <c r="Q65497" s="164"/>
      <c r="R65497" s="164"/>
      <c r="S65497" s="164"/>
      <c r="T65497" s="164"/>
      <c r="U65497" s="164"/>
      <c r="V65497" s="164"/>
    </row>
  </sheetData>
  <mergeCells count="40">
    <mergeCell ref="V2:V3"/>
    <mergeCell ref="H2:K2"/>
    <mergeCell ref="M2:P2"/>
    <mergeCell ref="C2:F2"/>
    <mergeCell ref="B2:B3"/>
    <mergeCell ref="L3:L9"/>
    <mergeCell ref="G3:G9"/>
    <mergeCell ref="R2:U2"/>
    <mergeCell ref="B12:U12"/>
    <mergeCell ref="B13:U13"/>
    <mergeCell ref="B14:U14"/>
    <mergeCell ref="B15:U15"/>
    <mergeCell ref="B16:U16"/>
    <mergeCell ref="B17:U17"/>
    <mergeCell ref="B27:U27"/>
    <mergeCell ref="B28:U28"/>
    <mergeCell ref="B32:U32"/>
    <mergeCell ref="B33:U33"/>
    <mergeCell ref="B25:U25"/>
    <mergeCell ref="B26:U26"/>
    <mergeCell ref="B18:U18"/>
    <mergeCell ref="B19:U19"/>
    <mergeCell ref="B21:U21"/>
    <mergeCell ref="B22:U22"/>
    <mergeCell ref="B23:U23"/>
    <mergeCell ref="B24:U24"/>
    <mergeCell ref="B34:U34"/>
    <mergeCell ref="B35:U35"/>
    <mergeCell ref="B30:U30"/>
    <mergeCell ref="B31:U31"/>
    <mergeCell ref="B36:U36"/>
    <mergeCell ref="B37:U37"/>
    <mergeCell ref="B45:U45"/>
    <mergeCell ref="B46:U46"/>
    <mergeCell ref="B39:U39"/>
    <mergeCell ref="B40:U40"/>
    <mergeCell ref="B41:U41"/>
    <mergeCell ref="B42:U42"/>
    <mergeCell ref="B43:U43"/>
    <mergeCell ref="B44:U44"/>
  </mergeCells>
  <phoneticPr fontId="2" type="noConversion"/>
  <hyperlinks>
    <hyperlink ref="B65497" r:id="rId1"/>
    <hyperlink ref="B65496" r:id="rId2"/>
    <hyperlink ref="B4" location="Autoevaluación!A6" tooltip="Ir a autoevaluación" display="Direccionamiento Estratégico"/>
    <hyperlink ref="B5" location="Autoevaluación!A12" tooltip="|Ir a autoevaluacion" display="Gestión Estratégica"/>
    <hyperlink ref="B6" location="Autoevaluación!A19" tooltip="Ir a autoevaluacion" display="Gobierno Escolar"/>
    <hyperlink ref="B7" location="Autoevaluación!A29" tooltip="Ir a autoevaluacion" display="Cultura Institucional"/>
    <hyperlink ref="B8" location="Autoevaluación!A35" tooltip="Ir a autoevaluacion" display="Clima Escolar"/>
    <hyperlink ref="B9" location="Autoevaluación!A46" tooltip="Ir a autoevaluacion" display="Relaciones Con El Entorno"/>
  </hyperlinks>
  <pageMargins left="0.7" right="0.7" top="0.75" bottom="0.75" header="0.3" footer="0.3"/>
  <pageSetup orientation="portrait"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AS65497"/>
  <sheetViews>
    <sheetView showGridLines="0" zoomScale="70" zoomScaleNormal="70" workbookViewId="0">
      <selection activeCell="B19" sqref="B19:U19"/>
    </sheetView>
  </sheetViews>
  <sheetFormatPr baseColWidth="10" defaultColWidth="11.42578125" defaultRowHeight="15" x14ac:dyDescent="0.2"/>
  <cols>
    <col min="1" max="1" width="1.42578125" style="1" customWidth="1"/>
    <col min="2" max="2" width="34.710937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8554687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5" ht="6" customHeight="1" x14ac:dyDescent="0.15"/>
    <row r="2" spans="2:45" ht="22.5" customHeight="1" x14ac:dyDescent="0.2">
      <c r="B2" s="331" t="s">
        <v>127</v>
      </c>
      <c r="C2" s="324" t="s">
        <v>179</v>
      </c>
      <c r="D2" s="324"/>
      <c r="E2" s="324"/>
      <c r="F2" s="324"/>
      <c r="G2" s="2"/>
      <c r="H2" s="325" t="s">
        <v>180</v>
      </c>
      <c r="I2" s="325"/>
      <c r="J2" s="325"/>
      <c r="K2" s="325"/>
      <c r="L2" s="3"/>
      <c r="M2" s="333" t="s">
        <v>181</v>
      </c>
      <c r="N2" s="333"/>
      <c r="O2" s="333"/>
      <c r="P2" s="333"/>
      <c r="Q2" s="58"/>
      <c r="R2" s="316" t="s">
        <v>182</v>
      </c>
      <c r="S2" s="316"/>
      <c r="T2" s="316"/>
      <c r="U2" s="316"/>
      <c r="V2" s="321"/>
      <c r="W2" s="17"/>
      <c r="X2" s="17"/>
      <c r="Y2" s="17"/>
      <c r="Z2" s="17"/>
      <c r="AA2" s="17"/>
      <c r="AB2" s="17"/>
      <c r="AC2" s="17"/>
      <c r="AD2" s="17"/>
      <c r="AE2" s="17"/>
      <c r="AF2" s="17"/>
      <c r="AG2" s="17"/>
      <c r="AH2" s="17"/>
      <c r="AI2" s="17"/>
      <c r="AJ2" s="17"/>
      <c r="AK2" s="17"/>
      <c r="AL2" s="17"/>
      <c r="AM2" s="17"/>
      <c r="AN2" s="17"/>
      <c r="AO2" s="17"/>
      <c r="AP2" s="17"/>
      <c r="AQ2" s="17"/>
      <c r="AR2" s="17"/>
      <c r="AS2" s="17"/>
    </row>
    <row r="3" spans="2:45" ht="24.75" customHeight="1" thickBot="1" x14ac:dyDescent="0.25">
      <c r="B3" s="332"/>
      <c r="C3" s="4">
        <v>1</v>
      </c>
      <c r="D3" s="4">
        <v>2</v>
      </c>
      <c r="E3" s="5">
        <v>3</v>
      </c>
      <c r="F3" s="6">
        <v>4</v>
      </c>
      <c r="G3" s="329"/>
      <c r="H3" s="4">
        <v>1</v>
      </c>
      <c r="I3" s="4">
        <v>2</v>
      </c>
      <c r="J3" s="5">
        <v>3</v>
      </c>
      <c r="K3" s="6">
        <v>4</v>
      </c>
      <c r="L3" s="322"/>
      <c r="M3" s="4">
        <v>1</v>
      </c>
      <c r="N3" s="4">
        <v>2</v>
      </c>
      <c r="O3" s="5">
        <v>3</v>
      </c>
      <c r="P3" s="6">
        <v>4</v>
      </c>
      <c r="Q3" s="59"/>
      <c r="R3" s="4">
        <v>1</v>
      </c>
      <c r="S3" s="4">
        <v>2</v>
      </c>
      <c r="T3" s="5">
        <v>3</v>
      </c>
      <c r="U3" s="6">
        <v>4</v>
      </c>
      <c r="V3" s="321"/>
      <c r="W3" s="17"/>
      <c r="X3" s="17"/>
      <c r="Y3" s="17"/>
      <c r="Z3" s="17"/>
      <c r="AA3" s="17"/>
      <c r="AB3" s="17"/>
      <c r="AC3" s="17"/>
      <c r="AD3" s="17"/>
      <c r="AE3" s="17"/>
      <c r="AF3" s="17"/>
      <c r="AG3" s="17"/>
      <c r="AH3" s="17"/>
      <c r="AI3" s="17"/>
      <c r="AJ3" s="17"/>
      <c r="AK3" s="17"/>
      <c r="AL3" s="17"/>
      <c r="AM3" s="17"/>
      <c r="AN3" s="17"/>
      <c r="AO3" s="17"/>
      <c r="AP3" s="17"/>
      <c r="AQ3" s="17"/>
      <c r="AR3" s="17"/>
      <c r="AS3" s="17"/>
    </row>
    <row r="4" spans="2:45" ht="38.1" customHeight="1" thickTop="1" thickBot="1" x14ac:dyDescent="0.25">
      <c r="B4" s="40" t="s">
        <v>128</v>
      </c>
      <c r="C4" s="39">
        <f>Autoevaluación!R55/SUM(Autoevaluación!R55:R58)</f>
        <v>0</v>
      </c>
      <c r="D4" s="8">
        <f>Autoevaluación!R56/SUM(Autoevaluación!R55:R58)</f>
        <v>0.2</v>
      </c>
      <c r="E4" s="8">
        <f>Autoevaluación!R57/SUM(Autoevaluación!R55:R58)</f>
        <v>0.4</v>
      </c>
      <c r="F4" s="8">
        <f>Autoevaluación!R58/SUM(Autoevaluación!R55:R58)</f>
        <v>0.4</v>
      </c>
      <c r="G4" s="330"/>
      <c r="H4" s="8" t="e">
        <f>Autoevaluación!S55/SUM(Autoevaluación!S55:S59)</f>
        <v>#DIV/0!</v>
      </c>
      <c r="I4" s="8" t="e">
        <f>Autoevaluación!S56/SUM(Autoevaluación!S55:S58)</f>
        <v>#DIV/0!</v>
      </c>
      <c r="J4" s="8" t="e">
        <f>Autoevaluación!S57/SUM(Autoevaluación!S55:S58)</f>
        <v>#DIV/0!</v>
      </c>
      <c r="K4" s="8" t="e">
        <f>Autoevaluación!S58/SUM(Autoevaluación!S55:S58)</f>
        <v>#DIV/0!</v>
      </c>
      <c r="L4" s="323"/>
      <c r="M4" s="8" t="e">
        <f>Autoevaluación!T55/SUM(Autoevaluación!T55:T58)</f>
        <v>#DIV/0!</v>
      </c>
      <c r="N4" s="8" t="e">
        <f>Autoevaluación!T56/SUM(Autoevaluación!T55:T58)</f>
        <v>#DIV/0!</v>
      </c>
      <c r="O4" s="8" t="e">
        <f>Autoevaluación!T57/SUM(Autoevaluación!T55:T58)</f>
        <v>#DIV/0!</v>
      </c>
      <c r="P4" s="8" t="e">
        <f>Autoevaluación!T58/SUM(Autoevaluación!T55:T58)</f>
        <v>#DIV/0!</v>
      </c>
      <c r="Q4" s="56"/>
      <c r="R4" s="8" t="e">
        <f>Autoevaluación!U55/SUM(Autoevaluación!U55:U58)</f>
        <v>#DIV/0!</v>
      </c>
      <c r="S4" s="8" t="e">
        <f>Autoevaluación!U56/SUM(Autoevaluación!U55:U58)</f>
        <v>#DIV/0!</v>
      </c>
      <c r="T4" s="8" t="e">
        <f>Autoevaluación!U57/SUM(Autoevaluación!U55:U58)</f>
        <v>#DIV/0!</v>
      </c>
      <c r="U4" s="8" t="e">
        <f>Autoevaluación!U58/SUM(Autoevaluación!U55:U58)</f>
        <v>#DIV/0!</v>
      </c>
      <c r="V4" s="17"/>
      <c r="W4" s="17"/>
      <c r="X4" s="17"/>
      <c r="Y4" s="17"/>
      <c r="Z4" s="17"/>
      <c r="AA4" s="17"/>
      <c r="AB4" s="17"/>
      <c r="AC4" s="17"/>
      <c r="AD4" s="17"/>
      <c r="AE4" s="17"/>
      <c r="AF4" s="17"/>
      <c r="AG4" s="17"/>
      <c r="AH4" s="17"/>
      <c r="AI4" s="17"/>
      <c r="AJ4" s="17"/>
      <c r="AK4" s="17"/>
      <c r="AL4" s="17"/>
      <c r="AM4" s="17"/>
      <c r="AN4" s="17"/>
      <c r="AO4" s="17"/>
      <c r="AP4" s="17"/>
      <c r="AQ4" s="17"/>
      <c r="AR4" s="17"/>
      <c r="AS4" s="17"/>
    </row>
    <row r="5" spans="2:45" ht="38.1" customHeight="1" thickTop="1" thickBot="1" x14ac:dyDescent="0.25">
      <c r="B5" s="40" t="s">
        <v>129</v>
      </c>
      <c r="C5" s="39">
        <f>Autoevaluación!R62/SUM(Autoevaluación!R62:R65)</f>
        <v>0</v>
      </c>
      <c r="D5" s="8">
        <f>Autoevaluación!R63/SUM(Autoevaluación!R62:R65)</f>
        <v>0</v>
      </c>
      <c r="E5" s="8">
        <f>Autoevaluación!R64/SUM(Autoevaluación!R62:R65)</f>
        <v>1</v>
      </c>
      <c r="F5" s="8">
        <f>Autoevaluación!R65/SUM(Autoevaluación!R62:R65)</f>
        <v>0</v>
      </c>
      <c r="G5" s="330"/>
      <c r="H5" s="8" t="e">
        <f>Autoevaluación!S62/SUM(Autoevaluación!S62:S65)</f>
        <v>#DIV/0!</v>
      </c>
      <c r="I5" s="8" t="e">
        <f>Autoevaluación!S63/SUM(Autoevaluación!S62:S65)</f>
        <v>#DIV/0!</v>
      </c>
      <c r="J5" s="8" t="e">
        <f>Autoevaluación!S64/SUM(Autoevaluación!S62:S65)</f>
        <v>#DIV/0!</v>
      </c>
      <c r="K5" s="8" t="e">
        <f>Autoevaluación!S65/SUM(Autoevaluación!S62:S65)</f>
        <v>#DIV/0!</v>
      </c>
      <c r="L5" s="323"/>
      <c r="M5" s="8" t="e">
        <f>Autoevaluación!T62/SUM(Autoevaluación!T62:T65)</f>
        <v>#DIV/0!</v>
      </c>
      <c r="N5" s="8" t="e">
        <f>Autoevaluación!T63/SUM(Autoevaluación!T62:T65)</f>
        <v>#DIV/0!</v>
      </c>
      <c r="O5" s="8" t="e">
        <f>Autoevaluación!T64/SUM(Autoevaluación!T62:T65)</f>
        <v>#DIV/0!</v>
      </c>
      <c r="P5" s="8" t="e">
        <f>Autoevaluación!T65/SUM(Autoevaluación!T62:T65)</f>
        <v>#DIV/0!</v>
      </c>
      <c r="Q5" s="56"/>
      <c r="R5" s="8" t="e">
        <f>Autoevaluación!U62/SUM(Autoevaluación!U62:U65)</f>
        <v>#DIV/0!</v>
      </c>
      <c r="S5" s="8" t="e">
        <f>Autoevaluación!U63/SUM(Autoevaluación!U62:U65)</f>
        <v>#DIV/0!</v>
      </c>
      <c r="T5" s="8" t="e">
        <f>Autoevaluación!U64/SUM(Autoevaluación!U62:U65)</f>
        <v>#DIV/0!</v>
      </c>
      <c r="U5" s="8" t="e">
        <f>Autoevaluación!U65/SUM(Autoevaluación!U62:U65)</f>
        <v>#DIV/0!</v>
      </c>
      <c r="V5" s="17"/>
      <c r="W5" s="17"/>
      <c r="X5" s="17"/>
      <c r="Y5" s="17"/>
      <c r="Z5" s="17"/>
      <c r="AA5" s="17"/>
      <c r="AB5" s="17"/>
      <c r="AC5" s="17"/>
      <c r="AD5" s="17"/>
      <c r="AE5" s="17"/>
      <c r="AF5" s="17"/>
      <c r="AG5" s="17"/>
      <c r="AH5" s="17"/>
      <c r="AI5" s="17"/>
      <c r="AJ5" s="17"/>
      <c r="AK5" s="17"/>
      <c r="AL5" s="17"/>
      <c r="AM5" s="17"/>
      <c r="AN5" s="17"/>
      <c r="AO5" s="17"/>
      <c r="AP5" s="17"/>
      <c r="AQ5" s="17"/>
      <c r="AR5" s="17"/>
      <c r="AS5" s="17"/>
    </row>
    <row r="6" spans="2:45" ht="38.1" customHeight="1" thickTop="1" thickBot="1" x14ac:dyDescent="0.25">
      <c r="B6" s="40" t="s">
        <v>130</v>
      </c>
      <c r="C6" s="39">
        <f>Autoevaluación!R68/SUM(Autoevaluación!R68:R71)</f>
        <v>0</v>
      </c>
      <c r="D6" s="8">
        <f>Autoevaluación!R69/SUM(Autoevaluación!R68:R71)</f>
        <v>0.25</v>
      </c>
      <c r="E6" s="8">
        <f>Autoevaluación!R70/SUM(Autoevaluación!R68:R71)</f>
        <v>0.75</v>
      </c>
      <c r="F6" s="8">
        <f>Autoevaluación!R71/SUM(Autoevaluación!R68:R71)</f>
        <v>0</v>
      </c>
      <c r="G6" s="330"/>
      <c r="H6" s="8" t="e">
        <f>Autoevaluación!S68/SUM(Autoevaluación!S68:S71)</f>
        <v>#DIV/0!</v>
      </c>
      <c r="I6" s="8" t="e">
        <f>Autoevaluación!S69/SUM(Autoevaluación!S68:S71)</f>
        <v>#DIV/0!</v>
      </c>
      <c r="J6" s="8" t="e">
        <f>Autoevaluación!S70/SUM(Autoevaluación!S68:S71)</f>
        <v>#DIV/0!</v>
      </c>
      <c r="K6" s="8" t="e">
        <f>Autoevaluación!S71/SUM(Autoevaluación!S68:S71)</f>
        <v>#DIV/0!</v>
      </c>
      <c r="L6" s="323"/>
      <c r="M6" s="8" t="e">
        <f>Autoevaluación!T68/SUM(Autoevaluación!T68:T71)</f>
        <v>#DIV/0!</v>
      </c>
      <c r="N6" s="8" t="e">
        <f>Autoevaluación!T69/SUM(Autoevaluación!T68:T71)</f>
        <v>#DIV/0!</v>
      </c>
      <c r="O6" s="8" t="e">
        <f>Autoevaluación!T70/SUM(Autoevaluación!T68:T71)</f>
        <v>#DIV/0!</v>
      </c>
      <c r="P6" s="8" t="e">
        <f>Autoevaluación!T71/SUM(Autoevaluación!T68:T71)</f>
        <v>#DIV/0!</v>
      </c>
      <c r="Q6" s="56"/>
      <c r="R6" s="8" t="e">
        <f>Autoevaluación!U68/SUM(Autoevaluación!U68:U71)</f>
        <v>#DIV/0!</v>
      </c>
      <c r="S6" s="8" t="e">
        <f>Autoevaluación!U69/SUM(Autoevaluación!U68:U71)</f>
        <v>#DIV/0!</v>
      </c>
      <c r="T6" s="8" t="e">
        <f>Autoevaluación!U70/SUM(Autoevaluación!U68:U71)</f>
        <v>#DIV/0!</v>
      </c>
      <c r="U6" s="8" t="e">
        <f>Autoevaluación!U71/SUM(Autoevaluación!U68:U71)</f>
        <v>#DIV/0!</v>
      </c>
      <c r="V6" s="18"/>
      <c r="W6" s="17"/>
      <c r="X6" s="17"/>
      <c r="Y6" s="17"/>
      <c r="Z6" s="17"/>
      <c r="AA6" s="17"/>
      <c r="AB6" s="17"/>
      <c r="AC6" s="17"/>
      <c r="AD6" s="17"/>
      <c r="AE6" s="17"/>
      <c r="AF6" s="17"/>
      <c r="AG6" s="17"/>
      <c r="AH6" s="17"/>
      <c r="AI6" s="17"/>
      <c r="AJ6" s="17"/>
      <c r="AK6" s="17"/>
      <c r="AL6" s="17"/>
      <c r="AM6" s="17"/>
      <c r="AN6" s="17"/>
      <c r="AO6" s="17"/>
      <c r="AP6" s="17"/>
      <c r="AQ6" s="17"/>
      <c r="AR6" s="17"/>
      <c r="AS6" s="17"/>
    </row>
    <row r="7" spans="2:45" ht="38.1" customHeight="1" thickTop="1" thickBot="1" x14ac:dyDescent="0.25">
      <c r="B7" s="40" t="s">
        <v>131</v>
      </c>
      <c r="C7" s="39">
        <f>Autoevaluación!R74/SUM(Autoevaluación!R74:R77)</f>
        <v>0</v>
      </c>
      <c r="D7" s="8">
        <f>Autoevaluación!R75/SUM(Autoevaluación!R74:R77)</f>
        <v>0.42857142857142855</v>
      </c>
      <c r="E7" s="8">
        <f>Autoevaluación!R76/SUM(Autoevaluación!R74:R77)</f>
        <v>0.42857142857142855</v>
      </c>
      <c r="F7" s="8">
        <f>Autoevaluación!R77/SUM(Autoevaluación!R74:R77)</f>
        <v>0.14285714285714285</v>
      </c>
      <c r="G7" s="330"/>
      <c r="H7" s="8" t="e">
        <f>Autoevaluación!S74/SUM(Autoevaluación!S74:S77)</f>
        <v>#DIV/0!</v>
      </c>
      <c r="I7" s="8" t="e">
        <f>Autoevaluación!S75/SUM(Autoevaluación!S74:S77)</f>
        <v>#DIV/0!</v>
      </c>
      <c r="J7" s="8" t="e">
        <f>Autoevaluación!S76/SUM(Autoevaluación!S74:S77)</f>
        <v>#DIV/0!</v>
      </c>
      <c r="K7" s="8" t="e">
        <f>Autoevaluación!S77/SUM(Autoevaluación!S74:S77)</f>
        <v>#DIV/0!</v>
      </c>
      <c r="L7" s="323"/>
      <c r="M7" s="8" t="e">
        <f>Autoevaluación!T74/SUM(Autoevaluación!T74:T77)</f>
        <v>#DIV/0!</v>
      </c>
      <c r="N7" s="8" t="e">
        <f>Autoevaluación!T75/SUM(Autoevaluación!T74:T77)</f>
        <v>#DIV/0!</v>
      </c>
      <c r="O7" s="8" t="e">
        <f>Autoevaluación!T76/SUM(Autoevaluación!T74:T77)</f>
        <v>#DIV/0!</v>
      </c>
      <c r="P7" s="8" t="e">
        <f>Autoevaluación!T77/SUM(Autoevaluación!T74:T77)</f>
        <v>#DIV/0!</v>
      </c>
      <c r="Q7" s="56"/>
      <c r="R7" s="8" t="e">
        <f>Autoevaluación!U74/SUM(Autoevaluación!U74:U77)</f>
        <v>#DIV/0!</v>
      </c>
      <c r="S7" s="8" t="e">
        <f>Autoevaluación!U75/SUM(Autoevaluación!U74:U77)</f>
        <v>#DIV/0!</v>
      </c>
      <c r="T7" s="8" t="e">
        <f>Autoevaluación!U76/SUM(Autoevaluación!U74:U77)</f>
        <v>#DIV/0!</v>
      </c>
      <c r="U7" s="8" t="e">
        <f>Autoevaluación!U77/SUM(Autoevaluación!U74:U77)</f>
        <v>#DIV/0!</v>
      </c>
      <c r="V7" s="17"/>
      <c r="W7" s="17"/>
      <c r="X7" s="17"/>
      <c r="Y7" s="17"/>
      <c r="Z7" s="17"/>
      <c r="AA7" s="17"/>
      <c r="AB7" s="17"/>
      <c r="AC7" s="17"/>
      <c r="AD7" s="17"/>
      <c r="AE7" s="17"/>
      <c r="AF7" s="17"/>
      <c r="AG7" s="17"/>
      <c r="AH7" s="17"/>
      <c r="AI7" s="17"/>
      <c r="AJ7" s="17"/>
      <c r="AK7" s="17"/>
      <c r="AL7" s="17"/>
      <c r="AM7" s="17"/>
      <c r="AN7" s="17"/>
      <c r="AO7" s="17"/>
      <c r="AP7" s="17"/>
      <c r="AQ7" s="17"/>
      <c r="AR7" s="17"/>
      <c r="AS7" s="17"/>
    </row>
    <row r="8" spans="2:45" ht="38.1" customHeight="1" thickTop="1" x14ac:dyDescent="0.2">
      <c r="B8" s="41"/>
      <c r="C8" s="8"/>
      <c r="D8" s="8"/>
      <c r="E8" s="8"/>
      <c r="F8" s="8"/>
      <c r="G8" s="330"/>
      <c r="H8" s="8"/>
      <c r="I8" s="8"/>
      <c r="J8" s="8"/>
      <c r="K8" s="8"/>
      <c r="L8" s="323"/>
      <c r="M8" s="8"/>
      <c r="N8" s="8"/>
      <c r="O8" s="8"/>
      <c r="P8" s="8"/>
      <c r="Q8" s="56"/>
      <c r="R8" s="8"/>
      <c r="S8" s="8"/>
      <c r="T8" s="8"/>
      <c r="U8" s="8"/>
      <c r="V8" s="17"/>
      <c r="W8" s="17"/>
      <c r="X8" s="17"/>
      <c r="Y8" s="17"/>
      <c r="Z8" s="17"/>
      <c r="AA8" s="17"/>
      <c r="AB8" s="17"/>
      <c r="AC8" s="17"/>
      <c r="AD8" s="17"/>
      <c r="AE8" s="17"/>
      <c r="AF8" s="17"/>
      <c r="AG8" s="17"/>
      <c r="AH8" s="17"/>
      <c r="AI8" s="17"/>
      <c r="AJ8" s="17"/>
      <c r="AK8" s="17"/>
      <c r="AL8" s="17"/>
      <c r="AM8" s="17"/>
      <c r="AN8" s="17"/>
      <c r="AO8" s="17"/>
      <c r="AP8" s="17"/>
      <c r="AQ8" s="17"/>
      <c r="AR8" s="17"/>
      <c r="AS8" s="17"/>
    </row>
    <row r="9" spans="2:45" ht="38.1" customHeight="1" x14ac:dyDescent="0.2">
      <c r="B9" s="7"/>
      <c r="C9" s="8"/>
      <c r="D9" s="8"/>
      <c r="E9" s="8"/>
      <c r="F9" s="8"/>
      <c r="G9" s="330"/>
      <c r="H9" s="8"/>
      <c r="I9" s="8"/>
      <c r="J9" s="8"/>
      <c r="K9" s="8"/>
      <c r="L9" s="323"/>
      <c r="M9" s="8"/>
      <c r="N9" s="8"/>
      <c r="O9" s="8"/>
      <c r="P9" s="8"/>
      <c r="Q9" s="56"/>
      <c r="R9" s="8"/>
      <c r="S9" s="8"/>
      <c r="T9" s="8"/>
      <c r="U9" s="8"/>
      <c r="V9" s="17"/>
      <c r="W9" s="17"/>
      <c r="X9" s="17"/>
      <c r="Y9" s="17"/>
      <c r="Z9" s="17"/>
      <c r="AA9" s="17"/>
      <c r="AB9" s="17"/>
      <c r="AC9" s="17"/>
      <c r="AD9" s="17"/>
      <c r="AE9" s="17"/>
      <c r="AF9" s="17"/>
      <c r="AG9" s="17"/>
      <c r="AH9" s="17"/>
      <c r="AI9" s="17"/>
      <c r="AJ9" s="17"/>
      <c r="AK9" s="17"/>
      <c r="AL9" s="17"/>
      <c r="AM9" s="17"/>
      <c r="AN9" s="17"/>
      <c r="AO9" s="17"/>
      <c r="AP9" s="17"/>
      <c r="AQ9" s="17"/>
      <c r="AR9" s="17"/>
      <c r="AS9" s="17"/>
    </row>
    <row r="10" spans="2:45" ht="38.1" customHeight="1" x14ac:dyDescent="0.15">
      <c r="B10" s="16" t="s">
        <v>132</v>
      </c>
      <c r="C10" s="13">
        <f>AVERAGE(C4:C9)</f>
        <v>0</v>
      </c>
      <c r="D10" s="13">
        <f>AVERAGE(D4:D9)</f>
        <v>0.21964285714285714</v>
      </c>
      <c r="E10" s="13">
        <f>AVERAGE(E4:E9)</f>
        <v>0.64464285714285707</v>
      </c>
      <c r="F10" s="13">
        <f>AVERAGE(F4:F9)</f>
        <v>0.13571428571428573</v>
      </c>
      <c r="G10" s="10"/>
      <c r="H10" s="13" t="e">
        <f>AVERAGE(H4:H9)</f>
        <v>#DIV/0!</v>
      </c>
      <c r="I10" s="13" t="e">
        <f>AVERAGE(I4:I9)</f>
        <v>#DIV/0!</v>
      </c>
      <c r="J10" s="13" t="e">
        <f>AVERAGE(J4:J9)</f>
        <v>#DIV/0!</v>
      </c>
      <c r="K10" s="13" t="e">
        <f>AVERAGE(K4:K9)</f>
        <v>#DIV/0!</v>
      </c>
      <c r="L10" s="10"/>
      <c r="M10" s="13" t="e">
        <f>AVERAGE(M4:M9)</f>
        <v>#DIV/0!</v>
      </c>
      <c r="N10" s="13" t="e">
        <f>AVERAGE(N4:N9)</f>
        <v>#DIV/0!</v>
      </c>
      <c r="O10" s="13" t="e">
        <f>AVERAGE(O4:O9)</f>
        <v>#DIV/0!</v>
      </c>
      <c r="P10" s="13" t="e">
        <f>AVERAGE(P4:P9)</f>
        <v>#DIV/0!</v>
      </c>
      <c r="Q10" s="57"/>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row>
    <row r="11" spans="2:45" x14ac:dyDescent="0.15">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row>
    <row r="12" spans="2:45" ht="21.95" customHeight="1" x14ac:dyDescent="0.2">
      <c r="B12" s="324" t="s">
        <v>179</v>
      </c>
      <c r="C12" s="324"/>
      <c r="D12" s="324"/>
      <c r="E12" s="324"/>
      <c r="F12" s="324"/>
      <c r="G12" s="324"/>
      <c r="H12" s="324"/>
      <c r="I12" s="324"/>
      <c r="J12" s="324"/>
      <c r="K12" s="324"/>
      <c r="L12" s="324"/>
      <c r="M12" s="324"/>
      <c r="N12" s="324"/>
      <c r="O12" s="324"/>
      <c r="P12" s="324"/>
      <c r="Q12" s="324"/>
      <c r="R12" s="324"/>
      <c r="S12" s="324"/>
      <c r="T12" s="324"/>
      <c r="U12" s="324"/>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row>
    <row r="13" spans="2:45" ht="24.95" customHeight="1" x14ac:dyDescent="0.2">
      <c r="B13" s="326" t="s">
        <v>28</v>
      </c>
      <c r="C13" s="326"/>
      <c r="D13" s="326"/>
      <c r="E13" s="326"/>
      <c r="F13" s="326"/>
      <c r="G13" s="326"/>
      <c r="H13" s="326"/>
      <c r="I13" s="326"/>
      <c r="J13" s="326"/>
      <c r="K13" s="326"/>
      <c r="L13" s="326"/>
      <c r="M13" s="326"/>
      <c r="N13" s="326"/>
      <c r="O13" s="326"/>
      <c r="P13" s="326"/>
      <c r="Q13" s="326"/>
      <c r="R13" s="326"/>
      <c r="S13" s="326"/>
      <c r="T13" s="326"/>
      <c r="U13" s="326"/>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row>
    <row r="14" spans="2:45" ht="60" customHeight="1" x14ac:dyDescent="0.2">
      <c r="B14" s="339" t="s">
        <v>279</v>
      </c>
      <c r="C14" s="340"/>
      <c r="D14" s="340"/>
      <c r="E14" s="340"/>
      <c r="F14" s="340"/>
      <c r="G14" s="340"/>
      <c r="H14" s="340"/>
      <c r="I14" s="340"/>
      <c r="J14" s="340"/>
      <c r="K14" s="340"/>
      <c r="L14" s="340"/>
      <c r="M14" s="340"/>
      <c r="N14" s="340"/>
      <c r="O14" s="340"/>
      <c r="P14" s="340"/>
      <c r="Q14" s="340"/>
      <c r="R14" s="340"/>
      <c r="S14" s="340"/>
      <c r="T14" s="340"/>
      <c r="U14" s="341"/>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row>
    <row r="15" spans="2:45" ht="60" customHeight="1" x14ac:dyDescent="0.2">
      <c r="B15" s="339" t="s">
        <v>311</v>
      </c>
      <c r="C15" s="340"/>
      <c r="D15" s="340"/>
      <c r="E15" s="340"/>
      <c r="F15" s="340"/>
      <c r="G15" s="340"/>
      <c r="H15" s="340"/>
      <c r="I15" s="340"/>
      <c r="J15" s="340"/>
      <c r="K15" s="340"/>
      <c r="L15" s="340"/>
      <c r="M15" s="340"/>
      <c r="N15" s="340"/>
      <c r="O15" s="340"/>
      <c r="P15" s="340"/>
      <c r="Q15" s="340"/>
      <c r="R15" s="340"/>
      <c r="S15" s="340"/>
      <c r="T15" s="340"/>
      <c r="U15" s="341"/>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row>
    <row r="16" spans="2:45" s="15" customFormat="1" ht="24.95" customHeight="1" x14ac:dyDescent="0.25">
      <c r="B16" s="319" t="s">
        <v>123</v>
      </c>
      <c r="C16" s="319"/>
      <c r="D16" s="319"/>
      <c r="E16" s="319"/>
      <c r="F16" s="319"/>
      <c r="G16" s="319"/>
      <c r="H16" s="319"/>
      <c r="I16" s="319"/>
      <c r="J16" s="319"/>
      <c r="K16" s="319"/>
      <c r="L16" s="319"/>
      <c r="M16" s="319"/>
      <c r="N16" s="319"/>
      <c r="O16" s="319"/>
      <c r="P16" s="319"/>
      <c r="Q16" s="319"/>
      <c r="R16" s="319"/>
      <c r="S16" s="319"/>
      <c r="T16" s="319"/>
      <c r="U16" s="319"/>
    </row>
    <row r="17" spans="2:21" ht="60" customHeight="1" x14ac:dyDescent="0.2">
      <c r="B17" s="339" t="s">
        <v>301</v>
      </c>
      <c r="C17" s="340"/>
      <c r="D17" s="340"/>
      <c r="E17" s="340"/>
      <c r="F17" s="340"/>
      <c r="G17" s="340"/>
      <c r="H17" s="340"/>
      <c r="I17" s="340"/>
      <c r="J17" s="340"/>
      <c r="K17" s="340"/>
      <c r="L17" s="340"/>
      <c r="M17" s="340"/>
      <c r="N17" s="340"/>
      <c r="O17" s="340"/>
      <c r="P17" s="340"/>
      <c r="Q17" s="340"/>
      <c r="R17" s="340"/>
      <c r="S17" s="340"/>
      <c r="T17" s="340"/>
      <c r="U17" s="341"/>
    </row>
    <row r="18" spans="2:21" ht="60" customHeight="1" x14ac:dyDescent="0.2">
      <c r="B18" s="339" t="s">
        <v>307</v>
      </c>
      <c r="C18" s="340"/>
      <c r="D18" s="340"/>
      <c r="E18" s="340"/>
      <c r="F18" s="340"/>
      <c r="G18" s="340"/>
      <c r="H18" s="340"/>
      <c r="I18" s="340"/>
      <c r="J18" s="340"/>
      <c r="K18" s="340"/>
      <c r="L18" s="340"/>
      <c r="M18" s="340"/>
      <c r="N18" s="340"/>
      <c r="O18" s="340"/>
      <c r="P18" s="340"/>
      <c r="Q18" s="340"/>
      <c r="R18" s="340"/>
      <c r="S18" s="340"/>
      <c r="T18" s="340"/>
      <c r="U18" s="341"/>
    </row>
    <row r="19" spans="2:21" ht="60" customHeight="1" x14ac:dyDescent="0.2">
      <c r="B19" s="339" t="s">
        <v>313</v>
      </c>
      <c r="C19" s="340"/>
      <c r="D19" s="340"/>
      <c r="E19" s="340"/>
      <c r="F19" s="340"/>
      <c r="G19" s="340"/>
      <c r="H19" s="340"/>
      <c r="I19" s="340"/>
      <c r="J19" s="340"/>
      <c r="K19" s="340"/>
      <c r="L19" s="340"/>
      <c r="M19" s="340"/>
      <c r="N19" s="340"/>
      <c r="O19" s="340"/>
      <c r="P19" s="340"/>
      <c r="Q19" s="340"/>
      <c r="R19" s="340"/>
      <c r="S19" s="340"/>
      <c r="T19" s="340"/>
      <c r="U19" s="341"/>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327" t="s">
        <v>180</v>
      </c>
      <c r="C21" s="327"/>
      <c r="D21" s="327"/>
      <c r="E21" s="327"/>
      <c r="F21" s="327"/>
      <c r="G21" s="327"/>
      <c r="H21" s="327"/>
      <c r="I21" s="327"/>
      <c r="J21" s="327"/>
      <c r="K21" s="327"/>
      <c r="L21" s="327"/>
      <c r="M21" s="327"/>
      <c r="N21" s="327"/>
      <c r="O21" s="327"/>
      <c r="P21" s="327"/>
      <c r="Q21" s="327"/>
      <c r="R21" s="327"/>
      <c r="S21" s="327"/>
      <c r="T21" s="327"/>
      <c r="U21" s="327"/>
    </row>
    <row r="22" spans="2:21" ht="24.95" customHeight="1" x14ac:dyDescent="0.15">
      <c r="B22" s="328" t="s">
        <v>28</v>
      </c>
      <c r="C22" s="328"/>
      <c r="D22" s="328"/>
      <c r="E22" s="328"/>
      <c r="F22" s="328"/>
      <c r="G22" s="328"/>
      <c r="H22" s="328"/>
      <c r="I22" s="328"/>
      <c r="J22" s="328"/>
      <c r="K22" s="328"/>
      <c r="L22" s="328"/>
      <c r="M22" s="328"/>
      <c r="N22" s="328"/>
      <c r="O22" s="328"/>
      <c r="P22" s="328"/>
      <c r="Q22" s="328"/>
      <c r="R22" s="328"/>
      <c r="S22" s="328"/>
      <c r="T22" s="328"/>
      <c r="U22" s="328"/>
    </row>
    <row r="23" spans="2:21" ht="60" customHeight="1" x14ac:dyDescent="0.15">
      <c r="B23" s="315"/>
      <c r="C23" s="315"/>
      <c r="D23" s="315"/>
      <c r="E23" s="315"/>
      <c r="F23" s="315"/>
      <c r="G23" s="315"/>
      <c r="H23" s="315"/>
      <c r="I23" s="315"/>
      <c r="J23" s="315"/>
      <c r="K23" s="315"/>
      <c r="L23" s="315"/>
      <c r="M23" s="315"/>
      <c r="N23" s="315"/>
      <c r="O23" s="315"/>
      <c r="P23" s="315"/>
      <c r="Q23" s="315"/>
      <c r="R23" s="315"/>
      <c r="S23" s="315"/>
      <c r="T23" s="315"/>
      <c r="U23" s="315"/>
    </row>
    <row r="24" spans="2:21" ht="60" customHeight="1" x14ac:dyDescent="0.15">
      <c r="B24" s="315"/>
      <c r="C24" s="315"/>
      <c r="D24" s="315"/>
      <c r="E24" s="315"/>
      <c r="F24" s="315"/>
      <c r="G24" s="315"/>
      <c r="H24" s="315"/>
      <c r="I24" s="315"/>
      <c r="J24" s="315"/>
      <c r="K24" s="315"/>
      <c r="L24" s="315"/>
      <c r="M24" s="315"/>
      <c r="N24" s="315"/>
      <c r="O24" s="315"/>
      <c r="P24" s="315"/>
      <c r="Q24" s="315"/>
      <c r="R24" s="315"/>
      <c r="S24" s="315"/>
      <c r="T24" s="315"/>
      <c r="U24" s="315"/>
    </row>
    <row r="25" spans="2:21" s="15" customFormat="1" ht="24.95" customHeight="1" x14ac:dyDescent="0.2">
      <c r="B25" s="319" t="s">
        <v>123</v>
      </c>
      <c r="C25" s="319"/>
      <c r="D25" s="319"/>
      <c r="E25" s="319"/>
      <c r="F25" s="319"/>
      <c r="G25" s="319"/>
      <c r="H25" s="319"/>
      <c r="I25" s="319"/>
      <c r="J25" s="319"/>
      <c r="K25" s="319"/>
      <c r="L25" s="319"/>
      <c r="M25" s="319"/>
      <c r="N25" s="319"/>
      <c r="O25" s="319"/>
      <c r="P25" s="319"/>
      <c r="Q25" s="319"/>
      <c r="R25" s="319"/>
      <c r="S25" s="319"/>
      <c r="T25" s="319"/>
      <c r="U25" s="319"/>
    </row>
    <row r="26" spans="2:21" ht="60" customHeight="1" x14ac:dyDescent="0.15">
      <c r="B26" s="315"/>
      <c r="C26" s="315"/>
      <c r="D26" s="315"/>
      <c r="E26" s="315"/>
      <c r="F26" s="315"/>
      <c r="G26" s="315"/>
      <c r="H26" s="315"/>
      <c r="I26" s="315"/>
      <c r="J26" s="315"/>
      <c r="K26" s="315"/>
      <c r="L26" s="315"/>
      <c r="M26" s="315"/>
      <c r="N26" s="315"/>
      <c r="O26" s="315"/>
      <c r="P26" s="315"/>
      <c r="Q26" s="315"/>
      <c r="R26" s="315"/>
      <c r="S26" s="315"/>
      <c r="T26" s="315"/>
      <c r="U26" s="315"/>
    </row>
    <row r="27" spans="2:21" ht="60" customHeight="1" x14ac:dyDescent="0.15">
      <c r="B27" s="315"/>
      <c r="C27" s="315"/>
      <c r="D27" s="315"/>
      <c r="E27" s="315"/>
      <c r="F27" s="315"/>
      <c r="G27" s="315"/>
      <c r="H27" s="315"/>
      <c r="I27" s="315"/>
      <c r="J27" s="315"/>
      <c r="K27" s="315"/>
      <c r="L27" s="315"/>
      <c r="M27" s="315"/>
      <c r="N27" s="315"/>
      <c r="O27" s="315"/>
      <c r="P27" s="315"/>
      <c r="Q27" s="315"/>
      <c r="R27" s="315"/>
      <c r="S27" s="315"/>
      <c r="T27" s="315"/>
      <c r="U27" s="315"/>
    </row>
    <row r="28" spans="2:21" ht="60" customHeight="1" x14ac:dyDescent="0.15">
      <c r="B28" s="315"/>
      <c r="C28" s="315"/>
      <c r="D28" s="315"/>
      <c r="E28" s="315"/>
      <c r="F28" s="315"/>
      <c r="G28" s="315"/>
      <c r="H28" s="315"/>
      <c r="I28" s="315"/>
      <c r="J28" s="315"/>
      <c r="K28" s="315"/>
      <c r="L28" s="315"/>
      <c r="M28" s="315"/>
      <c r="N28" s="315"/>
      <c r="O28" s="315"/>
      <c r="P28" s="315"/>
      <c r="Q28" s="315"/>
      <c r="R28" s="315"/>
      <c r="S28" s="315"/>
      <c r="T28" s="315"/>
      <c r="U28" s="315"/>
    </row>
    <row r="29" spans="2:21" ht="16.5" customHeight="1" x14ac:dyDescent="0.15">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20" t="s">
        <v>181</v>
      </c>
      <c r="C30" s="320"/>
      <c r="D30" s="320"/>
      <c r="E30" s="320"/>
      <c r="F30" s="320"/>
      <c r="G30" s="320"/>
      <c r="H30" s="320"/>
      <c r="I30" s="320"/>
      <c r="J30" s="320"/>
      <c r="K30" s="320"/>
      <c r="L30" s="320"/>
      <c r="M30" s="320"/>
      <c r="N30" s="320"/>
      <c r="O30" s="320"/>
      <c r="P30" s="320"/>
      <c r="Q30" s="320"/>
      <c r="R30" s="320"/>
      <c r="S30" s="320"/>
      <c r="T30" s="320"/>
      <c r="U30" s="320"/>
    </row>
    <row r="31" spans="2:21" ht="24.95" customHeight="1" x14ac:dyDescent="0.2">
      <c r="B31" s="317" t="s">
        <v>28</v>
      </c>
      <c r="C31" s="318"/>
      <c r="D31" s="318"/>
      <c r="E31" s="318"/>
      <c r="F31" s="318"/>
      <c r="G31" s="318"/>
      <c r="H31" s="318"/>
      <c r="I31" s="318"/>
      <c r="J31" s="318"/>
      <c r="K31" s="318"/>
      <c r="L31" s="318"/>
      <c r="M31" s="318"/>
      <c r="N31" s="318"/>
      <c r="O31" s="318"/>
      <c r="P31" s="318"/>
      <c r="Q31" s="318"/>
      <c r="R31" s="318"/>
      <c r="S31" s="318"/>
      <c r="T31" s="318"/>
      <c r="U31" s="318"/>
    </row>
    <row r="32" spans="2:21" ht="60" customHeight="1" x14ac:dyDescent="0.2">
      <c r="B32" s="315"/>
      <c r="C32" s="315"/>
      <c r="D32" s="315"/>
      <c r="E32" s="315"/>
      <c r="F32" s="315"/>
      <c r="G32" s="315"/>
      <c r="H32" s="315"/>
      <c r="I32" s="315"/>
      <c r="J32" s="315"/>
      <c r="K32" s="315"/>
      <c r="L32" s="315"/>
      <c r="M32" s="315"/>
      <c r="N32" s="315"/>
      <c r="O32" s="315"/>
      <c r="P32" s="315"/>
      <c r="Q32" s="315"/>
      <c r="R32" s="315"/>
      <c r="S32" s="315"/>
      <c r="T32" s="315"/>
      <c r="U32" s="315"/>
    </row>
    <row r="33" spans="2:21" ht="60" customHeight="1" x14ac:dyDescent="0.2">
      <c r="B33" s="315"/>
      <c r="C33" s="315"/>
      <c r="D33" s="315"/>
      <c r="E33" s="315"/>
      <c r="F33" s="315"/>
      <c r="G33" s="315"/>
      <c r="H33" s="315"/>
      <c r="I33" s="315"/>
      <c r="J33" s="315"/>
      <c r="K33" s="315"/>
      <c r="L33" s="315"/>
      <c r="M33" s="315"/>
      <c r="N33" s="315"/>
      <c r="O33" s="315"/>
      <c r="P33" s="315"/>
      <c r="Q33" s="315"/>
      <c r="R33" s="315"/>
      <c r="S33" s="315"/>
      <c r="T33" s="315"/>
      <c r="U33" s="315"/>
    </row>
    <row r="34" spans="2:21" s="15" customFormat="1" ht="24.95" customHeight="1" x14ac:dyDescent="0.25">
      <c r="B34" s="319" t="s">
        <v>123</v>
      </c>
      <c r="C34" s="319"/>
      <c r="D34" s="319"/>
      <c r="E34" s="319"/>
      <c r="F34" s="319"/>
      <c r="G34" s="319"/>
      <c r="H34" s="319"/>
      <c r="I34" s="319"/>
      <c r="J34" s="319"/>
      <c r="K34" s="319"/>
      <c r="L34" s="319"/>
      <c r="M34" s="319"/>
      <c r="N34" s="319"/>
      <c r="O34" s="319"/>
      <c r="P34" s="319"/>
      <c r="Q34" s="319"/>
      <c r="R34" s="319"/>
      <c r="S34" s="319"/>
      <c r="T34" s="319"/>
      <c r="U34" s="319"/>
    </row>
    <row r="35" spans="2:21" ht="60" customHeight="1" x14ac:dyDescent="0.2">
      <c r="B35" s="315"/>
      <c r="C35" s="315"/>
      <c r="D35" s="315"/>
      <c r="E35" s="315"/>
      <c r="F35" s="315"/>
      <c r="G35" s="315"/>
      <c r="H35" s="315"/>
      <c r="I35" s="315"/>
      <c r="J35" s="315"/>
      <c r="K35" s="315"/>
      <c r="L35" s="315"/>
      <c r="M35" s="315"/>
      <c r="N35" s="315"/>
      <c r="O35" s="315"/>
      <c r="P35" s="315"/>
      <c r="Q35" s="315"/>
      <c r="R35" s="315"/>
      <c r="S35" s="315"/>
      <c r="T35" s="315"/>
      <c r="U35" s="315"/>
    </row>
    <row r="36" spans="2:21" ht="60" customHeight="1" x14ac:dyDescent="0.2">
      <c r="B36" s="315"/>
      <c r="C36" s="315"/>
      <c r="D36" s="315"/>
      <c r="E36" s="315"/>
      <c r="F36" s="315"/>
      <c r="G36" s="315"/>
      <c r="H36" s="315"/>
      <c r="I36" s="315"/>
      <c r="J36" s="315"/>
      <c r="K36" s="315"/>
      <c r="L36" s="315"/>
      <c r="M36" s="315"/>
      <c r="N36" s="315"/>
      <c r="O36" s="315"/>
      <c r="P36" s="315"/>
      <c r="Q36" s="315"/>
      <c r="R36" s="315"/>
      <c r="S36" s="315"/>
      <c r="T36" s="315"/>
      <c r="U36" s="315"/>
    </row>
    <row r="37" spans="2:21" ht="60" customHeight="1" x14ac:dyDescent="0.2">
      <c r="B37" s="315"/>
      <c r="C37" s="315"/>
      <c r="D37" s="315"/>
      <c r="E37" s="315"/>
      <c r="F37" s="315"/>
      <c r="G37" s="315"/>
      <c r="H37" s="315"/>
      <c r="I37" s="315"/>
      <c r="J37" s="315"/>
      <c r="K37" s="315"/>
      <c r="L37" s="315"/>
      <c r="M37" s="315"/>
      <c r="N37" s="315"/>
      <c r="O37" s="315"/>
      <c r="P37" s="315"/>
      <c r="Q37" s="315"/>
      <c r="R37" s="315"/>
      <c r="S37" s="315"/>
      <c r="T37" s="315"/>
      <c r="U37" s="315"/>
    </row>
    <row r="39" spans="2:21" x14ac:dyDescent="0.2">
      <c r="B39" s="316" t="s">
        <v>182</v>
      </c>
      <c r="C39" s="316"/>
      <c r="D39" s="316"/>
      <c r="E39" s="316"/>
      <c r="F39" s="316"/>
      <c r="G39" s="316"/>
      <c r="H39" s="316"/>
      <c r="I39" s="316"/>
      <c r="J39" s="316"/>
      <c r="K39" s="316"/>
      <c r="L39" s="316"/>
      <c r="M39" s="316"/>
      <c r="N39" s="316"/>
      <c r="O39" s="316"/>
      <c r="P39" s="316"/>
      <c r="Q39" s="316"/>
      <c r="R39" s="316"/>
      <c r="S39" s="316"/>
      <c r="T39" s="316"/>
      <c r="U39" s="316"/>
    </row>
    <row r="40" spans="2:21" ht="19.5" x14ac:dyDescent="0.2">
      <c r="B40" s="317" t="s">
        <v>28</v>
      </c>
      <c r="C40" s="318"/>
      <c r="D40" s="318"/>
      <c r="E40" s="318"/>
      <c r="F40" s="318"/>
      <c r="G40" s="318"/>
      <c r="H40" s="318"/>
      <c r="I40" s="318"/>
      <c r="J40" s="318"/>
      <c r="K40" s="318"/>
      <c r="L40" s="318"/>
      <c r="M40" s="318"/>
      <c r="N40" s="318"/>
      <c r="O40" s="318"/>
      <c r="P40" s="318"/>
      <c r="Q40" s="318"/>
      <c r="R40" s="318"/>
      <c r="S40" s="318"/>
      <c r="T40" s="318"/>
      <c r="U40" s="318"/>
    </row>
    <row r="41" spans="2:21" ht="51.75" customHeight="1" x14ac:dyDescent="0.2">
      <c r="B41" s="315"/>
      <c r="C41" s="315"/>
      <c r="D41" s="315"/>
      <c r="E41" s="315"/>
      <c r="F41" s="315"/>
      <c r="G41" s="315"/>
      <c r="H41" s="315"/>
      <c r="I41" s="315"/>
      <c r="J41" s="315"/>
      <c r="K41" s="315"/>
      <c r="L41" s="315"/>
      <c r="M41" s="315"/>
      <c r="N41" s="315"/>
      <c r="O41" s="315"/>
      <c r="P41" s="315"/>
      <c r="Q41" s="315"/>
      <c r="R41" s="315"/>
      <c r="S41" s="315"/>
      <c r="T41" s="315"/>
      <c r="U41" s="315"/>
    </row>
    <row r="42" spans="2:21" ht="50.25" customHeight="1" x14ac:dyDescent="0.2">
      <c r="B42" s="315"/>
      <c r="C42" s="315"/>
      <c r="D42" s="315"/>
      <c r="E42" s="315"/>
      <c r="F42" s="315"/>
      <c r="G42" s="315"/>
      <c r="H42" s="315"/>
      <c r="I42" s="315"/>
      <c r="J42" s="315"/>
      <c r="K42" s="315"/>
      <c r="L42" s="315"/>
      <c r="M42" s="315"/>
      <c r="N42" s="315"/>
      <c r="O42" s="315"/>
      <c r="P42" s="315"/>
      <c r="Q42" s="315"/>
      <c r="R42" s="315"/>
      <c r="S42" s="315"/>
      <c r="T42" s="315"/>
      <c r="U42" s="315"/>
    </row>
    <row r="43" spans="2:21" ht="19.5" x14ac:dyDescent="0.2">
      <c r="B43" s="319" t="s">
        <v>123</v>
      </c>
      <c r="C43" s="319"/>
      <c r="D43" s="319"/>
      <c r="E43" s="319"/>
      <c r="F43" s="319"/>
      <c r="G43" s="319"/>
      <c r="H43" s="319"/>
      <c r="I43" s="319"/>
      <c r="J43" s="319"/>
      <c r="K43" s="319"/>
      <c r="L43" s="319"/>
      <c r="M43" s="319"/>
      <c r="N43" s="319"/>
      <c r="O43" s="319"/>
      <c r="P43" s="319"/>
      <c r="Q43" s="319"/>
      <c r="R43" s="319"/>
      <c r="S43" s="319"/>
      <c r="T43" s="319"/>
      <c r="U43" s="319"/>
    </row>
    <row r="44" spans="2:21" ht="69.75" customHeight="1" x14ac:dyDescent="0.2">
      <c r="B44" s="315"/>
      <c r="C44" s="315"/>
      <c r="D44" s="315"/>
      <c r="E44" s="315"/>
      <c r="F44" s="315"/>
      <c r="G44" s="315"/>
      <c r="H44" s="315"/>
      <c r="I44" s="315"/>
      <c r="J44" s="315"/>
      <c r="K44" s="315"/>
      <c r="L44" s="315"/>
      <c r="M44" s="315"/>
      <c r="N44" s="315"/>
      <c r="O44" s="315"/>
      <c r="P44" s="315"/>
      <c r="Q44" s="315"/>
      <c r="R44" s="315"/>
      <c r="S44" s="315"/>
      <c r="T44" s="315"/>
      <c r="U44" s="315"/>
    </row>
    <row r="45" spans="2:21" ht="60" customHeight="1" x14ac:dyDescent="0.2">
      <c r="B45" s="315"/>
      <c r="C45" s="315"/>
      <c r="D45" s="315"/>
      <c r="E45" s="315"/>
      <c r="F45" s="315"/>
      <c r="G45" s="315"/>
      <c r="H45" s="315"/>
      <c r="I45" s="315"/>
      <c r="J45" s="315"/>
      <c r="K45" s="315"/>
      <c r="L45" s="315"/>
      <c r="M45" s="315"/>
      <c r="N45" s="315"/>
      <c r="O45" s="315"/>
      <c r="P45" s="315"/>
      <c r="Q45" s="315"/>
      <c r="R45" s="315"/>
      <c r="S45" s="315"/>
      <c r="T45" s="315"/>
      <c r="U45" s="315"/>
    </row>
    <row r="46" spans="2:21" ht="59.25" customHeight="1" x14ac:dyDescent="0.2">
      <c r="B46" s="315"/>
      <c r="C46" s="315"/>
      <c r="D46" s="315"/>
      <c r="E46" s="315"/>
      <c r="F46" s="315"/>
      <c r="G46" s="315"/>
      <c r="H46" s="315"/>
      <c r="I46" s="315"/>
      <c r="J46" s="315"/>
      <c r="K46" s="315"/>
      <c r="L46" s="315"/>
      <c r="M46" s="315"/>
      <c r="N46" s="315"/>
      <c r="O46" s="315"/>
      <c r="P46" s="315"/>
      <c r="Q46" s="315"/>
      <c r="R46" s="315"/>
      <c r="S46" s="315"/>
      <c r="T46" s="315"/>
      <c r="U46" s="315"/>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26:U26"/>
    <mergeCell ref="G3:G9"/>
    <mergeCell ref="B2:B3"/>
    <mergeCell ref="M2:P2"/>
    <mergeCell ref="B16:U16"/>
    <mergeCell ref="B23:U23"/>
    <mergeCell ref="V2:V3"/>
    <mergeCell ref="L3:L9"/>
    <mergeCell ref="C2:F2"/>
    <mergeCell ref="B24:U24"/>
    <mergeCell ref="B25:U25"/>
    <mergeCell ref="H2:K2"/>
    <mergeCell ref="R2:U2"/>
    <mergeCell ref="B12:U12"/>
    <mergeCell ref="B13:U13"/>
    <mergeCell ref="B14:U14"/>
    <mergeCell ref="B15:U15"/>
    <mergeCell ref="B17:U17"/>
    <mergeCell ref="B18:U18"/>
    <mergeCell ref="B19:U19"/>
    <mergeCell ref="B21:U21"/>
    <mergeCell ref="B22:U22"/>
    <mergeCell ref="B27:U27"/>
    <mergeCell ref="B28:U28"/>
    <mergeCell ref="B30:U30"/>
    <mergeCell ref="B31:U31"/>
    <mergeCell ref="B32:U32"/>
    <mergeCell ref="B33:U33"/>
    <mergeCell ref="B34:U34"/>
    <mergeCell ref="B35:U35"/>
    <mergeCell ref="B36:U36"/>
    <mergeCell ref="B37:U37"/>
    <mergeCell ref="B44:U44"/>
    <mergeCell ref="B45:U45"/>
    <mergeCell ref="B46:U46"/>
    <mergeCell ref="B39:U39"/>
    <mergeCell ref="B40:U40"/>
    <mergeCell ref="B41:U41"/>
    <mergeCell ref="B42:U42"/>
    <mergeCell ref="B43:U43"/>
  </mergeCells>
  <phoneticPr fontId="2" type="noConversion"/>
  <hyperlinks>
    <hyperlink ref="B65497" r:id="rId1"/>
    <hyperlink ref="B65496" r:id="rId2"/>
    <hyperlink ref="B4" location="Autoevaluación!A54" tooltip="Ir a autoevaluacion" display="Diseño pedagogico"/>
    <hyperlink ref="B5" location="Autoevaluación!A61" tooltip="Ir a autoevaluacion" display="Practicas pedagogicas"/>
    <hyperlink ref="B6" location="Autoevaluación!A67" tooltip="Ir a autoevaluación" display="Gestion de aula"/>
    <hyperlink ref="B7" location="Autoevaluación!A73" tooltip="Ir a autoevaluación" display="Seguimiento academico"/>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AN65497"/>
  <sheetViews>
    <sheetView showGridLines="0" zoomScale="70" zoomScaleNormal="70" workbookViewId="0">
      <selection activeCell="B24" sqref="B24:U24"/>
    </sheetView>
  </sheetViews>
  <sheetFormatPr baseColWidth="10" defaultColWidth="11.42578125"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140625" style="1" customWidth="1"/>
    <col min="18" max="21" width="7.7109375" style="1" customWidth="1"/>
    <col min="22" max="22" width="14.140625" style="1" bestFit="1" customWidth="1"/>
    <col min="23" max="27" width="11.42578125" style="1"/>
    <col min="28" max="28" width="2" style="1" customWidth="1"/>
    <col min="29" max="33" width="11.42578125" style="1"/>
    <col min="34" max="34" width="1.85546875" style="1" customWidth="1"/>
    <col min="35" max="16384" width="11.42578125" style="1"/>
  </cols>
  <sheetData>
    <row r="1" spans="2:40" ht="6" customHeight="1" x14ac:dyDescent="0.15"/>
    <row r="2" spans="2:40" ht="22.5" customHeight="1" x14ac:dyDescent="0.2">
      <c r="B2" s="331" t="s">
        <v>137</v>
      </c>
      <c r="C2" s="324" t="s">
        <v>179</v>
      </c>
      <c r="D2" s="324"/>
      <c r="E2" s="324"/>
      <c r="F2" s="324"/>
      <c r="G2" s="2"/>
      <c r="H2" s="325" t="s">
        <v>180</v>
      </c>
      <c r="I2" s="325"/>
      <c r="J2" s="325"/>
      <c r="K2" s="325"/>
      <c r="L2" s="3"/>
      <c r="M2" s="333" t="s">
        <v>181</v>
      </c>
      <c r="N2" s="333"/>
      <c r="O2" s="333"/>
      <c r="P2" s="333"/>
      <c r="Q2" s="58"/>
      <c r="R2" s="316" t="s">
        <v>182</v>
      </c>
      <c r="S2" s="316"/>
      <c r="T2" s="316"/>
      <c r="U2" s="316"/>
      <c r="V2" s="321"/>
      <c r="W2" s="17"/>
      <c r="X2" s="17"/>
      <c r="Y2" s="17"/>
      <c r="Z2" s="17"/>
      <c r="AA2" s="17"/>
      <c r="AB2" s="17"/>
      <c r="AC2" s="17"/>
      <c r="AD2" s="17"/>
      <c r="AE2" s="17"/>
      <c r="AF2" s="17"/>
      <c r="AG2" s="17"/>
      <c r="AH2" s="17"/>
      <c r="AI2" s="17"/>
      <c r="AJ2" s="17"/>
      <c r="AK2" s="17"/>
      <c r="AL2" s="17"/>
      <c r="AM2" s="17"/>
      <c r="AN2" s="17"/>
    </row>
    <row r="3" spans="2:40" ht="24.75" customHeight="1" thickBot="1" x14ac:dyDescent="0.25">
      <c r="B3" s="332"/>
      <c r="C3" s="4">
        <v>1</v>
      </c>
      <c r="D3" s="4">
        <v>2</v>
      </c>
      <c r="E3" s="5">
        <v>3</v>
      </c>
      <c r="F3" s="6">
        <v>4</v>
      </c>
      <c r="G3" s="329"/>
      <c r="H3" s="4">
        <v>1</v>
      </c>
      <c r="I3" s="4">
        <v>2</v>
      </c>
      <c r="J3" s="5">
        <v>3</v>
      </c>
      <c r="K3" s="6">
        <v>4</v>
      </c>
      <c r="L3" s="322"/>
      <c r="M3" s="4">
        <v>1</v>
      </c>
      <c r="N3" s="4">
        <v>2</v>
      </c>
      <c r="O3" s="5">
        <v>3</v>
      </c>
      <c r="P3" s="6">
        <v>4</v>
      </c>
      <c r="Q3" s="59"/>
      <c r="R3" s="4">
        <v>1</v>
      </c>
      <c r="S3" s="4">
        <v>2</v>
      </c>
      <c r="T3" s="5">
        <v>3</v>
      </c>
      <c r="U3" s="6">
        <v>4</v>
      </c>
      <c r="V3" s="321"/>
      <c r="W3" s="17"/>
      <c r="X3" s="17"/>
      <c r="Y3" s="17"/>
      <c r="Z3" s="17"/>
      <c r="AA3" s="17"/>
      <c r="AB3" s="17"/>
      <c r="AC3" s="17"/>
      <c r="AD3" s="17"/>
      <c r="AE3" s="17"/>
      <c r="AF3" s="17"/>
      <c r="AG3" s="17"/>
      <c r="AH3" s="17"/>
      <c r="AI3" s="17"/>
      <c r="AJ3" s="17"/>
      <c r="AK3" s="17"/>
      <c r="AL3" s="17"/>
      <c r="AM3" s="17"/>
      <c r="AN3" s="17"/>
    </row>
    <row r="4" spans="2:40" ht="38.1" customHeight="1" thickTop="1" thickBot="1" x14ac:dyDescent="0.25">
      <c r="B4" s="40" t="s">
        <v>133</v>
      </c>
      <c r="C4" s="39">
        <f>Autoevaluación!R84/SUM(Autoevaluación!R84:R87)</f>
        <v>0</v>
      </c>
      <c r="D4" s="8">
        <f>Autoevaluación!R85/SUM(Autoevaluación!R84:R87)</f>
        <v>0</v>
      </c>
      <c r="E4" s="8">
        <f>Autoevaluación!R86/SUM(Autoevaluación!R84:R87)</f>
        <v>1</v>
      </c>
      <c r="F4" s="8">
        <f>Autoevaluación!R87/SUM(Autoevaluación!R84:R87)</f>
        <v>0</v>
      </c>
      <c r="G4" s="330"/>
      <c r="H4" s="19" t="e">
        <f>Autoevaluación!S84/SUM(Autoevaluación!S84:S87)</f>
        <v>#DIV/0!</v>
      </c>
      <c r="I4" s="8" t="e">
        <f>Autoevaluación!S85/SUM(Autoevaluación!S84:S87)</f>
        <v>#DIV/0!</v>
      </c>
      <c r="J4" s="8" t="e">
        <f>Autoevaluación!S86/SUM(Autoevaluación!S84:S87)</f>
        <v>#DIV/0!</v>
      </c>
      <c r="K4" s="8" t="e">
        <f>Autoevaluación!S87/SUM(Autoevaluación!S84:S87)</f>
        <v>#DIV/0!</v>
      </c>
      <c r="L4" s="323"/>
      <c r="M4" s="8" t="e">
        <f>Autoevaluación!T84/SUM(Autoevaluación!T84:T87)</f>
        <v>#DIV/0!</v>
      </c>
      <c r="N4" s="8" t="e">
        <f>Autoevaluación!T85/SUM(Autoevaluación!T84:T87)</f>
        <v>#DIV/0!</v>
      </c>
      <c r="O4" s="8" t="e">
        <f>Autoevaluación!T86/SUM(Autoevaluación!T84:T87)</f>
        <v>#DIV/0!</v>
      </c>
      <c r="P4" s="8" t="e">
        <f>Autoevaluación!T87/SUM(Autoevaluación!T84:T87)</f>
        <v>#DIV/0!</v>
      </c>
      <c r="Q4" s="56"/>
      <c r="R4" s="8" t="e">
        <f>Autoevaluación!U84/SUM(Autoevaluación!U84:U87)</f>
        <v>#DIV/0!</v>
      </c>
      <c r="S4" s="8" t="e">
        <f>Autoevaluación!U85/SUM(Autoevaluación!U84:U87)</f>
        <v>#DIV/0!</v>
      </c>
      <c r="T4" s="8" t="e">
        <f>Autoevaluación!U86/SUM(Autoevaluación!U84:U87)</f>
        <v>#DIV/0!</v>
      </c>
      <c r="U4" s="8" t="e">
        <f>Autoevaluación!U87/SUM(Autoevaluación!U84:U87)</f>
        <v>#DIV/0!</v>
      </c>
      <c r="V4" s="17"/>
      <c r="W4" s="17"/>
      <c r="X4" s="17"/>
      <c r="Y4" s="17"/>
      <c r="Z4" s="17"/>
      <c r="AA4" s="17"/>
      <c r="AB4" s="17"/>
      <c r="AC4" s="17"/>
      <c r="AD4" s="17"/>
      <c r="AE4" s="17"/>
      <c r="AF4" s="17"/>
      <c r="AG4" s="17"/>
      <c r="AH4" s="17"/>
      <c r="AI4" s="17"/>
      <c r="AJ4" s="17"/>
      <c r="AK4" s="17"/>
      <c r="AL4" s="17"/>
      <c r="AM4" s="17"/>
      <c r="AN4" s="17"/>
    </row>
    <row r="5" spans="2:40" ht="38.1" customHeight="1" thickTop="1" thickBot="1" x14ac:dyDescent="0.3">
      <c r="B5" s="42" t="s">
        <v>134</v>
      </c>
      <c r="C5" s="39">
        <f>Autoevaluación!R89/SUM(Autoevaluación!R89:R92)</f>
        <v>0</v>
      </c>
      <c r="D5" s="8">
        <f>Autoevaluación!R90/SUM(Autoevaluación!R89:R92)</f>
        <v>0.42857142857142855</v>
      </c>
      <c r="E5" s="8">
        <f>Autoevaluación!R91/SUM(Autoevaluación!R89:R92)</f>
        <v>0.5714285714285714</v>
      </c>
      <c r="F5" s="8">
        <f>Autoevaluación!R92/SUM(Autoevaluación!R89:R92)</f>
        <v>0</v>
      </c>
      <c r="G5" s="330"/>
      <c r="H5" s="19" t="e">
        <f>Autoevaluación!S89/SUM(Autoevaluación!S89:S92)</f>
        <v>#DIV/0!</v>
      </c>
      <c r="I5" s="8" t="e">
        <f>Autoevaluación!S90/SUM(Autoevaluación!S89:S92)</f>
        <v>#DIV/0!</v>
      </c>
      <c r="J5" s="8" t="e">
        <f>Autoevaluación!S91/SUM(Autoevaluación!S89:Q92Q13:V16)</f>
        <v>#NAME?</v>
      </c>
      <c r="K5" s="8" t="e">
        <f>Autoevaluación!S92/SUM(Autoevaluación!S89:S92)</f>
        <v>#DIV/0!</v>
      </c>
      <c r="L5" s="323"/>
      <c r="M5" s="8" t="e">
        <f>Autoevaluación!T89/SUM(Autoevaluación!T89:T92)</f>
        <v>#DIV/0!</v>
      </c>
      <c r="N5" s="8" t="e">
        <f>Autoevaluación!T90/SUM(Autoevaluación!T89:T92)</f>
        <v>#DIV/0!</v>
      </c>
      <c r="O5" s="8" t="e">
        <f>Autoevaluación!T91/SUM(Autoevaluación!T89:T92)</f>
        <v>#DIV/0!</v>
      </c>
      <c r="P5" s="8" t="e">
        <f>Autoevaluación!T92/SUM(Autoevaluación!T89:T92)</f>
        <v>#DIV/0!</v>
      </c>
      <c r="Q5" s="56"/>
      <c r="R5" s="8" t="e">
        <f>Autoevaluación!U89/SUM(Autoevaluación!U89:U92)</f>
        <v>#DIV/0!</v>
      </c>
      <c r="S5" s="8" t="e">
        <f>Autoevaluación!U90/SUM(Autoevaluación!U89:U92)</f>
        <v>#DIV/0!</v>
      </c>
      <c r="T5" s="8" t="e">
        <f>Autoevaluación!U91/SUM(Autoevaluación!U89:U92)</f>
        <v>#DIV/0!</v>
      </c>
      <c r="U5" s="8" t="e">
        <f>Autoevaluación!U92/SUM(Autoevaluación!U89:U92)</f>
        <v>#DIV/0!</v>
      </c>
      <c r="V5" s="15"/>
      <c r="W5" s="17"/>
      <c r="X5" s="17"/>
      <c r="Y5" s="17"/>
      <c r="Z5" s="17"/>
      <c r="AA5" s="17"/>
      <c r="AB5" s="17"/>
      <c r="AC5" s="17"/>
      <c r="AD5" s="17"/>
      <c r="AE5" s="17"/>
      <c r="AF5" s="17"/>
      <c r="AG5" s="17"/>
      <c r="AH5" s="17"/>
      <c r="AI5" s="17"/>
      <c r="AJ5" s="17"/>
      <c r="AK5" s="17"/>
      <c r="AL5" s="17"/>
      <c r="AM5" s="17"/>
      <c r="AN5" s="17"/>
    </row>
    <row r="6" spans="2:40" ht="38.1" customHeight="1" thickTop="1" thickBot="1" x14ac:dyDescent="0.25">
      <c r="B6" s="42" t="s">
        <v>32</v>
      </c>
      <c r="C6" s="39">
        <f>Autoevaluación!R98/SUM(Autoevaluación!R98:R101)</f>
        <v>0.5</v>
      </c>
      <c r="D6" s="8">
        <f>Autoevaluación!R99/SUM(Autoevaluación!R98:R101)</f>
        <v>0</v>
      </c>
      <c r="E6" s="8">
        <f>Autoevaluación!R100/SUM(Autoevaluación!R98:R101)</f>
        <v>0.5</v>
      </c>
      <c r="F6" s="8">
        <f>Autoevaluación!R101/SUM(Autoevaluación!R98:R101)</f>
        <v>0</v>
      </c>
      <c r="G6" s="330"/>
      <c r="H6" s="19" t="e">
        <f>Autoevaluación!S98/SUM(Autoevaluación!S98:S101)</f>
        <v>#DIV/0!</v>
      </c>
      <c r="I6" s="8" t="e">
        <f>Autoevaluación!S99/SUM(Autoevaluación!S98:S101)</f>
        <v>#DIV/0!</v>
      </c>
      <c r="J6" s="8" t="e">
        <f>Autoevaluación!S100/SUM(Autoevaluación!S98:S101)</f>
        <v>#DIV/0!</v>
      </c>
      <c r="K6" s="8" t="e">
        <f>Autoevaluación!S10/SUM(Autoevaluación!S98:S101)</f>
        <v>#DIV/0!</v>
      </c>
      <c r="L6" s="323"/>
      <c r="M6" s="8" t="e">
        <f>Autoevaluación!T98/SUM(Autoevaluación!T98:T101)</f>
        <v>#DIV/0!</v>
      </c>
      <c r="N6" s="8" t="e">
        <f>Autoevaluación!T99/SUM(Autoevaluación!T98:T101)</f>
        <v>#DIV/0!</v>
      </c>
      <c r="O6" s="8" t="e">
        <f>Autoevaluación!T100/SUM(Autoevaluación!T98:T101)</f>
        <v>#DIV/0!</v>
      </c>
      <c r="P6" s="8" t="e">
        <f>Autoevaluación!T101/SUM(Autoevaluación!T98:T101)</f>
        <v>#DIV/0!</v>
      </c>
      <c r="Q6" s="56"/>
      <c r="R6" s="8" t="e">
        <f>Autoevaluación!U98/SUM(Autoevaluación!U98:U101)</f>
        <v>#DIV/0!</v>
      </c>
      <c r="S6" s="8" t="e">
        <f>Autoevaluación!U99/SUM(Autoevaluación!U98:U101)</f>
        <v>#DIV/0!</v>
      </c>
      <c r="T6" s="8" t="e">
        <f>Autoevaluación!U100/SUM(Autoevaluación!U98:U101)</f>
        <v>#DIV/0!</v>
      </c>
      <c r="U6" s="8" t="e">
        <f>Autoevaluación!U101/SUM(Autoevaluación!U98:U101)</f>
        <v>#DIV/0!</v>
      </c>
      <c r="V6" s="18"/>
      <c r="W6" s="17"/>
      <c r="X6" s="17"/>
      <c r="Y6" s="17"/>
      <c r="Z6" s="17"/>
      <c r="AA6" s="17"/>
      <c r="AB6" s="17"/>
      <c r="AC6" s="17"/>
      <c r="AD6" s="17"/>
      <c r="AE6" s="17"/>
      <c r="AF6" s="17"/>
      <c r="AG6" s="17"/>
      <c r="AH6" s="17"/>
      <c r="AI6" s="17"/>
      <c r="AJ6" s="17"/>
      <c r="AK6" s="17"/>
      <c r="AL6" s="17"/>
      <c r="AM6" s="17"/>
      <c r="AN6" s="17"/>
    </row>
    <row r="7" spans="2:40" ht="38.1" customHeight="1" thickTop="1" thickBot="1" x14ac:dyDescent="0.25">
      <c r="B7" s="40" t="s">
        <v>135</v>
      </c>
      <c r="C7" s="39">
        <f>Autoevaluación!R102/SUM(Autoevaluación!R102:R105)</f>
        <v>0</v>
      </c>
      <c r="D7" s="8">
        <f>Autoevaluación!R103/SUM(Autoevaluación!R102:R105)</f>
        <v>0.5</v>
      </c>
      <c r="E7" s="8">
        <f>Autoevaluación!R104/SUM(Autoevaluación!R102:R105)</f>
        <v>0.5</v>
      </c>
      <c r="F7" s="8">
        <f>Autoevaluación!R105/SUM(Autoevaluación!R102:R105)</f>
        <v>0</v>
      </c>
      <c r="G7" s="330"/>
      <c r="H7" s="19" t="e">
        <f>Autoevaluación!S102/SUM(Autoevaluación!S102:S105)</f>
        <v>#DIV/0!</v>
      </c>
      <c r="I7" s="8" t="e">
        <f>Autoevaluación!S103/SUM(Autoevaluación!S102:S105)</f>
        <v>#DIV/0!</v>
      </c>
      <c r="J7" s="8" t="e">
        <f>Autoevaluación!S104/SUM(Autoevaluación!S102:S105)</f>
        <v>#DIV/0!</v>
      </c>
      <c r="K7" s="8" t="e">
        <f>Autoevaluación!S105/SUM(Autoevaluación!S102:S105)</f>
        <v>#DIV/0!</v>
      </c>
      <c r="L7" s="323"/>
      <c r="M7" s="8" t="e">
        <f>Autoevaluación!T102/SUM(Autoevaluación!T102:T105)</f>
        <v>#DIV/0!</v>
      </c>
      <c r="N7" s="8" t="e">
        <f>Autoevaluación!T103/SUM(Autoevaluación!T102:T105)</f>
        <v>#DIV/0!</v>
      </c>
      <c r="O7" s="8" t="e">
        <f>Autoevaluación!T104/SUM(Autoevaluación!T102:T105)</f>
        <v>#DIV/0!</v>
      </c>
      <c r="P7" s="8" t="e">
        <f>Autoevaluación!T105/SUM(Autoevaluación!T102:T105)</f>
        <v>#DIV/0!</v>
      </c>
      <c r="Q7" s="56"/>
      <c r="R7" s="8" t="e">
        <f>Autoevaluación!U102/SUM(Autoevaluación!U102:U105)</f>
        <v>#DIV/0!</v>
      </c>
      <c r="S7" s="8" t="e">
        <f>Autoevaluación!U103/SUM(Autoevaluación!U102:U105)</f>
        <v>#DIV/0!</v>
      </c>
      <c r="T7" s="8" t="e">
        <f>Autoevaluación!U104/SUM(Autoevaluación!U102:U105)</f>
        <v>#DIV/0!</v>
      </c>
      <c r="U7" s="8" t="e">
        <f>Autoevaluación!U105/SUM(Autoevaluación!U102:U105)</f>
        <v>#DIV/0!</v>
      </c>
      <c r="V7" s="17"/>
      <c r="W7" s="17"/>
      <c r="X7" s="17"/>
      <c r="Y7" s="17"/>
      <c r="Z7" s="17"/>
      <c r="AA7" s="17"/>
      <c r="AB7" s="17"/>
      <c r="AC7" s="17"/>
      <c r="AD7" s="17"/>
      <c r="AE7" s="17"/>
      <c r="AF7" s="17"/>
      <c r="AG7" s="17"/>
      <c r="AH7" s="17"/>
      <c r="AI7" s="17"/>
      <c r="AJ7" s="17"/>
      <c r="AK7" s="17"/>
      <c r="AL7" s="17"/>
      <c r="AM7" s="17"/>
      <c r="AN7" s="17"/>
    </row>
    <row r="8" spans="2:40" ht="38.1" customHeight="1" thickTop="1" thickBot="1" x14ac:dyDescent="0.25">
      <c r="B8" s="40" t="s">
        <v>136</v>
      </c>
      <c r="C8" s="39">
        <f>Autoevaluación!R114/SUM(Autoevaluación!R114:R117)</f>
        <v>0</v>
      </c>
      <c r="D8" s="8">
        <f>Autoevaluación!R115/SUM(Autoevaluación!R114:R117)</f>
        <v>0</v>
      </c>
      <c r="E8" s="8">
        <f>Autoevaluación!R116/SUM(Autoevaluación!R114:R117)</f>
        <v>0</v>
      </c>
      <c r="F8" s="8">
        <f>Autoevaluación!R117/SUM(Autoevaluación!R114:R117)</f>
        <v>1</v>
      </c>
      <c r="G8" s="330"/>
      <c r="H8" s="19" t="e">
        <f>Autoevaluación!S114/SUM(Autoevaluación!S114:S117)</f>
        <v>#DIV/0!</v>
      </c>
      <c r="I8" s="8" t="e">
        <f>Autoevaluación!S115/SUM(Autoevaluación!S114:S117)</f>
        <v>#DIV/0!</v>
      </c>
      <c r="J8" s="8" t="e">
        <f>Autoevaluación!S116/SUM(Autoevaluación!S114:S117)</f>
        <v>#DIV/0!</v>
      </c>
      <c r="K8" s="8" t="e">
        <f>Autoevaluación!S117/SUM(Autoevaluación!S114:S117)</f>
        <v>#DIV/0!</v>
      </c>
      <c r="L8" s="323"/>
      <c r="M8" s="8" t="e">
        <f>Autoevaluación!T114/SUM(Autoevaluación!T114:T117)</f>
        <v>#DIV/0!</v>
      </c>
      <c r="N8" s="8" t="e">
        <f>Autoevaluación!T115/SUM(Autoevaluación!T114:T117)</f>
        <v>#DIV/0!</v>
      </c>
      <c r="O8" s="8" t="e">
        <f>Autoevaluación!T116/SUM(Autoevaluación!T114:T117)</f>
        <v>#DIV/0!</v>
      </c>
      <c r="P8" s="8" t="e">
        <f>Autoevaluación!T117/SUM(Autoevaluación!T114:T117)</f>
        <v>#DIV/0!</v>
      </c>
      <c r="Q8" s="56"/>
      <c r="R8" s="8" t="e">
        <f>Autoevaluación!U114/SUM(Autoevaluación!U114:U117)</f>
        <v>#DIV/0!</v>
      </c>
      <c r="S8" s="8" t="e">
        <f>Autoevaluación!U115/SUM(Autoevaluación!U114:U117)</f>
        <v>#DIV/0!</v>
      </c>
      <c r="T8" s="8" t="e">
        <f>Autoevaluación!U116/SUM(Autoevaluación!U114:U117)</f>
        <v>#DIV/0!</v>
      </c>
      <c r="U8" s="8" t="e">
        <f>Autoevaluación!U117/SUM(Autoevaluación!U114:U117)</f>
        <v>#DIV/0!</v>
      </c>
      <c r="V8" s="17"/>
      <c r="W8" s="17"/>
      <c r="X8" s="17"/>
      <c r="Y8" s="17"/>
      <c r="Z8" s="17"/>
      <c r="AA8" s="17"/>
      <c r="AB8" s="17"/>
      <c r="AC8" s="17"/>
      <c r="AD8" s="17"/>
      <c r="AE8" s="17"/>
      <c r="AF8" s="17"/>
      <c r="AG8" s="17"/>
      <c r="AH8" s="17"/>
      <c r="AI8" s="17"/>
      <c r="AJ8" s="17"/>
      <c r="AK8" s="17"/>
      <c r="AL8" s="17"/>
      <c r="AM8" s="17"/>
      <c r="AN8" s="17"/>
    </row>
    <row r="9" spans="2:40" ht="38.1" customHeight="1" thickTop="1" x14ac:dyDescent="0.2">
      <c r="B9" s="41"/>
      <c r="C9" s="8"/>
      <c r="D9" s="8"/>
      <c r="E9" s="8"/>
      <c r="F9" s="8"/>
      <c r="G9" s="330"/>
      <c r="H9" s="8"/>
      <c r="I9" s="8"/>
      <c r="J9" s="8"/>
      <c r="K9" s="8"/>
      <c r="L9" s="323"/>
      <c r="M9" s="8"/>
      <c r="N9" s="8"/>
      <c r="O9" s="8"/>
      <c r="P9" s="8"/>
      <c r="Q9" s="56"/>
      <c r="R9" s="8"/>
      <c r="S9" s="8"/>
      <c r="T9" s="8"/>
      <c r="U9" s="8"/>
      <c r="V9" s="17"/>
      <c r="W9" s="17"/>
      <c r="X9" s="17"/>
      <c r="Y9" s="17"/>
      <c r="Z9" s="17"/>
      <c r="AA9" s="17"/>
      <c r="AB9" s="17"/>
      <c r="AC9" s="17"/>
      <c r="AD9" s="17"/>
      <c r="AE9" s="17"/>
      <c r="AF9" s="17"/>
      <c r="AG9" s="17"/>
      <c r="AH9" s="17"/>
      <c r="AI9" s="17"/>
      <c r="AJ9" s="17"/>
      <c r="AK9" s="17"/>
      <c r="AL9" s="17"/>
      <c r="AM9" s="17"/>
      <c r="AN9" s="17"/>
    </row>
    <row r="10" spans="2:40" ht="42" customHeight="1" x14ac:dyDescent="0.15">
      <c r="B10" s="16" t="s">
        <v>138</v>
      </c>
      <c r="C10" s="13">
        <f>AVERAGE(C4:C9)</f>
        <v>0.1</v>
      </c>
      <c r="D10" s="13">
        <f>AVERAGE(D4:D9)</f>
        <v>0.18571428571428572</v>
      </c>
      <c r="E10" s="13">
        <f>AVERAGE(E4:E9)</f>
        <v>0.51428571428571423</v>
      </c>
      <c r="F10" s="13">
        <f>AVERAGE(F4:F9)</f>
        <v>0.2</v>
      </c>
      <c r="G10" s="10"/>
      <c r="H10" s="13" t="e">
        <f>AVERAGE(H4:H9)</f>
        <v>#DIV/0!</v>
      </c>
      <c r="I10" s="13" t="e">
        <f>AVERAGE(I4:I9)</f>
        <v>#DIV/0!</v>
      </c>
      <c r="J10" s="13" t="e">
        <f>AVERAGE(J4:J9)</f>
        <v>#DIV/0!</v>
      </c>
      <c r="K10" s="13" t="e">
        <f>AVERAGE(K4:K9)</f>
        <v>#DIV/0!</v>
      </c>
      <c r="L10" s="10"/>
      <c r="M10" s="13" t="e">
        <f>AVERAGE(M4:M9)</f>
        <v>#DIV/0!</v>
      </c>
      <c r="N10" s="13" t="e">
        <f>AVERAGE(N4:N9)</f>
        <v>#DIV/0!</v>
      </c>
      <c r="O10" s="13" t="e">
        <f>AVERAGE(O4:O9)</f>
        <v>#DIV/0!</v>
      </c>
      <c r="P10" s="13" t="e">
        <f>AVERAGE(P4:P9)</f>
        <v>#DIV/0!</v>
      </c>
      <c r="Q10" s="57"/>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row>
    <row r="11" spans="2:40" x14ac:dyDescent="0.15">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row>
    <row r="12" spans="2:40" ht="21.95" customHeight="1" x14ac:dyDescent="0.2">
      <c r="B12" s="324" t="s">
        <v>179</v>
      </c>
      <c r="C12" s="324"/>
      <c r="D12" s="324"/>
      <c r="E12" s="324"/>
      <c r="F12" s="324"/>
      <c r="G12" s="324"/>
      <c r="H12" s="324"/>
      <c r="I12" s="324"/>
      <c r="J12" s="324"/>
      <c r="K12" s="324"/>
      <c r="L12" s="324"/>
      <c r="M12" s="324"/>
      <c r="N12" s="324"/>
      <c r="O12" s="324"/>
      <c r="P12" s="324"/>
      <c r="Q12" s="324"/>
      <c r="R12" s="324"/>
      <c r="S12" s="324"/>
      <c r="T12" s="324"/>
      <c r="U12" s="324"/>
      <c r="V12" s="17"/>
      <c r="W12" s="17"/>
      <c r="X12" s="17"/>
      <c r="Y12" s="17"/>
      <c r="Z12" s="17"/>
      <c r="AA12" s="17"/>
      <c r="AB12" s="17"/>
      <c r="AC12" s="17"/>
      <c r="AD12" s="17"/>
      <c r="AE12" s="17"/>
      <c r="AF12" s="17"/>
      <c r="AG12" s="17"/>
      <c r="AH12" s="17"/>
      <c r="AI12" s="17"/>
      <c r="AJ12" s="17"/>
      <c r="AK12" s="17"/>
      <c r="AL12" s="17"/>
      <c r="AM12" s="17"/>
      <c r="AN12" s="17"/>
    </row>
    <row r="13" spans="2:40" ht="24.95" customHeight="1" x14ac:dyDescent="0.15">
      <c r="B13" s="326" t="s">
        <v>28</v>
      </c>
      <c r="C13" s="326"/>
      <c r="D13" s="326"/>
      <c r="E13" s="326"/>
      <c r="F13" s="326"/>
      <c r="G13" s="326"/>
      <c r="H13" s="326"/>
      <c r="I13" s="326"/>
      <c r="J13" s="326"/>
      <c r="K13" s="326"/>
      <c r="L13" s="326"/>
      <c r="M13" s="326"/>
      <c r="N13" s="326"/>
      <c r="O13" s="326"/>
      <c r="P13" s="326"/>
      <c r="Q13" s="326"/>
      <c r="R13" s="326"/>
      <c r="S13" s="326"/>
      <c r="T13" s="326"/>
      <c r="U13" s="326"/>
      <c r="V13" s="17"/>
      <c r="W13" s="17"/>
      <c r="X13" s="17"/>
      <c r="Y13" s="17"/>
      <c r="Z13" s="17"/>
      <c r="AA13" s="17"/>
      <c r="AB13" s="17"/>
      <c r="AC13" s="17"/>
      <c r="AD13" s="17"/>
      <c r="AE13" s="17"/>
      <c r="AF13" s="17"/>
      <c r="AG13" s="17"/>
      <c r="AH13" s="17"/>
      <c r="AI13" s="17"/>
      <c r="AJ13" s="17"/>
      <c r="AK13" s="17"/>
      <c r="AL13" s="17"/>
      <c r="AM13" s="17"/>
      <c r="AN13" s="17"/>
    </row>
    <row r="14" spans="2:40" ht="60" customHeight="1" x14ac:dyDescent="0.2">
      <c r="B14" s="288" t="s">
        <v>368</v>
      </c>
      <c r="C14" s="288"/>
      <c r="D14" s="288"/>
      <c r="E14" s="288"/>
      <c r="F14" s="288"/>
      <c r="G14" s="288"/>
      <c r="H14" s="288"/>
      <c r="I14" s="288"/>
      <c r="J14" s="288"/>
      <c r="K14" s="288"/>
      <c r="L14" s="288"/>
      <c r="M14" s="288"/>
      <c r="N14" s="288"/>
      <c r="O14" s="288"/>
      <c r="P14" s="288"/>
      <c r="Q14" s="288"/>
      <c r="R14" s="288"/>
      <c r="S14" s="288"/>
      <c r="T14" s="288"/>
      <c r="U14" s="288"/>
      <c r="V14" s="17"/>
      <c r="W14" s="17"/>
      <c r="X14" s="17"/>
      <c r="Y14" s="17"/>
      <c r="Z14" s="17"/>
      <c r="AA14" s="17"/>
      <c r="AB14" s="17"/>
      <c r="AC14" s="17"/>
      <c r="AD14" s="17"/>
      <c r="AE14" s="17"/>
      <c r="AF14" s="17"/>
      <c r="AG14" s="17"/>
      <c r="AH14" s="17"/>
      <c r="AI14" s="17"/>
      <c r="AJ14" s="17"/>
      <c r="AK14" s="17"/>
      <c r="AL14" s="17"/>
      <c r="AM14" s="17"/>
      <c r="AN14" s="17"/>
    </row>
    <row r="15" spans="2:40" ht="60" customHeight="1" x14ac:dyDescent="0.2">
      <c r="B15" s="288" t="s">
        <v>369</v>
      </c>
      <c r="C15" s="288"/>
      <c r="D15" s="288"/>
      <c r="E15" s="288"/>
      <c r="F15" s="288"/>
      <c r="G15" s="288"/>
      <c r="H15" s="288"/>
      <c r="I15" s="288"/>
      <c r="J15" s="288"/>
      <c r="K15" s="288"/>
      <c r="L15" s="288"/>
      <c r="M15" s="288"/>
      <c r="N15" s="288"/>
      <c r="O15" s="288"/>
      <c r="P15" s="288"/>
      <c r="Q15" s="288"/>
      <c r="R15" s="288"/>
      <c r="S15" s="288"/>
      <c r="T15" s="288"/>
      <c r="U15" s="288"/>
      <c r="V15" s="17"/>
      <c r="W15" s="17"/>
      <c r="X15" s="17"/>
      <c r="Y15" s="17"/>
      <c r="Z15" s="17"/>
      <c r="AA15" s="17"/>
      <c r="AB15" s="17"/>
      <c r="AC15" s="17"/>
      <c r="AD15" s="17"/>
      <c r="AE15" s="17"/>
      <c r="AF15" s="17"/>
      <c r="AG15" s="17"/>
      <c r="AH15" s="17"/>
      <c r="AI15" s="17"/>
      <c r="AJ15" s="17"/>
      <c r="AK15" s="17"/>
      <c r="AL15" s="17"/>
      <c r="AM15" s="17"/>
      <c r="AN15" s="17"/>
    </row>
    <row r="16" spans="2:40" s="15" customFormat="1" ht="24.95" customHeight="1" x14ac:dyDescent="0.2">
      <c r="B16" s="319" t="s">
        <v>123</v>
      </c>
      <c r="C16" s="319"/>
      <c r="D16" s="319"/>
      <c r="E16" s="319"/>
      <c r="F16" s="319"/>
      <c r="G16" s="319"/>
      <c r="H16" s="319"/>
      <c r="I16" s="319"/>
      <c r="J16" s="319"/>
      <c r="K16" s="319"/>
      <c r="L16" s="319"/>
      <c r="M16" s="319"/>
      <c r="N16" s="319"/>
      <c r="O16" s="319"/>
      <c r="P16" s="319"/>
      <c r="Q16" s="319"/>
      <c r="R16" s="319"/>
      <c r="S16" s="319"/>
      <c r="T16" s="319"/>
      <c r="U16" s="319"/>
    </row>
    <row r="17" spans="2:21" ht="60" customHeight="1" x14ac:dyDescent="0.2">
      <c r="B17" s="288" t="s">
        <v>110</v>
      </c>
      <c r="C17" s="288"/>
      <c r="D17" s="288"/>
      <c r="E17" s="288"/>
      <c r="F17" s="288"/>
      <c r="G17" s="288"/>
      <c r="H17" s="288"/>
      <c r="I17" s="288"/>
      <c r="J17" s="288"/>
      <c r="K17" s="288"/>
      <c r="L17" s="288"/>
      <c r="M17" s="288"/>
      <c r="N17" s="288"/>
      <c r="O17" s="288"/>
      <c r="P17" s="288"/>
      <c r="Q17" s="288"/>
      <c r="R17" s="288"/>
      <c r="S17" s="288"/>
      <c r="T17" s="288"/>
      <c r="U17" s="288"/>
    </row>
    <row r="18" spans="2:21" ht="60" customHeight="1" x14ac:dyDescent="0.15">
      <c r="B18" s="288" t="s">
        <v>370</v>
      </c>
      <c r="C18" s="288"/>
      <c r="D18" s="288"/>
      <c r="E18" s="288"/>
      <c r="F18" s="288"/>
      <c r="G18" s="288"/>
      <c r="H18" s="288"/>
      <c r="I18" s="288"/>
      <c r="J18" s="288"/>
      <c r="K18" s="288"/>
      <c r="L18" s="288"/>
      <c r="M18" s="288"/>
      <c r="N18" s="288"/>
      <c r="O18" s="288"/>
      <c r="P18" s="288"/>
      <c r="Q18" s="288"/>
      <c r="R18" s="288"/>
      <c r="S18" s="288"/>
      <c r="T18" s="288"/>
      <c r="U18" s="288"/>
    </row>
    <row r="19" spans="2:21" ht="60" customHeight="1" x14ac:dyDescent="0.15">
      <c r="B19" s="288" t="s">
        <v>371</v>
      </c>
      <c r="C19" s="288"/>
      <c r="D19" s="288"/>
      <c r="E19" s="288"/>
      <c r="F19" s="288"/>
      <c r="G19" s="288"/>
      <c r="H19" s="288"/>
      <c r="I19" s="288"/>
      <c r="J19" s="288"/>
      <c r="K19" s="288"/>
      <c r="L19" s="288"/>
      <c r="M19" s="288"/>
      <c r="N19" s="288"/>
      <c r="O19" s="288"/>
      <c r="P19" s="288"/>
      <c r="Q19" s="288"/>
      <c r="R19" s="288"/>
      <c r="S19" s="288"/>
      <c r="T19" s="288"/>
      <c r="U19" s="288"/>
    </row>
    <row r="20" spans="2:21" ht="16.5" customHeight="1" x14ac:dyDescent="0.15">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327" t="s">
        <v>180</v>
      </c>
      <c r="C21" s="327"/>
      <c r="D21" s="327"/>
      <c r="E21" s="327"/>
      <c r="F21" s="327"/>
      <c r="G21" s="327"/>
      <c r="H21" s="327"/>
      <c r="I21" s="327"/>
      <c r="J21" s="327"/>
      <c r="K21" s="327"/>
      <c r="L21" s="327"/>
      <c r="M21" s="327"/>
      <c r="N21" s="327"/>
      <c r="O21" s="327"/>
      <c r="P21" s="327"/>
      <c r="Q21" s="327"/>
      <c r="R21" s="327"/>
      <c r="S21" s="327"/>
      <c r="T21" s="327"/>
      <c r="U21" s="327"/>
    </row>
    <row r="22" spans="2:21" ht="24.95" customHeight="1" x14ac:dyDescent="0.15">
      <c r="B22" s="317" t="s">
        <v>28</v>
      </c>
      <c r="C22" s="318"/>
      <c r="D22" s="318"/>
      <c r="E22" s="318"/>
      <c r="F22" s="318"/>
      <c r="G22" s="318"/>
      <c r="H22" s="318"/>
      <c r="I22" s="318"/>
      <c r="J22" s="318"/>
      <c r="K22" s="318"/>
      <c r="L22" s="318"/>
      <c r="M22" s="318"/>
      <c r="N22" s="318"/>
      <c r="O22" s="318"/>
      <c r="P22" s="318"/>
      <c r="Q22" s="318"/>
      <c r="R22" s="318"/>
      <c r="S22" s="318"/>
      <c r="T22" s="318"/>
      <c r="U22" s="318"/>
    </row>
    <row r="23" spans="2:21" ht="60" customHeight="1" x14ac:dyDescent="0.15">
      <c r="B23" s="288"/>
      <c r="C23" s="288"/>
      <c r="D23" s="288"/>
      <c r="E23" s="288"/>
      <c r="F23" s="288"/>
      <c r="G23" s="288"/>
      <c r="H23" s="288"/>
      <c r="I23" s="288"/>
      <c r="J23" s="288"/>
      <c r="K23" s="288"/>
      <c r="L23" s="288"/>
      <c r="M23" s="288"/>
      <c r="N23" s="288"/>
      <c r="O23" s="288"/>
      <c r="P23" s="288"/>
      <c r="Q23" s="288"/>
      <c r="R23" s="288"/>
      <c r="S23" s="288"/>
      <c r="T23" s="288"/>
      <c r="U23" s="288"/>
    </row>
    <row r="24" spans="2:21" ht="60" customHeight="1" x14ac:dyDescent="0.15">
      <c r="B24" s="288"/>
      <c r="C24" s="288"/>
      <c r="D24" s="288"/>
      <c r="E24" s="288"/>
      <c r="F24" s="288"/>
      <c r="G24" s="288"/>
      <c r="H24" s="288"/>
      <c r="I24" s="288"/>
      <c r="J24" s="288"/>
      <c r="K24" s="288"/>
      <c r="L24" s="288"/>
      <c r="M24" s="288"/>
      <c r="N24" s="288"/>
      <c r="O24" s="288"/>
      <c r="P24" s="288"/>
      <c r="Q24" s="288"/>
      <c r="R24" s="288"/>
      <c r="S24" s="288"/>
      <c r="T24" s="288"/>
      <c r="U24" s="288"/>
    </row>
    <row r="25" spans="2:21" s="15" customFormat="1" ht="24.95" customHeight="1" x14ac:dyDescent="0.2">
      <c r="B25" s="319" t="s">
        <v>123</v>
      </c>
      <c r="C25" s="319"/>
      <c r="D25" s="319"/>
      <c r="E25" s="319"/>
      <c r="F25" s="319"/>
      <c r="G25" s="319"/>
      <c r="H25" s="319"/>
      <c r="I25" s="319"/>
      <c r="J25" s="319"/>
      <c r="K25" s="319"/>
      <c r="L25" s="319"/>
      <c r="M25" s="319"/>
      <c r="N25" s="319"/>
      <c r="O25" s="319"/>
      <c r="P25" s="319"/>
      <c r="Q25" s="319"/>
      <c r="R25" s="319"/>
      <c r="S25" s="319"/>
      <c r="T25" s="319"/>
      <c r="U25" s="319"/>
    </row>
    <row r="26" spans="2:21" ht="60" customHeight="1" x14ac:dyDescent="0.15">
      <c r="B26" s="288"/>
      <c r="C26" s="288"/>
      <c r="D26" s="288"/>
      <c r="E26" s="288"/>
      <c r="F26" s="288"/>
      <c r="G26" s="288"/>
      <c r="H26" s="288"/>
      <c r="I26" s="288"/>
      <c r="J26" s="288"/>
      <c r="K26" s="288"/>
      <c r="L26" s="288"/>
      <c r="M26" s="288"/>
      <c r="N26" s="288"/>
      <c r="O26" s="288"/>
      <c r="P26" s="288"/>
      <c r="Q26" s="288"/>
      <c r="R26" s="288"/>
      <c r="S26" s="288"/>
      <c r="T26" s="288"/>
      <c r="U26" s="288"/>
    </row>
    <row r="27" spans="2:21" ht="60" customHeight="1" x14ac:dyDescent="0.15">
      <c r="B27" s="288"/>
      <c r="C27" s="288"/>
      <c r="D27" s="288"/>
      <c r="E27" s="288"/>
      <c r="F27" s="288"/>
      <c r="G27" s="288"/>
      <c r="H27" s="288"/>
      <c r="I27" s="288"/>
      <c r="J27" s="288"/>
      <c r="K27" s="288"/>
      <c r="L27" s="288"/>
      <c r="M27" s="288"/>
      <c r="N27" s="288"/>
      <c r="O27" s="288"/>
      <c r="P27" s="288"/>
      <c r="Q27" s="288"/>
      <c r="R27" s="288"/>
      <c r="S27" s="288"/>
      <c r="T27" s="288"/>
      <c r="U27" s="288"/>
    </row>
    <row r="28" spans="2:21" ht="60" customHeight="1" x14ac:dyDescent="0.2">
      <c r="B28" s="288"/>
      <c r="C28" s="288"/>
      <c r="D28" s="288"/>
      <c r="E28" s="288"/>
      <c r="F28" s="288"/>
      <c r="G28" s="288"/>
      <c r="H28" s="288"/>
      <c r="I28" s="288"/>
      <c r="J28" s="288"/>
      <c r="K28" s="288"/>
      <c r="L28" s="288"/>
      <c r="M28" s="288"/>
      <c r="N28" s="288"/>
      <c r="O28" s="288"/>
      <c r="P28" s="288"/>
      <c r="Q28" s="288"/>
      <c r="R28" s="288"/>
      <c r="S28" s="288"/>
      <c r="T28" s="288"/>
      <c r="U28" s="288"/>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20" t="s">
        <v>181</v>
      </c>
      <c r="C30" s="320"/>
      <c r="D30" s="320"/>
      <c r="E30" s="320"/>
      <c r="F30" s="320"/>
      <c r="G30" s="320"/>
      <c r="H30" s="320"/>
      <c r="I30" s="320"/>
      <c r="J30" s="320"/>
      <c r="K30" s="320"/>
      <c r="L30" s="320"/>
      <c r="M30" s="320"/>
      <c r="N30" s="320"/>
      <c r="O30" s="320"/>
      <c r="P30" s="320"/>
      <c r="Q30" s="320"/>
      <c r="R30" s="320"/>
      <c r="S30" s="320"/>
      <c r="T30" s="320"/>
      <c r="U30" s="320"/>
    </row>
    <row r="31" spans="2:21" ht="24.95" customHeight="1" x14ac:dyDescent="0.2">
      <c r="B31" s="328" t="s">
        <v>28</v>
      </c>
      <c r="C31" s="328"/>
      <c r="D31" s="328"/>
      <c r="E31" s="328"/>
      <c r="F31" s="328"/>
      <c r="G31" s="328"/>
      <c r="H31" s="328"/>
      <c r="I31" s="328"/>
      <c r="J31" s="328"/>
      <c r="K31" s="328"/>
      <c r="L31" s="328"/>
      <c r="M31" s="328"/>
      <c r="N31" s="328"/>
      <c r="O31" s="328"/>
      <c r="P31" s="328"/>
      <c r="Q31" s="328"/>
      <c r="R31" s="328"/>
      <c r="S31" s="328"/>
      <c r="T31" s="328"/>
      <c r="U31" s="328"/>
    </row>
    <row r="32" spans="2:21" ht="60" customHeight="1" x14ac:dyDescent="0.2">
      <c r="B32" s="288"/>
      <c r="C32" s="288"/>
      <c r="D32" s="288"/>
      <c r="E32" s="288"/>
      <c r="F32" s="288"/>
      <c r="G32" s="288"/>
      <c r="H32" s="288"/>
      <c r="I32" s="288"/>
      <c r="J32" s="288"/>
      <c r="K32" s="288"/>
      <c r="L32" s="288"/>
      <c r="M32" s="288"/>
      <c r="N32" s="288"/>
      <c r="O32" s="288"/>
      <c r="P32" s="288"/>
      <c r="Q32" s="288"/>
      <c r="R32" s="288"/>
      <c r="S32" s="288"/>
      <c r="T32" s="288"/>
      <c r="U32" s="288"/>
    </row>
    <row r="33" spans="2:21" ht="60" customHeight="1" x14ac:dyDescent="0.2">
      <c r="B33" s="288"/>
      <c r="C33" s="288"/>
      <c r="D33" s="288"/>
      <c r="E33" s="288"/>
      <c r="F33" s="288"/>
      <c r="G33" s="288"/>
      <c r="H33" s="288"/>
      <c r="I33" s="288"/>
      <c r="J33" s="288"/>
      <c r="K33" s="288"/>
      <c r="L33" s="288"/>
      <c r="M33" s="288"/>
      <c r="N33" s="288"/>
      <c r="O33" s="288"/>
      <c r="P33" s="288"/>
      <c r="Q33" s="288"/>
      <c r="R33" s="288"/>
      <c r="S33" s="288"/>
      <c r="T33" s="288"/>
      <c r="U33" s="288"/>
    </row>
    <row r="34" spans="2:21" s="15" customFormat="1" ht="24.95" customHeight="1" x14ac:dyDescent="0.25">
      <c r="B34" s="319" t="s">
        <v>123</v>
      </c>
      <c r="C34" s="319"/>
      <c r="D34" s="319"/>
      <c r="E34" s="319"/>
      <c r="F34" s="319"/>
      <c r="G34" s="319"/>
      <c r="H34" s="319"/>
      <c r="I34" s="319"/>
      <c r="J34" s="319"/>
      <c r="K34" s="319"/>
      <c r="L34" s="319"/>
      <c r="M34" s="319"/>
      <c r="N34" s="319"/>
      <c r="O34" s="319"/>
      <c r="P34" s="319"/>
      <c r="Q34" s="319"/>
      <c r="R34" s="319"/>
      <c r="S34" s="319"/>
      <c r="T34" s="319"/>
      <c r="U34" s="319"/>
    </row>
    <row r="35" spans="2:21" ht="60" customHeight="1" x14ac:dyDescent="0.2">
      <c r="B35" s="288"/>
      <c r="C35" s="288"/>
      <c r="D35" s="288"/>
      <c r="E35" s="288"/>
      <c r="F35" s="288"/>
      <c r="G35" s="288"/>
      <c r="H35" s="288"/>
      <c r="I35" s="288"/>
      <c r="J35" s="288"/>
      <c r="K35" s="288"/>
      <c r="L35" s="288"/>
      <c r="M35" s="288"/>
      <c r="N35" s="288"/>
      <c r="O35" s="288"/>
      <c r="P35" s="288"/>
      <c r="Q35" s="288"/>
      <c r="R35" s="288"/>
      <c r="S35" s="288"/>
      <c r="T35" s="288"/>
      <c r="U35" s="288"/>
    </row>
    <row r="36" spans="2:21" ht="60" customHeight="1" x14ac:dyDescent="0.2">
      <c r="B36" s="288"/>
      <c r="C36" s="288"/>
      <c r="D36" s="288"/>
      <c r="E36" s="288"/>
      <c r="F36" s="288"/>
      <c r="G36" s="288"/>
      <c r="H36" s="288"/>
      <c r="I36" s="288"/>
      <c r="J36" s="288"/>
      <c r="K36" s="288"/>
      <c r="L36" s="288"/>
      <c r="M36" s="288"/>
      <c r="N36" s="288"/>
      <c r="O36" s="288"/>
      <c r="P36" s="288"/>
      <c r="Q36" s="288"/>
      <c r="R36" s="288"/>
      <c r="S36" s="288"/>
      <c r="T36" s="288"/>
      <c r="U36" s="288"/>
    </row>
    <row r="37" spans="2:21" ht="60" customHeight="1" x14ac:dyDescent="0.2">
      <c r="B37" s="288"/>
      <c r="C37" s="288"/>
      <c r="D37" s="288"/>
      <c r="E37" s="288"/>
      <c r="F37" s="288"/>
      <c r="G37" s="288"/>
      <c r="H37" s="288"/>
      <c r="I37" s="288"/>
      <c r="J37" s="288"/>
      <c r="K37" s="288"/>
      <c r="L37" s="288"/>
      <c r="M37" s="288"/>
      <c r="N37" s="288"/>
      <c r="O37" s="288"/>
      <c r="P37" s="288"/>
      <c r="Q37" s="288"/>
      <c r="R37" s="288"/>
      <c r="S37" s="288"/>
      <c r="T37" s="288"/>
      <c r="U37" s="288"/>
    </row>
    <row r="39" spans="2:21" x14ac:dyDescent="0.2">
      <c r="B39" s="316" t="s">
        <v>182</v>
      </c>
      <c r="C39" s="316"/>
      <c r="D39" s="316"/>
      <c r="E39" s="316"/>
      <c r="F39" s="316"/>
      <c r="G39" s="316"/>
      <c r="H39" s="316"/>
      <c r="I39" s="316"/>
      <c r="J39" s="316"/>
      <c r="K39" s="316"/>
      <c r="L39" s="316"/>
      <c r="M39" s="316"/>
      <c r="N39" s="316"/>
      <c r="O39" s="316"/>
      <c r="P39" s="316"/>
      <c r="Q39" s="316"/>
      <c r="R39" s="316"/>
      <c r="S39" s="316"/>
      <c r="T39" s="316"/>
      <c r="U39" s="316"/>
    </row>
    <row r="40" spans="2:21" ht="19.5" x14ac:dyDescent="0.2">
      <c r="B40" s="328" t="s">
        <v>28</v>
      </c>
      <c r="C40" s="328"/>
      <c r="D40" s="328"/>
      <c r="E40" s="328"/>
      <c r="F40" s="328"/>
      <c r="G40" s="328"/>
      <c r="H40" s="328"/>
      <c r="I40" s="328"/>
      <c r="J40" s="328"/>
      <c r="K40" s="328"/>
      <c r="L40" s="328"/>
      <c r="M40" s="328"/>
      <c r="N40" s="328"/>
      <c r="O40" s="328"/>
      <c r="P40" s="328"/>
      <c r="Q40" s="328"/>
      <c r="R40" s="328"/>
      <c r="S40" s="328"/>
      <c r="T40" s="328"/>
      <c r="U40" s="328"/>
    </row>
    <row r="41" spans="2:21" ht="50.25" customHeight="1" x14ac:dyDescent="0.2">
      <c r="B41" s="288"/>
      <c r="C41" s="288"/>
      <c r="D41" s="288"/>
      <c r="E41" s="288"/>
      <c r="F41" s="288"/>
      <c r="G41" s="288"/>
      <c r="H41" s="288"/>
      <c r="I41" s="288"/>
      <c r="J41" s="288"/>
      <c r="K41" s="288"/>
      <c r="L41" s="288"/>
      <c r="M41" s="288"/>
      <c r="N41" s="288"/>
      <c r="O41" s="288"/>
      <c r="P41" s="288"/>
      <c r="Q41" s="288"/>
      <c r="R41" s="288"/>
      <c r="S41" s="288"/>
      <c r="T41" s="288"/>
      <c r="U41" s="288"/>
    </row>
    <row r="42" spans="2:21" ht="51.75" customHeight="1" x14ac:dyDescent="0.2">
      <c r="B42" s="288"/>
      <c r="C42" s="288"/>
      <c r="D42" s="288"/>
      <c r="E42" s="288"/>
      <c r="F42" s="288"/>
      <c r="G42" s="288"/>
      <c r="H42" s="288"/>
      <c r="I42" s="288"/>
      <c r="J42" s="288"/>
      <c r="K42" s="288"/>
      <c r="L42" s="288"/>
      <c r="M42" s="288"/>
      <c r="N42" s="288"/>
      <c r="O42" s="288"/>
      <c r="P42" s="288"/>
      <c r="Q42" s="288"/>
      <c r="R42" s="288"/>
      <c r="S42" s="288"/>
      <c r="T42" s="288"/>
      <c r="U42" s="288"/>
    </row>
    <row r="43" spans="2:21" ht="19.5" x14ac:dyDescent="0.2">
      <c r="B43" s="319" t="s">
        <v>123</v>
      </c>
      <c r="C43" s="319"/>
      <c r="D43" s="319"/>
      <c r="E43" s="319"/>
      <c r="F43" s="319"/>
      <c r="G43" s="319"/>
      <c r="H43" s="319"/>
      <c r="I43" s="319"/>
      <c r="J43" s="319"/>
      <c r="K43" s="319"/>
      <c r="L43" s="319"/>
      <c r="M43" s="319"/>
      <c r="N43" s="319"/>
      <c r="O43" s="319"/>
      <c r="P43" s="319"/>
      <c r="Q43" s="319"/>
      <c r="R43" s="319"/>
      <c r="S43" s="319"/>
      <c r="T43" s="319"/>
      <c r="U43" s="319"/>
    </row>
    <row r="44" spans="2:21" ht="45" customHeight="1" x14ac:dyDescent="0.2">
      <c r="B44" s="288"/>
      <c r="C44" s="288"/>
      <c r="D44" s="288"/>
      <c r="E44" s="288"/>
      <c r="F44" s="288"/>
      <c r="G44" s="288"/>
      <c r="H44" s="288"/>
      <c r="I44" s="288"/>
      <c r="J44" s="288"/>
      <c r="K44" s="288"/>
      <c r="L44" s="288"/>
      <c r="M44" s="288"/>
      <c r="N44" s="288"/>
      <c r="O44" s="288"/>
      <c r="P44" s="288"/>
      <c r="Q44" s="288"/>
      <c r="R44" s="288"/>
      <c r="S44" s="288"/>
      <c r="T44" s="288"/>
      <c r="U44" s="288"/>
    </row>
    <row r="45" spans="2:21" ht="52.5" customHeight="1" x14ac:dyDescent="0.2">
      <c r="B45" s="288"/>
      <c r="C45" s="288"/>
      <c r="D45" s="288"/>
      <c r="E45" s="288"/>
      <c r="F45" s="288"/>
      <c r="G45" s="288"/>
      <c r="H45" s="288"/>
      <c r="I45" s="288"/>
      <c r="J45" s="288"/>
      <c r="K45" s="288"/>
      <c r="L45" s="288"/>
      <c r="M45" s="288"/>
      <c r="N45" s="288"/>
      <c r="O45" s="288"/>
      <c r="P45" s="288"/>
      <c r="Q45" s="288"/>
      <c r="R45" s="288"/>
      <c r="S45" s="288"/>
      <c r="T45" s="288"/>
      <c r="U45" s="288"/>
    </row>
    <row r="46" spans="2:21" ht="55.5" customHeight="1" x14ac:dyDescent="0.2">
      <c r="B46" s="288"/>
      <c r="C46" s="288"/>
      <c r="D46" s="288"/>
      <c r="E46" s="288"/>
      <c r="F46" s="288"/>
      <c r="G46" s="288"/>
      <c r="H46" s="288"/>
      <c r="I46" s="288"/>
      <c r="J46" s="288"/>
      <c r="K46" s="288"/>
      <c r="L46" s="288"/>
      <c r="M46" s="288"/>
      <c r="N46" s="288"/>
      <c r="O46" s="288"/>
      <c r="P46" s="288"/>
      <c r="Q46" s="288"/>
      <c r="R46" s="288"/>
      <c r="S46" s="288"/>
      <c r="T46" s="288"/>
      <c r="U46" s="288"/>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45:U45"/>
    <mergeCell ref="B46:U46"/>
    <mergeCell ref="B36:U36"/>
    <mergeCell ref="B37:U37"/>
    <mergeCell ref="B39:U39"/>
    <mergeCell ref="B40:U40"/>
    <mergeCell ref="B41:U41"/>
    <mergeCell ref="B42:U42"/>
    <mergeCell ref="B43:U43"/>
    <mergeCell ref="B44:U44"/>
    <mergeCell ref="B35:U35"/>
    <mergeCell ref="B32:U32"/>
    <mergeCell ref="B33:U33"/>
    <mergeCell ref="B21:U21"/>
    <mergeCell ref="B22:U22"/>
    <mergeCell ref="B23:U23"/>
    <mergeCell ref="B24:U24"/>
    <mergeCell ref="B30:U30"/>
    <mergeCell ref="B31:U31"/>
    <mergeCell ref="B28:U28"/>
    <mergeCell ref="B12:U12"/>
    <mergeCell ref="B13:U13"/>
    <mergeCell ref="B14:U14"/>
    <mergeCell ref="B15:U15"/>
    <mergeCell ref="B34:U34"/>
    <mergeCell ref="B25:U25"/>
    <mergeCell ref="B26:U26"/>
    <mergeCell ref="B27:U27"/>
    <mergeCell ref="B16:U16"/>
    <mergeCell ref="B17:U17"/>
    <mergeCell ref="B18:U18"/>
    <mergeCell ref="B19:U19"/>
    <mergeCell ref="V2:V3"/>
    <mergeCell ref="L3:L9"/>
    <mergeCell ref="R2:U2"/>
    <mergeCell ref="B2:B3"/>
    <mergeCell ref="C2:F2"/>
    <mergeCell ref="H2:K2"/>
    <mergeCell ref="M2:P2"/>
    <mergeCell ref="G3:G9"/>
  </mergeCells>
  <phoneticPr fontId="2" type="noConversion"/>
  <conditionalFormatting sqref="V5">
    <cfRule type="cellIs" dxfId="0" priority="2" stopIfTrue="1" operator="equal">
      <formula>$V$5</formula>
    </cfRule>
  </conditionalFormatting>
  <hyperlinks>
    <hyperlink ref="B65497" r:id="rId1"/>
    <hyperlink ref="B65496" r:id="rId2"/>
    <hyperlink ref="B8" location="Autoevaluación!A113" tooltip="Ir a autoevaluación" display="Apoyo Financiero y Contable"/>
    <hyperlink ref="B7" location="Autoevaluación!A101" tooltip="Ir a autoevaluación" display="Talento Humano"/>
    <hyperlink ref="B6" location="Autoevaluación!A97" tooltip="Ir a autoevaluación" display="Administración de servicios complementarios"/>
    <hyperlink ref="B5" location="Autoevaluación!A88" tooltip="Ir a autoevaluación" display="Administración de la planta fisica y de los recursos"/>
    <hyperlink ref="B4" location="Autoevaluación!A83" tooltip="Ir a autoevaluación" display="Apoyo a la gestion académica"/>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AN65497"/>
  <sheetViews>
    <sheetView showGridLines="0" zoomScale="70" zoomScaleNormal="70" workbookViewId="0">
      <selection activeCell="B19" sqref="B19:U19"/>
    </sheetView>
  </sheetViews>
  <sheetFormatPr baseColWidth="10" defaultColWidth="11.42578125"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3.28515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0" ht="6" customHeight="1" x14ac:dyDescent="0.15"/>
    <row r="2" spans="2:40" ht="22.5" customHeight="1" x14ac:dyDescent="0.2">
      <c r="B2" s="331" t="s">
        <v>24</v>
      </c>
      <c r="C2" s="324" t="s">
        <v>179</v>
      </c>
      <c r="D2" s="324"/>
      <c r="E2" s="324"/>
      <c r="F2" s="324"/>
      <c r="G2" s="2"/>
      <c r="H2" s="325" t="s">
        <v>180</v>
      </c>
      <c r="I2" s="325"/>
      <c r="J2" s="325"/>
      <c r="K2" s="325"/>
      <c r="L2" s="3"/>
      <c r="M2" s="333" t="s">
        <v>181</v>
      </c>
      <c r="N2" s="333"/>
      <c r="O2" s="333"/>
      <c r="P2" s="333"/>
      <c r="Q2" s="58"/>
      <c r="R2" s="316" t="s">
        <v>182</v>
      </c>
      <c r="S2" s="316"/>
      <c r="T2" s="316"/>
      <c r="U2" s="316"/>
      <c r="V2" s="321"/>
      <c r="W2" s="17"/>
      <c r="X2" s="17"/>
      <c r="Y2" s="17"/>
      <c r="Z2" s="17"/>
      <c r="AA2" s="17"/>
      <c r="AB2" s="17"/>
      <c r="AC2" s="17"/>
      <c r="AD2" s="17"/>
      <c r="AE2" s="17"/>
      <c r="AF2" s="17"/>
      <c r="AG2" s="17"/>
      <c r="AH2" s="17"/>
      <c r="AI2" s="17"/>
      <c r="AJ2" s="17"/>
      <c r="AK2" s="17"/>
      <c r="AL2" s="17"/>
      <c r="AM2" s="17"/>
      <c r="AN2" s="17"/>
    </row>
    <row r="3" spans="2:40" ht="24.75" customHeight="1" thickBot="1" x14ac:dyDescent="0.25">
      <c r="B3" s="332"/>
      <c r="C3" s="4">
        <v>1</v>
      </c>
      <c r="D3" s="4">
        <v>2</v>
      </c>
      <c r="E3" s="5">
        <v>3</v>
      </c>
      <c r="F3" s="6">
        <v>4</v>
      </c>
      <c r="G3" s="329"/>
      <c r="H3" s="4">
        <v>1</v>
      </c>
      <c r="I3" s="4">
        <v>2</v>
      </c>
      <c r="J3" s="5">
        <v>3</v>
      </c>
      <c r="K3" s="6">
        <v>4</v>
      </c>
      <c r="L3" s="322"/>
      <c r="M3" s="4">
        <v>1</v>
      </c>
      <c r="N3" s="4">
        <v>2</v>
      </c>
      <c r="O3" s="5">
        <v>3</v>
      </c>
      <c r="P3" s="6">
        <v>4</v>
      </c>
      <c r="Q3" s="59"/>
      <c r="R3" s="4">
        <v>1</v>
      </c>
      <c r="S3" s="4">
        <v>2</v>
      </c>
      <c r="T3" s="5">
        <v>3</v>
      </c>
      <c r="U3" s="6">
        <v>4</v>
      </c>
      <c r="V3" s="321"/>
      <c r="W3" s="17"/>
      <c r="X3" s="17"/>
      <c r="Y3" s="17"/>
      <c r="Z3" s="17"/>
      <c r="AA3" s="17"/>
      <c r="AB3" s="17"/>
      <c r="AC3" s="17"/>
      <c r="AD3" s="17"/>
      <c r="AE3" s="17"/>
      <c r="AF3" s="17"/>
      <c r="AG3" s="17"/>
      <c r="AH3" s="17"/>
      <c r="AI3" s="17"/>
      <c r="AJ3" s="17"/>
      <c r="AK3" s="17"/>
      <c r="AL3" s="17"/>
      <c r="AM3" s="17"/>
      <c r="AN3" s="17"/>
    </row>
    <row r="4" spans="2:40" ht="38.1" customHeight="1" thickTop="1" thickBot="1" x14ac:dyDescent="0.25">
      <c r="B4" s="43" t="s">
        <v>5</v>
      </c>
      <c r="C4" s="39">
        <f>Autoevaluación!R122/SUM(Autoevaluación!R122:R125)</f>
        <v>0</v>
      </c>
      <c r="D4" s="8">
        <f>Autoevaluación!R123/SUM(Autoevaluación!R122:R125)</f>
        <v>0.5</v>
      </c>
      <c r="E4" s="8">
        <f>Autoevaluación!R124/SUM(Autoevaluación!R122:R125)</f>
        <v>0.25</v>
      </c>
      <c r="F4" s="8">
        <f>Autoevaluación!R125/SUM(Autoevaluación!R122:R125)</f>
        <v>0.25</v>
      </c>
      <c r="G4" s="330"/>
      <c r="H4" s="8" t="e">
        <f>Autoevaluación!S122/SUM(Autoevaluación!S122:S125)</f>
        <v>#DIV/0!</v>
      </c>
      <c r="I4" s="8" t="e">
        <f>Autoevaluación!S123/SUM(Autoevaluación!S122:S125)</f>
        <v>#DIV/0!</v>
      </c>
      <c r="J4" s="8" t="e">
        <f>Autoevaluación!S124/SUM(Autoevaluación!S122:S125)</f>
        <v>#DIV/0!</v>
      </c>
      <c r="K4" s="8" t="e">
        <f>Autoevaluación!S125/SUM(Autoevaluación!S122:S125)</f>
        <v>#DIV/0!</v>
      </c>
      <c r="L4" s="323"/>
      <c r="M4" s="8" t="e">
        <f>Autoevaluación!T122/SUM(Autoevaluación!T122:T125)</f>
        <v>#DIV/0!</v>
      </c>
      <c r="N4" s="8" t="e">
        <f>Autoevaluación!T123/SUM(Autoevaluación!T122:T125)</f>
        <v>#DIV/0!</v>
      </c>
      <c r="O4" s="8" t="e">
        <f>Autoevaluación!T124/SUM(Autoevaluación!T122:T125)</f>
        <v>#DIV/0!</v>
      </c>
      <c r="P4" s="8" t="e">
        <f>Autoevaluación!T125/SUM(Autoevaluación!T122:T125)</f>
        <v>#DIV/0!</v>
      </c>
      <c r="Q4" s="56"/>
      <c r="R4" s="8" t="e">
        <f>Autoevaluación!U122/SUM(Autoevaluación!U122:U125)</f>
        <v>#DIV/0!</v>
      </c>
      <c r="S4" s="8" t="e">
        <f>Autoevaluación!U123/SUM(Autoevaluación!U122:U125)</f>
        <v>#DIV/0!</v>
      </c>
      <c r="T4" s="8" t="e">
        <f>Autoevaluación!U124/SUM(Autoevaluación!U122:U125)</f>
        <v>#DIV/0!</v>
      </c>
      <c r="U4" s="8" t="e">
        <f>Autoevaluación!U125/SUM(Autoevaluación!U122:U125)</f>
        <v>#DIV/0!</v>
      </c>
      <c r="V4" s="17"/>
      <c r="W4" s="17"/>
      <c r="X4" s="17"/>
      <c r="Y4" s="17"/>
      <c r="Z4" s="17"/>
      <c r="AA4" s="17"/>
      <c r="AB4" s="17"/>
      <c r="AC4" s="17"/>
      <c r="AD4" s="17"/>
      <c r="AE4" s="17"/>
      <c r="AF4" s="17"/>
      <c r="AG4" s="17"/>
      <c r="AH4" s="17"/>
      <c r="AI4" s="17"/>
      <c r="AJ4" s="17"/>
      <c r="AK4" s="17"/>
      <c r="AL4" s="17"/>
      <c r="AM4" s="17"/>
      <c r="AN4" s="17"/>
    </row>
    <row r="5" spans="2:40" ht="38.1" customHeight="1" thickTop="1" thickBot="1" x14ac:dyDescent="0.25">
      <c r="B5" s="44" t="s">
        <v>10</v>
      </c>
      <c r="C5" s="39">
        <f>Autoevaluación!R128/SUM(Autoevaluación!R128:R131)</f>
        <v>0</v>
      </c>
      <c r="D5" s="8">
        <f>Autoevaluación!R129/SUM(Autoevaluación!R128:R131)</f>
        <v>0</v>
      </c>
      <c r="E5" s="8">
        <f>Autoevaluación!R130/SUM(Autoevaluación!R128:R131)</f>
        <v>0.5</v>
      </c>
      <c r="F5" s="8">
        <f>Autoevaluación!R131/SUM(Autoevaluación!R128:R131)</f>
        <v>0.5</v>
      </c>
      <c r="G5" s="330"/>
      <c r="H5" s="8" t="e">
        <f>Autoevaluación!S128/SUM(Autoevaluación!S128:S131)</f>
        <v>#DIV/0!</v>
      </c>
      <c r="I5" s="8" t="e">
        <f>Autoevaluación!S129/SUM(Autoevaluación!S128:S131)</f>
        <v>#DIV/0!</v>
      </c>
      <c r="J5" s="8" t="e">
        <f>Autoevaluación!S130/SUM(Autoevaluación!S128:S131)</f>
        <v>#DIV/0!</v>
      </c>
      <c r="K5" s="8" t="e">
        <f>Autoevaluación!S131/SUM(Autoevaluación!S128:S131)</f>
        <v>#DIV/0!</v>
      </c>
      <c r="L5" s="323"/>
      <c r="M5" s="8" t="e">
        <f>Autoevaluación!T128/SUM(Autoevaluación!T128:T131)</f>
        <v>#DIV/0!</v>
      </c>
      <c r="N5" s="8" t="e">
        <f>Autoevaluación!T129/SUM(Autoevaluación!T128:T131)</f>
        <v>#DIV/0!</v>
      </c>
      <c r="O5" s="8" t="e">
        <f>Autoevaluación!T130/SUM(Autoevaluación!T128:T131)</f>
        <v>#DIV/0!</v>
      </c>
      <c r="P5" s="8" t="e">
        <f>Autoevaluación!T131/SUM(Autoevaluación!T128:T131)</f>
        <v>#DIV/0!</v>
      </c>
      <c r="Q5" s="56"/>
      <c r="R5" s="8" t="e">
        <f>Autoevaluación!U128/SUM(Autoevaluación!U128:U131)</f>
        <v>#DIV/0!</v>
      </c>
      <c r="S5" s="8" t="e">
        <f>Autoevaluación!U129/SUM(Autoevaluación!U128:U131)</f>
        <v>#DIV/0!</v>
      </c>
      <c r="T5" s="8" t="e">
        <f>Autoevaluación!U129/SUM(Autoevaluación!U128:U131)</f>
        <v>#DIV/0!</v>
      </c>
      <c r="U5" s="8" t="e">
        <f>Autoevaluación!U131/SUM(Autoevaluación!U128:U131)</f>
        <v>#DIV/0!</v>
      </c>
      <c r="V5" s="17"/>
      <c r="W5" s="17"/>
      <c r="X5" s="17"/>
      <c r="Y5" s="17"/>
      <c r="Z5" s="17"/>
      <c r="AA5" s="17"/>
      <c r="AB5" s="17"/>
      <c r="AC5" s="17"/>
      <c r="AD5" s="17"/>
      <c r="AE5" s="17"/>
      <c r="AF5" s="17"/>
      <c r="AG5" s="17"/>
      <c r="AH5" s="17"/>
      <c r="AI5" s="17"/>
      <c r="AJ5" s="17"/>
      <c r="AK5" s="17"/>
      <c r="AL5" s="17"/>
      <c r="AM5" s="17"/>
      <c r="AN5" s="17"/>
    </row>
    <row r="6" spans="2:40" ht="38.1" customHeight="1" thickTop="1" thickBot="1" x14ac:dyDescent="0.25">
      <c r="B6" s="44" t="s">
        <v>15</v>
      </c>
      <c r="C6" s="39">
        <f>Autoevaluación!R134/SUM(Autoevaluación!R134:R137)</f>
        <v>0</v>
      </c>
      <c r="D6" s="8">
        <f>Autoevaluación!R135/SUM(Autoevaluación!R134:R137)</f>
        <v>0</v>
      </c>
      <c r="E6" s="8">
        <f>Autoevaluación!R136/SUM(Autoevaluación!R134:R137)</f>
        <v>0.66666666666666663</v>
      </c>
      <c r="F6" s="8">
        <f>Autoevaluación!R137/SUM(Autoevaluación!R134:R137)</f>
        <v>0.33333333333333331</v>
      </c>
      <c r="G6" s="330"/>
      <c r="H6" s="8" t="e">
        <f>Autoevaluación!S134/SUM(Autoevaluación!S134:S137)</f>
        <v>#DIV/0!</v>
      </c>
      <c r="I6" s="8" t="e">
        <f>Autoevaluación!S135/SUM(Autoevaluación!S134:S137)</f>
        <v>#DIV/0!</v>
      </c>
      <c r="J6" s="8" t="e">
        <f>Autoevaluación!S136/SUM(Autoevaluación!S134:S137)</f>
        <v>#DIV/0!</v>
      </c>
      <c r="K6" s="8" t="e">
        <f>Autoevaluación!S137/SUM(Autoevaluación!S134:S137)</f>
        <v>#DIV/0!</v>
      </c>
      <c r="L6" s="323"/>
      <c r="M6" s="8" t="e">
        <f>Autoevaluación!T134/SUM(Autoevaluación!T134:T137)</f>
        <v>#DIV/0!</v>
      </c>
      <c r="N6" s="8" t="e">
        <f>Autoevaluación!T135/SUM(Autoevaluación!T134:T137)</f>
        <v>#DIV/0!</v>
      </c>
      <c r="O6" s="8" t="e">
        <f>Autoevaluación!T136/SUM(Autoevaluación!T134:T137)</f>
        <v>#DIV/0!</v>
      </c>
      <c r="P6" s="8" t="e">
        <f>Autoevaluación!T137/SUM(Autoevaluación!T134:T137)</f>
        <v>#DIV/0!</v>
      </c>
      <c r="Q6" s="56"/>
      <c r="R6" s="8" t="e">
        <f>Autoevaluación!U134/SUM(Autoevaluación!U134:U137)</f>
        <v>#DIV/0!</v>
      </c>
      <c r="S6" s="8" t="e">
        <f>Autoevaluación!U135/SUM(Autoevaluación!U134:U137)</f>
        <v>#DIV/0!</v>
      </c>
      <c r="T6" s="8" t="e">
        <f>Autoevaluación!U136/SUM(Autoevaluación!U134:U137)</f>
        <v>#DIV/0!</v>
      </c>
      <c r="U6" s="8" t="e">
        <f>Autoevaluación!U137/SUM(Autoevaluación!U134:U137)</f>
        <v>#DIV/0!</v>
      </c>
      <c r="V6" s="18"/>
      <c r="W6" s="17"/>
      <c r="X6" s="17"/>
      <c r="Y6" s="17"/>
      <c r="Z6" s="17"/>
      <c r="AA6" s="17"/>
      <c r="AB6" s="17"/>
      <c r="AC6" s="17"/>
      <c r="AD6" s="17"/>
      <c r="AE6" s="17"/>
      <c r="AF6" s="17"/>
      <c r="AG6" s="17"/>
      <c r="AH6" s="17"/>
      <c r="AI6" s="17"/>
      <c r="AJ6" s="17"/>
      <c r="AK6" s="17"/>
      <c r="AL6" s="17"/>
      <c r="AM6" s="17"/>
      <c r="AN6" s="17"/>
    </row>
    <row r="7" spans="2:40" ht="38.1" customHeight="1" thickTop="1" thickBot="1" x14ac:dyDescent="0.25">
      <c r="B7" s="43" t="s">
        <v>19</v>
      </c>
      <c r="C7" s="39">
        <f>Autoevaluación!R139/SUM(Autoevaluación!R139:R142)</f>
        <v>0</v>
      </c>
      <c r="D7" s="8">
        <f>Autoevaluación!R140/SUM(Autoevaluación!R139:R142)</f>
        <v>0</v>
      </c>
      <c r="E7" s="8">
        <f>Autoevaluación!R141/SUM(Autoevaluación!R139:R142)</f>
        <v>0.66666666666666663</v>
      </c>
      <c r="F7" s="8">
        <f>Autoevaluación!R142/SUM(Autoevaluación!R139:R142)</f>
        <v>0.33333333333333331</v>
      </c>
      <c r="G7" s="330"/>
      <c r="H7" s="8" t="e">
        <f>Autoevaluación!S139/SUM(Autoevaluación!S139:S142)</f>
        <v>#DIV/0!</v>
      </c>
      <c r="I7" s="8" t="e">
        <f>Autoevaluación!S140/SUM(Autoevaluación!S139:S142)</f>
        <v>#DIV/0!</v>
      </c>
      <c r="J7" s="8" t="e">
        <f>Autoevaluación!S141/SUM(Autoevaluación!S139:S142)</f>
        <v>#DIV/0!</v>
      </c>
      <c r="K7" s="8" t="e">
        <f>Autoevaluación!S142/SUM(Autoevaluación!S139:S142)</f>
        <v>#DIV/0!</v>
      </c>
      <c r="L7" s="323"/>
      <c r="M7" s="8" t="e">
        <f>Autoevaluación!T139/SUM(Autoevaluación!T139:T142)</f>
        <v>#DIV/0!</v>
      </c>
      <c r="N7" s="8" t="e">
        <f>Autoevaluación!T140/SUM(Autoevaluación!T139:T142)</f>
        <v>#DIV/0!</v>
      </c>
      <c r="O7" s="8" t="e">
        <f>Autoevaluación!T141/SUM(Autoevaluación!T139:T142)</f>
        <v>#DIV/0!</v>
      </c>
      <c r="P7" s="8" t="e">
        <f>Autoevaluación!T142/SUM(Autoevaluación!T139:T142)</f>
        <v>#DIV/0!</v>
      </c>
      <c r="Q7" s="56"/>
      <c r="R7" s="8" t="e">
        <f>Autoevaluación!U139/SUM(Autoevaluación!U139:U142)</f>
        <v>#DIV/0!</v>
      </c>
      <c r="S7" s="8" t="e">
        <f>Autoevaluación!U140/SUM(Autoevaluación!U139:U142)</f>
        <v>#DIV/0!</v>
      </c>
      <c r="T7" s="8" t="e">
        <f>Autoevaluación!U141/SUM(Autoevaluación!U139:U142)</f>
        <v>#DIV/0!</v>
      </c>
      <c r="U7" s="8" t="e">
        <f>Autoevaluación!U142/SUM(Autoevaluación!U139:U142)</f>
        <v>#DIV/0!</v>
      </c>
      <c r="V7" s="17"/>
      <c r="W7" s="17"/>
      <c r="X7" s="17"/>
      <c r="Y7" s="17"/>
      <c r="Z7" s="17"/>
      <c r="AA7" s="17"/>
      <c r="AB7" s="17"/>
      <c r="AC7" s="17"/>
      <c r="AD7" s="17"/>
      <c r="AE7" s="17"/>
      <c r="AF7" s="17"/>
      <c r="AG7" s="17"/>
      <c r="AH7" s="17"/>
      <c r="AI7" s="17"/>
      <c r="AJ7" s="17"/>
      <c r="AK7" s="17"/>
      <c r="AL7" s="17"/>
      <c r="AM7" s="17"/>
      <c r="AN7" s="17"/>
    </row>
    <row r="8" spans="2:40" ht="38.1" customHeight="1" thickTop="1" x14ac:dyDescent="0.2">
      <c r="B8" s="41"/>
      <c r="C8" s="8"/>
      <c r="D8" s="8"/>
      <c r="E8" s="8"/>
      <c r="F8" s="8"/>
      <c r="G8" s="330"/>
      <c r="H8" s="8"/>
      <c r="I8" s="8"/>
      <c r="J8" s="8"/>
      <c r="K8" s="8"/>
      <c r="L8" s="323"/>
      <c r="M8" s="8"/>
      <c r="N8" s="8"/>
      <c r="O8" s="8"/>
      <c r="P8" s="8"/>
      <c r="Q8" s="56"/>
      <c r="R8" s="8"/>
      <c r="S8" s="8"/>
      <c r="T8" s="8"/>
      <c r="U8" s="8"/>
      <c r="V8" s="17"/>
      <c r="W8" s="17"/>
      <c r="X8" s="17"/>
      <c r="Y8" s="17"/>
      <c r="Z8" s="17"/>
      <c r="AA8" s="17"/>
      <c r="AB8" s="17"/>
      <c r="AC8" s="17"/>
      <c r="AD8" s="17"/>
      <c r="AE8" s="17"/>
      <c r="AF8" s="17"/>
      <c r="AG8" s="17"/>
      <c r="AH8" s="17"/>
      <c r="AI8" s="17"/>
      <c r="AJ8" s="17"/>
      <c r="AK8" s="17"/>
      <c r="AL8" s="17"/>
      <c r="AM8" s="17"/>
      <c r="AN8" s="17"/>
    </row>
    <row r="9" spans="2:40" ht="38.1" customHeight="1" x14ac:dyDescent="0.2">
      <c r="B9" s="7"/>
      <c r="C9" s="8"/>
      <c r="D9" s="8"/>
      <c r="E9" s="8"/>
      <c r="F9" s="8"/>
      <c r="G9" s="330"/>
      <c r="H9" s="8"/>
      <c r="I9" s="8"/>
      <c r="J9" s="8"/>
      <c r="K9" s="8"/>
      <c r="L9" s="323"/>
      <c r="M9" s="8"/>
      <c r="N9" s="8"/>
      <c r="O9" s="8"/>
      <c r="P9" s="8"/>
      <c r="Q9" s="56"/>
      <c r="R9" s="8"/>
      <c r="S9" s="8"/>
      <c r="T9" s="8"/>
      <c r="U9" s="8"/>
      <c r="V9" s="17"/>
      <c r="W9" s="17"/>
      <c r="X9" s="17"/>
      <c r="Y9" s="17"/>
      <c r="Z9" s="17"/>
      <c r="AA9" s="17"/>
      <c r="AB9" s="17"/>
      <c r="AC9" s="17"/>
      <c r="AD9" s="17"/>
      <c r="AE9" s="17"/>
      <c r="AF9" s="17"/>
      <c r="AG9" s="17"/>
      <c r="AH9" s="17"/>
      <c r="AI9" s="17"/>
      <c r="AJ9" s="17"/>
      <c r="AK9" s="17"/>
      <c r="AL9" s="17"/>
      <c r="AM9" s="17"/>
      <c r="AN9" s="17"/>
    </row>
    <row r="10" spans="2:40" ht="42" customHeight="1" x14ac:dyDescent="0.15">
      <c r="B10" s="16" t="s">
        <v>139</v>
      </c>
      <c r="C10" s="13">
        <f>AVERAGE(C4:C9)</f>
        <v>0</v>
      </c>
      <c r="D10" s="13">
        <f>AVERAGE(D4:D9)</f>
        <v>0.125</v>
      </c>
      <c r="E10" s="13">
        <f>AVERAGE(E4:E9)</f>
        <v>0.52083333333333326</v>
      </c>
      <c r="F10" s="13">
        <f>AVERAGE(F4:F9)</f>
        <v>0.35416666666666663</v>
      </c>
      <c r="G10" s="10"/>
      <c r="H10" s="13" t="e">
        <f>AVERAGE(H4:H9)</f>
        <v>#DIV/0!</v>
      </c>
      <c r="I10" s="13" t="e">
        <f>AVERAGE(I4:I9)</f>
        <v>#DIV/0!</v>
      </c>
      <c r="J10" s="13" t="e">
        <f>AVERAGE(J4:J9)</f>
        <v>#DIV/0!</v>
      </c>
      <c r="K10" s="13" t="e">
        <f>AVERAGE(K4:K9)</f>
        <v>#DIV/0!</v>
      </c>
      <c r="L10" s="10"/>
      <c r="M10" s="13" t="e">
        <f>AVERAGE(M4:M9)</f>
        <v>#DIV/0!</v>
      </c>
      <c r="N10" s="13" t="e">
        <f>AVERAGE(N4:N9)</f>
        <v>#DIV/0!</v>
      </c>
      <c r="O10" s="13" t="e">
        <f>AVERAGE(O4:O9)</f>
        <v>#DIV/0!</v>
      </c>
      <c r="P10" s="13" t="e">
        <f>AVERAGE(P4:P9)</f>
        <v>#DIV/0!</v>
      </c>
      <c r="Q10" s="57"/>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row>
    <row r="11" spans="2:40" x14ac:dyDescent="0.15">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row>
    <row r="12" spans="2:40" ht="21.95" customHeight="1" x14ac:dyDescent="0.2">
      <c r="B12" s="324" t="s">
        <v>179</v>
      </c>
      <c r="C12" s="324"/>
      <c r="D12" s="324"/>
      <c r="E12" s="324"/>
      <c r="F12" s="324"/>
      <c r="G12" s="324"/>
      <c r="H12" s="324"/>
      <c r="I12" s="324"/>
      <c r="J12" s="324"/>
      <c r="K12" s="324"/>
      <c r="L12" s="324"/>
      <c r="M12" s="324"/>
      <c r="N12" s="324"/>
      <c r="O12" s="324"/>
      <c r="P12" s="324"/>
      <c r="Q12" s="324"/>
      <c r="R12" s="324"/>
      <c r="S12" s="324"/>
      <c r="T12" s="324"/>
      <c r="U12" s="324"/>
      <c r="V12" s="17"/>
      <c r="W12" s="17"/>
      <c r="X12" s="17"/>
      <c r="Y12" s="17"/>
      <c r="Z12" s="17"/>
      <c r="AA12" s="17"/>
      <c r="AB12" s="17"/>
      <c r="AC12" s="17"/>
      <c r="AD12" s="17"/>
      <c r="AE12" s="17"/>
      <c r="AF12" s="17"/>
      <c r="AG12" s="17"/>
      <c r="AH12" s="17"/>
      <c r="AI12" s="17"/>
      <c r="AJ12" s="17"/>
      <c r="AK12" s="17"/>
      <c r="AL12" s="17"/>
      <c r="AM12" s="17"/>
      <c r="AN12" s="17"/>
    </row>
    <row r="13" spans="2:40" ht="24.95" customHeight="1" x14ac:dyDescent="0.15">
      <c r="B13" s="326" t="s">
        <v>28</v>
      </c>
      <c r="C13" s="326"/>
      <c r="D13" s="326"/>
      <c r="E13" s="326"/>
      <c r="F13" s="326"/>
      <c r="G13" s="326"/>
      <c r="H13" s="326"/>
      <c r="I13" s="326"/>
      <c r="J13" s="326"/>
      <c r="K13" s="326"/>
      <c r="L13" s="326"/>
      <c r="M13" s="326"/>
      <c r="N13" s="326"/>
      <c r="O13" s="326"/>
      <c r="P13" s="326"/>
      <c r="Q13" s="326"/>
      <c r="R13" s="326"/>
      <c r="S13" s="326"/>
      <c r="T13" s="326"/>
      <c r="U13" s="326"/>
      <c r="V13" s="17"/>
      <c r="W13" s="17"/>
      <c r="X13" s="17"/>
      <c r="Y13" s="17"/>
      <c r="Z13" s="17"/>
      <c r="AA13" s="17"/>
      <c r="AB13" s="17"/>
      <c r="AC13" s="17"/>
      <c r="AD13" s="17"/>
      <c r="AE13" s="17"/>
      <c r="AF13" s="17"/>
      <c r="AG13" s="17"/>
      <c r="AH13" s="17"/>
      <c r="AI13" s="17"/>
      <c r="AJ13" s="17"/>
      <c r="AK13" s="17"/>
      <c r="AL13" s="17"/>
      <c r="AM13" s="17"/>
      <c r="AN13" s="17"/>
    </row>
    <row r="14" spans="2:40" ht="60" customHeight="1" x14ac:dyDescent="0.2">
      <c r="B14" s="288" t="s">
        <v>255</v>
      </c>
      <c r="C14" s="288"/>
      <c r="D14" s="288"/>
      <c r="E14" s="288"/>
      <c r="F14" s="288"/>
      <c r="G14" s="288"/>
      <c r="H14" s="288"/>
      <c r="I14" s="288"/>
      <c r="J14" s="288"/>
      <c r="K14" s="288"/>
      <c r="L14" s="288"/>
      <c r="M14" s="288"/>
      <c r="N14" s="288"/>
      <c r="O14" s="288"/>
      <c r="P14" s="288"/>
      <c r="Q14" s="288"/>
      <c r="R14" s="288"/>
      <c r="S14" s="288"/>
      <c r="T14" s="288"/>
      <c r="U14" s="288"/>
      <c r="V14" s="17"/>
      <c r="W14" s="17"/>
      <c r="X14" s="17"/>
      <c r="Y14" s="17"/>
      <c r="Z14" s="17"/>
      <c r="AA14" s="17"/>
      <c r="AB14" s="17"/>
      <c r="AC14" s="17"/>
      <c r="AD14" s="17"/>
      <c r="AE14" s="17"/>
      <c r="AF14" s="17"/>
      <c r="AG14" s="17"/>
      <c r="AH14" s="17"/>
      <c r="AI14" s="17"/>
      <c r="AJ14" s="17"/>
      <c r="AK14" s="17"/>
      <c r="AL14" s="17"/>
      <c r="AM14" s="17"/>
      <c r="AN14" s="17"/>
    </row>
    <row r="15" spans="2:40" ht="60" customHeight="1" x14ac:dyDescent="0.2">
      <c r="B15" s="288" t="s">
        <v>265</v>
      </c>
      <c r="C15" s="288"/>
      <c r="D15" s="288"/>
      <c r="E15" s="288"/>
      <c r="F15" s="288"/>
      <c r="G15" s="288"/>
      <c r="H15" s="288"/>
      <c r="I15" s="288"/>
      <c r="J15" s="288"/>
      <c r="K15" s="288"/>
      <c r="L15" s="288"/>
      <c r="M15" s="288"/>
      <c r="N15" s="288"/>
      <c r="O15" s="288"/>
      <c r="P15" s="288"/>
      <c r="Q15" s="288"/>
      <c r="R15" s="288"/>
      <c r="S15" s="288"/>
      <c r="T15" s="288"/>
      <c r="U15" s="288"/>
      <c r="V15" s="17"/>
      <c r="W15" s="17"/>
      <c r="X15" s="17"/>
      <c r="Y15" s="17"/>
      <c r="Z15" s="17"/>
      <c r="AA15" s="17"/>
      <c r="AB15" s="17"/>
      <c r="AC15" s="17"/>
      <c r="AD15" s="17"/>
      <c r="AE15" s="17"/>
      <c r="AF15" s="17"/>
      <c r="AG15" s="17"/>
      <c r="AH15" s="17"/>
      <c r="AI15" s="17"/>
      <c r="AJ15" s="17"/>
      <c r="AK15" s="17"/>
      <c r="AL15" s="17"/>
      <c r="AM15" s="17"/>
      <c r="AN15" s="17"/>
    </row>
    <row r="16" spans="2:40" s="15" customFormat="1" ht="24.95" customHeight="1" x14ac:dyDescent="0.2">
      <c r="B16" s="319" t="s">
        <v>123</v>
      </c>
      <c r="C16" s="319"/>
      <c r="D16" s="319"/>
      <c r="E16" s="319"/>
      <c r="F16" s="319"/>
      <c r="G16" s="319"/>
      <c r="H16" s="319"/>
      <c r="I16" s="319"/>
      <c r="J16" s="319"/>
      <c r="K16" s="319"/>
      <c r="L16" s="319"/>
      <c r="M16" s="319"/>
      <c r="N16" s="319"/>
      <c r="O16" s="319"/>
      <c r="P16" s="319"/>
      <c r="Q16" s="319"/>
      <c r="R16" s="319"/>
      <c r="S16" s="319"/>
      <c r="T16" s="319"/>
      <c r="U16" s="319"/>
    </row>
    <row r="17" spans="2:21" ht="60" customHeight="1" x14ac:dyDescent="0.2">
      <c r="B17" s="288" t="s">
        <v>6</v>
      </c>
      <c r="C17" s="288"/>
      <c r="D17" s="288"/>
      <c r="E17" s="288"/>
      <c r="F17" s="288"/>
      <c r="G17" s="288"/>
      <c r="H17" s="288"/>
      <c r="I17" s="288"/>
      <c r="J17" s="288"/>
      <c r="K17" s="288"/>
      <c r="L17" s="288"/>
      <c r="M17" s="288"/>
      <c r="N17" s="288"/>
      <c r="O17" s="288"/>
      <c r="P17" s="288"/>
      <c r="Q17" s="288"/>
      <c r="R17" s="288"/>
      <c r="S17" s="288"/>
      <c r="T17" s="288"/>
      <c r="U17" s="288"/>
    </row>
    <row r="18" spans="2:21" ht="60" customHeight="1" x14ac:dyDescent="0.2">
      <c r="B18" s="288" t="s">
        <v>7</v>
      </c>
      <c r="C18" s="288"/>
      <c r="D18" s="288"/>
      <c r="E18" s="288"/>
      <c r="F18" s="288"/>
      <c r="G18" s="288"/>
      <c r="H18" s="288"/>
      <c r="I18" s="288"/>
      <c r="J18" s="288"/>
      <c r="K18" s="288"/>
      <c r="L18" s="288"/>
      <c r="M18" s="288"/>
      <c r="N18" s="288"/>
      <c r="O18" s="288"/>
      <c r="P18" s="288"/>
      <c r="Q18" s="288"/>
      <c r="R18" s="288"/>
      <c r="S18" s="288"/>
      <c r="T18" s="288"/>
      <c r="U18" s="288"/>
    </row>
    <row r="19" spans="2:21" ht="60" customHeight="1" x14ac:dyDescent="0.15">
      <c r="B19" s="288"/>
      <c r="C19" s="288"/>
      <c r="D19" s="288"/>
      <c r="E19" s="288"/>
      <c r="F19" s="288"/>
      <c r="G19" s="288"/>
      <c r="H19" s="288"/>
      <c r="I19" s="288"/>
      <c r="J19" s="288"/>
      <c r="K19" s="288"/>
      <c r="L19" s="288"/>
      <c r="M19" s="288"/>
      <c r="N19" s="288"/>
      <c r="O19" s="288"/>
      <c r="P19" s="288"/>
      <c r="Q19" s="288"/>
      <c r="R19" s="288"/>
      <c r="S19" s="288"/>
      <c r="T19" s="288"/>
      <c r="U19" s="288"/>
    </row>
    <row r="20" spans="2:21" ht="16.5" customHeight="1" x14ac:dyDescent="0.15">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327" t="s">
        <v>180</v>
      </c>
      <c r="C21" s="327"/>
      <c r="D21" s="327"/>
      <c r="E21" s="327"/>
      <c r="F21" s="327"/>
      <c r="G21" s="327"/>
      <c r="H21" s="327"/>
      <c r="I21" s="327"/>
      <c r="J21" s="327"/>
      <c r="K21" s="327"/>
      <c r="L21" s="327"/>
      <c r="M21" s="327"/>
      <c r="N21" s="327"/>
      <c r="O21" s="327"/>
      <c r="P21" s="327"/>
      <c r="Q21" s="327"/>
      <c r="R21" s="327"/>
      <c r="S21" s="327"/>
      <c r="T21" s="327"/>
      <c r="U21" s="327"/>
    </row>
    <row r="22" spans="2:21" ht="24.95" customHeight="1" x14ac:dyDescent="0.15">
      <c r="B22" s="328" t="s">
        <v>28</v>
      </c>
      <c r="C22" s="328"/>
      <c r="D22" s="328"/>
      <c r="E22" s="328"/>
      <c r="F22" s="328"/>
      <c r="G22" s="328"/>
      <c r="H22" s="328"/>
      <c r="I22" s="328"/>
      <c r="J22" s="328"/>
      <c r="K22" s="328"/>
      <c r="L22" s="328"/>
      <c r="M22" s="328"/>
      <c r="N22" s="328"/>
      <c r="O22" s="328"/>
      <c r="P22" s="328"/>
      <c r="Q22" s="328"/>
      <c r="R22" s="328"/>
      <c r="S22" s="328"/>
      <c r="T22" s="328"/>
      <c r="U22" s="328"/>
    </row>
    <row r="23" spans="2:21" ht="60" customHeight="1" x14ac:dyDescent="0.15">
      <c r="B23" s="288"/>
      <c r="C23" s="288"/>
      <c r="D23" s="288"/>
      <c r="E23" s="288"/>
      <c r="F23" s="288"/>
      <c r="G23" s="288"/>
      <c r="H23" s="288"/>
      <c r="I23" s="288"/>
      <c r="J23" s="288"/>
      <c r="K23" s="288"/>
      <c r="L23" s="288"/>
      <c r="M23" s="288"/>
      <c r="N23" s="288"/>
      <c r="O23" s="288"/>
      <c r="P23" s="288"/>
      <c r="Q23" s="288"/>
      <c r="R23" s="288"/>
      <c r="S23" s="288"/>
      <c r="T23" s="288"/>
      <c r="U23" s="288"/>
    </row>
    <row r="24" spans="2:21" ht="60" customHeight="1" x14ac:dyDescent="0.15">
      <c r="B24" s="288"/>
      <c r="C24" s="288"/>
      <c r="D24" s="288"/>
      <c r="E24" s="288"/>
      <c r="F24" s="288"/>
      <c r="G24" s="288"/>
      <c r="H24" s="288"/>
      <c r="I24" s="288"/>
      <c r="J24" s="288"/>
      <c r="K24" s="288"/>
      <c r="L24" s="288"/>
      <c r="M24" s="288"/>
      <c r="N24" s="288"/>
      <c r="O24" s="288"/>
      <c r="P24" s="288"/>
      <c r="Q24" s="288"/>
      <c r="R24" s="288"/>
      <c r="S24" s="288"/>
      <c r="T24" s="288"/>
      <c r="U24" s="288"/>
    </row>
    <row r="25" spans="2:21" s="15" customFormat="1" ht="24.95" customHeight="1" x14ac:dyDescent="0.2">
      <c r="B25" s="319" t="s">
        <v>123</v>
      </c>
      <c r="C25" s="319"/>
      <c r="D25" s="319"/>
      <c r="E25" s="319"/>
      <c r="F25" s="319"/>
      <c r="G25" s="319"/>
      <c r="H25" s="319"/>
      <c r="I25" s="319"/>
      <c r="J25" s="319"/>
      <c r="K25" s="319"/>
      <c r="L25" s="319"/>
      <c r="M25" s="319"/>
      <c r="N25" s="319"/>
      <c r="O25" s="319"/>
      <c r="P25" s="319"/>
      <c r="Q25" s="319"/>
      <c r="R25" s="319"/>
      <c r="S25" s="319"/>
      <c r="T25" s="319"/>
      <c r="U25" s="319"/>
    </row>
    <row r="26" spans="2:21" ht="60" customHeight="1" x14ac:dyDescent="0.15">
      <c r="B26" s="288"/>
      <c r="C26" s="288"/>
      <c r="D26" s="288"/>
      <c r="E26" s="288"/>
      <c r="F26" s="288"/>
      <c r="G26" s="288"/>
      <c r="H26" s="288"/>
      <c r="I26" s="288"/>
      <c r="J26" s="288"/>
      <c r="K26" s="288"/>
      <c r="L26" s="288"/>
      <c r="M26" s="288"/>
      <c r="N26" s="288"/>
      <c r="O26" s="288"/>
      <c r="P26" s="288"/>
      <c r="Q26" s="288"/>
      <c r="R26" s="288"/>
      <c r="S26" s="288"/>
      <c r="T26" s="288"/>
      <c r="U26" s="288"/>
    </row>
    <row r="27" spans="2:21" ht="60" customHeight="1" x14ac:dyDescent="0.15">
      <c r="B27" s="288"/>
      <c r="C27" s="288"/>
      <c r="D27" s="288"/>
      <c r="E27" s="288"/>
      <c r="F27" s="288"/>
      <c r="G27" s="288"/>
      <c r="H27" s="288"/>
      <c r="I27" s="288"/>
      <c r="J27" s="288"/>
      <c r="K27" s="288"/>
      <c r="L27" s="288"/>
      <c r="M27" s="288"/>
      <c r="N27" s="288"/>
      <c r="O27" s="288"/>
      <c r="P27" s="288"/>
      <c r="Q27" s="288"/>
      <c r="R27" s="288"/>
      <c r="S27" s="288"/>
      <c r="T27" s="288"/>
      <c r="U27" s="288"/>
    </row>
    <row r="28" spans="2:21" ht="60" customHeight="1" x14ac:dyDescent="0.15">
      <c r="B28" s="288"/>
      <c r="C28" s="288"/>
      <c r="D28" s="288"/>
      <c r="E28" s="288"/>
      <c r="F28" s="288"/>
      <c r="G28" s="288"/>
      <c r="H28" s="288"/>
      <c r="I28" s="288"/>
      <c r="J28" s="288"/>
      <c r="K28" s="288"/>
      <c r="L28" s="288"/>
      <c r="M28" s="288"/>
      <c r="N28" s="288"/>
      <c r="O28" s="288"/>
      <c r="P28" s="288"/>
      <c r="Q28" s="288"/>
      <c r="R28" s="288"/>
      <c r="S28" s="288"/>
      <c r="T28" s="288"/>
      <c r="U28" s="288"/>
    </row>
    <row r="29" spans="2:21" ht="16.5" customHeight="1" x14ac:dyDescent="0.15">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20" t="s">
        <v>181</v>
      </c>
      <c r="C30" s="320"/>
      <c r="D30" s="320"/>
      <c r="E30" s="320"/>
      <c r="F30" s="320"/>
      <c r="G30" s="320"/>
      <c r="H30" s="320"/>
      <c r="I30" s="320"/>
      <c r="J30" s="320"/>
      <c r="K30" s="320"/>
      <c r="L30" s="320"/>
      <c r="M30" s="320"/>
      <c r="N30" s="320"/>
      <c r="O30" s="320"/>
      <c r="P30" s="320"/>
      <c r="Q30" s="320"/>
      <c r="R30" s="320"/>
      <c r="S30" s="320"/>
      <c r="T30" s="320"/>
      <c r="U30" s="320"/>
    </row>
    <row r="31" spans="2:21" ht="24.95" customHeight="1" x14ac:dyDescent="0.15">
      <c r="B31" s="317" t="s">
        <v>28</v>
      </c>
      <c r="C31" s="318"/>
      <c r="D31" s="318"/>
      <c r="E31" s="318"/>
      <c r="F31" s="318"/>
      <c r="G31" s="318"/>
      <c r="H31" s="318"/>
      <c r="I31" s="318"/>
      <c r="J31" s="318"/>
      <c r="K31" s="318"/>
      <c r="L31" s="318"/>
      <c r="M31" s="318"/>
      <c r="N31" s="318"/>
      <c r="O31" s="318"/>
      <c r="P31" s="318"/>
      <c r="Q31" s="318"/>
      <c r="R31" s="318"/>
      <c r="S31" s="318"/>
      <c r="T31" s="318"/>
      <c r="U31" s="318"/>
    </row>
    <row r="32" spans="2:21" ht="60" customHeight="1" x14ac:dyDescent="0.15">
      <c r="B32" s="288"/>
      <c r="C32" s="288"/>
      <c r="D32" s="288"/>
      <c r="E32" s="288"/>
      <c r="F32" s="288"/>
      <c r="G32" s="288"/>
      <c r="H32" s="288"/>
      <c r="I32" s="288"/>
      <c r="J32" s="288"/>
      <c r="K32" s="288"/>
      <c r="L32" s="288"/>
      <c r="M32" s="288"/>
      <c r="N32" s="288"/>
      <c r="O32" s="288"/>
      <c r="P32" s="288"/>
      <c r="Q32" s="288"/>
      <c r="R32" s="288"/>
      <c r="S32" s="288"/>
      <c r="T32" s="288"/>
      <c r="U32" s="288"/>
    </row>
    <row r="33" spans="2:21" ht="60" customHeight="1" x14ac:dyDescent="0.15">
      <c r="B33" s="288"/>
      <c r="C33" s="288"/>
      <c r="D33" s="288"/>
      <c r="E33" s="288"/>
      <c r="F33" s="288"/>
      <c r="G33" s="288"/>
      <c r="H33" s="288"/>
      <c r="I33" s="288"/>
      <c r="J33" s="288"/>
      <c r="K33" s="288"/>
      <c r="L33" s="288"/>
      <c r="M33" s="288"/>
      <c r="N33" s="288"/>
      <c r="O33" s="288"/>
      <c r="P33" s="288"/>
      <c r="Q33" s="288"/>
      <c r="R33" s="288"/>
      <c r="S33" s="288"/>
      <c r="T33" s="288"/>
      <c r="U33" s="288"/>
    </row>
    <row r="34" spans="2:21" s="15" customFormat="1" ht="24.95" customHeight="1" x14ac:dyDescent="0.25">
      <c r="B34" s="319" t="s">
        <v>123</v>
      </c>
      <c r="C34" s="319"/>
      <c r="D34" s="319"/>
      <c r="E34" s="319"/>
      <c r="F34" s="319"/>
      <c r="G34" s="319"/>
      <c r="H34" s="319"/>
      <c r="I34" s="319"/>
      <c r="J34" s="319"/>
      <c r="K34" s="319"/>
      <c r="L34" s="319"/>
      <c r="M34" s="319"/>
      <c r="N34" s="319"/>
      <c r="O34" s="319"/>
      <c r="P34" s="319"/>
      <c r="Q34" s="319"/>
      <c r="R34" s="319"/>
      <c r="S34" s="319"/>
      <c r="T34" s="319"/>
      <c r="U34" s="319"/>
    </row>
    <row r="35" spans="2:21" ht="60" customHeight="1" x14ac:dyDescent="0.2">
      <c r="B35" s="288"/>
      <c r="C35" s="288"/>
      <c r="D35" s="288"/>
      <c r="E35" s="288"/>
      <c r="F35" s="288"/>
      <c r="G35" s="288"/>
      <c r="H35" s="288"/>
      <c r="I35" s="288"/>
      <c r="J35" s="288"/>
      <c r="K35" s="288"/>
      <c r="L35" s="288"/>
      <c r="M35" s="288"/>
      <c r="N35" s="288"/>
      <c r="O35" s="288"/>
      <c r="P35" s="288"/>
      <c r="Q35" s="288"/>
      <c r="R35" s="288"/>
      <c r="S35" s="288"/>
      <c r="T35" s="288"/>
      <c r="U35" s="288"/>
    </row>
    <row r="36" spans="2:21" ht="60" customHeight="1" x14ac:dyDescent="0.2">
      <c r="B36" s="288"/>
      <c r="C36" s="288"/>
      <c r="D36" s="288"/>
      <c r="E36" s="288"/>
      <c r="F36" s="288"/>
      <c r="G36" s="288"/>
      <c r="H36" s="288"/>
      <c r="I36" s="288"/>
      <c r="J36" s="288"/>
      <c r="K36" s="288"/>
      <c r="L36" s="288"/>
      <c r="M36" s="288"/>
      <c r="N36" s="288"/>
      <c r="O36" s="288"/>
      <c r="P36" s="288"/>
      <c r="Q36" s="288"/>
      <c r="R36" s="288"/>
      <c r="S36" s="288"/>
      <c r="T36" s="288"/>
      <c r="U36" s="288"/>
    </row>
    <row r="37" spans="2:21" ht="60" customHeight="1" x14ac:dyDescent="0.2">
      <c r="B37" s="288"/>
      <c r="C37" s="288"/>
      <c r="D37" s="288"/>
      <c r="E37" s="288"/>
      <c r="F37" s="288"/>
      <c r="G37" s="288"/>
      <c r="H37" s="288"/>
      <c r="I37" s="288"/>
      <c r="J37" s="288"/>
      <c r="K37" s="288"/>
      <c r="L37" s="288"/>
      <c r="M37" s="288"/>
      <c r="N37" s="288"/>
      <c r="O37" s="288"/>
      <c r="P37" s="288"/>
      <c r="Q37" s="288"/>
      <c r="R37" s="288"/>
      <c r="S37" s="288"/>
      <c r="T37" s="288"/>
      <c r="U37" s="288"/>
    </row>
    <row r="40" spans="2:21" x14ac:dyDescent="0.2">
      <c r="B40" s="316" t="s">
        <v>182</v>
      </c>
      <c r="C40" s="316"/>
      <c r="D40" s="316"/>
      <c r="E40" s="316"/>
      <c r="F40" s="316"/>
      <c r="G40" s="316"/>
      <c r="H40" s="316"/>
      <c r="I40" s="316"/>
      <c r="J40" s="316"/>
      <c r="K40" s="316"/>
      <c r="L40" s="316"/>
      <c r="M40" s="316"/>
      <c r="N40" s="316"/>
      <c r="O40" s="316"/>
      <c r="P40" s="316"/>
      <c r="Q40" s="316"/>
      <c r="R40" s="316"/>
      <c r="S40" s="316"/>
      <c r="T40" s="316"/>
      <c r="U40" s="316"/>
    </row>
    <row r="41" spans="2:21" ht="19.5" x14ac:dyDescent="0.2">
      <c r="B41" s="317" t="s">
        <v>28</v>
      </c>
      <c r="C41" s="318"/>
      <c r="D41" s="318"/>
      <c r="E41" s="318"/>
      <c r="F41" s="318"/>
      <c r="G41" s="318"/>
      <c r="H41" s="318"/>
      <c r="I41" s="318"/>
      <c r="J41" s="318"/>
      <c r="K41" s="318"/>
      <c r="L41" s="318"/>
      <c r="M41" s="318"/>
      <c r="N41" s="318"/>
      <c r="O41" s="318"/>
      <c r="P41" s="318"/>
      <c r="Q41" s="318"/>
      <c r="R41" s="318"/>
      <c r="S41" s="318"/>
      <c r="T41" s="318"/>
      <c r="U41" s="318"/>
    </row>
    <row r="42" spans="2:21" ht="62.25" customHeight="1" x14ac:dyDescent="0.2">
      <c r="B42" s="288"/>
      <c r="C42" s="288"/>
      <c r="D42" s="288"/>
      <c r="E42" s="288"/>
      <c r="F42" s="288"/>
      <c r="G42" s="288"/>
      <c r="H42" s="288"/>
      <c r="I42" s="288"/>
      <c r="J42" s="288"/>
      <c r="K42" s="288"/>
      <c r="L42" s="288"/>
      <c r="M42" s="288"/>
      <c r="N42" s="288"/>
      <c r="O42" s="288"/>
      <c r="P42" s="288"/>
      <c r="Q42" s="288"/>
      <c r="R42" s="288"/>
      <c r="S42" s="288"/>
      <c r="T42" s="288"/>
      <c r="U42" s="288"/>
    </row>
    <row r="43" spans="2:21" ht="64.5" customHeight="1" x14ac:dyDescent="0.2">
      <c r="B43" s="288"/>
      <c r="C43" s="288"/>
      <c r="D43" s="288"/>
      <c r="E43" s="288"/>
      <c r="F43" s="288"/>
      <c r="G43" s="288"/>
      <c r="H43" s="288"/>
      <c r="I43" s="288"/>
      <c r="J43" s="288"/>
      <c r="K43" s="288"/>
      <c r="L43" s="288"/>
      <c r="M43" s="288"/>
      <c r="N43" s="288"/>
      <c r="O43" s="288"/>
      <c r="P43" s="288"/>
      <c r="Q43" s="288"/>
      <c r="R43" s="288"/>
      <c r="S43" s="288"/>
      <c r="T43" s="288"/>
      <c r="U43" s="288"/>
    </row>
    <row r="44" spans="2:21" ht="19.5" x14ac:dyDescent="0.2">
      <c r="B44" s="319" t="s">
        <v>123</v>
      </c>
      <c r="C44" s="319"/>
      <c r="D44" s="319"/>
      <c r="E44" s="319"/>
      <c r="F44" s="319"/>
      <c r="G44" s="319"/>
      <c r="H44" s="319"/>
      <c r="I44" s="319"/>
      <c r="J44" s="319"/>
      <c r="K44" s="319"/>
      <c r="L44" s="319"/>
      <c r="M44" s="319"/>
      <c r="N44" s="319"/>
      <c r="O44" s="319"/>
      <c r="P44" s="319"/>
      <c r="Q44" s="319"/>
      <c r="R44" s="319"/>
      <c r="S44" s="319"/>
      <c r="T44" s="319"/>
      <c r="U44" s="319"/>
    </row>
    <row r="45" spans="2:21" ht="54.75" customHeight="1" x14ac:dyDescent="0.2">
      <c r="B45" s="288"/>
      <c r="C45" s="288"/>
      <c r="D45" s="288"/>
      <c r="E45" s="288"/>
      <c r="F45" s="288"/>
      <c r="G45" s="288"/>
      <c r="H45" s="288"/>
      <c r="I45" s="288"/>
      <c r="J45" s="288"/>
      <c r="K45" s="288"/>
      <c r="L45" s="288"/>
      <c r="M45" s="288"/>
      <c r="N45" s="288"/>
      <c r="O45" s="288"/>
      <c r="P45" s="288"/>
      <c r="Q45" s="288"/>
      <c r="R45" s="288"/>
      <c r="S45" s="288"/>
      <c r="T45" s="288"/>
      <c r="U45" s="288"/>
    </row>
    <row r="46" spans="2:21" ht="61.5" customHeight="1" x14ac:dyDescent="0.2">
      <c r="B46" s="288"/>
      <c r="C46" s="288"/>
      <c r="D46" s="288"/>
      <c r="E46" s="288"/>
      <c r="F46" s="288"/>
      <c r="G46" s="288"/>
      <c r="H46" s="288"/>
      <c r="I46" s="288"/>
      <c r="J46" s="288"/>
      <c r="K46" s="288"/>
      <c r="L46" s="288"/>
      <c r="M46" s="288"/>
      <c r="N46" s="288"/>
      <c r="O46" s="288"/>
      <c r="P46" s="288"/>
      <c r="Q46" s="288"/>
      <c r="R46" s="288"/>
      <c r="S46" s="288"/>
      <c r="T46" s="288"/>
      <c r="U46" s="288"/>
    </row>
    <row r="47" spans="2:21" ht="64.5" customHeight="1" x14ac:dyDescent="0.2">
      <c r="B47" s="288"/>
      <c r="C47" s="288"/>
      <c r="D47" s="288"/>
      <c r="E47" s="288"/>
      <c r="F47" s="288"/>
      <c r="G47" s="288"/>
      <c r="H47" s="288"/>
      <c r="I47" s="288"/>
      <c r="J47" s="288"/>
      <c r="K47" s="288"/>
      <c r="L47" s="288"/>
      <c r="M47" s="288"/>
      <c r="N47" s="288"/>
      <c r="O47" s="288"/>
      <c r="P47" s="288"/>
      <c r="Q47" s="288"/>
      <c r="R47" s="288"/>
      <c r="S47" s="288"/>
      <c r="T47" s="288"/>
      <c r="U47" s="288"/>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V2:V3"/>
    <mergeCell ref="C2:F2"/>
    <mergeCell ref="H2:K2"/>
    <mergeCell ref="B36:U36"/>
    <mergeCell ref="B37:U37"/>
    <mergeCell ref="B14:U14"/>
    <mergeCell ref="B15:U15"/>
    <mergeCell ref="G3:G9"/>
    <mergeCell ref="B16:U16"/>
    <mergeCell ref="B17:U17"/>
    <mergeCell ref="M2:P2"/>
    <mergeCell ref="B18:U18"/>
    <mergeCell ref="B19:U19"/>
    <mergeCell ref="B22:U22"/>
    <mergeCell ref="B23:U23"/>
    <mergeCell ref="B21:U21"/>
    <mergeCell ref="L3:L9"/>
    <mergeCell ref="B2:B3"/>
    <mergeCell ref="R2:U2"/>
    <mergeCell ref="B12:U12"/>
    <mergeCell ref="B13:U13"/>
    <mergeCell ref="B24:U24"/>
    <mergeCell ref="B25:U25"/>
    <mergeCell ref="B26:U26"/>
    <mergeCell ref="B27:U27"/>
    <mergeCell ref="B42:U42"/>
    <mergeCell ref="B28:U28"/>
    <mergeCell ref="B47:U47"/>
    <mergeCell ref="B30:U30"/>
    <mergeCell ref="B31:U31"/>
    <mergeCell ref="B32:U32"/>
    <mergeCell ref="B33:U33"/>
    <mergeCell ref="B45:U45"/>
    <mergeCell ref="B34:U34"/>
    <mergeCell ref="B35:U35"/>
    <mergeCell ref="B40:U40"/>
    <mergeCell ref="B41:U41"/>
    <mergeCell ref="B46:U46"/>
    <mergeCell ref="B43:U43"/>
    <mergeCell ref="B44:U44"/>
  </mergeCells>
  <phoneticPr fontId="2" type="noConversion"/>
  <hyperlinks>
    <hyperlink ref="B65497" r:id="rId1"/>
    <hyperlink ref="B65496" r:id="rId2"/>
    <hyperlink ref="B7" location="Autoevaluación!A138" tooltip="Ir a autoevaluación" display="Prevención de riesgos"/>
    <hyperlink ref="B6" location="Autoevaluación!A133" tooltip="Ir a autoevaluación" display="Participación y convivencia"/>
    <hyperlink ref="B5" location="Autoevaluación!A127" tooltip="Ir a autoevaluación" display="Proyección a la comunidad"/>
    <hyperlink ref="B4" location="Autoevaluación!A121" tooltip="Ir a autoevaluación" display="Accesibilidad"/>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Institución</vt:lpstr>
      <vt:lpstr>Autoevaluación</vt:lpstr>
      <vt:lpstr>Directiva</vt:lpstr>
      <vt:lpstr>Academica</vt:lpstr>
      <vt:lpstr>Admon</vt:lpstr>
      <vt:lpstr>Comunidad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alqaui</dc:creator>
  <cp:lastModifiedBy>USUARIO</cp:lastModifiedBy>
  <cp:lastPrinted>2011-10-07T14:16:27Z</cp:lastPrinted>
  <dcterms:created xsi:type="dcterms:W3CDTF">2010-02-23T19:10:51Z</dcterms:created>
  <dcterms:modified xsi:type="dcterms:W3CDTF">2023-12-20T15:03:41Z</dcterms:modified>
</cp:coreProperties>
</file>