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usuario\Desktop\SUBIR ENJAMBRE\"/>
    </mc:Choice>
  </mc:AlternateContent>
  <xr:revisionPtr revIDLastSave="0" documentId="8_{81F9BA94-B8D6-45FD-8185-B08EC09F798D}" xr6:coauthVersionLast="44" xr6:coauthVersionMax="44" xr10:uidLastSave="{00000000-0000-0000-0000-000000000000}"/>
  <bookViews>
    <workbookView xWindow="-120" yWindow="-120" windowWidth="29040" windowHeight="15990"/>
  </bookViews>
  <sheets>
    <sheet name="Institución" sheetId="58" r:id="rId1"/>
    <sheet name="Autoevaluación" sheetId="1" r:id="rId2"/>
    <sheet name="Directiva" sheetId="2" r:id="rId3"/>
    <sheet name="Academica" sheetId="4" r:id="rId4"/>
    <sheet name="Admon" sheetId="6" r:id="rId5"/>
    <sheet name="Comunidad" sheetId="5" r:id="rId6"/>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100" i="1" l="1"/>
  <c r="T6" i="6" s="1"/>
  <c r="U87" i="1"/>
  <c r="U92" i="1"/>
  <c r="U5" i="6" s="1"/>
  <c r="U91" i="1"/>
  <c r="U90" i="1"/>
  <c r="U89" i="1"/>
  <c r="R5" i="6" s="1"/>
  <c r="R7" i="1"/>
  <c r="S7" i="1"/>
  <c r="T7" i="1"/>
  <c r="U7" i="1"/>
  <c r="R8" i="1"/>
  <c r="S8" i="1"/>
  <c r="T8" i="1"/>
  <c r="U8" i="1"/>
  <c r="R9" i="1"/>
  <c r="S9" i="1"/>
  <c r="T9" i="1"/>
  <c r="O4" i="2"/>
  <c r="O10" i="2" s="1"/>
  <c r="U9" i="1"/>
  <c r="T4" i="2" s="1"/>
  <c r="T10" i="2" s="1"/>
  <c r="R10" i="1"/>
  <c r="S10" i="1"/>
  <c r="T10" i="1"/>
  <c r="U10" i="1"/>
  <c r="Q11" i="1"/>
  <c r="R11" i="1"/>
  <c r="S11" i="1"/>
  <c r="R13" i="1"/>
  <c r="S13" i="1"/>
  <c r="K5" i="2" s="1"/>
  <c r="T13" i="1"/>
  <c r="M5" i="2" s="1"/>
  <c r="U13" i="1"/>
  <c r="R5" i="2" s="1"/>
  <c r="R14" i="1"/>
  <c r="S14" i="1"/>
  <c r="I5" i="2" s="1"/>
  <c r="T14" i="1"/>
  <c r="U14" i="1"/>
  <c r="S5" i="2" s="1"/>
  <c r="R15" i="1"/>
  <c r="C5" i="2" s="1"/>
  <c r="C10" i="2" s="1"/>
  <c r="S15" i="1"/>
  <c r="J5" i="2" s="1"/>
  <c r="T15" i="1"/>
  <c r="U15" i="1"/>
  <c r="R16" i="1"/>
  <c r="S16" i="1"/>
  <c r="T16" i="1"/>
  <c r="N5" i="2" s="1"/>
  <c r="U16" i="1"/>
  <c r="U5" i="2"/>
  <c r="R20" i="1"/>
  <c r="S20" i="1"/>
  <c r="T20" i="1"/>
  <c r="M6" i="2"/>
  <c r="U20" i="1"/>
  <c r="R21" i="1"/>
  <c r="S21" i="1"/>
  <c r="J6" i="2"/>
  <c r="I6" i="2"/>
  <c r="T21" i="1"/>
  <c r="U21" i="1"/>
  <c r="S6" i="2" s="1"/>
  <c r="R22" i="1"/>
  <c r="C6" i="2" s="1"/>
  <c r="S22" i="1"/>
  <c r="T22" i="1"/>
  <c r="O6" i="2" s="1"/>
  <c r="U22" i="1"/>
  <c r="T6" i="2" s="1"/>
  <c r="R23" i="1"/>
  <c r="S23" i="1"/>
  <c r="T23" i="1"/>
  <c r="U23" i="1"/>
  <c r="U6" i="2" s="1"/>
  <c r="R30" i="1"/>
  <c r="S30" i="1"/>
  <c r="T30" i="1"/>
  <c r="N7" i="2" s="1"/>
  <c r="U30" i="1"/>
  <c r="R31" i="1"/>
  <c r="S31" i="1"/>
  <c r="T31" i="1"/>
  <c r="U31" i="1"/>
  <c r="R32" i="1"/>
  <c r="S32" i="1"/>
  <c r="J7" i="2" s="1"/>
  <c r="T32" i="1"/>
  <c r="U32" i="1"/>
  <c r="U7" i="2" s="1"/>
  <c r="R33" i="1"/>
  <c r="S33" i="1"/>
  <c r="K7" i="2" s="1"/>
  <c r="T33" i="1"/>
  <c r="P7" i="2" s="1"/>
  <c r="U33" i="1"/>
  <c r="R36" i="1"/>
  <c r="S36" i="1"/>
  <c r="I8" i="2" s="1"/>
  <c r="J8" i="2"/>
  <c r="T36" i="1"/>
  <c r="N8" i="2" s="1"/>
  <c r="U36" i="1"/>
  <c r="R37" i="1"/>
  <c r="S37" i="1"/>
  <c r="T37" i="1"/>
  <c r="U37" i="1"/>
  <c r="R8" i="2" s="1"/>
  <c r="R38" i="1"/>
  <c r="S38" i="1"/>
  <c r="T38" i="1"/>
  <c r="U38" i="1"/>
  <c r="R39" i="1"/>
  <c r="S39" i="1"/>
  <c r="K8" i="2"/>
  <c r="T39" i="1"/>
  <c r="U39" i="1"/>
  <c r="U8" i="2" s="1"/>
  <c r="R47" i="1"/>
  <c r="S47" i="1"/>
  <c r="T47" i="1"/>
  <c r="U47" i="1"/>
  <c r="R9" i="2" s="1"/>
  <c r="R48" i="1"/>
  <c r="S48" i="1"/>
  <c r="I9" i="2" s="1"/>
  <c r="T48" i="1"/>
  <c r="U48" i="1"/>
  <c r="R49" i="1"/>
  <c r="S49" i="1"/>
  <c r="J9" i="2"/>
  <c r="T49" i="1"/>
  <c r="O9" i="2"/>
  <c r="U49" i="1"/>
  <c r="T9" i="2" s="1"/>
  <c r="R50" i="1"/>
  <c r="S50" i="1"/>
  <c r="K9" i="2" s="1"/>
  <c r="T50" i="1"/>
  <c r="P9" i="2" s="1"/>
  <c r="U50" i="1"/>
  <c r="R55" i="1"/>
  <c r="S55" i="1"/>
  <c r="T55" i="1"/>
  <c r="N4" i="4" s="1"/>
  <c r="N10" i="4" s="1"/>
  <c r="U55" i="1"/>
  <c r="R4" i="4" s="1"/>
  <c r="R10" i="4" s="1"/>
  <c r="R56" i="1"/>
  <c r="S56" i="1"/>
  <c r="I4" i="4" s="1"/>
  <c r="I10" i="4" s="1"/>
  <c r="T56" i="1"/>
  <c r="U56" i="1"/>
  <c r="S4" i="4" s="1"/>
  <c r="S10" i="4" s="1"/>
  <c r="R57" i="1"/>
  <c r="F4" i="4" s="1"/>
  <c r="S57" i="1"/>
  <c r="H4" i="4" s="1"/>
  <c r="H10" i="4" s="1"/>
  <c r="T57" i="1"/>
  <c r="O4" i="4" s="1"/>
  <c r="O10" i="4" s="1"/>
  <c r="U57" i="1"/>
  <c r="T4" i="4" s="1"/>
  <c r="T10" i="4" s="1"/>
  <c r="R58" i="1"/>
  <c r="S58" i="1"/>
  <c r="K4" i="4" s="1"/>
  <c r="K10" i="4" s="1"/>
  <c r="T58" i="1"/>
  <c r="P4" i="4" s="1"/>
  <c r="P10" i="4" s="1"/>
  <c r="U58" i="1"/>
  <c r="R62" i="1"/>
  <c r="S62" i="1"/>
  <c r="T62" i="1"/>
  <c r="M5" i="4" s="1"/>
  <c r="U62" i="1"/>
  <c r="S5" i="4" s="1"/>
  <c r="R63" i="1"/>
  <c r="S63" i="1"/>
  <c r="T63" i="1"/>
  <c r="U63" i="1"/>
  <c r="R64" i="1"/>
  <c r="S64" i="1"/>
  <c r="H5" i="4" s="1"/>
  <c r="T64" i="1"/>
  <c r="N5" i="4" s="1"/>
  <c r="U64" i="1"/>
  <c r="R65" i="1"/>
  <c r="F5" i="4" s="1"/>
  <c r="S65" i="1"/>
  <c r="I5" i="4" s="1"/>
  <c r="T65" i="1"/>
  <c r="P5" i="4" s="1"/>
  <c r="U65" i="1"/>
  <c r="R68" i="1"/>
  <c r="S68" i="1"/>
  <c r="T68" i="1"/>
  <c r="U68" i="1"/>
  <c r="R6" i="4" s="1"/>
  <c r="R69" i="1"/>
  <c r="D6" i="4" s="1"/>
  <c r="D10" i="4" s="1"/>
  <c r="S69" i="1"/>
  <c r="H6" i="4" s="1"/>
  <c r="T69" i="1"/>
  <c r="N6" i="4" s="1"/>
  <c r="U69" i="1"/>
  <c r="R70" i="1"/>
  <c r="S70" i="1"/>
  <c r="T70" i="1"/>
  <c r="U70" i="1"/>
  <c r="R71" i="1"/>
  <c r="F6" i="4" s="1"/>
  <c r="S71" i="1"/>
  <c r="K6" i="4" s="1"/>
  <c r="T71" i="1"/>
  <c r="M6" i="4" s="1"/>
  <c r="U71" i="1"/>
  <c r="U6" i="4" s="1"/>
  <c r="R74" i="1"/>
  <c r="S74" i="1"/>
  <c r="H7" i="4" s="1"/>
  <c r="T74" i="1"/>
  <c r="M7" i="4" s="1"/>
  <c r="U74" i="1"/>
  <c r="R75" i="1"/>
  <c r="S75" i="1"/>
  <c r="T75" i="1"/>
  <c r="O7" i="4" s="1"/>
  <c r="U75" i="1"/>
  <c r="S7" i="4" s="1"/>
  <c r="R76" i="1"/>
  <c r="S76" i="1"/>
  <c r="T76" i="1"/>
  <c r="U76" i="1"/>
  <c r="R77" i="1"/>
  <c r="S77" i="1"/>
  <c r="K7" i="4" s="1"/>
  <c r="T77" i="1"/>
  <c r="U77" i="1"/>
  <c r="U7" i="4" s="1"/>
  <c r="R84" i="1"/>
  <c r="S84" i="1"/>
  <c r="T84" i="1"/>
  <c r="P4" i="6" s="1"/>
  <c r="P10" i="6" s="1"/>
  <c r="U84" i="1"/>
  <c r="U4" i="6" s="1"/>
  <c r="U10" i="6" s="1"/>
  <c r="R85" i="1"/>
  <c r="S85" i="1"/>
  <c r="I4" i="6" s="1"/>
  <c r="I10" i="6" s="1"/>
  <c r="T85" i="1"/>
  <c r="N4" i="6" s="1"/>
  <c r="N10" i="6" s="1"/>
  <c r="U85" i="1"/>
  <c r="R86" i="1"/>
  <c r="E4" i="6" s="1"/>
  <c r="S86" i="1"/>
  <c r="K4" i="6" s="1"/>
  <c r="K10" i="6" s="1"/>
  <c r="T86" i="1"/>
  <c r="O4" i="6" s="1"/>
  <c r="O10" i="6" s="1"/>
  <c r="U86" i="1"/>
  <c r="R87" i="1"/>
  <c r="F4" i="6" s="1"/>
  <c r="S87" i="1"/>
  <c r="T87" i="1"/>
  <c r="R89" i="1"/>
  <c r="S89" i="1"/>
  <c r="I5" i="6" s="1"/>
  <c r="T89" i="1"/>
  <c r="N5" i="6" s="1"/>
  <c r="R90" i="1"/>
  <c r="S90" i="1"/>
  <c r="T90" i="1"/>
  <c r="R91" i="1"/>
  <c r="D5" i="6"/>
  <c r="S91" i="1"/>
  <c r="J5" i="6" s="1"/>
  <c r="T91" i="1"/>
  <c r="O5" i="6" s="1"/>
  <c r="R92" i="1"/>
  <c r="F5" i="6" s="1"/>
  <c r="S92" i="1"/>
  <c r="K5" i="6" s="1"/>
  <c r="T92" i="1"/>
  <c r="P5" i="6" s="1"/>
  <c r="R98" i="1"/>
  <c r="C6" i="6" s="1"/>
  <c r="S98" i="1"/>
  <c r="K6" i="6" s="1"/>
  <c r="T98" i="1"/>
  <c r="M6" i="6" s="1"/>
  <c r="U98" i="1"/>
  <c r="R6" i="6"/>
  <c r="R99" i="1"/>
  <c r="S99" i="1"/>
  <c r="T99" i="1"/>
  <c r="U99" i="1"/>
  <c r="S6" i="6" s="1"/>
  <c r="R100" i="1"/>
  <c r="E6" i="6" s="1"/>
  <c r="S100" i="1"/>
  <c r="T100" i="1"/>
  <c r="O6" i="6"/>
  <c r="R101" i="1"/>
  <c r="S101" i="1"/>
  <c r="I6" i="6" s="1"/>
  <c r="T101" i="1"/>
  <c r="P6" i="6" s="1"/>
  <c r="U101" i="1"/>
  <c r="R102" i="1"/>
  <c r="S102" i="1"/>
  <c r="T102" i="1"/>
  <c r="M7" i="6" s="1"/>
  <c r="U102" i="1"/>
  <c r="R103" i="1"/>
  <c r="S103" i="1"/>
  <c r="T103" i="1"/>
  <c r="O7" i="6" s="1"/>
  <c r="U103" i="1"/>
  <c r="R7" i="6" s="1"/>
  <c r="R104" i="1"/>
  <c r="S104" i="1"/>
  <c r="H7" i="6" s="1"/>
  <c r="T104" i="1"/>
  <c r="U104" i="1"/>
  <c r="T7" i="6" s="1"/>
  <c r="R105" i="1"/>
  <c r="S105" i="1"/>
  <c r="I7" i="6" s="1"/>
  <c r="T105" i="1"/>
  <c r="P7" i="6" s="1"/>
  <c r="U105" i="1"/>
  <c r="U7" i="6" s="1"/>
  <c r="R114" i="1"/>
  <c r="C8" i="6" s="1"/>
  <c r="S114" i="1"/>
  <c r="T114" i="1"/>
  <c r="U114" i="1"/>
  <c r="R115" i="1"/>
  <c r="D8" i="6"/>
  <c r="S115" i="1"/>
  <c r="T115" i="1"/>
  <c r="N8" i="6" s="1"/>
  <c r="U115" i="1"/>
  <c r="S8" i="6" s="1"/>
  <c r="R116" i="1"/>
  <c r="S116" i="1"/>
  <c r="H8" i="6" s="1"/>
  <c r="T116" i="1"/>
  <c r="U116" i="1"/>
  <c r="T8" i="6" s="1"/>
  <c r="R117" i="1"/>
  <c r="F8" i="6"/>
  <c r="S117" i="1"/>
  <c r="T117" i="1"/>
  <c r="P8" i="6" s="1"/>
  <c r="U117" i="1"/>
  <c r="U8" i="6" s="1"/>
  <c r="R122" i="1"/>
  <c r="S122" i="1"/>
  <c r="K4" i="5" s="1"/>
  <c r="K10" i="5" s="1"/>
  <c r="T122" i="1"/>
  <c r="U122" i="1"/>
  <c r="U4" i="5"/>
  <c r="U10" i="5" s="1"/>
  <c r="R123" i="1"/>
  <c r="F4" i="5" s="1"/>
  <c r="S123" i="1"/>
  <c r="I4" i="5" s="1"/>
  <c r="I10" i="5" s="1"/>
  <c r="T123" i="1"/>
  <c r="U123" i="1"/>
  <c r="R124" i="1"/>
  <c r="S124" i="1"/>
  <c r="J4" i="5"/>
  <c r="J10" i="5" s="1"/>
  <c r="T124" i="1"/>
  <c r="M4" i="5" s="1"/>
  <c r="M10" i="5" s="1"/>
  <c r="U124" i="1"/>
  <c r="T4" i="5" s="1"/>
  <c r="T10" i="5" s="1"/>
  <c r="R125" i="1"/>
  <c r="S125" i="1"/>
  <c r="T125" i="1"/>
  <c r="U125" i="1"/>
  <c r="R128" i="1"/>
  <c r="F5" i="5" s="1"/>
  <c r="S128" i="1"/>
  <c r="I5" i="5" s="1"/>
  <c r="T128" i="1"/>
  <c r="U128" i="1"/>
  <c r="S5" i="5" s="1"/>
  <c r="R129" i="1"/>
  <c r="S129" i="1"/>
  <c r="T129" i="1"/>
  <c r="N5" i="5"/>
  <c r="U129" i="1"/>
  <c r="T5" i="5" s="1"/>
  <c r="R130" i="1"/>
  <c r="S130" i="1"/>
  <c r="J5" i="5" s="1"/>
  <c r="T130" i="1"/>
  <c r="O5" i="5" s="1"/>
  <c r="U130" i="1"/>
  <c r="R131" i="1"/>
  <c r="S131" i="1"/>
  <c r="T131" i="1"/>
  <c r="P5" i="5"/>
  <c r="U131" i="1"/>
  <c r="U5" i="5" s="1"/>
  <c r="R134" i="1"/>
  <c r="D6" i="5" s="1"/>
  <c r="S134" i="1"/>
  <c r="I6" i="5" s="1"/>
  <c r="T134" i="1"/>
  <c r="M6" i="5" s="1"/>
  <c r="U134" i="1"/>
  <c r="U6" i="5" s="1"/>
  <c r="R135" i="1"/>
  <c r="S135" i="1"/>
  <c r="T135" i="1"/>
  <c r="U135" i="1"/>
  <c r="R6" i="5"/>
  <c r="R136" i="1"/>
  <c r="E6" i="5" s="1"/>
  <c r="S136" i="1"/>
  <c r="J6" i="5" s="1"/>
  <c r="T136" i="1"/>
  <c r="U136" i="1"/>
  <c r="R137" i="1"/>
  <c r="S137" i="1"/>
  <c r="T137" i="1"/>
  <c r="O6" i="5" s="1"/>
  <c r="R139" i="1"/>
  <c r="D7" i="5" s="1"/>
  <c r="S139" i="1"/>
  <c r="H7" i="5" s="1"/>
  <c r="T139" i="1"/>
  <c r="U139" i="1"/>
  <c r="R7" i="5"/>
  <c r="R140" i="1"/>
  <c r="S140" i="1"/>
  <c r="I7" i="5" s="1"/>
  <c r="T140" i="1"/>
  <c r="O7" i="5"/>
  <c r="U140" i="1"/>
  <c r="R141" i="1"/>
  <c r="E7" i="5" s="1"/>
  <c r="S141" i="1"/>
  <c r="J7" i="5" s="1"/>
  <c r="T141" i="1"/>
  <c r="U141" i="1"/>
  <c r="T7" i="5"/>
  <c r="R142" i="1"/>
  <c r="S142" i="1"/>
  <c r="T142" i="1"/>
  <c r="S4" i="5"/>
  <c r="S10" i="5" s="1"/>
  <c r="R4" i="5"/>
  <c r="R10" i="5" s="1"/>
  <c r="S6" i="4"/>
  <c r="T5" i="4"/>
  <c r="P5" i="2"/>
  <c r="S7" i="5"/>
  <c r="U7" i="5"/>
  <c r="U4" i="4"/>
  <c r="U10" i="4" s="1"/>
  <c r="H7" i="2"/>
  <c r="H6" i="2"/>
  <c r="K6" i="2"/>
  <c r="H8" i="2"/>
  <c r="P7" i="5"/>
  <c r="M5" i="5"/>
  <c r="K8" i="6"/>
  <c r="I8" i="6"/>
  <c r="E8" i="6"/>
  <c r="H4" i="6"/>
  <c r="H10" i="6"/>
  <c r="O5" i="2"/>
  <c r="H5" i="2"/>
  <c r="N6" i="6"/>
  <c r="R5" i="4"/>
  <c r="D5" i="4"/>
  <c r="E5" i="4"/>
  <c r="E10" i="4" s="1"/>
  <c r="T7" i="4"/>
  <c r="M4" i="4"/>
  <c r="M10" i="4" s="1"/>
  <c r="N4" i="2"/>
  <c r="N10" i="2" s="1"/>
  <c r="P4" i="2"/>
  <c r="P10" i="2" s="1"/>
  <c r="K4" i="2"/>
  <c r="K10" i="2"/>
  <c r="H4" i="2"/>
  <c r="H10" i="2"/>
  <c r="J4" i="2"/>
  <c r="J10" i="2" s="1"/>
  <c r="E4" i="2"/>
  <c r="C4" i="2"/>
  <c r="M8" i="6"/>
  <c r="P7" i="4"/>
  <c r="H9" i="2"/>
  <c r="S8" i="2"/>
  <c r="R5" i="5"/>
  <c r="R4" i="6"/>
  <c r="R10" i="6" s="1"/>
  <c r="T6" i="4"/>
  <c r="J6" i="6"/>
  <c r="T5" i="2"/>
  <c r="H6" i="6"/>
  <c r="R7" i="4"/>
  <c r="P6" i="4"/>
  <c r="J6" i="4"/>
  <c r="U5" i="4"/>
  <c r="J4" i="4"/>
  <c r="J10" i="4"/>
  <c r="E5" i="6"/>
  <c r="P4" i="5"/>
  <c r="P10" i="5"/>
  <c r="T4" i="6"/>
  <c r="T10" i="6" s="1"/>
  <c r="U9" i="2"/>
  <c r="N9" i="2"/>
  <c r="F4" i="2"/>
  <c r="N6" i="2"/>
  <c r="I4" i="2"/>
  <c r="I10" i="2" s="1"/>
  <c r="D4" i="2"/>
  <c r="D10" i="2" s="1"/>
  <c r="H5" i="5"/>
  <c r="P6" i="2"/>
  <c r="F7" i="4"/>
  <c r="S4" i="6"/>
  <c r="S10" i="6" s="1"/>
  <c r="R6" i="2"/>
  <c r="J5" i="4"/>
  <c r="T8" i="2"/>
  <c r="D7" i="4"/>
  <c r="U4" i="2"/>
  <c r="U10" i="2" s="1"/>
  <c r="M8" i="2"/>
  <c r="R8" i="6"/>
  <c r="S4" i="2"/>
  <c r="R4" i="2"/>
  <c r="R10" i="2" s="1"/>
  <c r="N7" i="6"/>
  <c r="S7" i="6"/>
  <c r="T5" i="6"/>
  <c r="M4" i="2"/>
  <c r="M10" i="2" s="1"/>
  <c r="O6" i="4"/>
  <c r="T6" i="5"/>
  <c r="P8" i="2"/>
  <c r="S5" i="6"/>
  <c r="U6" i="6"/>
  <c r="K5" i="4"/>
  <c r="I7" i="2"/>
  <c r="C7" i="4"/>
  <c r="N7" i="5"/>
  <c r="M7" i="5"/>
  <c r="O8" i="2"/>
  <c r="F7" i="2"/>
  <c r="E7" i="2"/>
  <c r="E10" i="2" s="1"/>
  <c r="D7" i="2"/>
  <c r="C7" i="2"/>
  <c r="F6" i="2"/>
  <c r="D6" i="2"/>
  <c r="E6" i="2"/>
  <c r="F5" i="2"/>
  <c r="F10" i="2" s="1"/>
  <c r="D5" i="2"/>
  <c r="E5" i="2"/>
  <c r="C9" i="2"/>
  <c r="E9" i="2"/>
  <c r="F9" i="2"/>
  <c r="D9" i="2"/>
  <c r="C8" i="2"/>
  <c r="F8" i="2"/>
  <c r="D8" i="2"/>
  <c r="E8" i="2"/>
  <c r="D7" i="6"/>
  <c r="E7" i="6"/>
  <c r="F7" i="6"/>
  <c r="C7" i="6"/>
  <c r="D6" i="6"/>
  <c r="C5" i="6"/>
  <c r="C4" i="6"/>
  <c r="D4" i="6"/>
  <c r="D10" i="6"/>
  <c r="E7" i="4"/>
  <c r="E6" i="4"/>
  <c r="C6" i="4"/>
  <c r="C5" i="4"/>
  <c r="E4" i="4"/>
  <c r="D4" i="4"/>
  <c r="C4" i="4"/>
  <c r="C10" i="4"/>
  <c r="C7" i="5"/>
  <c r="F6" i="5"/>
  <c r="D5" i="5"/>
  <c r="C5" i="5"/>
  <c r="E5" i="5"/>
  <c r="D4" i="5"/>
  <c r="C4" i="5"/>
  <c r="E10" i="6" l="1"/>
  <c r="S10" i="2"/>
  <c r="C10" i="6"/>
  <c r="F10" i="4"/>
  <c r="D10" i="5"/>
  <c r="K7" i="5"/>
  <c r="O8" i="6"/>
  <c r="E4" i="5"/>
  <c r="E10" i="5" s="1"/>
  <c r="N4" i="5"/>
  <c r="N10" i="5" s="1"/>
  <c r="I7" i="4"/>
  <c r="F6" i="6"/>
  <c r="F10" i="6" s="1"/>
  <c r="S7" i="2"/>
  <c r="J8" i="6"/>
  <c r="O5" i="4"/>
  <c r="T7" i="2"/>
  <c r="K5" i="5"/>
  <c r="H4" i="5"/>
  <c r="H10" i="5" s="1"/>
  <c r="H6" i="5"/>
  <c r="I6" i="4"/>
  <c r="R7" i="2"/>
  <c r="M7" i="2"/>
  <c r="O4" i="5"/>
  <c r="O10" i="5" s="1"/>
  <c r="M5" i="6"/>
  <c r="K7" i="6"/>
  <c r="M9" i="2"/>
  <c r="O7" i="2"/>
  <c r="P6" i="5"/>
  <c r="J7" i="6"/>
  <c r="H5" i="6"/>
  <c r="J4" i="6"/>
  <c r="J10" i="6" s="1"/>
  <c r="N6" i="5"/>
  <c r="K6" i="5"/>
  <c r="C6" i="5"/>
  <c r="C10" i="5" s="1"/>
  <c r="M4" i="6"/>
  <c r="M10" i="6" s="1"/>
  <c r="N7" i="4"/>
  <c r="F7" i="5"/>
  <c r="F10" i="5" s="1"/>
  <c r="S9" i="2"/>
  <c r="S6" i="5"/>
  <c r="J7" i="4"/>
</calcChain>
</file>

<file path=xl/sharedStrings.xml><?xml version="1.0" encoding="utf-8"?>
<sst xmlns="http://schemas.openxmlformats.org/spreadsheetml/2006/main" count="545" uniqueCount="401">
  <si>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</si>
  <si>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</si>
  <si>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</si>
  <si>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</si>
  <si>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</si>
  <si>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</si>
  <si>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</si>
  <si>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</si>
  <si>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</si>
  <si>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</si>
  <si>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</si>
  <si>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</si>
  <si>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</si>
  <si>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</si>
  <si>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</si>
  <si>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</si>
  <si>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</si>
  <si>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</si>
  <si>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</si>
  <si>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</si>
  <si>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</si>
  <si>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</si>
  <si>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</si>
  <si>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</si>
  <si>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</si>
  <si>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</si>
  <si>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</si>
  <si>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</si>
  <si>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</si>
  <si>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</si>
  <si>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</si>
  <si>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</si>
  <si>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</si>
  <si>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</si>
  <si>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</si>
  <si>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</si>
  <si>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</si>
  <si>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</si>
  <si>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</si>
  <si>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</si>
  <si>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</si>
  <si>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</si>
  <si>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</si>
  <si>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</si>
  <si>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</si>
  <si>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</si>
  <si>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</si>
  <si>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</si>
  <si>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</si>
  <si>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</si>
  <si>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</si>
  <si>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</si>
  <si>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</si>
  <si>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</si>
  <si>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</si>
  <si>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</si>
  <si>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</si>
  <si>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</si>
  <si>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</si>
  <si>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</si>
  <si>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</si>
  <si>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</si>
  <si>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</si>
  <si>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</si>
  <si>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</si>
  <si>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</si>
  <si>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</si>
  <si>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</si>
  <si>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</si>
  <si>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</si>
  <si>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</si>
  <si>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</si>
  <si>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</si>
  <si>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</si>
  <si>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</si>
  <si>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</si>
  <si>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</si>
  <si>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</si>
  <si>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</si>
  <si>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</si>
  <si>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</si>
  <si>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</si>
  <si>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</si>
  <si>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</si>
  <si>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</si>
  <si>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</si>
  <si>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</si>
  <si>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</si>
  <si>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</si>
  <si>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</si>
  <si>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</si>
  <si>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</si>
  <si>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</si>
  <si>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</si>
  <si>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</si>
  <si>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</si>
  <si>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</si>
  <si>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</si>
  <si>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</si>
  <si>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</si>
  <si>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</si>
  <si>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</si>
  <si>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</si>
  <si>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</si>
  <si>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</si>
  <si>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</si>
  <si>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</si>
  <si>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</si>
  <si>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</si>
  <si>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</si>
  <si>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</si>
  <si>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</si>
  <si>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</si>
  <si>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</si>
  <si>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</si>
  <si>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</si>
  <si>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</si>
  <si>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</si>
  <si>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</si>
  <si>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</si>
  <si>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</si>
  <si>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</si>
  <si>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</si>
  <si>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</si>
  <si>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</si>
  <si>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</si>
  <si>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</si>
  <si>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</si>
  <si>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</si>
  <si>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</si>
  <si>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</si>
  <si>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</si>
  <si>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</si>
  <si>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</si>
  <si>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</si>
  <si>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</si>
  <si>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</si>
  <si>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</si>
  <si>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</si>
  <si>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</si>
  <si>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</si>
  <si>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</si>
  <si>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</si>
  <si>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</si>
  <si>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</si>
  <si>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</si>
  <si>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</si>
  <si>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</si>
  <si>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</si>
  <si>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</si>
  <si>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</si>
  <si>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</si>
  <si>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</si>
  <si>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</si>
  <si>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</si>
  <si>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</si>
  <si>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</si>
  <si>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</si>
  <si>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</si>
  <si>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</si>
  <si>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</si>
  <si>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</si>
  <si>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</si>
  <si>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</si>
  <si>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</si>
  <si>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</si>
  <si>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</si>
  <si>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</si>
  <si>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</si>
  <si>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</si>
  <si>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</si>
  <si>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</si>
  <si>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</si>
  <si>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</si>
  <si>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</si>
  <si>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</si>
  <si>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2023</t>
  </si>
  <si>
    <t>AÑO 2024</t>
  </si>
  <si>
    <t>AÑO 2025</t>
  </si>
  <si>
    <t>AÑO 2026</t>
  </si>
  <si>
    <t>Se cuenta con una formulación de la misión, la visión y los principios que articulan e identifican a la institución como un todo. Estos elementos han sido apropiados parcialmente por la comunidad educativa.</t>
  </si>
  <si>
    <t>Las metas establecidas para la institución responden a sus objetivos y al direccionamiento estratégico. Además, éstas son conocidas y puestas en práctica por la comunidad educativa.</t>
  </si>
  <si>
    <t>La institución cuenta con un proceso de divulgación y apropiación del direccionamiento estratégico que incluye diversos medios: carteleras, murales, talleres, grupos de encuentro, conversatorios, etc.</t>
  </si>
  <si>
    <t>La estrategia de promoción de la inclusión de personas de diferentes grupos poblacionales o diversidad cultural es la base para que se adapten metodologías y espacios físicos,
apoyar talentos y hacerlos valorar por todos los estamentos de la comunidad educativa. Además, promueve la coordinación con otros organismos para su atención integral.</t>
  </si>
  <si>
    <t xml:space="preserve">Los criterios básicos sobre el manejo del establecimiento educativo y la atención a la diversidad fueron definidos de manera participativa y permiten el trabajo en equipo y es evaluado periodicamente. </t>
  </si>
  <si>
    <t>Los planes, proyectos y acciones se enmarcan en principios de corresponsabilidad, participación y equidad, articulados al planteamiento
estratégico de la institución integrada y se trabaja en equipo para articular las acciones.</t>
  </si>
  <si>
    <t>La institución cuenta con una
estrategia pedagógica coherente con la misión, la visión y los principios institucionales, pero ésta todavía no es aplicada de manera articulada en
las diferentes sedes, niveles y grados.</t>
  </si>
  <si>
    <t>Planes de área
Planes de clase
PPP
PPT</t>
  </si>
  <si>
    <t xml:space="preserve">La institución utiliza sistemáticamente la información de los resultados de sus autoevaluaciones de la calidad, la inclusión y de las evaluaciones de desempeño de los docentes y
personal administrativo. Además, emplea sus resultados en las evaluaciones externas (pruebas SABER y examen de Estado) para elaborar
sus planes y programas de trabajo. </t>
  </si>
  <si>
    <t>La institución implementa un proceso de
autoevaluación integral empleando instrumentos y procedimientos claros. Además, cuenta con la participación de los diferentes estamentos de la comunidad educativa.</t>
  </si>
  <si>
    <t>Análisis de resultados de pruebas internas y externas
P.E.I
PMI
Seguimiento 1278</t>
  </si>
  <si>
    <t>Se reúne periódicamente o cuando es requerido. Sin embargo, no hace un seguimiento sistemático al plan de trabajo.</t>
  </si>
  <si>
    <t>El consejo académico se reúne ordinariamente y cuenta con el aporte activo de todos sus miembros. Allí se toman decisiones sobre los procesos
pedagógicos y se hace seguimiento sistemático al plan de trabajo, para asegurar su cumplimiento.</t>
  </si>
  <si>
    <t>La comisión de evaluación y promoción está conformada en el marco de la integración y la atención a la diversidad institucional, y se reúne oportunamente para analizar y tomar las decisiones pertinentes.</t>
  </si>
  <si>
    <t>Actas de comisión de evaluación</t>
  </si>
  <si>
    <t>El comité de convivencia se reúne periódicamente y es reconocido como la instancia encargada de analizar y plantear soluciones a los problemas de convivencia que se presentan en la institución.</t>
  </si>
  <si>
    <t>Actas de comité de convivencia</t>
  </si>
  <si>
    <t>Actas de consejo académico</t>
  </si>
  <si>
    <t>Actas de consejo directivo
Actas de conformación</t>
  </si>
  <si>
    <t>Actas de consejo directivo y académico
Presupuesto</t>
  </si>
  <si>
    <t xml:space="preserve">Actas de consejo directivo
Estadisticas de promoción y deserción
PMI
Registro de formación docente </t>
  </si>
  <si>
    <t>Actas de consejo académico
Actas por componentes y plataforma institucional.</t>
  </si>
  <si>
    <t>Acta # 21 del consejo académico
9 de Octubre del 2023 
PEI</t>
  </si>
  <si>
    <t>Acta # 21 del consejo académico
10 de Octubre del 2023 
PEI</t>
  </si>
  <si>
    <t>Acta # 21 del consejo académico
11 de Octubre del 2023 
PEI</t>
  </si>
  <si>
    <t>Acta # 21 del consejo académico
12 de Octubre del 2023 
PEI</t>
  </si>
  <si>
    <t>El consejo estudiantil se reúne periódicamente y cuenta con el aporte activo de todos sus miembros. Además, evalúa los resultados de sus acciones y decisiones y los utiliza para fortalecer su
trabajo.</t>
  </si>
  <si>
    <t>Actas de consejo estudiantil
Registro de elección de los miembros del consejo estudiantil</t>
  </si>
  <si>
    <t>El personero elegido desarrolla proyectos y programas a favor de todas y todos los estudiantes y su labor es reconocida en los diferentes estamentos de la comunidad educativa.</t>
  </si>
  <si>
    <t>La asamblea de padres de familia se reúne periódicamente y es reconocida como la instancia de representación de estos integrantes de la comunidad educativa.</t>
  </si>
  <si>
    <t>Actas de conformación y reuniones periódicas</t>
  </si>
  <si>
    <t>Acta de elección del personero estudiantil</t>
  </si>
  <si>
    <t>El consejo de padres de familia solamente se reúne esporádicamente para trabajar sobre los asuntos de su competencia.</t>
  </si>
  <si>
    <t xml:space="preserve">Acta de elección  de representante </t>
  </si>
  <si>
    <t>La institución utiliza diferentes medios de comunicación, previamente identificados, para informar, actualizar y motivar a cada uno de los estamentos de la comunidad educativa en el proceso de mejoramiento institucional.</t>
  </si>
  <si>
    <t>Grupos de WhatsApp
Plataforma Web Colegios 
Programa radial institucional</t>
  </si>
  <si>
    <t>La institución desarrolla los diferentes proyectos institucionales con el apoyo de equipos que tienen una metodología de trabajo clara, orientados a responder por resultados  que generan un ambiente de comunicación y confianza en el que todos y todas se sienten acogidos y pueden expresar sus pensamientos sentimientos y emociones.</t>
  </si>
  <si>
    <t>La institución cuenta con algunas formas de reconocimiento de los logros de docentes y estudiantes, pero éstas no se aplican de manera organizada
ni sistemática.</t>
  </si>
  <si>
    <t>Actas de consejo académico
Izadas de bandera
Reconocimiento público</t>
  </si>
  <si>
    <t>La institución ha implementado un procedimiento para identificar, divulgar y documentar las buenas prácticas pedagógicas, administrativas   culturales que reconocen la diversidad de la población en todos sus componentes de
gestión. El intercambio de experiencias propicia acciones de mejoramiento.</t>
  </si>
  <si>
    <t>Los estudiantes se identifican con la institu_x0002_ción y sienten orgullo de pertenecer a ella.  Además, participan activamente en activida_x0002_des internas y externas, en su representación. 
Se resalta el valor de la diversidad y la impor_x0002_tancia del ejercicio de los derechos de todos y  todas, lo cual permite mayor participación e 
integración entre todos sus estamentos.</t>
  </si>
  <si>
    <t>Algunas sedes de la institución 
tienen áreas insuficientes y  poco organizadas, lo que con_x0002_lleva al hacinamiento y a un sentimiento de escasa estimu_x0002_lación y apropiación. La dota_x0002_ción es precaria.</t>
  </si>
  <si>
    <t>La institución cuenta con un programa es_x0002_tructurado de inducción y de acogida, el cual  está apoyado en materiales y estrategias que  se adaptan a las condiciones personales, so_x0002_ciales y culturales de todos los integrantes. La 
inducción se hace al inicio del año escolar a  todos los estudiantes nuevos y sus familias.</t>
  </si>
  <si>
    <t>La mayoría de los estudiantes  de la institución manifiesta en_x0002_tusiasmo y ganas de aprender.</t>
  </si>
  <si>
    <t>La institución revisa periódicamente el manual de  convivencia en relación con su papel en la gestión  del clima institucional y orienta los ajustes y me_x0002_joramientos al mismo</t>
  </si>
  <si>
    <t>La institución cuenta con una política y una  programación completa de actividades extra_x0002_curriculares que propicia la participación de  todos, y éstas se orientan a complementar la 
formación de los estudiantes en los aspectos  sociales, artísticos, deportivos, emocionales,  éticos, etc</t>
  </si>
  <si>
    <t>La institución cuenta con un programa com_x0002_pleto y adecuado de promoción del bienestar  de los estudiantes, con énfasis hacia aquellos  que presentan más necesidades. Además, tie_x0002_ne el apoyo de otras entidades y de la comu_x0002_nidad educativa.</t>
  </si>
  <si>
    <t>La comunidad educativa reconoce y utiliza el  comité de convivencia para identificar y me_x0002_diar los conflictos. Las actividades programa_x0002_das para fortalecer la convivencia cuentan con 
amplia participación de los distintos estamen_x0002_tos de la comunidad educativa.</t>
  </si>
  <si>
    <t>La institución utiliza mecanismos que combi_x0002_nan recursos internos y externos para preve_x0002_nir situaciones de riesgo y manejar los casos  difíciles, en el marco de su política sobre este  ema. Además, hace seguimiento periódico a  los mismos.</t>
  </si>
  <si>
    <t xml:space="preserve">Inventarios 
</t>
  </si>
  <si>
    <t>POA
Videos, fotografía, manual de convivencia.
Carteleras de bienvenida</t>
  </si>
  <si>
    <t xml:space="preserve">Implementación de equipos audiovisuales
Exaltación de estudiantes con mejores desempeños
</t>
  </si>
  <si>
    <t>Acta de reunión de comité de convivencia
Folleto impreso</t>
  </si>
  <si>
    <t xml:space="preserve">Interclases
Juegos Supérate
</t>
  </si>
  <si>
    <t>Participación en  juegos Supérate
Salidas pedagógicas</t>
  </si>
  <si>
    <t>Transporte escolar
PAE
Listados de beneficiarios
Convenios interinstitucionales de apoyo escolar</t>
  </si>
  <si>
    <t>Actas de seguimiento
Acta de compromiso
Observador del estudiante
Actas de reunión de comité de convivencia.</t>
  </si>
  <si>
    <t>Actas de procesos</t>
  </si>
  <si>
    <t>Actas de asamblea de padres de familia
Comunicación a través de aplicaciones de mensajeria instantanea. 
Uso de plataforma Webcolegios</t>
  </si>
  <si>
    <t xml:space="preserve">Comunicación  entre rector y SED
</t>
  </si>
  <si>
    <t>La institución realiza un intercambio muy ágil  y fluido de información con las familias o acudientes en el marco de la política definida, lo  que facilita la solución oportuna de los pro_x0002_blemas.</t>
  </si>
  <si>
    <t>La institución realiza un intercambio fluido de  información con las autoridades educativas  en el marco de la política definida, lo que fa_x0002_cilita la ejecución de las actividades y la solu_x0002_ción oportuna de los problemas.</t>
  </si>
  <si>
    <t>La institución cuenta con alianzas y acuerdos  con diferentes entidades para apoyar la ejecu_x0002_ción de sus proyectos. Además, tales alianzas  y acuerdos cuentan con la participación de los 
diferentes estamentos de la comunidad edu_x0002_cativa y sectores de la comunidad general.</t>
  </si>
  <si>
    <t>Convenio SENA 
Apoyo institucional Alcaldia Municipal
Bitácora proyectos estudiantes de media técnica</t>
  </si>
  <si>
    <t>Las alianzas con el sector productivo tienen  objetivos y metodologías claras para apoyar  el desarrollo de competencias en los estudian_x0002_tes y se promueven procesos de seguimiento y 
evaluación periódicos.</t>
  </si>
  <si>
    <t xml:space="preserve">PPPP
Convenio SENA
</t>
  </si>
  <si>
    <t xml:space="preserve">Resignificación del horizonte institucional. 
</t>
  </si>
  <si>
    <t>Avances en las politicas institucionales de inclusión.</t>
  </si>
  <si>
    <t>Apropiación del horizonte institucional por parte de la comunidad educativa.</t>
  </si>
  <si>
    <t xml:space="preserve">Fortalecer los planes individualizados como herramientas para avanzar en los procesos de educación inclusiva. </t>
  </si>
  <si>
    <t>AÑO  2023</t>
  </si>
  <si>
    <t>El SIMAT se actualiza permanentemente, de acuerdo a los requerimientos de la SED.</t>
  </si>
  <si>
    <t>Software para registro de matricula acorde con lineamientos de la secretaria de educación.</t>
  </si>
  <si>
    <t>se realizan ajustes permannetes de acuerdo a los nuevos cambios.</t>
  </si>
  <si>
    <t>Software, libro de calificaciones finales y carpetas con las calificaciones periodicas de los docentes.</t>
  </si>
  <si>
    <t xml:space="preserve">La I.E revisa periódicamente el sistema de expedición de boletines de calificaciones e implementa acciones para ajustarlo y mejorarlo.
</t>
  </si>
  <si>
    <t>Plataforma web colegios 3.0</t>
  </si>
  <si>
    <t>El mantenimiento se hace de acuerdo a las necesidades.</t>
  </si>
  <si>
    <t>Planta fisica en buenas condiciones.</t>
  </si>
  <si>
    <t>Carece de programas para impulsar el embellecimiento de la planta física con la ayuda de la comunidad educativa.</t>
  </si>
  <si>
    <t>Inexistencia de programas de embellecimiento.</t>
  </si>
  <si>
    <t xml:space="preserve">La IE revisa y evalua periòdicamente su programa de adecuaciòn,  accesibilidad y embellecimiento de su planta fisica y sus resultados proporcionan acciones de mejoramiento. </t>
  </si>
  <si>
    <t xml:space="preserve">Manuales de funciones
</t>
  </si>
  <si>
    <t>Existencia de material pedagógico según las necesidades del docente.</t>
  </si>
  <si>
    <t>Textos  y equipos  tecnológicos.</t>
  </si>
  <si>
    <t xml:space="preserve">La IE revisa y evalùa periòdicamente su proceso de adquisiciòn y suministros y efectúa los ajustes necesarios. </t>
  </si>
  <si>
    <t>Archivo contable</t>
  </si>
  <si>
    <t>El mantenimiento de los equipos se aplica en la medida en que se hace necesario.</t>
  </si>
  <si>
    <t>Comprobantes de pago.</t>
  </si>
  <si>
    <t xml:space="preserve">La I.E revisa y actualiza periódicamente el panorama de riesgos. </t>
  </si>
  <si>
    <t>Documento Plan de Riesgo, Señalizaciòn.</t>
  </si>
  <si>
    <t xml:space="preserve">La IE cuenta con  programas definidos para algunos servicios complementarios, articulados con oferta externa.  </t>
  </si>
  <si>
    <t xml:space="preserve">Servicio  de transporte escolar y  PAE. </t>
  </si>
  <si>
    <t xml:space="preserve">La IE tiene  estrategias definidas para prestar apoyo a los estudiantes que presentan  bajo desempeño académico o con dificultades de interacción; pero éstas, no son  aplicadas por todos. </t>
  </si>
  <si>
    <t xml:space="preserve"> Software web colegios 3.0</t>
  </si>
  <si>
    <t>Los perfiles con que cuenta la institución son coherentes con la estructura organizativa facilitando el desempeño.</t>
  </si>
  <si>
    <t>Docentes con su respectivo perfil.</t>
  </si>
  <si>
    <t xml:space="preserve">La IE tiene una estrategia organizada para la inducción y la acogida del personal nuevo, que incluye el análisis del PEI y del PMI. </t>
  </si>
  <si>
    <t>Registro fotográfico y físico.</t>
  </si>
  <si>
    <t>La capacitación se hace esporádicamente de acuerdo a los programas   ofrecidos por el MEN.</t>
  </si>
  <si>
    <t>Asistencia a las capacitaciones.</t>
  </si>
  <si>
    <t>Asignación académica de acuerdo al perfil de los docentes.</t>
  </si>
  <si>
    <t>Distribución   académica y plan de estudios .</t>
  </si>
  <si>
    <t>La IE revisa permanentemente la vinculaciòn del personal y toma medidas para lograr una buena convivencia.</t>
  </si>
  <si>
    <t>Actas de consejo de Docentes.</t>
  </si>
  <si>
    <t>La IE revisa continuamente el proceso de evaluaciòn de docentes, directivos y personal administrativo, las acciones  de mejoramiento.</t>
  </si>
  <si>
    <t>Archivo evaluaciòn de docentes 1278 y personal administrativo.</t>
  </si>
  <si>
    <t>Se hace reconocimiento a la labor desempeñada.</t>
  </si>
  <si>
    <t>Programa especial y exaltación al merito a docentes y administrativos.</t>
  </si>
  <si>
    <t>La investigación en la institución se encuentra en estado incipiente.</t>
  </si>
  <si>
    <t>Inexistencia de procesos de investigación.</t>
  </si>
  <si>
    <t>Existen estrategias para la mediación de conflictos especialmente a través del dialogo.</t>
  </si>
  <si>
    <t>Buen clima laboral.</t>
  </si>
  <si>
    <t>Existe un programa de bienestar del personal vinculado que se cumple totalmente POA.</t>
  </si>
  <si>
    <t>POA</t>
  </si>
  <si>
    <t>Se elabora el presupuesto acorde con las actividades y metas establecidas en el POA.</t>
  </si>
  <si>
    <t>Presupuesto aprobado por el consejo directivo.</t>
  </si>
  <si>
    <t>Los informes finacieros permiten un control efectivo del presupuesto y del plan de ingresos y egresos.</t>
  </si>
  <si>
    <t>Archivos contables físicos y magnéticos.</t>
  </si>
  <si>
    <t>Procesos claros para el recaudo de ingresos y realización de gastos; son conocidos por la comunidad.</t>
  </si>
  <si>
    <t>Rendición de cuentas a la comunidad.</t>
  </si>
  <si>
    <t>La Institución presenta los informes financieros a las autoridades competentes de manera apropiada y oportuna.</t>
  </si>
  <si>
    <t>Archivos contables, y rendición de cuentas.</t>
  </si>
  <si>
    <t xml:space="preserve">La IE cuenta con una página web que nos proporciona la información ágil y oportuna, de la misma manera nos permite actualizar y realizar ajustes. </t>
  </si>
  <si>
    <t xml:space="preserve">La IE revisará  y evaluará  periódicamente su estrategia de inducción,  reinducción del personal y realizará  ajustes para que ésta se adecúe  al PEI y al PMI. </t>
  </si>
  <si>
    <t xml:space="preserve">La IE solicitará programas que permitan a sus integrantes procesos de  formación en coherencia con el PEI y las necesidades detectadas.   </t>
  </si>
  <si>
    <t>NUESTRA SEÑORA DE LAS ANGUSTIAS</t>
  </si>
  <si>
    <t>colnuesa-sednortedesantander@hotmail.com</t>
  </si>
  <si>
    <t>HENRY VOLTAIRE FLECHAS VELASCO</t>
  </si>
  <si>
    <t>LABATECA</t>
  </si>
  <si>
    <t>INSTITUCIONAL</t>
  </si>
  <si>
    <t>CALLE 2 No, 9-07 BARRIO OBRERO</t>
  </si>
  <si>
    <t>NOVIEMBRE 28/2023</t>
  </si>
  <si>
    <t>ESP. HENRY VOLTAIRE FLECHAS V.</t>
  </si>
  <si>
    <t>RECTOR</t>
  </si>
  <si>
    <t>flechas-voltaire59@hotmail.com</t>
  </si>
  <si>
    <t>ELKIN AURELIO VILLAMIZAR R.</t>
  </si>
  <si>
    <t>DOCENTE</t>
  </si>
  <si>
    <t>elkin2714@hotmail.com</t>
  </si>
  <si>
    <t>LUIS ALIRIO SALCEDO PEÑALOZA</t>
  </si>
  <si>
    <t>alsape68@hotmail.com</t>
  </si>
  <si>
    <t>LUZ ELENA VELAZCO MENDOZA</t>
  </si>
  <si>
    <t>lelena-vm@hotmail.com</t>
  </si>
  <si>
    <t>JOSÉ    RAFAEL HERNÁNDEZ</t>
  </si>
  <si>
    <t>cheheve-11@hotmail.com.</t>
  </si>
  <si>
    <t>ELKIN AURELIO VILLAMIZAR</t>
  </si>
  <si>
    <t>LIDER</t>
  </si>
  <si>
    <t>DIRECTIVA</t>
  </si>
  <si>
    <t>ACADEMICA</t>
  </si>
  <si>
    <t>ADMINISTRATIVA</t>
  </si>
  <si>
    <t>COMUNITARIA</t>
  </si>
  <si>
    <t>Existe un plan de estudio que cuenta con un plan de estudios con proyectos pedagógicos transversales, de acuerdo al entorno y al PEI.</t>
  </si>
  <si>
    <t>Planes de estudio, proyectos pedagógicos transversales .</t>
  </si>
  <si>
    <t>La Institución Educativa cuenta con un enfoque metodológico definido que responde a la características de la población.</t>
  </si>
  <si>
    <t>PEI, planes de áreas y planes de clase.</t>
  </si>
  <si>
    <t>La política Institucional de dotación y uso de recursos para el aprendizaje apoyan el trabajo académico, la diversidad de estudiantes y docentes.</t>
  </si>
  <si>
    <t>Presupuesto institucional y actas del consejo directivo.</t>
  </si>
  <si>
    <t>Existen seguimiento a las horas efectivas de clase recibidas por los estudiantes y se implementa en la institución.</t>
  </si>
  <si>
    <t>Carpeta de registro de clases y horarios.</t>
  </si>
  <si>
    <t>la institución cuenta con una política de evaluación,de acuerdo al plan de estudio,criterios de los docentes e integra la legislación vigente.</t>
  </si>
  <si>
    <t>documento PEI ,SIE.</t>
  </si>
  <si>
    <t>La institución cuenta con un enfoque metodológico accesible para todos, que se emplean para todas las áreas y proyectos transversales.</t>
  </si>
  <si>
    <t>Planes de clases.</t>
  </si>
  <si>
    <t>Hay algunos acuerdos entre los estudiantes y  docentes,acerca de la intencionalidad de las tareas.</t>
  </si>
  <si>
    <t>Planillas de evaluacion y apuntes de los estudiantes.</t>
  </si>
  <si>
    <t>la institucion tiene una politica sobre el uso de los recursos para el aprendizaje y es aplicada por todos.</t>
  </si>
  <si>
    <t>Documentos presupuesto,inventarios.</t>
  </si>
  <si>
    <t>la institución cuenta con una política sobre el uso apropiado de los tiempos para el aprendizaje,es flexible y acorde con las características y necesidades de los estudiantes. Hay pocas oportunidades para complementarlo con actividades extracurriculares y de refuerzo.</t>
  </si>
  <si>
    <t>Plan de estudios y horarios de clase.</t>
  </si>
  <si>
    <t>Los equipos docentes coordinan y apoyan el proceso de enseñanza -aprendizaje, las relaciones horizontales y la negociación con los estudiantes.</t>
  </si>
  <si>
    <t>Plan de clases y apuntes  de los estudiantes.</t>
  </si>
  <si>
    <t>La planeación de clases es reconocida como una estrategia institucional,para alcanzar los objetivos, elegir recursos didácticos, establecer proceso evaluativos, definir estándares DBA, de referencia, los planes de aula minimizan barreras al aprendizaje y están relacionados con el diseño curricular y el enfoque metodológico.</t>
  </si>
  <si>
    <t>Planes de clase.</t>
  </si>
  <si>
    <t>Los estilos pedagógicos de aulas privilegian perspectivas de  docentes y estudiantes en la elección de contenidos y estrategias de enseñanza (proyectos, problemas, investigación básica, laboratorios).</t>
  </si>
  <si>
    <t>Proyectos de investigación , proyectos de etapa productiva  en E.M.T.,Laboratorios.</t>
  </si>
  <si>
    <t>El sistema de evaluacion se aplica permanentemente. Se hace seguimiento a los estudiantes de bajo rendimiento.</t>
  </si>
  <si>
    <t>Planillas de notas, actas de comisión y evaluacion, actas de refuerzo y recuperación.</t>
  </si>
  <si>
    <t>El cuerpo docente hace seguimiento periódico y sistemático al desempeño académico de los estudiantes para diseñar acciones de apoyo a los mismos.</t>
  </si>
  <si>
    <t>Planillas de notas, plataforma (web colegios), actas de recuperación.</t>
  </si>
  <si>
    <t>Los resultados de la evaluaciones externas son conocidos por los docentes ,pero no se utilizan para implementar acciones de mejoramiento.</t>
  </si>
  <si>
    <t>Documentos pruebas saber 11°, y evaluar para avanzar 3° a 11°|.</t>
  </si>
  <si>
    <t>La institución tiene algunas estrategias para controlar el ausentismo.</t>
  </si>
  <si>
    <t>Registro de asistencia, plataforma (web colegios).</t>
  </si>
  <si>
    <t>Se diseñan actividades de recuperaciÓn y su aplicación incide en los resultados.</t>
  </si>
  <si>
    <t>SIE, actas de refuerzo y recuperación.</t>
  </si>
  <si>
    <t>La institución cuenta con políticas para abordar casos de bajo rendimiento y problemas de aprendizaje, falta seguimiento.</t>
  </si>
  <si>
    <t xml:space="preserve"> Plataforma web Colegios, planillas de informes de refuerzo y recuperación.</t>
  </si>
  <si>
    <t>La institución tiene contacto escaso con sus egresados.</t>
  </si>
  <si>
    <t>Documentación institucional( actas de graduación).</t>
  </si>
  <si>
    <t>Las prácticas pedagógicas y la gestión de aula,fortalecen el proceso de enseñanza-aprendizaje realizado por los docentes.</t>
  </si>
  <si>
    <t>Implementación del Pacto por la Educación  Norte de Santander 2050. Es un modelo educativo de  transformación  a largo plazo, para el apoyo de los procesos enseñanza-aprendizaje  de niños ,jóvenes y adolescentes.</t>
  </si>
  <si>
    <t>La I.E conoce de las poblaciones con necesidades especiales de su entorrno escolar, y  cuenta con diseños o planes de trabajo pedagógicos para atenderlas en concordancia con el PEI y la normatividad</t>
  </si>
  <si>
    <t>Libro de matrícula, Diagnóstico por escrito,Actas DUA- ´PIAR-planes de clases. Plataforma Web Colegios versión  3.0, registro de firmas de capacitaciones.</t>
  </si>
  <si>
    <t>La institución conoce los requerimientos
educativos de las poblaciones
pertenecientes a los
grupos étnicos y ha diseñado
estrategias pedagógicas para
atenderlas en concordancia con
el PEI y la normatividad vigente.</t>
  </si>
  <si>
    <t>La institución educativa, conoce  las necesidades y expectativas de  todos los estudiantes, fortalece  y acompaña  el continuo proceso  en las diferentes actividades.</t>
  </si>
  <si>
    <t>Actas, Registro  Fotográfico, Proyectos,Videos,Prensa hablada y escrita,Actas, Registro  Fotográfico, Proyectos,Videos,Prensa hablada y escrita. Charla, permisos.reconocimientos,placas, medallas, Talleres,Redes sociales.</t>
  </si>
  <si>
    <t>La I.E se interesa de forma programática en la proyección personal y el futoro de sus estudiantes;éste programa es conocido por la comunidad educaiva,que lo apoya y lo enriquece.</t>
  </si>
  <si>
    <t>Planes de área de E.R.E,Ética, área de la media técnica,charlas núcleo familiar,programa deporte superate.</t>
  </si>
  <si>
    <t xml:space="preserve">La institución educativa en su PEI, cuenta con una programación de Escuela de Padres, acorde a las necesidades de la comunidad y su entorno , fortalecido con el grupo interdisciplinario del Municipio, como también otros actores  que prestan sus servicio al  municipio </t>
  </si>
  <si>
    <t>Videos,fotos,actas,diplomas,recibos,tarjetas de invitación, testimonio, facturas, oficios.</t>
  </si>
  <si>
    <t>La comunidad tiene participación en la vida institucional, el contacto con las organizaciones culturales, sociales, recreativas y productivas, sirven de apoyo al acontecimiento de acciones conjuntas, que propenden al desarrollo comunitario y además, se comparten algunas dependencias y mobiliario de la Institución.</t>
  </si>
  <si>
    <t>Oficios, diplomas,actas de acuerdo, videos,</t>
  </si>
  <si>
    <t>La institución educativa,ofrece  beneficios   y oportunidades  de  superación personal a jovenes  y  adultos con  el servicio  de  planta física y acompañamiento de los programas  de las diferentes entidades que solicitan el servicio.</t>
  </si>
  <si>
    <t>El servicio social estudiantil tiene
proyectos que responden
a las necesidades de la comunidad
y éstos, a su vez, son
pertinentes para la actividad
institucional.</t>
  </si>
  <si>
    <t>Proyectos, registros fotograficos y de asistencia, oficios,videos,certificados.</t>
  </si>
  <si>
    <t>Los mecanismos y escenarios de participación de la institución son utilizados por los estudiantes de forma continua y con sentido. No solamente se cumplen las normas legales, sino que se ha logrado la participación real de los estudiantes en el apoyo a su propia formación ciudadana</t>
  </si>
  <si>
    <t>Gobierno escolar, convivencias, giras pedagógicas y practicas con otras entidades superiores.</t>
  </si>
  <si>
    <t>La asamblea de padres funciona
de acuerdo con lo estipulado
en la normatividad vigente y el
consejo de padres participa en
algunas decisiones relativas al
mejoramiento de la institución.</t>
  </si>
  <si>
    <t>Actas,fotos,videos,filmaciones,convocatorias por escrito,redes sociales</t>
  </si>
  <si>
    <t>La institución tiene propuestas
para estimular la participación
 de las familias como mecanismo
de apoyo a acciones,
que si bien son pertinentes
para la institución y están en
concordancia con el PEI, no
han sido diseñadas con base
en su participación.</t>
  </si>
  <si>
    <t>La I.E ha identificado los principales problemas que constituyen los factores de riesgo para darles viabilidad   ante los entes gubernamentales</t>
  </si>
  <si>
    <t>Cartas,fotos,actas,proyecto , redes sociales.</t>
  </si>
  <si>
    <t>La institución ha identificado
los principales problemas
que constituyen factores de
riesgo para sus estudiantes y
la comunidad (SIDA, ETS, embarazo
adolescente, consumo
de sustancias psicoactivas,
violencia intrafamiliar, abuso
sexual, físico y psicológico etc.)
y diseña acciones orientadas a
su prevención. Además, tiene
en cuenta los análisis de los
factores de riesgo sobre su comunidad
realizados por otras
entidades.
Programas de seguridad La institución cuenta con algunos
planes de acción frente a
accidentes o desastres naturales
solamente para algunas sedes
o ciertos riesgos; el estado
de la</t>
  </si>
  <si>
    <t>Cartas,fotos,actas,convivencias,proyecto,hábitos saludables, carteleras,contenido de currículo, Emisora Comunitaria, redes sociales.</t>
  </si>
  <si>
    <t>Existe un plan escolar para la gestión del riesgo, el cual requiere ser apropiado , adoptarlo, ejecutarlo por la comunidad.</t>
  </si>
  <si>
    <t>Plan de gestión de riesgos,cartas,fotos,PEI</t>
  </si>
  <si>
    <t xml:space="preserve"> El colegio trabaja conjuntamente para diseñar modelos pedagógicos que permitan la inclusión, independientemente de la situación personal , social, cultural  y religiosa con el fin  de obtener una mejor calidad educativa y  de vida de sus integrantes. </t>
  </si>
  <si>
    <t xml:space="preserve">La I.E  cuenta con un personal idóneo que aplica políticas educativas y convoca a la comunidad educativa  para ejecutarlas  en bien de sus miembros.  </t>
  </si>
  <si>
    <t xml:space="preserve">Prestar un mejor servicio en la comunidad mediante el trabajo social de los estudiantes, teniendo en cuenta las necesidades prioritarias de la sociedad a la cual se le sirve. </t>
  </si>
  <si>
    <t>programar y ejecutar actividades que permitan fomentar el cuidado y mantenimiento del  medio ambiente.</t>
  </si>
  <si>
    <t>Fomentar la participación activa y permanente de los padres,madres de familia y tutores, que favorezcan  la convivencia pacífica y el sentido de pertenencia a la 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</si>
</sst>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95" formatCode="dd/mm/yyyy;@"/>
  </numFmts>
  <fonts count="44"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sz val="12"/>
      <color theme="1"/>
      <name val="Arial"/>
      <family val="2"/>
    </font>
    <font>
      <sz val="9"/>
      <color theme="1"/>
      <name val="Arial"/>
      <family val="2"/>
    </font>
    <font>
      <sz val="8"/>
      <color theme="1"/>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sz val="10"/>
      <color theme="1"/>
      <name val="Arial"/>
      <family val="2"/>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249977111117893"/>
        <bgColor indexed="8"/>
      </patternFill>
    </fill>
    <fill>
      <patternFill patternType="solid">
        <fgColor theme="3" tint="0.79998168889431442"/>
        <bgColor indexed="64"/>
      </patternFill>
    </fill>
    <fill>
      <patternFill patternType="solid">
        <fgColor theme="5" tint="-0.249977111117893"/>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7">
    <xf numFmtId="0" fontId="0" fillId="0" borderId="0"/>
    <xf numFmtId="0" fontId="8" fillId="4" borderId="1">
      <alignment horizontal="center" vertical="center"/>
    </xf>
    <xf numFmtId="0" fontId="29" fillId="0" borderId="0" applyNumberFormat="0" applyFill="0" applyBorder="0" applyAlignment="0" applyProtection="0">
      <alignment vertical="top"/>
      <protection locked="0"/>
    </xf>
    <xf numFmtId="0" fontId="8" fillId="0" borderId="0"/>
    <xf numFmtId="0" fontId="28" fillId="0" borderId="0"/>
    <xf numFmtId="0" fontId="28" fillId="0" borderId="0"/>
    <xf numFmtId="9" fontId="1" fillId="0" borderId="0" applyFont="0" applyFill="0" applyBorder="0" applyAlignment="0" applyProtection="0"/>
  </cellStyleXfs>
  <cellXfs count="344">
    <xf numFmtId="0" fontId="0" fillId="0" borderId="0" xfId="0"/>
    <xf numFmtId="0" fontId="30" fillId="0" borderId="0" xfId="0" applyFont="1"/>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30" fillId="0" borderId="2" xfId="0" applyNumberFormat="1" applyFont="1" applyBorder="1" applyAlignment="1">
      <alignment horizontal="center" vertical="center"/>
    </xf>
    <xf numFmtId="0" fontId="6" fillId="0" borderId="0" xfId="0" applyFont="1" applyAlignment="1">
      <alignment horizontal="center"/>
    </xf>
    <xf numFmtId="2" fontId="30" fillId="0" borderId="0" xfId="0" applyNumberFormat="1" applyFont="1"/>
    <xf numFmtId="0" fontId="6" fillId="0" borderId="0" xfId="0" applyFont="1" applyAlignment="1"/>
    <xf numFmtId="0" fontId="31" fillId="0" borderId="0" xfId="2" applyFont="1" applyAlignment="1" applyProtection="1"/>
    <xf numFmtId="9" fontId="6" fillId="0" borderId="2" xfId="0" applyNumberFormat="1" applyFont="1" applyBorder="1" applyAlignment="1">
      <alignment horizontal="center" vertical="center"/>
    </xf>
    <xf numFmtId="0" fontId="30" fillId="0" borderId="0" xfId="0" applyFont="1" applyBorder="1" applyAlignment="1">
      <alignment horizontal="left" vertical="top"/>
    </xf>
    <xf numFmtId="0" fontId="32" fillId="0" borderId="0" xfId="0" applyFont="1" applyFill="1"/>
    <xf numFmtId="0" fontId="6" fillId="9" borderId="2" xfId="0" applyFont="1" applyFill="1" applyBorder="1" applyAlignment="1">
      <alignment horizontal="center" vertical="center" wrapText="1"/>
    </xf>
    <xf numFmtId="0" fontId="30" fillId="0" borderId="0" xfId="0" applyFont="1" applyFill="1"/>
    <xf numFmtId="9" fontId="30" fillId="0" borderId="0" xfId="0" applyNumberFormat="1" applyFont="1" applyFill="1"/>
    <xf numFmtId="9" fontId="5" fillId="0" borderId="2" xfId="0" applyNumberFormat="1" applyFont="1" applyBorder="1" applyAlignment="1">
      <alignment horizontal="center" vertical="center"/>
    </xf>
    <xf numFmtId="0" fontId="33" fillId="0" borderId="0" xfId="0" applyFont="1"/>
    <xf numFmtId="0" fontId="20" fillId="0" borderId="0" xfId="0" applyFont="1"/>
    <xf numFmtId="0" fontId="20" fillId="0" borderId="0" xfId="0" applyFont="1" applyBorder="1" applyAlignment="1"/>
    <xf numFmtId="0" fontId="19" fillId="0" borderId="0" xfId="0" applyFont="1" applyFill="1" applyAlignment="1">
      <alignment horizontal="center" vertical="center"/>
    </xf>
    <xf numFmtId="0" fontId="34" fillId="0" borderId="0" xfId="2" applyFont="1" applyFill="1" applyAlignment="1" applyProtection="1">
      <alignment vertical="center"/>
    </xf>
    <xf numFmtId="0" fontId="13" fillId="0" borderId="0" xfId="0" applyFont="1" applyFill="1" applyAlignment="1">
      <alignment horizontal="left" vertical="center" wrapText="1"/>
    </xf>
    <xf numFmtId="0" fontId="33" fillId="0" borderId="0" xfId="0" applyFont="1" applyFill="1" applyAlignment="1">
      <alignment vertical="center" wrapText="1"/>
    </xf>
    <xf numFmtId="0" fontId="33" fillId="0" borderId="0" xfId="0" applyFont="1" applyFill="1" applyAlignment="1">
      <alignment vertical="center"/>
    </xf>
    <xf numFmtId="0" fontId="13" fillId="0" borderId="0" xfId="0" applyFont="1" applyFill="1" applyBorder="1" applyAlignment="1">
      <alignment wrapText="1"/>
    </xf>
    <xf numFmtId="0" fontId="35" fillId="10" borderId="3" xfId="0" applyFont="1" applyFill="1" applyBorder="1" applyAlignment="1" applyProtection="1">
      <alignment horizontal="center" vertical="center"/>
      <protection locked="0"/>
    </xf>
    <xf numFmtId="0" fontId="33" fillId="10" borderId="3" xfId="0" applyFont="1" applyFill="1" applyBorder="1" applyAlignment="1" applyProtection="1">
      <alignment horizontal="center" vertical="center"/>
      <protection locked="0"/>
    </xf>
    <xf numFmtId="0" fontId="33" fillId="11" borderId="3" xfId="0" applyFont="1" applyFill="1" applyBorder="1" applyAlignment="1" applyProtection="1">
      <alignment horizontal="center" vertical="center"/>
      <protection locked="0"/>
    </xf>
    <xf numFmtId="0" fontId="33" fillId="12" borderId="3" xfId="0" applyFont="1" applyFill="1" applyBorder="1" applyAlignment="1" applyProtection="1">
      <alignment horizontal="center" vertical="center"/>
      <protection locked="0"/>
    </xf>
    <xf numFmtId="0" fontId="36" fillId="13" borderId="3" xfId="0" applyFont="1" applyFill="1" applyBorder="1" applyAlignment="1" applyProtection="1">
      <alignment horizontal="left" vertical="top" wrapText="1"/>
      <protection locked="0"/>
    </xf>
    <xf numFmtId="0" fontId="36" fillId="13" borderId="2" xfId="0" applyFont="1" applyFill="1" applyBorder="1" applyAlignment="1" applyProtection="1">
      <alignment horizontal="left" vertical="top" wrapText="1"/>
      <protection locked="0"/>
    </xf>
    <xf numFmtId="0" fontId="36" fillId="14" borderId="3" xfId="0" applyFont="1" applyFill="1" applyBorder="1" applyAlignment="1" applyProtection="1">
      <alignment horizontal="left" vertical="top" wrapText="1"/>
      <protection locked="0"/>
    </xf>
    <xf numFmtId="0" fontId="36" fillId="14" borderId="2" xfId="0" applyFont="1" applyFill="1" applyBorder="1" applyAlignment="1" applyProtection="1">
      <alignment horizontal="left" vertical="top" wrapText="1"/>
      <protection locked="0"/>
    </xf>
    <xf numFmtId="0" fontId="36" fillId="15" borderId="3" xfId="0" applyFont="1" applyFill="1" applyBorder="1" applyAlignment="1" applyProtection="1">
      <alignment horizontal="left" vertical="top" wrapText="1"/>
      <protection locked="0"/>
    </xf>
    <xf numFmtId="0" fontId="36" fillId="15" borderId="2" xfId="0" applyFont="1" applyFill="1" applyBorder="1" applyAlignment="1" applyProtection="1">
      <alignment horizontal="left" vertical="top" wrapText="1"/>
      <protection locked="0"/>
    </xf>
    <xf numFmtId="9" fontId="30" fillId="0" borderId="4" xfId="0" applyNumberFormat="1" applyFont="1" applyBorder="1" applyAlignment="1">
      <alignment horizontal="center" vertical="center"/>
    </xf>
    <xf numFmtId="0" fontId="17" fillId="8" borderId="5" xfId="2" applyFont="1" applyFill="1" applyBorder="1" applyAlignment="1" applyProtection="1">
      <alignment horizontal="center" vertical="center"/>
    </xf>
    <xf numFmtId="0" fontId="5" fillId="8" borderId="3" xfId="2" applyFont="1" applyFill="1" applyBorder="1" applyAlignment="1" applyProtection="1">
      <alignment horizontal="left" vertical="center"/>
    </xf>
    <xf numFmtId="0" fontId="17" fillId="8" borderId="5" xfId="2" applyFont="1" applyFill="1" applyBorder="1" applyAlignment="1" applyProtection="1">
      <alignment horizontal="center" vertical="center" wrapText="1"/>
    </xf>
    <xf numFmtId="0" fontId="25" fillId="8" borderId="5" xfId="2" applyFont="1" applyFill="1" applyBorder="1" applyAlignment="1" applyProtection="1">
      <alignment horizontal="center" vertical="center"/>
    </xf>
    <xf numFmtId="0" fontId="25" fillId="8" borderId="5" xfId="2" applyFont="1" applyFill="1" applyBorder="1" applyAlignment="1" applyProtection="1">
      <alignment horizontal="center" vertical="center" wrapText="1"/>
    </xf>
    <xf numFmtId="0" fontId="18" fillId="2" borderId="6" xfId="0" applyFont="1" applyFill="1" applyBorder="1" applyAlignment="1">
      <alignment vertical="center" wrapText="1"/>
    </xf>
    <xf numFmtId="0" fontId="18" fillId="2" borderId="7" xfId="0" applyFont="1" applyFill="1" applyBorder="1" applyAlignment="1">
      <alignment vertical="center" wrapText="1"/>
    </xf>
    <xf numFmtId="14" fontId="27" fillId="0" borderId="2" xfId="3" applyNumberFormat="1" applyFont="1" applyBorder="1" applyAlignment="1">
      <alignment horizontal="center" vertical="center"/>
    </xf>
    <xf numFmtId="0" fontId="27" fillId="0" borderId="2" xfId="3" applyFont="1" applyBorder="1" applyAlignment="1">
      <alignment horizontal="center" vertical="center"/>
    </xf>
    <xf numFmtId="0" fontId="18" fillId="2" borderId="6" xfId="0" applyFont="1" applyFill="1" applyBorder="1" applyAlignment="1">
      <alignment vertical="center"/>
    </xf>
    <xf numFmtId="0" fontId="16" fillId="16" borderId="8" xfId="0" applyFont="1" applyFill="1" applyBorder="1" applyAlignment="1">
      <alignment horizontal="center" vertical="center"/>
    </xf>
    <xf numFmtId="0" fontId="16" fillId="16" borderId="9" xfId="0" applyFont="1" applyFill="1" applyBorder="1" applyAlignment="1">
      <alignment horizontal="center" vertical="center"/>
    </xf>
    <xf numFmtId="0" fontId="17" fillId="16" borderId="10" xfId="0" applyFont="1" applyFill="1" applyBorder="1" applyAlignment="1">
      <alignment horizontal="center" vertical="center" wrapText="1"/>
    </xf>
    <xf numFmtId="0" fontId="36" fillId="17" borderId="3" xfId="0" applyFont="1" applyFill="1" applyBorder="1" applyAlignment="1" applyProtection="1">
      <alignment horizontal="left" vertical="top" wrapText="1"/>
      <protection locked="0"/>
    </xf>
    <xf numFmtId="0" fontId="36" fillId="17" borderId="2" xfId="0" applyFont="1" applyFill="1" applyBorder="1" applyAlignment="1" applyProtection="1">
      <alignment horizontal="left" vertical="top" wrapText="1"/>
      <protection locked="0"/>
    </xf>
    <xf numFmtId="0" fontId="33" fillId="18" borderId="3" xfId="0" applyFont="1" applyFill="1" applyBorder="1" applyAlignment="1" applyProtection="1">
      <alignment horizontal="center" vertical="center"/>
      <protection locked="0"/>
    </xf>
    <xf numFmtId="9" fontId="30" fillId="0" borderId="0" xfId="0" applyNumberFormat="1" applyFont="1" applyBorder="1" applyAlignment="1">
      <alignment horizontal="center" vertical="center"/>
    </xf>
    <xf numFmtId="9" fontId="6" fillId="0" borderId="0" xfId="0" applyNumberFormat="1" applyFont="1" applyBorder="1" applyAlignment="1">
      <alignment horizontal="center" vertical="center"/>
    </xf>
    <xf numFmtId="0" fontId="3" fillId="12" borderId="11" xfId="0" applyFont="1" applyFill="1" applyBorder="1" applyAlignment="1">
      <alignment horizontal="center" vertical="center"/>
    </xf>
    <xf numFmtId="0" fontId="3" fillId="7" borderId="11" xfId="0" applyFont="1" applyFill="1" applyBorder="1" applyAlignment="1">
      <alignment horizontal="center" vertical="center"/>
    </xf>
    <xf numFmtId="0" fontId="33" fillId="14" borderId="2" xfId="0" applyFont="1" applyFill="1" applyBorder="1" applyAlignment="1">
      <alignment vertical="center"/>
    </xf>
    <xf numFmtId="0" fontId="33" fillId="19" borderId="0" xfId="0" applyFont="1" applyFill="1" applyBorder="1" applyAlignment="1">
      <alignment vertical="center"/>
    </xf>
    <xf numFmtId="0" fontId="13" fillId="19" borderId="0" xfId="0" applyFont="1" applyFill="1" applyBorder="1" applyAlignment="1">
      <alignment horizontal="left" vertical="center" wrapText="1"/>
    </xf>
    <xf numFmtId="0" fontId="36" fillId="13" borderId="3" xfId="0" applyFont="1" applyFill="1" applyBorder="1" applyAlignment="1" applyProtection="1">
      <alignment horizontal="left" vertical="justify" wrapText="1"/>
      <protection locked="0"/>
    </xf>
    <xf numFmtId="0" fontId="36" fillId="14" borderId="3" xfId="0" applyFont="1" applyFill="1" applyBorder="1" applyAlignment="1" applyProtection="1">
      <alignment horizontal="left" vertical="justify" wrapText="1"/>
      <protection locked="0"/>
    </xf>
    <xf numFmtId="0" fontId="37" fillId="15" borderId="12" xfId="0" applyFont="1" applyFill="1" applyBorder="1" applyAlignment="1" applyProtection="1">
      <alignment horizontal="left" vertical="justify" wrapText="1"/>
      <protection locked="0"/>
    </xf>
    <xf numFmtId="0" fontId="37" fillId="15" borderId="2" xfId="0" applyFont="1" applyFill="1" applyBorder="1" applyAlignment="1" applyProtection="1">
      <alignment horizontal="left" vertical="justify" wrapText="1"/>
      <protection locked="0"/>
    </xf>
    <xf numFmtId="0" fontId="37" fillId="17" borderId="12" xfId="0" applyFont="1" applyFill="1" applyBorder="1" applyAlignment="1" applyProtection="1">
      <alignment horizontal="left" vertical="justify" wrapText="1"/>
      <protection locked="0"/>
    </xf>
    <xf numFmtId="0" fontId="37" fillId="17" borderId="2" xfId="0" applyFont="1" applyFill="1" applyBorder="1" applyAlignment="1" applyProtection="1">
      <alignment horizontal="left" vertical="justify" wrapText="1"/>
      <protection locked="0"/>
    </xf>
    <xf numFmtId="0" fontId="36" fillId="14" borderId="2" xfId="0" applyFont="1" applyFill="1" applyBorder="1" applyAlignment="1" applyProtection="1">
      <alignment horizontal="left" vertical="justify" wrapText="1"/>
      <protection locked="0"/>
    </xf>
    <xf numFmtId="0" fontId="37" fillId="15" borderId="6" xfId="0" applyFont="1" applyFill="1" applyBorder="1" applyAlignment="1" applyProtection="1">
      <alignment horizontal="left" vertical="justify" wrapText="1"/>
      <protection locked="0"/>
    </xf>
    <xf numFmtId="0" fontId="37" fillId="17" borderId="6" xfId="0" applyFont="1" applyFill="1" applyBorder="1" applyAlignment="1" applyProtection="1">
      <alignment horizontal="left" vertical="justify" wrapText="1"/>
      <protection locked="0"/>
    </xf>
    <xf numFmtId="0" fontId="33" fillId="13" borderId="3" xfId="0" applyFont="1" applyFill="1" applyBorder="1" applyAlignment="1" applyProtection="1">
      <alignment horizontal="left" vertical="justify" wrapText="1"/>
      <protection locked="0"/>
    </xf>
    <xf numFmtId="0" fontId="33" fillId="15" borderId="3" xfId="0" applyFont="1" applyFill="1" applyBorder="1" applyAlignment="1" applyProtection="1">
      <alignment horizontal="left" vertical="justify" wrapText="1"/>
      <protection locked="0"/>
    </xf>
    <xf numFmtId="0" fontId="33" fillId="15" borderId="2" xfId="0" applyFont="1" applyFill="1" applyBorder="1" applyAlignment="1" applyProtection="1">
      <alignment horizontal="left" vertical="justify" wrapText="1"/>
      <protection locked="0"/>
    </xf>
    <xf numFmtId="0" fontId="33" fillId="17" borderId="3" xfId="0" applyFont="1" applyFill="1" applyBorder="1" applyAlignment="1" applyProtection="1">
      <alignment horizontal="left" vertical="justify" wrapText="1"/>
      <protection locked="0"/>
    </xf>
    <xf numFmtId="0" fontId="33" fillId="17" borderId="2" xfId="0" applyFont="1" applyFill="1" applyBorder="1" applyAlignment="1" applyProtection="1">
      <alignment horizontal="left" vertical="justify" wrapText="1"/>
      <protection locked="0"/>
    </xf>
    <xf numFmtId="0" fontId="36" fillId="13" borderId="2" xfId="0" applyFont="1" applyFill="1" applyBorder="1" applyAlignment="1" applyProtection="1">
      <alignment horizontal="left" vertical="justify" wrapText="1"/>
      <protection locked="0"/>
    </xf>
    <xf numFmtId="0" fontId="36" fillId="15" borderId="3" xfId="0" applyFont="1" applyFill="1" applyBorder="1" applyAlignment="1" applyProtection="1">
      <alignment horizontal="left" vertical="justify" wrapText="1"/>
      <protection locked="0"/>
    </xf>
    <xf numFmtId="0" fontId="36" fillId="15" borderId="2" xfId="0" applyFont="1" applyFill="1" applyBorder="1" applyAlignment="1" applyProtection="1">
      <alignment horizontal="left" vertical="justify" wrapText="1"/>
      <protection locked="0"/>
    </xf>
    <xf numFmtId="0" fontId="36" fillId="17" borderId="3" xfId="0" applyFont="1" applyFill="1" applyBorder="1" applyAlignment="1" applyProtection="1">
      <alignment horizontal="left" vertical="justify" wrapText="1"/>
      <protection locked="0"/>
    </xf>
    <xf numFmtId="0" fontId="36" fillId="17" borderId="2" xfId="0" applyFont="1" applyFill="1" applyBorder="1" applyAlignment="1" applyProtection="1">
      <alignment horizontal="left" vertical="justify" wrapText="1"/>
      <protection locked="0"/>
    </xf>
    <xf numFmtId="0" fontId="35" fillId="11" borderId="3" xfId="0" applyFont="1" applyFill="1" applyBorder="1" applyAlignment="1" applyProtection="1">
      <alignment horizontal="center" vertical="center" wrapText="1"/>
      <protection locked="0"/>
    </xf>
    <xf numFmtId="0" fontId="33" fillId="11" borderId="3" xfId="0" applyFont="1" applyFill="1" applyBorder="1" applyAlignment="1" applyProtection="1">
      <alignment horizontal="center" vertical="center" wrapText="1"/>
      <protection locked="0"/>
    </xf>
    <xf numFmtId="0" fontId="33" fillId="13" borderId="2" xfId="0" applyFont="1" applyFill="1" applyBorder="1" applyAlignment="1" applyProtection="1">
      <alignment horizontal="left" vertical="justify" wrapText="1"/>
      <protection locked="0"/>
    </xf>
    <xf numFmtId="0" fontId="35" fillId="12" borderId="3" xfId="0" applyFont="1" applyFill="1" applyBorder="1" applyAlignment="1" applyProtection="1">
      <alignment horizontal="center" vertical="center" wrapText="1"/>
      <protection locked="0"/>
    </xf>
    <xf numFmtId="0" fontId="33" fillId="12" borderId="3" xfId="0" applyFont="1" applyFill="1" applyBorder="1" applyAlignment="1" applyProtection="1">
      <alignment horizontal="center" vertical="center" wrapText="1"/>
      <protection locked="0"/>
    </xf>
    <xf numFmtId="0" fontId="35" fillId="18" borderId="3" xfId="0" applyFont="1" applyFill="1" applyBorder="1" applyAlignment="1" applyProtection="1">
      <alignment horizontal="center" vertical="center" wrapText="1"/>
      <protection locked="0"/>
    </xf>
    <xf numFmtId="0" fontId="33" fillId="18" borderId="3" xfId="0" applyFont="1" applyFill="1" applyBorder="1" applyAlignment="1" applyProtection="1">
      <alignment horizontal="center" vertical="center" wrapText="1"/>
      <protection locked="0"/>
    </xf>
    <xf numFmtId="0" fontId="33" fillId="0" borderId="0" xfId="0" applyFont="1" applyBorder="1" applyProtection="1">
      <protection locked="0"/>
    </xf>
    <xf numFmtId="0" fontId="38" fillId="0" borderId="0" xfId="0" applyFont="1" applyBorder="1" applyAlignment="1" applyProtection="1">
      <alignment horizontal="center" vertical="center"/>
      <protection locked="0"/>
    </xf>
    <xf numFmtId="0" fontId="26" fillId="9" borderId="4" xfId="0" applyFont="1" applyFill="1" applyBorder="1" applyAlignment="1" applyProtection="1">
      <alignment horizontal="center" vertical="center"/>
      <protection locked="0"/>
    </xf>
    <xf numFmtId="0" fontId="17" fillId="9" borderId="2" xfId="0" applyFont="1" applyFill="1" applyBorder="1" applyAlignment="1" applyProtection="1">
      <alignment horizontal="left" vertical="center" wrapText="1"/>
      <protection locked="0"/>
    </xf>
    <xf numFmtId="0" fontId="26" fillId="9" borderId="2" xfId="0" applyFont="1" applyFill="1" applyBorder="1" applyAlignment="1" applyProtection="1">
      <alignment horizontal="center" vertical="center"/>
      <protection locked="0"/>
    </xf>
    <xf numFmtId="0" fontId="26" fillId="9" borderId="2" xfId="0" applyFont="1" applyFill="1" applyBorder="1" applyAlignment="1" applyProtection="1">
      <alignment horizontal="left" vertical="center" wrapText="1"/>
      <protection locked="0"/>
    </xf>
    <xf numFmtId="0" fontId="26" fillId="9" borderId="6" xfId="0" applyFont="1" applyFill="1" applyBorder="1" applyAlignment="1" applyProtection="1">
      <alignment horizontal="left" vertical="center" wrapText="1"/>
      <protection locked="0"/>
    </xf>
    <xf numFmtId="0" fontId="39" fillId="6" borderId="7" xfId="0" applyFont="1" applyFill="1" applyBorder="1" applyAlignment="1" applyProtection="1">
      <alignment vertical="center"/>
      <protection locked="0"/>
    </xf>
    <xf numFmtId="0" fontId="26" fillId="6" borderId="7" xfId="0" applyFont="1" applyFill="1" applyBorder="1" applyAlignment="1" applyProtection="1">
      <alignment vertical="center"/>
      <protection locked="0"/>
    </xf>
    <xf numFmtId="0" fontId="26" fillId="6" borderId="2" xfId="0" applyFont="1" applyFill="1" applyBorder="1" applyAlignment="1" applyProtection="1">
      <alignment vertical="center"/>
      <protection locked="0"/>
    </xf>
    <xf numFmtId="0" fontId="33" fillId="0" borderId="3" xfId="0" applyFont="1" applyBorder="1" applyAlignment="1" applyProtection="1">
      <alignment wrapText="1"/>
      <protection locked="0"/>
    </xf>
    <xf numFmtId="0" fontId="33" fillId="0" borderId="0" xfId="0" applyFont="1" applyFill="1" applyBorder="1" applyProtection="1">
      <protection locked="0"/>
    </xf>
    <xf numFmtId="0" fontId="33" fillId="0" borderId="2" xfId="0" applyFont="1" applyBorder="1" applyProtection="1">
      <protection locked="0"/>
    </xf>
    <xf numFmtId="0" fontId="33" fillId="0" borderId="2" xfId="0" applyFont="1" applyBorder="1" applyAlignment="1" applyProtection="1">
      <alignment wrapText="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center" vertical="center"/>
      <protection locked="0"/>
    </xf>
    <xf numFmtId="0" fontId="39" fillId="6" borderId="7" xfId="0" applyFont="1" applyFill="1" applyBorder="1" applyAlignment="1" applyProtection="1">
      <alignment vertical="center" wrapText="1"/>
      <protection locked="0"/>
    </xf>
    <xf numFmtId="0" fontId="12" fillId="6" borderId="7" xfId="0" applyFont="1" applyFill="1" applyBorder="1" applyAlignment="1" applyProtection="1">
      <alignment vertical="center" wrapText="1"/>
      <protection locked="0"/>
    </xf>
    <xf numFmtId="0" fontId="12" fillId="6" borderId="4" xfId="0" applyFont="1" applyFill="1" applyBorder="1" applyAlignment="1" applyProtection="1">
      <alignment vertical="center" wrapText="1"/>
      <protection locked="0"/>
    </xf>
    <xf numFmtId="0" fontId="12" fillId="6" borderId="2" xfId="0" applyFont="1" applyFill="1" applyBorder="1" applyAlignment="1" applyProtection="1">
      <alignment vertical="center" wrapText="1"/>
      <protection locked="0"/>
    </xf>
    <xf numFmtId="0" fontId="33" fillId="0" borderId="3" xfId="0" applyFont="1" applyBorder="1" applyProtection="1">
      <protection locked="0"/>
    </xf>
    <xf numFmtId="0" fontId="33" fillId="0" borderId="13" xfId="0" applyFont="1" applyBorder="1" applyProtection="1">
      <protection locked="0"/>
    </xf>
    <xf numFmtId="0" fontId="33" fillId="0" borderId="4" xfId="0" applyFont="1" applyBorder="1" applyProtection="1">
      <protection locked="0"/>
    </xf>
    <xf numFmtId="0" fontId="39" fillId="6" borderId="4" xfId="0" applyFont="1" applyFill="1" applyBorder="1" applyAlignment="1" applyProtection="1">
      <alignment vertical="center" wrapText="1"/>
      <protection locked="0"/>
    </xf>
    <xf numFmtId="0" fontId="12" fillId="6" borderId="2" xfId="0" applyFont="1" applyFill="1" applyBorder="1" applyAlignment="1" applyProtection="1">
      <alignment horizontal="center" vertical="center" wrapText="1"/>
      <protection locked="0"/>
    </xf>
    <xf numFmtId="0" fontId="12" fillId="6" borderId="0" xfId="0" applyFont="1" applyFill="1" applyBorder="1" applyAlignment="1" applyProtection="1">
      <alignment horizontal="center" vertical="center" wrapText="1"/>
      <protection locked="0"/>
    </xf>
    <xf numFmtId="0" fontId="12" fillId="9" borderId="3"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33" fillId="6" borderId="14" xfId="0" applyFont="1" applyFill="1" applyBorder="1" applyProtection="1">
      <protection locked="0"/>
    </xf>
    <xf numFmtId="0" fontId="40" fillId="6" borderId="2" xfId="0" applyFont="1" applyFill="1" applyBorder="1" applyAlignment="1" applyProtection="1">
      <alignment horizontal="left" vertical="center"/>
      <protection locked="0"/>
    </xf>
    <xf numFmtId="0" fontId="40" fillId="6" borderId="0" xfId="0" applyFont="1" applyFill="1" applyBorder="1" applyAlignment="1" applyProtection="1">
      <alignment horizontal="left" vertical="center"/>
      <protection locked="0"/>
    </xf>
    <xf numFmtId="0" fontId="33" fillId="6" borderId="8" xfId="0" applyFont="1" applyFill="1" applyBorder="1" applyProtection="1">
      <protection locked="0"/>
    </xf>
    <xf numFmtId="0" fontId="33" fillId="6" borderId="3" xfId="0" applyFont="1" applyFill="1" applyBorder="1" applyProtection="1">
      <protection locked="0"/>
    </xf>
    <xf numFmtId="2" fontId="33" fillId="0" borderId="15" xfId="0" applyNumberFormat="1" applyFont="1" applyBorder="1" applyAlignment="1" applyProtection="1">
      <alignment vertical="center"/>
      <protection locked="0"/>
    </xf>
    <xf numFmtId="0" fontId="33" fillId="0" borderId="15" xfId="0" applyFont="1" applyBorder="1" applyAlignment="1" applyProtection="1">
      <alignment horizontal="left" vertical="center"/>
      <protection locked="0"/>
    </xf>
    <xf numFmtId="0" fontId="33" fillId="0" borderId="0" xfId="0" applyFont="1" applyBorder="1" applyAlignment="1" applyProtection="1">
      <alignment horizontal="left" vertical="center"/>
      <protection locked="0"/>
    </xf>
    <xf numFmtId="0" fontId="33" fillId="6" borderId="8" xfId="0" applyFont="1" applyFill="1" applyBorder="1" applyAlignment="1" applyProtection="1">
      <alignment vertical="center"/>
      <protection locked="0"/>
    </xf>
    <xf numFmtId="0" fontId="41" fillId="6" borderId="0" xfId="0" applyFont="1" applyFill="1" applyBorder="1" applyAlignment="1" applyProtection="1">
      <alignment horizontal="left" vertical="center"/>
      <protection locked="0"/>
    </xf>
    <xf numFmtId="0" fontId="33" fillId="0" borderId="8" xfId="0" applyFont="1" applyBorder="1" applyAlignment="1" applyProtection="1">
      <alignment horizontal="left" vertical="center"/>
      <protection locked="0"/>
    </xf>
    <xf numFmtId="0" fontId="33" fillId="6" borderId="2" xfId="0" applyFont="1" applyFill="1" applyBorder="1" applyProtection="1">
      <protection locked="0"/>
    </xf>
    <xf numFmtId="0" fontId="42" fillId="6" borderId="2" xfId="0" applyFont="1" applyFill="1" applyBorder="1" applyAlignment="1" applyProtection="1">
      <alignment horizontal="left" vertical="center"/>
      <protection locked="0"/>
    </xf>
    <xf numFmtId="0" fontId="42" fillId="6" borderId="0" xfId="0" applyFont="1" applyFill="1" applyBorder="1" applyAlignment="1" applyProtection="1">
      <alignment horizontal="left" vertical="center"/>
      <protection locked="0"/>
    </xf>
    <xf numFmtId="0" fontId="41" fillId="6" borderId="2" xfId="0" applyFont="1" applyFill="1" applyBorder="1" applyProtection="1">
      <protection locked="0"/>
    </xf>
    <xf numFmtId="0" fontId="33" fillId="6" borderId="2" xfId="0" applyFont="1" applyFill="1" applyBorder="1" applyAlignment="1" applyProtection="1">
      <alignment vertical="center"/>
      <protection locked="0"/>
    </xf>
    <xf numFmtId="0" fontId="39" fillId="6" borderId="0" xfId="0" applyFont="1" applyFill="1" applyBorder="1" applyAlignment="1" applyProtection="1">
      <alignment horizontal="left" vertical="center"/>
      <protection locked="0"/>
    </xf>
    <xf numFmtId="0" fontId="33" fillId="6" borderId="0" xfId="0" applyFont="1" applyFill="1" applyBorder="1" applyProtection="1">
      <protection locked="0"/>
    </xf>
    <xf numFmtId="0" fontId="33" fillId="6" borderId="3" xfId="0" applyFont="1" applyFill="1" applyBorder="1" applyAlignment="1" applyProtection="1">
      <alignment vertical="center"/>
      <protection locked="0"/>
    </xf>
    <xf numFmtId="2" fontId="33" fillId="0" borderId="2" xfId="0" applyNumberFormat="1" applyFont="1" applyBorder="1" applyAlignment="1" applyProtection="1">
      <alignment vertical="center"/>
      <protection locked="0"/>
    </xf>
    <xf numFmtId="0" fontId="33" fillId="0" borderId="2" xfId="0" applyFont="1" applyBorder="1" applyAlignment="1" applyProtection="1">
      <alignment horizontal="left" vertical="center"/>
      <protection locked="0"/>
    </xf>
    <xf numFmtId="0" fontId="33" fillId="0" borderId="3" xfId="0" applyFont="1" applyBorder="1" applyAlignment="1" applyProtection="1">
      <alignment horizontal="left" vertical="center"/>
      <protection locked="0"/>
    </xf>
    <xf numFmtId="0" fontId="10" fillId="9" borderId="0" xfId="0" applyFont="1" applyFill="1" applyBorder="1" applyAlignment="1" applyProtection="1">
      <alignment horizontal="center" vertical="center" wrapText="1"/>
      <protection locked="0"/>
    </xf>
    <xf numFmtId="0" fontId="11" fillId="0" borderId="3" xfId="0" applyFont="1" applyBorder="1" applyAlignment="1" applyProtection="1">
      <alignment wrapText="1"/>
      <protection locked="0"/>
    </xf>
    <xf numFmtId="0" fontId="33" fillId="0" borderId="0" xfId="0" applyFont="1" applyBorder="1" applyAlignment="1" applyProtection="1">
      <alignment vertical="justify" wrapText="1"/>
      <protection locked="0"/>
    </xf>
    <xf numFmtId="0" fontId="33" fillId="0" borderId="0" xfId="0" applyFont="1" applyBorder="1" applyAlignment="1" applyProtection="1">
      <alignment vertical="center"/>
      <protection locked="0"/>
    </xf>
    <xf numFmtId="0" fontId="34" fillId="0" borderId="0" xfId="2" applyFont="1" applyBorder="1" applyAlignment="1" applyProtection="1">
      <alignment horizontal="center"/>
      <protection locked="0"/>
    </xf>
    <xf numFmtId="0" fontId="30" fillId="0" borderId="0" xfId="0" applyFont="1" applyProtection="1">
      <protection locked="0"/>
    </xf>
    <xf numFmtId="0" fontId="4" fillId="0" borderId="0"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3" fillId="19" borderId="11" xfId="0" applyFont="1" applyFill="1" applyBorder="1" applyAlignment="1" applyProtection="1">
      <alignment horizontal="center" vertical="center"/>
      <protection locked="0"/>
    </xf>
    <xf numFmtId="0" fontId="30" fillId="0" borderId="0" xfId="0" applyFont="1" applyFill="1" applyProtection="1">
      <protection locked="0"/>
    </xf>
    <xf numFmtId="0" fontId="3" fillId="5"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17" fillId="8" borderId="5" xfId="2" applyFont="1" applyFill="1" applyBorder="1" applyAlignment="1" applyProtection="1">
      <alignment horizontal="center" vertical="center"/>
      <protection locked="0"/>
    </xf>
    <xf numFmtId="9" fontId="30" fillId="0" borderId="4" xfId="0" applyNumberFormat="1" applyFont="1" applyBorder="1" applyAlignment="1" applyProtection="1">
      <alignment horizontal="center" vertical="center"/>
      <protection locked="0"/>
    </xf>
    <xf numFmtId="9" fontId="30" fillId="0" borderId="2" xfId="0" applyNumberFormat="1" applyFont="1" applyBorder="1" applyAlignment="1" applyProtection="1">
      <alignment horizontal="center" vertical="center"/>
      <protection locked="0"/>
    </xf>
    <xf numFmtId="9" fontId="30" fillId="0" borderId="0" xfId="0" applyNumberFormat="1" applyFont="1" applyBorder="1" applyAlignment="1" applyProtection="1">
      <alignment horizontal="center" vertical="center"/>
      <protection locked="0"/>
    </xf>
    <xf numFmtId="9" fontId="30" fillId="0" borderId="0" xfId="0" applyNumberFormat="1" applyFont="1" applyFill="1" applyProtection="1">
      <protection locked="0"/>
    </xf>
    <xf numFmtId="0" fontId="6" fillId="9" borderId="3" xfId="0" applyFont="1" applyFill="1" applyBorder="1" applyAlignment="1" applyProtection="1">
      <alignment horizontal="center" vertical="center" wrapText="1"/>
      <protection locked="0"/>
    </xf>
    <xf numFmtId="9" fontId="6" fillId="0" borderId="2" xfId="0" applyNumberFormat="1" applyFont="1" applyBorder="1" applyAlignment="1" applyProtection="1">
      <alignment horizontal="center" vertical="center"/>
      <protection locked="0"/>
    </xf>
    <xf numFmtId="2" fontId="30" fillId="0" borderId="0" xfId="0" applyNumberFormat="1" applyFont="1" applyProtection="1">
      <protection locked="0"/>
    </xf>
    <xf numFmtId="9" fontId="6" fillId="0" borderId="0" xfId="0" applyNumberFormat="1" applyFont="1" applyBorder="1" applyAlignment="1" applyProtection="1">
      <alignment horizontal="center" vertical="center"/>
      <protection locked="0"/>
    </xf>
    <xf numFmtId="0" fontId="6" fillId="0" borderId="0" xfId="0" applyFont="1" applyAlignment="1" applyProtection="1">
      <alignment horizontal="center"/>
      <protection locked="0"/>
    </xf>
    <xf numFmtId="0" fontId="32" fillId="0" borderId="0" xfId="0" applyFont="1" applyFill="1" applyProtection="1">
      <protection locked="0"/>
    </xf>
    <xf numFmtId="0" fontId="30" fillId="0" borderId="0" xfId="0" applyFont="1" applyBorder="1" applyAlignment="1" applyProtection="1">
      <alignment horizontal="left" vertical="top"/>
      <protection locked="0"/>
    </xf>
    <xf numFmtId="0" fontId="6" fillId="0" borderId="0" xfId="0" applyFont="1" applyAlignment="1" applyProtection="1">
      <protection locked="0"/>
    </xf>
    <xf numFmtId="0" fontId="31" fillId="0" borderId="0" xfId="2" applyFont="1" applyAlignment="1" applyProtection="1">
      <protection locked="0"/>
    </xf>
    <xf numFmtId="0" fontId="43" fillId="14" borderId="3" xfId="0" applyFont="1" applyFill="1" applyBorder="1" applyAlignment="1" applyProtection="1">
      <alignment horizontal="left" vertical="justify" wrapText="1"/>
      <protection locked="0"/>
    </xf>
    <xf numFmtId="0" fontId="43" fillId="14" borderId="2" xfId="0" applyFont="1" applyFill="1" applyBorder="1" applyAlignment="1" applyProtection="1">
      <alignment horizontal="left" vertical="justify" wrapText="1"/>
      <protection locked="0"/>
    </xf>
    <xf numFmtId="0" fontId="43" fillId="14" borderId="3" xfId="0" applyFont="1" applyFill="1" applyBorder="1" applyAlignment="1" applyProtection="1">
      <alignment horizontal="left" vertical="top" wrapText="1"/>
      <protection locked="0"/>
    </xf>
    <xf numFmtId="0" fontId="43" fillId="14" borderId="2" xfId="0" applyFont="1" applyFill="1" applyBorder="1" applyAlignment="1" applyProtection="1">
      <alignment horizontal="left" vertical="top" wrapText="1"/>
      <protection locked="0"/>
    </xf>
    <xf numFmtId="0" fontId="43" fillId="17" borderId="2" xfId="0" applyFont="1" applyFill="1" applyBorder="1" applyAlignment="1" applyProtection="1">
      <alignment horizontal="left" vertical="justify" wrapText="1"/>
      <protection locked="0"/>
    </xf>
    <xf numFmtId="0" fontId="9" fillId="6" borderId="2" xfId="0" applyFont="1" applyFill="1" applyBorder="1" applyAlignment="1">
      <alignment horizontal="center" vertical="center"/>
    </xf>
    <xf numFmtId="0" fontId="23" fillId="6" borderId="2" xfId="0" applyFont="1" applyFill="1" applyBorder="1" applyAlignment="1">
      <alignment horizontal="center" vertical="center"/>
    </xf>
    <xf numFmtId="0" fontId="33" fillId="2" borderId="18"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0" borderId="19"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3" fillId="14" borderId="2" xfId="0" applyFont="1" applyFill="1" applyBorder="1" applyAlignment="1">
      <alignment vertical="center" wrapText="1"/>
    </xf>
    <xf numFmtId="0" fontId="33" fillId="14" borderId="2" xfId="0" applyFont="1" applyFill="1" applyBorder="1" applyAlignment="1">
      <alignment vertical="center"/>
    </xf>
    <xf numFmtId="0" fontId="33" fillId="2" borderId="2" xfId="0" applyFont="1" applyFill="1" applyBorder="1" applyAlignment="1">
      <alignment horizontal="center" vertical="center" wrapText="1"/>
    </xf>
    <xf numFmtId="0" fontId="33" fillId="2" borderId="6" xfId="0" applyFont="1" applyFill="1" applyBorder="1" applyAlignment="1">
      <alignment horizontal="center" vertical="center" wrapText="1"/>
    </xf>
    <xf numFmtId="1" fontId="33" fillId="0" borderId="4" xfId="0" applyNumberFormat="1" applyFont="1" applyBorder="1" applyAlignment="1" applyProtection="1">
      <alignment horizontal="center" vertical="center"/>
      <protection locked="0"/>
    </xf>
    <xf numFmtId="1" fontId="33" fillId="0" borderId="2" xfId="0" applyNumberFormat="1" applyFont="1" applyBorder="1" applyAlignment="1" applyProtection="1">
      <alignment horizontal="center" vertical="center"/>
      <protection locked="0"/>
    </xf>
    <xf numFmtId="1" fontId="18" fillId="0" borderId="4" xfId="0" applyNumberFormat="1" applyFont="1" applyBorder="1" applyAlignment="1" applyProtection="1">
      <alignment horizontal="center" vertical="center"/>
      <protection locked="0"/>
    </xf>
    <xf numFmtId="1" fontId="18" fillId="0" borderId="2"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4" fillId="19" borderId="0" xfId="0" applyFont="1" applyFill="1" applyBorder="1" applyAlignment="1">
      <alignment vertical="center" wrapText="1"/>
    </xf>
    <xf numFmtId="0" fontId="33" fillId="19" borderId="0" xfId="0" applyFont="1" applyFill="1" applyBorder="1" applyAlignment="1">
      <alignment vertical="center"/>
    </xf>
    <xf numFmtId="0" fontId="19" fillId="6" borderId="6" xfId="0" applyFont="1" applyFill="1" applyBorder="1" applyAlignment="1">
      <alignment horizontal="center" vertical="center"/>
    </xf>
    <xf numFmtId="0" fontId="19" fillId="6" borderId="7" xfId="0" applyFont="1" applyFill="1" applyBorder="1" applyAlignment="1">
      <alignment horizontal="center" vertical="center"/>
    </xf>
    <xf numFmtId="0" fontId="19" fillId="6" borderId="4" xfId="0" applyFont="1" applyFill="1" applyBorder="1" applyAlignment="1">
      <alignment horizontal="center" vertical="center"/>
    </xf>
    <xf numFmtId="0" fontId="33" fillId="3" borderId="2"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29" fillId="0" borderId="2" xfId="2" applyBorder="1" applyAlignment="1" applyProtection="1">
      <alignment horizontal="center" vertical="center"/>
      <protection locked="0"/>
    </xf>
    <xf numFmtId="0" fontId="33" fillId="0" borderId="2" xfId="0" applyFont="1" applyBorder="1" applyAlignment="1" applyProtection="1">
      <alignment horizontal="center" vertical="center"/>
      <protection locked="0"/>
    </xf>
    <xf numFmtId="0" fontId="33" fillId="19" borderId="0" xfId="0" applyFont="1" applyFill="1" applyBorder="1" applyAlignment="1">
      <alignment vertical="center" wrapText="1"/>
    </xf>
    <xf numFmtId="0" fontId="20" fillId="0" borderId="2" xfId="0" applyFont="1" applyBorder="1" applyAlignment="1" applyProtection="1">
      <alignment horizontal="center" vertical="center"/>
      <protection locked="0"/>
    </xf>
    <xf numFmtId="0" fontId="21" fillId="0" borderId="0" xfId="2" applyFont="1" applyFill="1" applyAlignment="1" applyProtection="1">
      <alignment horizontal="center" vertical="center"/>
    </xf>
    <xf numFmtId="0" fontId="22" fillId="6" borderId="2" xfId="0" applyFont="1" applyFill="1" applyBorder="1" applyAlignment="1">
      <alignment horizontal="center" vertical="center"/>
    </xf>
    <xf numFmtId="0" fontId="43" fillId="0" borderId="2" xfId="0" applyFont="1" applyBorder="1" applyAlignment="1" applyProtection="1">
      <alignment horizontal="center" vertical="center"/>
      <protection locked="0"/>
    </xf>
    <xf numFmtId="0" fontId="18" fillId="0" borderId="7" xfId="0" applyFont="1" applyFill="1" applyBorder="1" applyAlignment="1" applyProtection="1">
      <alignment horizontal="center" vertical="center" wrapText="1"/>
      <protection locked="0"/>
    </xf>
    <xf numFmtId="0" fontId="18" fillId="0" borderId="4" xfId="0" applyFont="1" applyFill="1" applyBorder="1" applyAlignment="1" applyProtection="1">
      <alignment horizontal="center" vertical="center" wrapText="1"/>
      <protection locked="0"/>
    </xf>
    <xf numFmtId="0" fontId="34" fillId="0" borderId="0" xfId="2" applyFont="1" applyFill="1" applyAlignment="1" applyProtection="1">
      <alignment horizontal="left" vertical="center"/>
    </xf>
    <xf numFmtId="0" fontId="12" fillId="0" borderId="0" xfId="0" applyFont="1" applyAlignment="1">
      <alignment horizontal="center"/>
    </xf>
    <xf numFmtId="0" fontId="34" fillId="0" borderId="0" xfId="2" applyFont="1" applyAlignment="1" applyProtection="1">
      <alignment horizontal="center"/>
    </xf>
    <xf numFmtId="0" fontId="33" fillId="2" borderId="11" xfId="0" applyFont="1" applyFill="1" applyBorder="1" applyAlignment="1">
      <alignment horizontal="center" vertical="center" wrapText="1"/>
    </xf>
    <xf numFmtId="0" fontId="33" fillId="2" borderId="0" xfId="0" applyFont="1" applyFill="1" applyBorder="1" applyAlignment="1">
      <alignment horizontal="center" vertical="center" wrapText="1"/>
    </xf>
    <xf numFmtId="195" fontId="33" fillId="0" borderId="2" xfId="0" applyNumberFormat="1" applyFont="1" applyFill="1" applyBorder="1" applyAlignment="1" applyProtection="1">
      <alignment horizontal="center" vertical="center" wrapText="1"/>
      <protection locked="0"/>
    </xf>
    <xf numFmtId="0" fontId="18" fillId="2" borderId="6"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0" borderId="7"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wrapText="1"/>
      <protection locked="0"/>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27" fillId="0" borderId="14" xfId="3" applyFont="1" applyBorder="1" applyAlignment="1">
      <alignment horizontal="center"/>
    </xf>
    <xf numFmtId="0" fontId="27" fillId="0" borderId="16" xfId="3" applyFont="1" applyBorder="1" applyAlignment="1">
      <alignment horizontal="center"/>
    </xf>
    <xf numFmtId="0" fontId="27" fillId="0" borderId="11" xfId="3" applyFont="1" applyBorder="1" applyAlignment="1">
      <alignment horizontal="center"/>
    </xf>
    <xf numFmtId="0" fontId="27" fillId="0" borderId="17" xfId="3" applyFont="1" applyBorder="1" applyAlignment="1">
      <alignment horizontal="center"/>
    </xf>
    <xf numFmtId="0" fontId="27" fillId="0" borderId="12" xfId="3" applyFont="1" applyBorder="1" applyAlignment="1">
      <alignment horizontal="center"/>
    </xf>
    <xf numFmtId="0" fontId="27" fillId="0" borderId="13" xfId="3" applyFont="1" applyBorder="1" applyAlignment="1">
      <alignment horizontal="center"/>
    </xf>
    <xf numFmtId="0" fontId="27" fillId="0" borderId="6" xfId="3" applyFont="1" applyBorder="1" applyAlignment="1">
      <alignment horizontal="center" vertical="center"/>
    </xf>
    <xf numFmtId="0" fontId="27" fillId="0" borderId="4" xfId="3" applyFont="1" applyBorder="1" applyAlignment="1">
      <alignment horizontal="center" vertical="center"/>
    </xf>
    <xf numFmtId="0" fontId="27" fillId="0" borderId="2" xfId="3" applyFont="1" applyBorder="1" applyAlignment="1">
      <alignment horizontal="center" vertical="center" wrapText="1"/>
    </xf>
    <xf numFmtId="0" fontId="0" fillId="0" borderId="2" xfId="0" applyBorder="1"/>
    <xf numFmtId="0" fontId="33" fillId="0" borderId="17" xfId="0" applyFont="1" applyBorder="1" applyAlignment="1" applyProtection="1">
      <alignment horizontal="center"/>
      <protection locked="0"/>
    </xf>
    <xf numFmtId="0" fontId="17" fillId="9" borderId="11" xfId="0" applyFont="1" applyFill="1" applyBorder="1" applyAlignment="1" applyProtection="1">
      <alignment horizontal="center" vertical="center" wrapText="1"/>
      <protection locked="0"/>
    </xf>
    <xf numFmtId="0" fontId="17" fillId="9" borderId="12" xfId="0" applyFont="1" applyFill="1" applyBorder="1" applyAlignment="1" applyProtection="1">
      <alignment horizontal="center" vertical="center" wrapText="1"/>
      <protection locked="0"/>
    </xf>
    <xf numFmtId="0" fontId="17" fillId="9" borderId="8" xfId="0" applyFont="1" applyFill="1" applyBorder="1" applyAlignment="1" applyProtection="1">
      <alignment horizontal="center" vertical="center" wrapText="1"/>
      <protection locked="0"/>
    </xf>
    <xf numFmtId="0" fontId="17" fillId="9" borderId="3" xfId="0" applyFont="1" applyFill="1" applyBorder="1" applyAlignment="1" applyProtection="1">
      <alignment horizontal="center" vertical="center" wrapText="1"/>
      <protection locked="0"/>
    </xf>
    <xf numFmtId="0" fontId="17" fillId="9" borderId="2" xfId="0" applyFont="1" applyFill="1" applyBorder="1" applyAlignment="1" applyProtection="1">
      <alignment horizontal="center" vertical="center" wrapText="1"/>
      <protection locked="0"/>
    </xf>
    <xf numFmtId="0" fontId="10" fillId="13" borderId="2" xfId="0" applyFont="1" applyFill="1" applyBorder="1" applyAlignment="1" applyProtection="1">
      <alignment horizontal="center" vertical="center"/>
      <protection locked="0"/>
    </xf>
    <xf numFmtId="0" fontId="10" fillId="11" borderId="2" xfId="0" applyFont="1" applyFill="1" applyBorder="1" applyAlignment="1" applyProtection="1">
      <alignment horizontal="center" vertical="center"/>
      <protection locked="0"/>
    </xf>
    <xf numFmtId="0" fontId="12" fillId="12" borderId="2" xfId="0" applyFont="1" applyFill="1" applyBorder="1" applyAlignment="1" applyProtection="1">
      <alignment horizontal="center" vertical="center"/>
      <protection locked="0"/>
    </xf>
    <xf numFmtId="0" fontId="26" fillId="9" borderId="8" xfId="0" applyFont="1" applyFill="1" applyBorder="1" applyAlignment="1" applyProtection="1">
      <alignment horizontal="center" vertical="center"/>
      <protection locked="0"/>
    </xf>
    <xf numFmtId="0" fontId="26" fillId="9" borderId="3" xfId="0" applyFont="1" applyFill="1" applyBorder="1" applyAlignment="1" applyProtection="1">
      <alignment horizontal="center" vertical="center"/>
      <protection locked="0"/>
    </xf>
    <xf numFmtId="0" fontId="26" fillId="9" borderId="17" xfId="0" applyFont="1" applyFill="1" applyBorder="1" applyAlignment="1" applyProtection="1">
      <alignment horizontal="center" vertical="center"/>
      <protection locked="0"/>
    </xf>
    <xf numFmtId="0" fontId="26" fillId="9" borderId="13" xfId="0" applyFont="1" applyFill="1" applyBorder="1" applyAlignment="1" applyProtection="1">
      <alignment horizontal="center" vertical="center"/>
      <protection locked="0"/>
    </xf>
    <xf numFmtId="0" fontId="12" fillId="0" borderId="6"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12" fillId="0" borderId="14" xfId="0" applyFont="1" applyBorder="1" applyAlignment="1" applyProtection="1">
      <alignment horizontal="right"/>
      <protection locked="0"/>
    </xf>
    <xf numFmtId="0" fontId="12" fillId="0" borderId="20" xfId="0" applyFont="1" applyBorder="1" applyAlignment="1" applyProtection="1">
      <alignment horizontal="right"/>
      <protection locked="0"/>
    </xf>
    <xf numFmtId="0" fontId="39" fillId="6" borderId="2" xfId="0" applyFont="1" applyFill="1" applyBorder="1" applyAlignment="1" applyProtection="1">
      <alignment horizontal="left" vertical="center"/>
      <protection locked="0"/>
    </xf>
    <xf numFmtId="0" fontId="39" fillId="6" borderId="4" xfId="0" applyFont="1" applyFill="1" applyBorder="1" applyAlignment="1" applyProtection="1">
      <alignment horizontal="left" vertical="center"/>
      <protection locked="0"/>
    </xf>
    <xf numFmtId="0" fontId="12" fillId="13" borderId="6" xfId="0" applyFont="1" applyFill="1" applyBorder="1" applyAlignment="1" applyProtection="1">
      <alignment horizontal="center" vertical="center"/>
      <protection locked="0"/>
    </xf>
    <xf numFmtId="0" fontId="12" fillId="13" borderId="7" xfId="0" applyFont="1" applyFill="1" applyBorder="1" applyAlignment="1" applyProtection="1">
      <alignment horizontal="center" vertical="center"/>
      <protection locked="0"/>
    </xf>
    <xf numFmtId="0" fontId="12" fillId="13" borderId="4" xfId="0" applyFont="1" applyFill="1" applyBorder="1" applyAlignment="1" applyProtection="1">
      <alignment horizontal="center" vertical="center"/>
      <protection locked="0"/>
    </xf>
    <xf numFmtId="0" fontId="12" fillId="21" borderId="6" xfId="0" applyFont="1" applyFill="1" applyBorder="1" applyAlignment="1" applyProtection="1">
      <alignment horizontal="center" vertical="center"/>
      <protection locked="0"/>
    </xf>
    <xf numFmtId="0" fontId="12" fillId="21" borderId="7" xfId="0" applyFont="1" applyFill="1" applyBorder="1" applyAlignment="1" applyProtection="1">
      <alignment horizontal="center" vertical="center"/>
      <protection locked="0"/>
    </xf>
    <xf numFmtId="0" fontId="12" fillId="21" borderId="4" xfId="0" applyFont="1" applyFill="1" applyBorder="1" applyAlignment="1" applyProtection="1">
      <alignment horizontal="center" vertical="center"/>
      <protection locked="0"/>
    </xf>
    <xf numFmtId="0" fontId="12" fillId="15" borderId="6" xfId="0" applyFont="1" applyFill="1" applyBorder="1" applyAlignment="1" applyProtection="1">
      <alignment horizontal="center" vertical="center"/>
      <protection locked="0"/>
    </xf>
    <xf numFmtId="0" fontId="12" fillId="15" borderId="7" xfId="0" applyFont="1" applyFill="1" applyBorder="1" applyAlignment="1" applyProtection="1">
      <alignment horizontal="center" vertical="center"/>
      <protection locked="0"/>
    </xf>
    <xf numFmtId="0" fontId="12" fillId="15" borderId="4" xfId="0" applyFont="1" applyFill="1" applyBorder="1" applyAlignment="1" applyProtection="1">
      <alignment horizontal="center" vertical="center"/>
      <protection locked="0"/>
    </xf>
    <xf numFmtId="0" fontId="39" fillId="6" borderId="15" xfId="0" applyFont="1" applyFill="1" applyBorder="1" applyAlignment="1" applyProtection="1">
      <alignment horizontal="left" vertical="center"/>
      <protection locked="0"/>
    </xf>
    <xf numFmtId="0" fontId="12" fillId="0" borderId="6" xfId="0" applyFont="1" applyBorder="1" applyAlignment="1" applyProtection="1">
      <alignment horizontal="right"/>
      <protection locked="0"/>
    </xf>
    <xf numFmtId="0" fontId="12" fillId="0" borderId="7" xfId="0" applyFont="1" applyBorder="1" applyAlignment="1" applyProtection="1">
      <alignment horizontal="right"/>
      <protection locked="0"/>
    </xf>
    <xf numFmtId="0" fontId="12" fillId="0" borderId="14"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2" fillId="0" borderId="17" xfId="0" applyFont="1" applyBorder="1" applyAlignment="1" applyProtection="1">
      <alignment horizontal="center"/>
      <protection locked="0"/>
    </xf>
    <xf numFmtId="0" fontId="39" fillId="6" borderId="6" xfId="0" applyFont="1" applyFill="1" applyBorder="1" applyAlignment="1" applyProtection="1">
      <alignment horizontal="left" vertical="center"/>
      <protection locked="0"/>
    </xf>
    <xf numFmtId="0" fontId="39" fillId="6" borderId="7" xfId="0" applyFont="1" applyFill="1" applyBorder="1" applyAlignment="1" applyProtection="1">
      <alignment horizontal="left" vertical="center"/>
      <protection locked="0"/>
    </xf>
    <xf numFmtId="0" fontId="39" fillId="6" borderId="16" xfId="0" applyFont="1" applyFill="1" applyBorder="1" applyAlignment="1" applyProtection="1">
      <alignment horizontal="left" vertical="center"/>
      <protection locked="0"/>
    </xf>
    <xf numFmtId="0" fontId="25" fillId="9" borderId="20" xfId="0" applyFont="1" applyFill="1" applyBorder="1" applyAlignment="1" applyProtection="1">
      <alignment horizontal="center" vertical="center"/>
      <protection locked="0"/>
    </xf>
    <xf numFmtId="0" fontId="25" fillId="9" borderId="16" xfId="0" applyFont="1" applyFill="1" applyBorder="1" applyAlignment="1" applyProtection="1">
      <alignment horizontal="center" vertical="center"/>
      <protection locked="0"/>
    </xf>
    <xf numFmtId="0" fontId="25" fillId="9" borderId="21" xfId="0" applyFont="1" applyFill="1" applyBorder="1" applyAlignment="1" applyProtection="1">
      <alignment horizontal="center" vertical="center"/>
      <protection locked="0"/>
    </xf>
    <xf numFmtId="0" fontId="25" fillId="9" borderId="13" xfId="0" applyFont="1" applyFill="1" applyBorder="1" applyAlignment="1" applyProtection="1">
      <alignment horizontal="center" vertical="center"/>
      <protection locked="0"/>
    </xf>
    <xf numFmtId="0" fontId="12" fillId="15" borderId="2" xfId="0" applyFont="1" applyFill="1" applyBorder="1" applyAlignment="1" applyProtection="1">
      <alignment horizontal="center" vertical="center"/>
      <protection locked="0"/>
    </xf>
    <xf numFmtId="0" fontId="34" fillId="0" borderId="0" xfId="2" applyFont="1" applyBorder="1" applyAlignment="1" applyProtection="1">
      <alignment horizontal="center"/>
      <protection locked="0"/>
    </xf>
    <xf numFmtId="0" fontId="12" fillId="0" borderId="0" xfId="0" applyFont="1" applyBorder="1" applyAlignment="1" applyProtection="1">
      <alignment horizontal="center"/>
      <protection locked="0"/>
    </xf>
    <xf numFmtId="0" fontId="38" fillId="0" borderId="2" xfId="0" applyFont="1" applyBorder="1" applyAlignment="1" applyProtection="1">
      <alignment horizontal="center" vertical="center"/>
      <protection locked="0"/>
    </xf>
    <xf numFmtId="0" fontId="38" fillId="0" borderId="15" xfId="0" applyFont="1" applyBorder="1" applyAlignment="1" applyProtection="1">
      <alignment horizontal="center" vertical="center"/>
      <protection locked="0"/>
    </xf>
    <xf numFmtId="0" fontId="25" fillId="20" borderId="2" xfId="0" applyFont="1" applyFill="1" applyBorder="1" applyAlignment="1" applyProtection="1">
      <alignment horizontal="center" vertical="center"/>
      <protection locked="0"/>
    </xf>
    <xf numFmtId="0" fontId="25" fillId="9" borderId="20" xfId="0" applyFont="1" applyFill="1" applyBorder="1" applyAlignment="1" applyProtection="1">
      <alignment horizontal="center" vertical="center" wrapText="1"/>
      <protection locked="0"/>
    </xf>
    <xf numFmtId="0" fontId="25" fillId="9" borderId="16" xfId="0" applyFont="1" applyFill="1" applyBorder="1" applyAlignment="1" applyProtection="1">
      <alignment horizontal="center" vertical="center" wrapText="1"/>
      <protection locked="0"/>
    </xf>
    <xf numFmtId="0" fontId="25" fillId="9" borderId="21" xfId="0" applyFont="1" applyFill="1" applyBorder="1" applyAlignment="1" applyProtection="1">
      <alignment horizontal="center" vertical="center" wrapText="1"/>
      <protection locked="0"/>
    </xf>
    <xf numFmtId="0" fontId="25" fillId="9" borderId="13" xfId="0" applyFont="1" applyFill="1" applyBorder="1" applyAlignment="1" applyProtection="1">
      <alignment horizontal="center" vertical="center" wrapText="1"/>
      <protection locked="0"/>
    </xf>
    <xf numFmtId="0" fontId="33" fillId="6" borderId="14" xfId="0" applyFont="1" applyFill="1" applyBorder="1" applyAlignment="1" applyProtection="1">
      <alignment horizontal="center"/>
      <protection locked="0"/>
    </xf>
    <xf numFmtId="0" fontId="33" fillId="6" borderId="11" xfId="0" applyFont="1" applyFill="1" applyBorder="1" applyAlignment="1" applyProtection="1">
      <alignment horizontal="center"/>
      <protection locked="0"/>
    </xf>
    <xf numFmtId="0" fontId="33" fillId="6" borderId="12" xfId="0" applyFont="1" applyFill="1" applyBorder="1" applyAlignment="1" applyProtection="1">
      <alignment horizontal="center"/>
      <protection locked="0"/>
    </xf>
    <xf numFmtId="0" fontId="12" fillId="0" borderId="14" xfId="0" applyFont="1" applyBorder="1" applyAlignment="1" applyProtection="1">
      <alignment horizontal="center"/>
    </xf>
    <xf numFmtId="0" fontId="12" fillId="0" borderId="20" xfId="0" applyFont="1" applyBorder="1" applyAlignment="1" applyProtection="1">
      <alignment horizontal="center"/>
    </xf>
    <xf numFmtId="0" fontId="12" fillId="0" borderId="16" xfId="0" applyFont="1" applyBorder="1" applyAlignment="1" applyProtection="1">
      <alignment horizontal="center"/>
    </xf>
    <xf numFmtId="0" fontId="18" fillId="6" borderId="14" xfId="0" applyFont="1" applyFill="1" applyBorder="1" applyAlignment="1" applyProtection="1">
      <alignment horizontal="center"/>
      <protection locked="0"/>
    </xf>
    <xf numFmtId="0" fontId="18" fillId="6" borderId="8" xfId="0" applyFont="1" applyFill="1" applyBorder="1" applyAlignment="1" applyProtection="1">
      <alignment horizontal="center"/>
      <protection locked="0"/>
    </xf>
    <xf numFmtId="0" fontId="18" fillId="6" borderId="3" xfId="0" applyFont="1" applyFill="1" applyBorder="1" applyAlignment="1" applyProtection="1">
      <alignment horizontal="center"/>
      <protection locked="0"/>
    </xf>
    <xf numFmtId="0" fontId="33" fillId="6" borderId="8" xfId="0" applyFont="1" applyFill="1" applyBorder="1" applyAlignment="1" applyProtection="1">
      <alignment horizontal="center"/>
      <protection locked="0"/>
    </xf>
    <xf numFmtId="0" fontId="33" fillId="6" borderId="3" xfId="0" applyFont="1" applyFill="1" applyBorder="1" applyAlignment="1" applyProtection="1">
      <alignment horizontal="center"/>
      <protection locked="0"/>
    </xf>
    <xf numFmtId="0" fontId="12" fillId="0" borderId="16" xfId="0" applyFont="1" applyBorder="1" applyAlignment="1" applyProtection="1">
      <alignment horizontal="center"/>
      <protection locked="0"/>
    </xf>
    <xf numFmtId="0" fontId="12" fillId="6" borderId="2" xfId="0" applyFont="1" applyFill="1" applyBorder="1" applyAlignment="1" applyProtection="1">
      <alignment horizontal="center" vertical="center" wrapText="1"/>
      <protection locked="0"/>
    </xf>
    <xf numFmtId="0" fontId="12" fillId="18" borderId="2" xfId="0" applyFont="1" applyFill="1" applyBorder="1" applyAlignment="1" applyProtection="1">
      <alignment horizontal="center" vertical="center"/>
      <protection locked="0"/>
    </xf>
    <xf numFmtId="0" fontId="12" fillId="18" borderId="6" xfId="0" applyFont="1" applyFill="1" applyBorder="1" applyAlignment="1" applyProtection="1">
      <alignment horizontal="center" vertical="center"/>
      <protection locked="0"/>
    </xf>
    <xf numFmtId="0" fontId="12" fillId="18" borderId="7" xfId="0" applyFont="1" applyFill="1" applyBorder="1" applyAlignment="1" applyProtection="1">
      <alignment horizontal="center" vertical="center"/>
      <protection locked="0"/>
    </xf>
    <xf numFmtId="0" fontId="12" fillId="18" borderId="4" xfId="0" applyFont="1" applyFill="1" applyBorder="1" applyAlignment="1" applyProtection="1">
      <alignment horizontal="center" vertical="center"/>
      <protection locked="0"/>
    </xf>
    <xf numFmtId="0" fontId="7" fillId="22" borderId="14" xfId="0" applyFont="1" applyFill="1" applyBorder="1" applyAlignment="1" applyProtection="1">
      <alignment horizontal="center" vertical="center"/>
      <protection locked="0"/>
    </xf>
    <xf numFmtId="0" fontId="7" fillId="22" borderId="20" xfId="0" applyFont="1" applyFill="1" applyBorder="1" applyAlignment="1" applyProtection="1">
      <alignment horizontal="center" vertical="center"/>
      <protection locked="0"/>
    </xf>
    <xf numFmtId="0" fontId="30" fillId="0" borderId="2" xfId="0" applyFont="1" applyBorder="1" applyAlignment="1" applyProtection="1">
      <alignment horizontal="center" vertical="top" wrapText="1"/>
      <protection locked="0"/>
    </xf>
    <xf numFmtId="0" fontId="30" fillId="0" borderId="11" xfId="0" applyFont="1" applyFill="1" applyBorder="1" applyAlignment="1" applyProtection="1">
      <alignment horizontal="center"/>
      <protection locked="0"/>
    </xf>
    <xf numFmtId="0" fontId="3" fillId="21" borderId="2" xfId="0" applyFont="1" applyFill="1" applyBorder="1" applyAlignment="1" applyProtection="1">
      <alignment horizontal="center" vertical="center"/>
      <protection locked="0"/>
    </xf>
    <xf numFmtId="0" fontId="3" fillId="12" borderId="2" xfId="0" applyFont="1" applyFill="1" applyBorder="1" applyAlignment="1" applyProtection="1">
      <alignment horizontal="center" vertical="center"/>
      <protection locked="0"/>
    </xf>
    <xf numFmtId="0" fontId="3" fillId="13" borderId="2" xfId="0" applyFont="1" applyFill="1" applyBorder="1" applyAlignment="1" applyProtection="1">
      <alignment horizontal="center" vertical="center"/>
      <protection locked="0"/>
    </xf>
    <xf numFmtId="0" fontId="3" fillId="20" borderId="2" xfId="0" applyFont="1" applyFill="1" applyBorder="1" applyAlignment="1" applyProtection="1">
      <alignment horizontal="center" vertical="center"/>
      <protection locked="0"/>
    </xf>
    <xf numFmtId="0" fontId="3" fillId="20" borderId="15"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18" borderId="2" xfId="0" applyFont="1" applyFill="1" applyBorder="1" applyAlignment="1" applyProtection="1">
      <alignment horizontal="center" vertical="center"/>
      <protection locked="0"/>
    </xf>
    <xf numFmtId="0" fontId="3" fillId="14" borderId="2"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3" fillId="13" borderId="7" xfId="0" applyFont="1" applyFill="1" applyBorder="1" applyAlignment="1" applyProtection="1">
      <alignment horizontal="center" vertical="center"/>
      <protection locked="0"/>
    </xf>
    <xf numFmtId="0" fontId="3" fillId="13" borderId="4" xfId="0" applyFont="1" applyFill="1" applyBorder="1" applyAlignment="1" applyProtection="1">
      <alignment horizontal="center" vertical="center"/>
      <protection locked="0"/>
    </xf>
    <xf numFmtId="0" fontId="7" fillId="9" borderId="14" xfId="0" applyFont="1" applyFill="1" applyBorder="1" applyAlignment="1" applyProtection="1">
      <alignment horizontal="center" vertical="center"/>
      <protection locked="0"/>
    </xf>
    <xf numFmtId="0" fontId="7" fillId="9" borderId="20" xfId="0" applyFont="1" applyFill="1" applyBorder="1" applyAlignment="1" applyProtection="1">
      <alignment horizontal="center" vertical="center"/>
      <protection locked="0"/>
    </xf>
    <xf numFmtId="0" fontId="3" fillId="15" borderId="11" xfId="0" applyFont="1" applyFill="1" applyBorder="1" applyAlignment="1" applyProtection="1">
      <alignment horizontal="center" vertical="center"/>
      <protection locked="0"/>
    </xf>
    <xf numFmtId="0" fontId="3" fillId="15" borderId="0" xfId="0" applyFont="1" applyFill="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0" xfId="0" applyFont="1" applyFill="1" applyBorder="1" applyAlignment="1" applyProtection="1">
      <alignment horizontal="center" vertical="center"/>
      <protection locked="0"/>
    </xf>
    <xf numFmtId="0" fontId="3" fillId="18" borderId="11" xfId="0" applyFont="1" applyFill="1" applyBorder="1" applyAlignment="1" applyProtection="1">
      <alignment horizontal="center" vertical="center"/>
      <protection locked="0"/>
    </xf>
    <xf numFmtId="0" fontId="3" fillId="18" borderId="0" xfId="0" applyFont="1" applyFill="1" applyBorder="1" applyAlignment="1" applyProtection="1">
      <alignment horizontal="center" vertical="center"/>
      <protection locked="0"/>
    </xf>
    <xf numFmtId="0" fontId="30" fillId="0" borderId="2" xfId="0" applyFont="1" applyBorder="1" applyAlignment="1" applyProtection="1">
      <alignment horizontal="center" vertical="top"/>
      <protection locked="0"/>
    </xf>
    <xf numFmtId="0" fontId="3" fillId="0" borderId="17" xfId="0" applyFont="1" applyFill="1" applyBorder="1" applyAlignment="1">
      <alignment horizontal="center"/>
    </xf>
    <xf numFmtId="0" fontId="3" fillId="0" borderId="8" xfId="0" applyFont="1" applyFill="1" applyBorder="1" applyAlignment="1">
      <alignment horizontal="center"/>
    </xf>
    <xf numFmtId="0" fontId="3" fillId="20" borderId="2" xfId="0" applyFont="1" applyFill="1" applyBorder="1" applyAlignment="1">
      <alignment horizontal="center" vertical="center"/>
    </xf>
    <xf numFmtId="0" fontId="3" fillId="20" borderId="15" xfId="0" applyFont="1" applyFill="1" applyBorder="1" applyAlignment="1">
      <alignment horizontal="center" vertical="center"/>
    </xf>
    <xf numFmtId="0" fontId="3" fillId="12" borderId="2" xfId="0" applyFont="1" applyFill="1" applyBorder="1" applyAlignment="1">
      <alignment horizontal="center" vertical="center"/>
    </xf>
    <xf numFmtId="0" fontId="7" fillId="22" borderId="2" xfId="0" applyFont="1" applyFill="1" applyBorder="1" applyAlignment="1">
      <alignment horizontal="center" vertical="center"/>
    </xf>
    <xf numFmtId="0" fontId="30" fillId="0" borderId="11" xfId="0" applyFont="1" applyFill="1" applyBorder="1" applyAlignment="1">
      <alignment horizontal="center"/>
    </xf>
    <xf numFmtId="0" fontId="3" fillId="0" borderId="15" xfId="0" applyFont="1" applyFill="1" applyBorder="1" applyAlignment="1">
      <alignment horizontal="center" vertical="center"/>
    </xf>
    <xf numFmtId="0" fontId="3" fillId="0" borderId="8" xfId="0" applyFont="1" applyFill="1" applyBorder="1" applyAlignment="1">
      <alignment horizontal="center" vertical="center"/>
    </xf>
    <xf numFmtId="0" fontId="3" fillId="13" borderId="2" xfId="0" applyFont="1" applyFill="1" applyBorder="1" applyAlignment="1">
      <alignment horizontal="center" vertical="center"/>
    </xf>
    <xf numFmtId="0" fontId="3" fillId="21" borderId="2" xfId="0" applyFont="1" applyFill="1" applyBorder="1" applyAlignment="1">
      <alignment horizontal="center" vertical="center"/>
    </xf>
    <xf numFmtId="0" fontId="3" fillId="18" borderId="2" xfId="0" applyFont="1" applyFill="1" applyBorder="1" applyAlignment="1">
      <alignment horizontal="center" vertical="center"/>
    </xf>
    <xf numFmtId="0" fontId="7" fillId="9" borderId="2" xfId="0" applyFont="1" applyFill="1" applyBorder="1" applyAlignment="1">
      <alignment horizontal="center" vertical="center"/>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15" borderId="2"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0" xfId="0" applyFont="1" applyFill="1" applyBorder="1" applyAlignment="1">
      <alignment horizontal="center" vertical="center"/>
    </xf>
    <xf numFmtId="0" fontId="30" fillId="0" borderId="6" xfId="0" applyFont="1" applyBorder="1" applyAlignment="1" applyProtection="1">
      <alignment horizontal="left" vertical="top" wrapText="1"/>
      <protection locked="0"/>
    </xf>
    <xf numFmtId="0" fontId="30" fillId="0" borderId="7" xfId="0" applyFont="1" applyBorder="1" applyAlignment="1" applyProtection="1">
      <alignment horizontal="left" vertical="top" wrapText="1"/>
      <protection locked="0"/>
    </xf>
    <xf numFmtId="0" fontId="30" fillId="0" borderId="4" xfId="0" applyFont="1" applyBorder="1" applyAlignment="1" applyProtection="1">
      <alignment horizontal="left" vertical="top" wrapText="1"/>
      <protection locked="0"/>
    </xf>
  </cellXfs>
  <cellStyles count="7">
    <cellStyle name="Estilo 1" xfId="1"/>
    <cellStyle name="Hipervínculo" xfId="2" builtinId="8"/>
    <cellStyle name="Normal" xfId="0" builtinId="0"/>
    <cellStyle name="Normal 2" xfId="3"/>
    <cellStyle name="Normal 3" xfId="4"/>
    <cellStyle name="Normal 4" xfId="5"/>
    <cellStyle name="Porcentual 2" xfId="6"/>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E42-4700-8B05-A70EAAF1D3FA}"/>
              </c:ext>
            </c:extLst>
          </c:dPt>
          <c:dPt>
            <c:idx val="1"/>
            <c:invertIfNegative val="0"/>
            <c:bubble3D val="0"/>
            <c:spPr>
              <a:solidFill>
                <a:srgbClr val="C00000"/>
              </a:solidFill>
            </c:spPr>
            <c:extLst>
              <c:ext xmlns:c16="http://schemas.microsoft.com/office/drawing/2014/chart" uri="{C3380CC4-5D6E-409C-BE32-E72D297353CC}">
                <c16:uniqueId val="{00000001-7E42-4700-8B05-A70EAAF1D3F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E42-4700-8B05-A70EAAF1D3F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E42-4700-8B05-A70EAAF1D3F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7E42-4700-8B05-A70EAAF1D3FA}"/>
            </c:ext>
          </c:extLst>
        </c:ser>
        <c:dLbls>
          <c:showLegendKey val="0"/>
          <c:showVal val="0"/>
          <c:showCatName val="0"/>
          <c:showSerName val="0"/>
          <c:showPercent val="0"/>
          <c:showBubbleSize val="0"/>
        </c:dLbls>
        <c:gapWidth val="150"/>
        <c:shape val="box"/>
        <c:axId val="381132184"/>
        <c:axId val="1"/>
        <c:axId val="0"/>
      </c:bar3DChart>
      <c:catAx>
        <c:axId val="3811321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113218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CC7-427E-B65D-133550927F91}"/>
              </c:ext>
            </c:extLst>
          </c:dPt>
          <c:dPt>
            <c:idx val="1"/>
            <c:invertIfNegative val="0"/>
            <c:bubble3D val="0"/>
            <c:spPr>
              <a:solidFill>
                <a:srgbClr val="C00000"/>
              </a:solidFill>
            </c:spPr>
            <c:extLst>
              <c:ext xmlns:c16="http://schemas.microsoft.com/office/drawing/2014/chart" uri="{C3380CC4-5D6E-409C-BE32-E72D297353CC}">
                <c16:uniqueId val="{00000001-5CC7-427E-B65D-133550927F9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CC7-427E-B65D-133550927F9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CC7-427E-B65D-133550927F9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5CC7-427E-B65D-133550927F91}"/>
            </c:ext>
          </c:extLst>
        </c:ser>
        <c:dLbls>
          <c:showLegendKey val="0"/>
          <c:showVal val="0"/>
          <c:showCatName val="0"/>
          <c:showSerName val="0"/>
          <c:showPercent val="0"/>
          <c:showBubbleSize val="0"/>
        </c:dLbls>
        <c:gapWidth val="150"/>
        <c:shape val="box"/>
        <c:axId val="381128904"/>
        <c:axId val="1"/>
        <c:axId val="0"/>
      </c:bar3DChart>
      <c:catAx>
        <c:axId val="3811289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11289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BD4-4621-B2BC-40AEC977CB49}"/>
              </c:ext>
            </c:extLst>
          </c:dPt>
          <c:dPt>
            <c:idx val="1"/>
            <c:invertIfNegative val="0"/>
            <c:bubble3D val="0"/>
            <c:spPr>
              <a:solidFill>
                <a:srgbClr val="C00000"/>
              </a:solidFill>
            </c:spPr>
            <c:extLst>
              <c:ext xmlns:c16="http://schemas.microsoft.com/office/drawing/2014/chart" uri="{C3380CC4-5D6E-409C-BE32-E72D297353CC}">
                <c16:uniqueId val="{00000001-1BD4-4621-B2BC-40AEC977CB4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BD4-4621-B2BC-40AEC977CB4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BD4-4621-B2BC-40AEC977CB4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1BD4-4621-B2BC-40AEC977CB49}"/>
            </c:ext>
          </c:extLst>
        </c:ser>
        <c:dLbls>
          <c:showLegendKey val="0"/>
          <c:showVal val="0"/>
          <c:showCatName val="0"/>
          <c:showSerName val="0"/>
          <c:showPercent val="0"/>
          <c:showBubbleSize val="0"/>
        </c:dLbls>
        <c:gapWidth val="150"/>
        <c:shape val="box"/>
        <c:axId val="381126608"/>
        <c:axId val="1"/>
        <c:axId val="0"/>
      </c:bar3DChart>
      <c:catAx>
        <c:axId val="3811266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112660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23F-4366-8E80-E0C783F757BE}"/>
              </c:ext>
            </c:extLst>
          </c:dPt>
          <c:dPt>
            <c:idx val="1"/>
            <c:invertIfNegative val="0"/>
            <c:bubble3D val="0"/>
            <c:spPr>
              <a:solidFill>
                <a:srgbClr val="C00000"/>
              </a:solidFill>
            </c:spPr>
            <c:extLst>
              <c:ext xmlns:c16="http://schemas.microsoft.com/office/drawing/2014/chart" uri="{C3380CC4-5D6E-409C-BE32-E72D297353CC}">
                <c16:uniqueId val="{00000001-F23F-4366-8E80-E0C783F757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23F-4366-8E80-E0C783F757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23F-4366-8E80-E0C783F757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extLst>
            <c:ext xmlns:c16="http://schemas.microsoft.com/office/drawing/2014/chart" uri="{C3380CC4-5D6E-409C-BE32-E72D297353CC}">
              <c16:uniqueId val="{00000004-F23F-4366-8E80-E0C783F757BE}"/>
            </c:ext>
          </c:extLst>
        </c:ser>
        <c:dLbls>
          <c:showLegendKey val="0"/>
          <c:showVal val="0"/>
          <c:showCatName val="0"/>
          <c:showSerName val="0"/>
          <c:showPercent val="0"/>
          <c:showBubbleSize val="0"/>
        </c:dLbls>
        <c:gapWidth val="150"/>
        <c:shape val="box"/>
        <c:axId val="381136776"/>
        <c:axId val="1"/>
        <c:axId val="0"/>
      </c:bar3DChart>
      <c:catAx>
        <c:axId val="3811367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11367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3C0-484A-BA20-8008EE3F73B5}"/>
              </c:ext>
            </c:extLst>
          </c:dPt>
          <c:dPt>
            <c:idx val="1"/>
            <c:invertIfNegative val="0"/>
            <c:bubble3D val="0"/>
            <c:spPr>
              <a:solidFill>
                <a:srgbClr val="C00000"/>
              </a:solidFill>
            </c:spPr>
            <c:extLst>
              <c:ext xmlns:c16="http://schemas.microsoft.com/office/drawing/2014/chart" uri="{C3380CC4-5D6E-409C-BE32-E72D297353CC}">
                <c16:uniqueId val="{00000001-43C0-484A-BA20-8008EE3F73B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3C0-484A-BA20-8008EE3F73B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3C0-484A-BA20-8008EE3F73B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43C0-484A-BA20-8008EE3F73B5}"/>
            </c:ext>
          </c:extLst>
        </c:ser>
        <c:dLbls>
          <c:showLegendKey val="0"/>
          <c:showVal val="0"/>
          <c:showCatName val="0"/>
          <c:showSerName val="0"/>
          <c:showPercent val="0"/>
          <c:showBubbleSize val="0"/>
        </c:dLbls>
        <c:gapWidth val="150"/>
        <c:shape val="box"/>
        <c:axId val="381136448"/>
        <c:axId val="1"/>
        <c:axId val="0"/>
      </c:bar3DChart>
      <c:catAx>
        <c:axId val="3811364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113644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928-4A36-9EAD-EE4D9957716A}"/>
              </c:ext>
            </c:extLst>
          </c:dPt>
          <c:dPt>
            <c:idx val="1"/>
            <c:invertIfNegative val="0"/>
            <c:bubble3D val="0"/>
            <c:spPr>
              <a:solidFill>
                <a:srgbClr val="C00000"/>
              </a:solidFill>
            </c:spPr>
            <c:extLst>
              <c:ext xmlns:c16="http://schemas.microsoft.com/office/drawing/2014/chart" uri="{C3380CC4-5D6E-409C-BE32-E72D297353CC}">
                <c16:uniqueId val="{00000001-F928-4A36-9EAD-EE4D9957716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928-4A36-9EAD-EE4D9957716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928-4A36-9EAD-EE4D9957716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F928-4A36-9EAD-EE4D9957716A}"/>
            </c:ext>
          </c:extLst>
        </c:ser>
        <c:dLbls>
          <c:showLegendKey val="0"/>
          <c:showVal val="0"/>
          <c:showCatName val="0"/>
          <c:showSerName val="0"/>
          <c:showPercent val="0"/>
          <c:showBubbleSize val="0"/>
        </c:dLbls>
        <c:gapWidth val="150"/>
        <c:shape val="box"/>
        <c:axId val="381134808"/>
        <c:axId val="1"/>
        <c:axId val="0"/>
      </c:bar3DChart>
      <c:catAx>
        <c:axId val="3811348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113480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B6A-4DC5-8636-D7FCF46A3DB1}"/>
              </c:ext>
            </c:extLst>
          </c:dPt>
          <c:dPt>
            <c:idx val="1"/>
            <c:invertIfNegative val="0"/>
            <c:bubble3D val="0"/>
            <c:spPr>
              <a:solidFill>
                <a:srgbClr val="C00000"/>
              </a:solidFill>
            </c:spPr>
            <c:extLst>
              <c:ext xmlns:c16="http://schemas.microsoft.com/office/drawing/2014/chart" uri="{C3380CC4-5D6E-409C-BE32-E72D297353CC}">
                <c16:uniqueId val="{00000001-DB6A-4DC5-8636-D7FCF46A3DB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B6A-4DC5-8636-D7FCF46A3DB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B6A-4DC5-8636-D7FCF46A3DB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0.25</c:v>
                </c:pt>
                <c:pt idx="2">
                  <c:v>0.5</c:v>
                </c:pt>
                <c:pt idx="3">
                  <c:v>0.25</c:v>
                </c:pt>
              </c:numCache>
            </c:numRef>
          </c:val>
          <c:extLst>
            <c:ext xmlns:c16="http://schemas.microsoft.com/office/drawing/2014/chart" uri="{C3380CC4-5D6E-409C-BE32-E72D297353CC}">
              <c16:uniqueId val="{00000004-DB6A-4DC5-8636-D7FCF46A3DB1}"/>
            </c:ext>
          </c:extLst>
        </c:ser>
        <c:dLbls>
          <c:showLegendKey val="0"/>
          <c:showVal val="0"/>
          <c:showCatName val="0"/>
          <c:showSerName val="0"/>
          <c:showPercent val="0"/>
          <c:showBubbleSize val="0"/>
        </c:dLbls>
        <c:gapWidth val="150"/>
        <c:shape val="box"/>
        <c:axId val="381138416"/>
        <c:axId val="1"/>
        <c:axId val="0"/>
      </c:bar3DChart>
      <c:catAx>
        <c:axId val="3811384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113841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60E-4653-9CAF-A9B877FEA50F}"/>
              </c:ext>
            </c:extLst>
          </c:dPt>
          <c:dPt>
            <c:idx val="1"/>
            <c:invertIfNegative val="0"/>
            <c:bubble3D val="0"/>
            <c:spPr>
              <a:solidFill>
                <a:srgbClr val="C00000"/>
              </a:solidFill>
            </c:spPr>
            <c:extLst>
              <c:ext xmlns:c16="http://schemas.microsoft.com/office/drawing/2014/chart" uri="{C3380CC4-5D6E-409C-BE32-E72D297353CC}">
                <c16:uniqueId val="{00000001-A60E-4653-9CAF-A9B877FEA50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60E-4653-9CAF-A9B877FEA50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60E-4653-9CAF-A9B877FEA50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A60E-4653-9CAF-A9B877FEA50F}"/>
            </c:ext>
          </c:extLst>
        </c:ser>
        <c:dLbls>
          <c:showLegendKey val="0"/>
          <c:showVal val="0"/>
          <c:showCatName val="0"/>
          <c:showSerName val="0"/>
          <c:showPercent val="0"/>
          <c:showBubbleSize val="0"/>
        </c:dLbls>
        <c:gapWidth val="150"/>
        <c:shape val="box"/>
        <c:axId val="381143992"/>
        <c:axId val="1"/>
        <c:axId val="0"/>
      </c:bar3DChart>
      <c:catAx>
        <c:axId val="3811439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11439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14A-4500-B6DB-1802B94E82A7}"/>
              </c:ext>
            </c:extLst>
          </c:dPt>
          <c:dPt>
            <c:idx val="1"/>
            <c:invertIfNegative val="0"/>
            <c:bubble3D val="0"/>
            <c:spPr>
              <a:solidFill>
                <a:srgbClr val="C00000"/>
              </a:solidFill>
            </c:spPr>
            <c:extLst>
              <c:ext xmlns:c16="http://schemas.microsoft.com/office/drawing/2014/chart" uri="{C3380CC4-5D6E-409C-BE32-E72D297353CC}">
                <c16:uniqueId val="{00000001-514A-4500-B6DB-1802B94E82A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14A-4500-B6DB-1802B94E82A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14A-4500-B6DB-1802B94E82A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514A-4500-B6DB-1802B94E82A7}"/>
            </c:ext>
          </c:extLst>
        </c:ser>
        <c:dLbls>
          <c:showLegendKey val="0"/>
          <c:showVal val="0"/>
          <c:showCatName val="0"/>
          <c:showSerName val="0"/>
          <c:showPercent val="0"/>
          <c:showBubbleSize val="0"/>
        </c:dLbls>
        <c:gapWidth val="150"/>
        <c:shape val="box"/>
        <c:axId val="381122344"/>
        <c:axId val="1"/>
        <c:axId val="0"/>
      </c:bar3DChart>
      <c:catAx>
        <c:axId val="3811223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11223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s-CO"/>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86-4BF8-8A92-0F9A40AD4BFB}"/>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86-4BF8-8A92-0F9A40AD4BF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86-4BF8-8A92-0F9A40AD4BF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3-5886-4BF8-8A92-0F9A40AD4BFB}"/>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86-4BF8-8A92-0F9A40AD4BF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5-5886-4BF8-8A92-0F9A40AD4BFB}"/>
            </c:ext>
          </c:extLst>
        </c:ser>
        <c:ser>
          <c:idx val="1"/>
          <c:order val="2"/>
          <c:tx>
            <c:strRef>
              <c:f>Directiva!$M$2</c:f>
              <c:strCache>
                <c:ptCount val="1"/>
                <c:pt idx="0">
                  <c:v>AÑO 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886-4BF8-8A92-0F9A40AD4BFB}"/>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886-4BF8-8A92-0F9A40AD4BFB}"/>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86-4BF8-8A92-0F9A40AD4BFB}"/>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886-4BF8-8A92-0F9A40AD4BF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A-5886-4BF8-8A92-0F9A40AD4BFB}"/>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886-4BF8-8A92-0F9A40AD4BFB}"/>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886-4BF8-8A92-0F9A40AD4BFB}"/>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886-4BF8-8A92-0F9A40AD4BF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E-5886-4BF8-8A92-0F9A40AD4BFB}"/>
            </c:ext>
          </c:extLst>
        </c:ser>
        <c:dLbls>
          <c:showLegendKey val="0"/>
          <c:showVal val="0"/>
          <c:showCatName val="0"/>
          <c:showSerName val="0"/>
          <c:showPercent val="0"/>
          <c:showBubbleSize val="0"/>
        </c:dLbls>
        <c:smooth val="0"/>
        <c:axId val="381118408"/>
        <c:axId val="1"/>
      </c:lineChart>
      <c:catAx>
        <c:axId val="381118408"/>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1118408"/>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CD7C-43A6-B3E3-719433CBD1D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CD7C-43A6-B3E3-719433CBD1D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CD7C-43A6-B3E3-719433CBD1DC}"/>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CD7C-43A6-B3E3-719433CBD1D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CD7C-43A6-B3E3-719433CBD1D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CD7C-43A6-B3E3-719433CBD1D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CD7C-43A6-B3E3-719433CBD1D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CD7C-43A6-B3E3-719433CBD1DC}"/>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CD7C-43A6-B3E3-719433CBD1D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CD7C-43A6-B3E3-719433CBD1D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CD7C-43A6-B3E3-719433CBD1D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CD7C-43A6-B3E3-719433CBD1D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D7C-43A6-B3E3-719433CBD1DC}"/>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D7C-43A6-B3E3-719433CBD1DC}"/>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D7C-43A6-B3E3-719433CBD1DC}"/>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D7C-43A6-B3E3-719433CBD1DC}"/>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D7C-43A6-B3E3-719433CBD1D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CD7C-43A6-B3E3-719433CBD1DC}"/>
            </c:ext>
          </c:extLst>
        </c:ser>
        <c:dLbls>
          <c:showLegendKey val="0"/>
          <c:showVal val="0"/>
          <c:showCatName val="0"/>
          <c:showSerName val="0"/>
          <c:showPercent val="0"/>
          <c:showBubbleSize val="0"/>
        </c:dLbls>
        <c:smooth val="0"/>
        <c:axId val="381113160"/>
        <c:axId val="1"/>
      </c:lineChart>
      <c:catAx>
        <c:axId val="38111316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111316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45-43B4-885A-F322A7FD6C82}"/>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45-43B4-885A-F322A7FD6C8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0.25</c:v>
                </c:pt>
                <c:pt idx="2">
                  <c:v>0.5</c:v>
                </c:pt>
                <c:pt idx="3">
                  <c:v>0.25</c:v>
                </c:pt>
              </c:numCache>
            </c:numRef>
          </c:val>
          <c:smooth val="0"/>
          <c:extLst>
            <c:ext xmlns:c16="http://schemas.microsoft.com/office/drawing/2014/chart" uri="{C3380CC4-5D6E-409C-BE32-E72D297353CC}">
              <c16:uniqueId val="{00000002-2745-43B4-885A-F322A7FD6C82}"/>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45-43B4-885A-F322A7FD6C82}"/>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45-43B4-885A-F322A7FD6C82}"/>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45-43B4-885A-F322A7FD6C82}"/>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45-43B4-885A-F322A7FD6C8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2745-43B4-885A-F322A7FD6C82}"/>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45-43B4-885A-F322A7FD6C82}"/>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745-43B4-885A-F322A7FD6C82}"/>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45-43B4-885A-F322A7FD6C82}"/>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45-43B4-885A-F322A7FD6C8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2745-43B4-885A-F322A7FD6C82}"/>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2745-43B4-885A-F322A7FD6C82}"/>
            </c:ext>
          </c:extLst>
        </c:ser>
        <c:dLbls>
          <c:showLegendKey val="0"/>
          <c:showVal val="0"/>
          <c:showCatName val="0"/>
          <c:showSerName val="0"/>
          <c:showPercent val="0"/>
          <c:showBubbleSize val="0"/>
        </c:dLbls>
        <c:smooth val="0"/>
        <c:axId val="381119064"/>
        <c:axId val="1"/>
      </c:lineChart>
      <c:catAx>
        <c:axId val="38111906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111906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23A-4155-ACA9-DD8E73512344}"/>
              </c:ext>
            </c:extLst>
          </c:dPt>
          <c:dPt>
            <c:idx val="1"/>
            <c:invertIfNegative val="0"/>
            <c:bubble3D val="0"/>
            <c:spPr>
              <a:solidFill>
                <a:srgbClr val="C00000"/>
              </a:solidFill>
            </c:spPr>
            <c:extLst>
              <c:ext xmlns:c16="http://schemas.microsoft.com/office/drawing/2014/chart" uri="{C3380CC4-5D6E-409C-BE32-E72D297353CC}">
                <c16:uniqueId val="{00000001-523A-4155-ACA9-DD8E7351234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23A-4155-ACA9-DD8E7351234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23A-4155-ACA9-DD8E7351234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0.25</c:v>
                </c:pt>
                <c:pt idx="1">
                  <c:v>0</c:v>
                </c:pt>
                <c:pt idx="2">
                  <c:v>0.75</c:v>
                </c:pt>
                <c:pt idx="3">
                  <c:v>0</c:v>
                </c:pt>
              </c:numCache>
            </c:numRef>
          </c:val>
          <c:extLst>
            <c:ext xmlns:c16="http://schemas.microsoft.com/office/drawing/2014/chart" uri="{C3380CC4-5D6E-409C-BE32-E72D297353CC}">
              <c16:uniqueId val="{00000004-523A-4155-ACA9-DD8E73512344}"/>
            </c:ext>
          </c:extLst>
        </c:ser>
        <c:dLbls>
          <c:showLegendKey val="0"/>
          <c:showVal val="0"/>
          <c:showCatName val="0"/>
          <c:showSerName val="0"/>
          <c:showPercent val="0"/>
          <c:showBubbleSize val="0"/>
        </c:dLbls>
        <c:gapWidth val="150"/>
        <c:shape val="box"/>
        <c:axId val="373995344"/>
        <c:axId val="1"/>
        <c:axId val="0"/>
      </c:bar3DChart>
      <c:catAx>
        <c:axId val="3739953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399534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388-4EFC-BA24-38017F77AA08}"/>
              </c:ext>
            </c:extLst>
          </c:dPt>
          <c:dPt>
            <c:idx val="1"/>
            <c:invertIfNegative val="0"/>
            <c:bubble3D val="0"/>
            <c:spPr>
              <a:solidFill>
                <a:srgbClr val="C00000"/>
              </a:solidFill>
            </c:spPr>
            <c:extLst>
              <c:ext xmlns:c16="http://schemas.microsoft.com/office/drawing/2014/chart" uri="{C3380CC4-5D6E-409C-BE32-E72D297353CC}">
                <c16:uniqueId val="{00000001-7388-4EFC-BA24-38017F77AA0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388-4EFC-BA24-38017F77AA0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388-4EFC-BA24-38017F77AA0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7388-4EFC-BA24-38017F77AA08}"/>
            </c:ext>
          </c:extLst>
        </c:ser>
        <c:dLbls>
          <c:showLegendKey val="0"/>
          <c:showVal val="0"/>
          <c:showCatName val="0"/>
          <c:showSerName val="0"/>
          <c:showPercent val="0"/>
          <c:showBubbleSize val="0"/>
        </c:dLbls>
        <c:gapWidth val="150"/>
        <c:shape val="box"/>
        <c:axId val="373996000"/>
        <c:axId val="1"/>
        <c:axId val="0"/>
      </c:bar3DChart>
      <c:catAx>
        <c:axId val="3739960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399600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Cultura Institucional</a:t>
            </a:r>
          </a:p>
        </c:rich>
      </c:tx>
      <c:layout>
        <c:manualLayout>
          <c:xMode val="edge"/>
          <c:yMode val="edge"/>
          <c:x val="0.14841309823677581"/>
          <c:y val="2.829359358249233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DDC-4E62-B182-F07262F99C59}"/>
              </c:ext>
            </c:extLst>
          </c:dPt>
          <c:dPt>
            <c:idx val="1"/>
            <c:invertIfNegative val="0"/>
            <c:bubble3D val="0"/>
            <c:spPr>
              <a:solidFill>
                <a:srgbClr val="C00000"/>
              </a:solidFill>
            </c:spPr>
            <c:extLst>
              <c:ext xmlns:c16="http://schemas.microsoft.com/office/drawing/2014/chart" uri="{C3380CC4-5D6E-409C-BE32-E72D297353CC}">
                <c16:uniqueId val="{00000001-ADDC-4E62-B182-F07262F99C5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DDC-4E62-B182-F07262F99C5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DDC-4E62-B182-F07262F99C5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ADDC-4E62-B182-F07262F99C59}"/>
            </c:ext>
          </c:extLst>
        </c:ser>
        <c:dLbls>
          <c:showLegendKey val="0"/>
          <c:showVal val="0"/>
          <c:showCatName val="0"/>
          <c:showSerName val="0"/>
          <c:showPercent val="0"/>
          <c:showBubbleSize val="0"/>
        </c:dLbls>
        <c:gapWidth val="150"/>
        <c:shape val="box"/>
        <c:axId val="373994688"/>
        <c:axId val="1"/>
        <c:axId val="0"/>
      </c:bar3DChart>
      <c:catAx>
        <c:axId val="3739946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39946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46-437D-85E5-D05AFF7CBF73}"/>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46-437D-85E5-D05AFF7CBF7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0.25</c:v>
                </c:pt>
                <c:pt idx="1">
                  <c:v>0</c:v>
                </c:pt>
                <c:pt idx="2">
                  <c:v>0.75</c:v>
                </c:pt>
                <c:pt idx="3">
                  <c:v>0</c:v>
                </c:pt>
              </c:numCache>
            </c:numRef>
          </c:val>
          <c:smooth val="0"/>
          <c:extLst>
            <c:ext xmlns:c16="http://schemas.microsoft.com/office/drawing/2014/chart" uri="{C3380CC4-5D6E-409C-BE32-E72D297353CC}">
              <c16:uniqueId val="{00000002-C046-437D-85E5-D05AFF7CBF73}"/>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46-437D-85E5-D05AFF7CBF73}"/>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046-437D-85E5-D05AFF7CBF73}"/>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046-437D-85E5-D05AFF7CBF73}"/>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46-437D-85E5-D05AFF7CBF7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C046-437D-85E5-D05AFF7CBF73}"/>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46-437D-85E5-D05AFF7CBF73}"/>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046-437D-85E5-D05AFF7CBF73}"/>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046-437D-85E5-D05AFF7CBF73}"/>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046-437D-85E5-D05AFF7CBF7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046-437D-85E5-D05AFF7CBF73}"/>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046-437D-85E5-D05AFF7CBF73}"/>
            </c:ext>
          </c:extLst>
        </c:ser>
        <c:dLbls>
          <c:showLegendKey val="0"/>
          <c:showVal val="0"/>
          <c:showCatName val="0"/>
          <c:showSerName val="0"/>
          <c:showPercent val="0"/>
          <c:showBubbleSize val="0"/>
        </c:dLbls>
        <c:smooth val="0"/>
        <c:axId val="373981240"/>
        <c:axId val="1"/>
      </c:lineChart>
      <c:catAx>
        <c:axId val="37398124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398124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Clima Escolar</a:t>
            </a:r>
          </a:p>
        </c:rich>
      </c:tx>
      <c:layout>
        <c:manualLayout>
          <c:xMode val="edge"/>
          <c:yMode val="edge"/>
          <c:x val="0.1992748031496063"/>
          <c:y val="2.834385063569181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AE8-4649-9726-B092E1E78348}"/>
              </c:ext>
            </c:extLst>
          </c:dPt>
          <c:dPt>
            <c:idx val="1"/>
            <c:invertIfNegative val="0"/>
            <c:bubble3D val="0"/>
            <c:spPr>
              <a:solidFill>
                <a:srgbClr val="C00000"/>
              </a:solidFill>
            </c:spPr>
            <c:extLst>
              <c:ext xmlns:c16="http://schemas.microsoft.com/office/drawing/2014/chart" uri="{C3380CC4-5D6E-409C-BE32-E72D297353CC}">
                <c16:uniqueId val="{00000001-9AE8-4649-9726-B092E1E7834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AE8-4649-9726-B092E1E7834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AE8-4649-9726-B092E1E7834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0.1111111111111111</c:v>
                </c:pt>
                <c:pt idx="1">
                  <c:v>0.1111111111111111</c:v>
                </c:pt>
                <c:pt idx="2">
                  <c:v>0.66666666666666663</c:v>
                </c:pt>
                <c:pt idx="3">
                  <c:v>0.1111111111111111</c:v>
                </c:pt>
              </c:numCache>
            </c:numRef>
          </c:val>
          <c:extLst>
            <c:ext xmlns:c16="http://schemas.microsoft.com/office/drawing/2014/chart" uri="{C3380CC4-5D6E-409C-BE32-E72D297353CC}">
              <c16:uniqueId val="{00000004-9AE8-4649-9726-B092E1E78348}"/>
            </c:ext>
          </c:extLst>
        </c:ser>
        <c:dLbls>
          <c:showLegendKey val="0"/>
          <c:showVal val="0"/>
          <c:showCatName val="0"/>
          <c:showSerName val="0"/>
          <c:showPercent val="0"/>
          <c:showBubbleSize val="0"/>
        </c:dLbls>
        <c:gapWidth val="150"/>
        <c:shape val="box"/>
        <c:axId val="373990752"/>
        <c:axId val="1"/>
        <c:axId val="0"/>
      </c:bar3DChart>
      <c:catAx>
        <c:axId val="3739907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39907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728-4FD9-B55C-046A681489A9}"/>
              </c:ext>
            </c:extLst>
          </c:dPt>
          <c:dPt>
            <c:idx val="1"/>
            <c:invertIfNegative val="0"/>
            <c:bubble3D val="0"/>
            <c:spPr>
              <a:solidFill>
                <a:srgbClr val="C00000"/>
              </a:solidFill>
            </c:spPr>
            <c:extLst>
              <c:ext xmlns:c16="http://schemas.microsoft.com/office/drawing/2014/chart" uri="{C3380CC4-5D6E-409C-BE32-E72D297353CC}">
                <c16:uniqueId val="{00000001-D728-4FD9-B55C-046A681489A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728-4FD9-B55C-046A681489A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728-4FD9-B55C-046A681489A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1</c:v>
                </c:pt>
                <c:pt idx="2">
                  <c:v>0</c:v>
                </c:pt>
                <c:pt idx="3">
                  <c:v>0</c:v>
                </c:pt>
              </c:numCache>
            </c:numRef>
          </c:val>
          <c:extLst>
            <c:ext xmlns:c16="http://schemas.microsoft.com/office/drawing/2014/chart" uri="{C3380CC4-5D6E-409C-BE32-E72D297353CC}">
              <c16:uniqueId val="{00000004-D728-4FD9-B55C-046A681489A9}"/>
            </c:ext>
          </c:extLst>
        </c:ser>
        <c:dLbls>
          <c:showLegendKey val="0"/>
          <c:showVal val="0"/>
          <c:showCatName val="0"/>
          <c:showSerName val="0"/>
          <c:showPercent val="0"/>
          <c:showBubbleSize val="0"/>
        </c:dLbls>
        <c:gapWidth val="150"/>
        <c:shape val="box"/>
        <c:axId val="373989440"/>
        <c:axId val="1"/>
        <c:axId val="0"/>
      </c:bar3DChart>
      <c:catAx>
        <c:axId val="3739894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39894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FB9-4E1A-BCFF-4914930FE405}"/>
              </c:ext>
            </c:extLst>
          </c:dPt>
          <c:dPt>
            <c:idx val="1"/>
            <c:invertIfNegative val="0"/>
            <c:bubble3D val="0"/>
            <c:spPr>
              <a:solidFill>
                <a:srgbClr val="C00000"/>
              </a:solidFill>
            </c:spPr>
            <c:extLst>
              <c:ext xmlns:c16="http://schemas.microsoft.com/office/drawing/2014/chart" uri="{C3380CC4-5D6E-409C-BE32-E72D297353CC}">
                <c16:uniqueId val="{00000001-9FB9-4E1A-BCFF-4914930FE40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FB9-4E1A-BCFF-4914930FE40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FB9-4E1A-BCFF-4914930FE40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9FB9-4E1A-BCFF-4914930FE405}"/>
            </c:ext>
          </c:extLst>
        </c:ser>
        <c:dLbls>
          <c:showLegendKey val="0"/>
          <c:showVal val="0"/>
          <c:showCatName val="0"/>
          <c:showSerName val="0"/>
          <c:showPercent val="0"/>
          <c:showBubbleSize val="0"/>
        </c:dLbls>
        <c:gapWidth val="150"/>
        <c:shape val="box"/>
        <c:axId val="373987800"/>
        <c:axId val="1"/>
        <c:axId val="0"/>
      </c:bar3DChart>
      <c:catAx>
        <c:axId val="3739878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398780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E38B-4846-B032-294980BBB0D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E38B-4846-B032-294980BBB0D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0.1111111111111111</c:v>
                </c:pt>
                <c:pt idx="1">
                  <c:v>0.1111111111111111</c:v>
                </c:pt>
                <c:pt idx="2">
                  <c:v>0.66666666666666663</c:v>
                </c:pt>
                <c:pt idx="3">
                  <c:v>0.1111111111111111</c:v>
                </c:pt>
              </c:numCache>
            </c:numRef>
          </c:val>
          <c:smooth val="0"/>
          <c:extLst>
            <c:ext xmlns:c16="http://schemas.microsoft.com/office/drawing/2014/chart" uri="{C3380CC4-5D6E-409C-BE32-E72D297353CC}">
              <c16:uniqueId val="{00000002-E38B-4846-B032-294980BBB0DD}"/>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E38B-4846-B032-294980BBB0D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E38B-4846-B032-294980BBB0D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E38B-4846-B032-294980BBB0D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E38B-4846-B032-294980BBB0D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7-E38B-4846-B032-294980BBB0DD}"/>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E38B-4846-B032-294980BBB0D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E38B-4846-B032-294980BBB0D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E38B-4846-B032-294980BBB0D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E38B-4846-B032-294980BBB0D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E38B-4846-B032-294980BBB0DD}"/>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E38B-4846-B032-294980BBB0DD}"/>
            </c:ext>
          </c:extLst>
        </c:ser>
        <c:dLbls>
          <c:showLegendKey val="0"/>
          <c:showVal val="0"/>
          <c:showCatName val="0"/>
          <c:showSerName val="0"/>
          <c:showPercent val="0"/>
          <c:showBubbleSize val="0"/>
        </c:dLbls>
        <c:smooth val="0"/>
        <c:axId val="381797112"/>
        <c:axId val="1"/>
      </c:lineChart>
      <c:catAx>
        <c:axId val="3817971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179711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2C7-4519-A1E7-ED060F6095FF}"/>
              </c:ext>
            </c:extLst>
          </c:dPt>
          <c:dPt>
            <c:idx val="1"/>
            <c:invertIfNegative val="0"/>
            <c:bubble3D val="0"/>
            <c:spPr>
              <a:solidFill>
                <a:srgbClr val="C00000"/>
              </a:solidFill>
            </c:spPr>
            <c:extLst>
              <c:ext xmlns:c16="http://schemas.microsoft.com/office/drawing/2014/chart" uri="{C3380CC4-5D6E-409C-BE32-E72D297353CC}">
                <c16:uniqueId val="{00000001-12C7-4519-A1E7-ED060F6095F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2C7-4519-A1E7-ED060F6095F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2C7-4519-A1E7-ED060F6095F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c:v>
                </c:pt>
                <c:pt idx="1">
                  <c:v>0</c:v>
                </c:pt>
                <c:pt idx="2">
                  <c:v>1</c:v>
                </c:pt>
                <c:pt idx="3">
                  <c:v>0</c:v>
                </c:pt>
              </c:numCache>
            </c:numRef>
          </c:val>
          <c:extLst>
            <c:ext xmlns:c16="http://schemas.microsoft.com/office/drawing/2014/chart" uri="{C3380CC4-5D6E-409C-BE32-E72D297353CC}">
              <c16:uniqueId val="{00000004-12C7-4519-A1E7-ED060F6095FF}"/>
            </c:ext>
          </c:extLst>
        </c:ser>
        <c:dLbls>
          <c:showLegendKey val="0"/>
          <c:showVal val="0"/>
          <c:showCatName val="0"/>
          <c:showSerName val="0"/>
          <c:showPercent val="0"/>
          <c:showBubbleSize val="0"/>
        </c:dLbls>
        <c:gapWidth val="150"/>
        <c:shape val="box"/>
        <c:axId val="381793176"/>
        <c:axId val="1"/>
        <c:axId val="0"/>
      </c:bar3DChart>
      <c:catAx>
        <c:axId val="3817931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17931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1BE-4970-BEE3-87A789F52BB1}"/>
              </c:ext>
            </c:extLst>
          </c:dPt>
          <c:dPt>
            <c:idx val="1"/>
            <c:invertIfNegative val="0"/>
            <c:bubble3D val="0"/>
            <c:spPr>
              <a:solidFill>
                <a:srgbClr val="C00000"/>
              </a:solidFill>
            </c:spPr>
            <c:extLst>
              <c:ext xmlns:c16="http://schemas.microsoft.com/office/drawing/2014/chart" uri="{C3380CC4-5D6E-409C-BE32-E72D297353CC}">
                <c16:uniqueId val="{00000001-61BE-4970-BEE3-87A789F52BB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1BE-4970-BEE3-87A789F52BB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1BE-4970-BEE3-87A789F52BB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c:v>
                </c:pt>
                <c:pt idx="1">
                  <c:v>0</c:v>
                </c:pt>
                <c:pt idx="2">
                  <c:v>0</c:v>
                </c:pt>
                <c:pt idx="3">
                  <c:v>0</c:v>
                </c:pt>
              </c:numCache>
            </c:numRef>
          </c:val>
          <c:extLst>
            <c:ext xmlns:c16="http://schemas.microsoft.com/office/drawing/2014/chart" uri="{C3380CC4-5D6E-409C-BE32-E72D297353CC}">
              <c16:uniqueId val="{00000004-61BE-4970-BEE3-87A789F52BB1}"/>
            </c:ext>
          </c:extLst>
        </c:ser>
        <c:dLbls>
          <c:showLegendKey val="0"/>
          <c:showVal val="0"/>
          <c:showCatName val="0"/>
          <c:showSerName val="0"/>
          <c:showPercent val="0"/>
          <c:showBubbleSize val="0"/>
        </c:dLbls>
        <c:gapWidth val="150"/>
        <c:shape val="box"/>
        <c:axId val="381801704"/>
        <c:axId val="1"/>
        <c:axId val="0"/>
      </c:bar3DChart>
      <c:catAx>
        <c:axId val="3818017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18017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A28-4C76-ABD7-A85AB2E4D2B5}"/>
              </c:ext>
            </c:extLst>
          </c:dPt>
          <c:dPt>
            <c:idx val="1"/>
            <c:invertIfNegative val="0"/>
            <c:bubble3D val="0"/>
            <c:spPr>
              <a:solidFill>
                <a:srgbClr val="C00000"/>
              </a:solidFill>
            </c:spPr>
            <c:extLst>
              <c:ext xmlns:c16="http://schemas.microsoft.com/office/drawing/2014/chart" uri="{C3380CC4-5D6E-409C-BE32-E72D297353CC}">
                <c16:uniqueId val="{00000001-9A28-4C76-ABD7-A85AB2E4D2B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A28-4C76-ABD7-A85AB2E4D2B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A28-4C76-ABD7-A85AB2E4D2B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4-9A28-4C76-ABD7-A85AB2E4D2B5}"/>
            </c:ext>
          </c:extLst>
        </c:ser>
        <c:dLbls>
          <c:showLegendKey val="0"/>
          <c:showVal val="0"/>
          <c:showCatName val="0"/>
          <c:showSerName val="0"/>
          <c:showPercent val="0"/>
          <c:showBubbleSize val="0"/>
        </c:dLbls>
        <c:gapWidth val="150"/>
        <c:shape val="box"/>
        <c:axId val="381798096"/>
        <c:axId val="1"/>
        <c:axId val="0"/>
      </c:bar3DChart>
      <c:catAx>
        <c:axId val="3817980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179809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0648-48B2-8790-6441E73F9F6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0648-48B2-8790-6441E73F9F6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0.1111111111111111</c:v>
                </c:pt>
                <c:pt idx="1">
                  <c:v>0.1111111111111111</c:v>
                </c:pt>
                <c:pt idx="2">
                  <c:v>0.66666666666666663</c:v>
                </c:pt>
                <c:pt idx="3">
                  <c:v>0.1111111111111111</c:v>
                </c:pt>
              </c:numCache>
            </c:numRef>
          </c:val>
          <c:smooth val="0"/>
          <c:extLst>
            <c:ext xmlns:c16="http://schemas.microsoft.com/office/drawing/2014/chart" uri="{C3380CC4-5D6E-409C-BE32-E72D297353CC}">
              <c16:uniqueId val="{00000002-0648-48B2-8790-6441E73F9F6C}"/>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0648-48B2-8790-6441E73F9F6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0648-48B2-8790-6441E73F9F6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0648-48B2-8790-6441E73F9F6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0648-48B2-8790-6441E73F9F6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7-0648-48B2-8790-6441E73F9F6C}"/>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0648-48B2-8790-6441E73F9F6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0648-48B2-8790-6441E73F9F6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0648-48B2-8790-6441E73F9F6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0648-48B2-8790-6441E73F9F6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0648-48B2-8790-6441E73F9F6C}"/>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0648-48B2-8790-6441E73F9F6C}"/>
            </c:ext>
          </c:extLst>
        </c:ser>
        <c:dLbls>
          <c:showLegendKey val="0"/>
          <c:showVal val="0"/>
          <c:showCatName val="0"/>
          <c:showSerName val="0"/>
          <c:showPercent val="0"/>
          <c:showBubbleSize val="0"/>
        </c:dLbls>
        <c:smooth val="0"/>
        <c:axId val="381796456"/>
        <c:axId val="1"/>
      </c:lineChart>
      <c:catAx>
        <c:axId val="3817964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179645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E51F-4293-8318-0C889D25FE08}"/>
              </c:ext>
            </c:extLst>
          </c:dPt>
          <c:dPt>
            <c:idx val="1"/>
            <c:invertIfNegative val="0"/>
            <c:bubble3D val="0"/>
            <c:spPr>
              <a:solidFill>
                <a:srgbClr val="C00000"/>
              </a:solidFill>
            </c:spPr>
            <c:extLst>
              <c:ext xmlns:c16="http://schemas.microsoft.com/office/drawing/2014/chart" uri="{C3380CC4-5D6E-409C-BE32-E72D297353CC}">
                <c16:uniqueId val="{00000001-E51F-4293-8318-0C889D25FE0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51F-4293-8318-0C889D25FE0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51F-4293-8318-0C889D25FE0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extLst>
            <c:ext xmlns:c16="http://schemas.microsoft.com/office/drawing/2014/chart" uri="{C3380CC4-5D6E-409C-BE32-E72D297353CC}">
              <c16:uniqueId val="{00000004-E51F-4293-8318-0C889D25FE08}"/>
            </c:ext>
          </c:extLst>
        </c:ser>
        <c:dLbls>
          <c:showLegendKey val="0"/>
          <c:showVal val="0"/>
          <c:showCatName val="0"/>
          <c:showSerName val="0"/>
          <c:showPercent val="0"/>
          <c:showBubbleSize val="0"/>
        </c:dLbls>
        <c:gapWidth val="150"/>
        <c:shape val="box"/>
        <c:axId val="381777432"/>
        <c:axId val="1"/>
        <c:axId val="0"/>
      </c:bar3DChart>
      <c:catAx>
        <c:axId val="3817774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177743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Gestión Estrategica</a:t>
            </a:r>
          </a:p>
        </c:rich>
      </c:tx>
      <c:layout>
        <c:manualLayout>
          <c:xMode val="edge"/>
          <c:yMode val="edge"/>
          <c:x val="0.1629599440773421"/>
          <c:y val="4.6296265598379155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251B-4B89-814C-2F9573686C2C}"/>
              </c:ext>
            </c:extLst>
          </c:dPt>
          <c:dPt>
            <c:idx val="1"/>
            <c:invertIfNegative val="0"/>
            <c:bubble3D val="0"/>
            <c:spPr>
              <a:solidFill>
                <a:srgbClr val="CC0000"/>
              </a:solidFill>
            </c:spPr>
            <c:extLst>
              <c:ext xmlns:c16="http://schemas.microsoft.com/office/drawing/2014/chart" uri="{C3380CC4-5D6E-409C-BE32-E72D297353CC}">
                <c16:uniqueId val="{00000001-251B-4B89-814C-2F9573686C2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51B-4B89-814C-2F9573686C2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51B-4B89-814C-2F9573686C2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251B-4B89-814C-2F9573686C2C}"/>
            </c:ext>
          </c:extLst>
        </c:ser>
        <c:dLbls>
          <c:showLegendKey val="0"/>
          <c:showVal val="0"/>
          <c:showCatName val="0"/>
          <c:showSerName val="0"/>
          <c:showPercent val="0"/>
          <c:showBubbleSize val="0"/>
        </c:dLbls>
        <c:gapWidth val="150"/>
        <c:shape val="box"/>
        <c:axId val="381776776"/>
        <c:axId val="1"/>
        <c:axId val="0"/>
      </c:bar3DChart>
      <c:catAx>
        <c:axId val="3817767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17767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B2EA-490F-9A6E-6855B51EE67F}"/>
              </c:ext>
            </c:extLst>
          </c:dPt>
          <c:dPt>
            <c:idx val="1"/>
            <c:invertIfNegative val="0"/>
            <c:bubble3D val="0"/>
            <c:spPr>
              <a:solidFill>
                <a:srgbClr val="CC0000"/>
              </a:solidFill>
            </c:spPr>
            <c:extLst>
              <c:ext xmlns:c16="http://schemas.microsoft.com/office/drawing/2014/chart" uri="{C3380CC4-5D6E-409C-BE32-E72D297353CC}">
                <c16:uniqueId val="{00000001-B2EA-490F-9A6E-6855B51EE67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2EA-490F-9A6E-6855B51EE67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2EA-490F-9A6E-6855B51EE67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B2EA-490F-9A6E-6855B51EE67F}"/>
            </c:ext>
          </c:extLst>
        </c:ser>
        <c:dLbls>
          <c:showLegendKey val="0"/>
          <c:showVal val="0"/>
          <c:showCatName val="0"/>
          <c:showSerName val="0"/>
          <c:showPercent val="0"/>
          <c:showBubbleSize val="0"/>
        </c:dLbls>
        <c:gapWidth val="150"/>
        <c:shape val="box"/>
        <c:axId val="381773168"/>
        <c:axId val="1"/>
        <c:axId val="0"/>
      </c:bar3DChart>
      <c:catAx>
        <c:axId val="3817731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177316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Cultura Institucional</a:t>
            </a:r>
          </a:p>
        </c:rich>
      </c:tx>
      <c:layout>
        <c:manualLayout>
          <c:xMode val="edge"/>
          <c:yMode val="edge"/>
          <c:x val="0.10075449524033377"/>
          <c:y val="2.8495001954542919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1DC2-4DB5-9118-7330943380B3}"/>
              </c:ext>
            </c:extLst>
          </c:dPt>
          <c:dPt>
            <c:idx val="1"/>
            <c:invertIfNegative val="0"/>
            <c:bubble3D val="0"/>
            <c:spPr>
              <a:solidFill>
                <a:srgbClr val="CC0000"/>
              </a:solidFill>
            </c:spPr>
            <c:extLst>
              <c:ext xmlns:c16="http://schemas.microsoft.com/office/drawing/2014/chart" uri="{C3380CC4-5D6E-409C-BE32-E72D297353CC}">
                <c16:uniqueId val="{00000001-1DC2-4DB5-9118-7330943380B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DC2-4DB5-9118-7330943380B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DC2-4DB5-9118-7330943380B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1DC2-4DB5-9118-7330943380B3}"/>
            </c:ext>
          </c:extLst>
        </c:ser>
        <c:dLbls>
          <c:showLegendKey val="0"/>
          <c:showVal val="0"/>
          <c:showCatName val="0"/>
          <c:showSerName val="0"/>
          <c:showPercent val="0"/>
          <c:showBubbleSize val="0"/>
        </c:dLbls>
        <c:gapWidth val="150"/>
        <c:shape val="box"/>
        <c:axId val="381779728"/>
        <c:axId val="1"/>
        <c:axId val="0"/>
      </c:bar3DChart>
      <c:catAx>
        <c:axId val="3817797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17797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1740-4686-80F7-A259420DD675}"/>
              </c:ext>
            </c:extLst>
          </c:dPt>
          <c:dPt>
            <c:idx val="1"/>
            <c:invertIfNegative val="0"/>
            <c:bubble3D val="0"/>
            <c:spPr>
              <a:solidFill>
                <a:srgbClr val="CC0000"/>
              </a:solidFill>
            </c:spPr>
            <c:extLst>
              <c:ext xmlns:c16="http://schemas.microsoft.com/office/drawing/2014/chart" uri="{C3380CC4-5D6E-409C-BE32-E72D297353CC}">
                <c16:uniqueId val="{00000001-1740-4686-80F7-A259420DD67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740-4686-80F7-A259420DD67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740-4686-80F7-A259420DD67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1740-4686-80F7-A259420DD675}"/>
            </c:ext>
          </c:extLst>
        </c:ser>
        <c:dLbls>
          <c:showLegendKey val="0"/>
          <c:showVal val="0"/>
          <c:showCatName val="0"/>
          <c:showSerName val="0"/>
          <c:showPercent val="0"/>
          <c:showBubbleSize val="0"/>
        </c:dLbls>
        <c:gapWidth val="150"/>
        <c:shape val="box"/>
        <c:axId val="381785960"/>
        <c:axId val="1"/>
        <c:axId val="0"/>
      </c:bar3DChart>
      <c:catAx>
        <c:axId val="3817859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1785960"/>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CFE0-4514-A4DB-13284F8DEE11}"/>
              </c:ext>
            </c:extLst>
          </c:dPt>
          <c:dPt>
            <c:idx val="1"/>
            <c:invertIfNegative val="0"/>
            <c:bubble3D val="0"/>
            <c:spPr>
              <a:solidFill>
                <a:srgbClr val="CC0000"/>
              </a:solidFill>
            </c:spPr>
            <c:extLst>
              <c:ext xmlns:c16="http://schemas.microsoft.com/office/drawing/2014/chart" uri="{C3380CC4-5D6E-409C-BE32-E72D297353CC}">
                <c16:uniqueId val="{00000001-CFE0-4514-A4DB-13284F8DEE1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FE0-4514-A4DB-13284F8DEE1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FE0-4514-A4DB-13284F8DEE1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4-CFE0-4514-A4DB-13284F8DEE11}"/>
            </c:ext>
          </c:extLst>
        </c:ser>
        <c:dLbls>
          <c:showLegendKey val="0"/>
          <c:showVal val="0"/>
          <c:showCatName val="0"/>
          <c:showSerName val="0"/>
          <c:showPercent val="0"/>
          <c:showBubbleSize val="0"/>
        </c:dLbls>
        <c:gapWidth val="150"/>
        <c:shape val="box"/>
        <c:axId val="381787272"/>
        <c:axId val="1"/>
        <c:axId val="0"/>
      </c:bar3DChart>
      <c:catAx>
        <c:axId val="3817872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178727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FDA-475B-A018-EF1FCC9443D6}"/>
              </c:ext>
            </c:extLst>
          </c:dPt>
          <c:dPt>
            <c:idx val="1"/>
            <c:invertIfNegative val="0"/>
            <c:bubble3D val="0"/>
            <c:spPr>
              <a:solidFill>
                <a:srgbClr val="C00000"/>
              </a:solidFill>
            </c:spPr>
            <c:extLst>
              <c:ext xmlns:c16="http://schemas.microsoft.com/office/drawing/2014/chart" uri="{C3380CC4-5D6E-409C-BE32-E72D297353CC}">
                <c16:uniqueId val="{00000001-5FDA-475B-A018-EF1FCC9443D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FDA-475B-A018-EF1FCC9443D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FDA-475B-A018-EF1FCC9443D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0.6</c:v>
                </c:pt>
                <c:pt idx="2">
                  <c:v>0.4</c:v>
                </c:pt>
                <c:pt idx="3">
                  <c:v>0</c:v>
                </c:pt>
              </c:numCache>
            </c:numRef>
          </c:val>
          <c:extLst>
            <c:ext xmlns:c16="http://schemas.microsoft.com/office/drawing/2014/chart" uri="{C3380CC4-5D6E-409C-BE32-E72D297353CC}">
              <c16:uniqueId val="{00000004-5FDA-475B-A018-EF1FCC9443D6}"/>
            </c:ext>
          </c:extLst>
        </c:ser>
        <c:dLbls>
          <c:showLegendKey val="0"/>
          <c:showVal val="0"/>
          <c:showCatName val="0"/>
          <c:showSerName val="0"/>
          <c:showPercent val="0"/>
          <c:showBubbleSize val="0"/>
        </c:dLbls>
        <c:gapWidth val="150"/>
        <c:shape val="box"/>
        <c:axId val="93184848"/>
        <c:axId val="1"/>
        <c:axId val="0"/>
      </c:bar3DChart>
      <c:catAx>
        <c:axId val="931848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9318484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060-4A58-A8AB-A3E721FFE5B0}"/>
              </c:ext>
            </c:extLst>
          </c:dPt>
          <c:dPt>
            <c:idx val="1"/>
            <c:invertIfNegative val="0"/>
            <c:bubble3D val="0"/>
            <c:spPr>
              <a:solidFill>
                <a:srgbClr val="C00000"/>
              </a:solidFill>
            </c:spPr>
            <c:extLst>
              <c:ext xmlns:c16="http://schemas.microsoft.com/office/drawing/2014/chart" uri="{C3380CC4-5D6E-409C-BE32-E72D297353CC}">
                <c16:uniqueId val="{00000001-7060-4A58-A8AB-A3E721FFE5B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060-4A58-A8AB-A3E721FFE5B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060-4A58-A8AB-A3E721FFE5B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7060-4A58-A8AB-A3E721FFE5B0}"/>
            </c:ext>
          </c:extLst>
        </c:ser>
        <c:dLbls>
          <c:showLegendKey val="0"/>
          <c:showVal val="0"/>
          <c:showCatName val="0"/>
          <c:showSerName val="0"/>
          <c:showPercent val="0"/>
          <c:showBubbleSize val="0"/>
        </c:dLbls>
        <c:gapWidth val="150"/>
        <c:shape val="box"/>
        <c:axId val="93182552"/>
        <c:axId val="1"/>
        <c:axId val="0"/>
      </c:bar3DChart>
      <c:catAx>
        <c:axId val="931825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9318255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B25-40A5-9035-366957A15AC8}"/>
              </c:ext>
            </c:extLst>
          </c:dPt>
          <c:dPt>
            <c:idx val="1"/>
            <c:invertIfNegative val="0"/>
            <c:bubble3D val="0"/>
            <c:spPr>
              <a:solidFill>
                <a:srgbClr val="C00000"/>
              </a:solidFill>
            </c:spPr>
            <c:extLst>
              <c:ext xmlns:c16="http://schemas.microsoft.com/office/drawing/2014/chart" uri="{C3380CC4-5D6E-409C-BE32-E72D297353CC}">
                <c16:uniqueId val="{00000001-8B25-40A5-9035-366957A15AC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B25-40A5-9035-366957A15AC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B25-40A5-9035-366957A15AC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8B25-40A5-9035-366957A15AC8}"/>
            </c:ext>
          </c:extLst>
        </c:ser>
        <c:dLbls>
          <c:showLegendKey val="0"/>
          <c:showVal val="0"/>
          <c:showCatName val="0"/>
          <c:showSerName val="0"/>
          <c:showPercent val="0"/>
          <c:showBubbleSize val="0"/>
        </c:dLbls>
        <c:gapWidth val="150"/>
        <c:shape val="box"/>
        <c:axId val="377074824"/>
        <c:axId val="1"/>
        <c:axId val="0"/>
      </c:bar3DChart>
      <c:catAx>
        <c:axId val="3770748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707482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F56-49AC-83BA-5D990A37A490}"/>
              </c:ext>
            </c:extLst>
          </c:dPt>
          <c:dPt>
            <c:idx val="1"/>
            <c:invertIfNegative val="0"/>
            <c:bubble3D val="0"/>
            <c:spPr>
              <a:solidFill>
                <a:srgbClr val="C00000"/>
              </a:solidFill>
            </c:spPr>
            <c:extLst>
              <c:ext xmlns:c16="http://schemas.microsoft.com/office/drawing/2014/chart" uri="{C3380CC4-5D6E-409C-BE32-E72D297353CC}">
                <c16:uniqueId val="{00000001-EF56-49AC-83BA-5D990A37A49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F56-49AC-83BA-5D990A37A49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F56-49AC-83BA-5D990A37A49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0.5</c:v>
                </c:pt>
                <c:pt idx="2">
                  <c:v>0.5</c:v>
                </c:pt>
                <c:pt idx="3">
                  <c:v>0</c:v>
                </c:pt>
              </c:numCache>
            </c:numRef>
          </c:val>
          <c:extLst>
            <c:ext xmlns:c16="http://schemas.microsoft.com/office/drawing/2014/chart" uri="{C3380CC4-5D6E-409C-BE32-E72D297353CC}">
              <c16:uniqueId val="{00000004-EF56-49AC-83BA-5D990A37A490}"/>
            </c:ext>
          </c:extLst>
        </c:ser>
        <c:dLbls>
          <c:showLegendKey val="0"/>
          <c:showVal val="0"/>
          <c:showCatName val="0"/>
          <c:showSerName val="0"/>
          <c:showPercent val="0"/>
          <c:showBubbleSize val="0"/>
        </c:dLbls>
        <c:gapWidth val="150"/>
        <c:shape val="box"/>
        <c:axId val="377079744"/>
        <c:axId val="1"/>
        <c:axId val="0"/>
      </c:bar3DChart>
      <c:catAx>
        <c:axId val="3770797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707974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BBC-4C8B-B90F-A46ED08B99FA}"/>
              </c:ext>
            </c:extLst>
          </c:dPt>
          <c:dPt>
            <c:idx val="1"/>
            <c:invertIfNegative val="0"/>
            <c:bubble3D val="0"/>
            <c:spPr>
              <a:solidFill>
                <a:srgbClr val="C00000"/>
              </a:solidFill>
            </c:spPr>
            <c:extLst>
              <c:ext xmlns:c16="http://schemas.microsoft.com/office/drawing/2014/chart" uri="{C3380CC4-5D6E-409C-BE32-E72D297353CC}">
                <c16:uniqueId val="{00000001-7BBC-4C8B-B90F-A46ED08B99F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BBC-4C8B-B90F-A46ED08B99F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BBC-4C8B-B90F-A46ED08B99F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7BBC-4C8B-B90F-A46ED08B99FA}"/>
            </c:ext>
          </c:extLst>
        </c:ser>
        <c:dLbls>
          <c:showLegendKey val="0"/>
          <c:showVal val="0"/>
          <c:showCatName val="0"/>
          <c:showSerName val="0"/>
          <c:showPercent val="0"/>
          <c:showBubbleSize val="0"/>
        </c:dLbls>
        <c:gapWidth val="150"/>
        <c:shape val="box"/>
        <c:axId val="377073840"/>
        <c:axId val="1"/>
        <c:axId val="0"/>
      </c:bar3DChart>
      <c:catAx>
        <c:axId val="3770738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70738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0AF-4D56-A98D-77D4F2BC1312}"/>
              </c:ext>
            </c:extLst>
          </c:dPt>
          <c:dPt>
            <c:idx val="1"/>
            <c:invertIfNegative val="0"/>
            <c:bubble3D val="0"/>
            <c:spPr>
              <a:solidFill>
                <a:srgbClr val="C00000"/>
              </a:solidFill>
            </c:spPr>
            <c:extLst>
              <c:ext xmlns:c16="http://schemas.microsoft.com/office/drawing/2014/chart" uri="{C3380CC4-5D6E-409C-BE32-E72D297353CC}">
                <c16:uniqueId val="{00000001-B0AF-4D56-A98D-77D4F2BC131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0AF-4D56-A98D-77D4F2BC131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0AF-4D56-A98D-77D4F2BC131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B0AF-4D56-A98D-77D4F2BC1312}"/>
            </c:ext>
          </c:extLst>
        </c:ser>
        <c:dLbls>
          <c:showLegendKey val="0"/>
          <c:showVal val="0"/>
          <c:showCatName val="0"/>
          <c:showSerName val="0"/>
          <c:showPercent val="0"/>
          <c:showBubbleSize val="0"/>
        </c:dLbls>
        <c:gapWidth val="150"/>
        <c:shape val="box"/>
        <c:axId val="377540864"/>
        <c:axId val="1"/>
        <c:axId val="0"/>
      </c:bar3DChart>
      <c:catAx>
        <c:axId val="3775408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754086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9DC-4CD3-B6BB-17961E720620}"/>
              </c:ext>
            </c:extLst>
          </c:dPt>
          <c:dPt>
            <c:idx val="1"/>
            <c:invertIfNegative val="0"/>
            <c:bubble3D val="0"/>
            <c:spPr>
              <a:solidFill>
                <a:srgbClr val="C00000"/>
              </a:solidFill>
            </c:spPr>
            <c:extLst>
              <c:ext xmlns:c16="http://schemas.microsoft.com/office/drawing/2014/chart" uri="{C3380CC4-5D6E-409C-BE32-E72D297353CC}">
                <c16:uniqueId val="{00000001-A9DC-4CD3-B6BB-17961E72062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9DC-4CD3-B6BB-17961E72062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9DC-4CD3-B6BB-17961E72062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A9DC-4CD3-B6BB-17961E720620}"/>
            </c:ext>
          </c:extLst>
        </c:ser>
        <c:dLbls>
          <c:showLegendKey val="0"/>
          <c:showVal val="0"/>
          <c:showCatName val="0"/>
          <c:showSerName val="0"/>
          <c:showPercent val="0"/>
          <c:showBubbleSize val="0"/>
        </c:dLbls>
        <c:gapWidth val="150"/>
        <c:shape val="box"/>
        <c:axId val="377539552"/>
        <c:axId val="1"/>
        <c:axId val="0"/>
      </c:bar3DChart>
      <c:catAx>
        <c:axId val="3775395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75395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A61-4CA0-ABF9-98674081F3B2}"/>
              </c:ext>
            </c:extLst>
          </c:dPt>
          <c:dPt>
            <c:idx val="1"/>
            <c:invertIfNegative val="0"/>
            <c:bubble3D val="0"/>
            <c:spPr>
              <a:solidFill>
                <a:srgbClr val="C00000"/>
              </a:solidFill>
            </c:spPr>
            <c:extLst>
              <c:ext xmlns:c16="http://schemas.microsoft.com/office/drawing/2014/chart" uri="{C3380CC4-5D6E-409C-BE32-E72D297353CC}">
                <c16:uniqueId val="{00000001-8A61-4CA0-ABF9-98674081F3B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A61-4CA0-ABF9-98674081F3B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A61-4CA0-ABF9-98674081F3B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8A61-4CA0-ABF9-98674081F3B2}"/>
            </c:ext>
          </c:extLst>
        </c:ser>
        <c:dLbls>
          <c:showLegendKey val="0"/>
          <c:showVal val="0"/>
          <c:showCatName val="0"/>
          <c:showSerName val="0"/>
          <c:showPercent val="0"/>
          <c:showBubbleSize val="0"/>
        </c:dLbls>
        <c:gapWidth val="150"/>
        <c:shape val="box"/>
        <c:axId val="377538896"/>
        <c:axId val="1"/>
        <c:axId val="0"/>
      </c:bar3DChart>
      <c:catAx>
        <c:axId val="3775388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753889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130-4010-BF78-A38BB1EC9D40}"/>
              </c:ext>
            </c:extLst>
          </c:dPt>
          <c:dPt>
            <c:idx val="1"/>
            <c:invertIfNegative val="0"/>
            <c:bubble3D val="0"/>
            <c:spPr>
              <a:solidFill>
                <a:srgbClr val="C00000"/>
              </a:solidFill>
            </c:spPr>
            <c:extLst>
              <c:ext xmlns:c16="http://schemas.microsoft.com/office/drawing/2014/chart" uri="{C3380CC4-5D6E-409C-BE32-E72D297353CC}">
                <c16:uniqueId val="{00000001-9130-4010-BF78-A38BB1EC9D4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130-4010-BF78-A38BB1EC9D4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130-4010-BF78-A38BB1EC9D4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130-4010-BF78-A38BB1EC9D40}"/>
            </c:ext>
          </c:extLst>
        </c:ser>
        <c:dLbls>
          <c:showLegendKey val="0"/>
          <c:showVal val="0"/>
          <c:showCatName val="0"/>
          <c:showSerName val="0"/>
          <c:showPercent val="0"/>
          <c:showBubbleSize val="0"/>
        </c:dLbls>
        <c:gapWidth val="150"/>
        <c:shape val="box"/>
        <c:axId val="377694480"/>
        <c:axId val="1"/>
        <c:axId val="0"/>
      </c:bar3DChart>
      <c:catAx>
        <c:axId val="3776944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769448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FDB-4CFF-B8A5-E02F4A09176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FDB-4CFF-B8A5-E02F4A0917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0.6</c:v>
                </c:pt>
                <c:pt idx="2">
                  <c:v>0.4</c:v>
                </c:pt>
                <c:pt idx="3">
                  <c:v>0</c:v>
                </c:pt>
              </c:numCache>
            </c:numRef>
          </c:val>
          <c:smooth val="0"/>
          <c:extLst>
            <c:ext xmlns:c16="http://schemas.microsoft.com/office/drawing/2014/chart" uri="{C3380CC4-5D6E-409C-BE32-E72D297353CC}">
              <c16:uniqueId val="{00000002-BFDB-4CFF-B8A5-E02F4A09176B}"/>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FDB-4CFF-B8A5-E02F4A09176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FDB-4CFF-B8A5-E02F4A09176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FDB-4CFF-B8A5-E02F4A09176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FDB-4CFF-B8A5-E02F4A0917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BFDB-4CFF-B8A5-E02F4A09176B}"/>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FDB-4CFF-B8A5-E02F4A09176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FDB-4CFF-B8A5-E02F4A09176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BFDB-4CFF-B8A5-E02F4A09176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BFDB-4CFF-B8A5-E02F4A0917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FDB-4CFF-B8A5-E02F4A09176B}"/>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DB-4CFF-B8A5-E02F4A09176B}"/>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FDB-4CFF-B8A5-E02F4A09176B}"/>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DB-4CFF-B8A5-E02F4A09176B}"/>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DB-4CFF-B8A5-E02F4A0917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BFDB-4CFF-B8A5-E02F4A09176B}"/>
            </c:ext>
          </c:extLst>
        </c:ser>
        <c:dLbls>
          <c:showLegendKey val="0"/>
          <c:showVal val="0"/>
          <c:showCatName val="0"/>
          <c:showSerName val="0"/>
          <c:showPercent val="0"/>
          <c:showBubbleSize val="0"/>
        </c:dLbls>
        <c:smooth val="0"/>
        <c:axId val="377693824"/>
        <c:axId val="1"/>
      </c:lineChart>
      <c:catAx>
        <c:axId val="37769382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769382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55E-47EA-9F4C-172F444BFCF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55E-47EA-9F4C-172F444BFCF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2-A55E-47EA-9F4C-172F444BFCF9}"/>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55E-47EA-9F4C-172F444BFCF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55E-47EA-9F4C-172F444BFCF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55E-47EA-9F4C-172F444BFCF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55E-47EA-9F4C-172F444BFCF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55E-47EA-9F4C-172F444BFCF9}"/>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55E-47EA-9F4C-172F444BFCF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55E-47EA-9F4C-172F444BFCF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A55E-47EA-9F4C-172F444BFCF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A55E-47EA-9F4C-172F444BFCF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55E-47EA-9F4C-172F444BFCF9}"/>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55E-47EA-9F4C-172F444BFCF9}"/>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55E-47EA-9F4C-172F444BFCF9}"/>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A55E-47EA-9F4C-172F444BFCF9}"/>
            </c:ext>
          </c:extLst>
        </c:ser>
        <c:dLbls>
          <c:showLegendKey val="0"/>
          <c:showVal val="0"/>
          <c:showCatName val="0"/>
          <c:showSerName val="0"/>
          <c:showPercent val="0"/>
          <c:showBubbleSize val="0"/>
        </c:dLbls>
        <c:smooth val="0"/>
        <c:axId val="377691200"/>
        <c:axId val="1"/>
      </c:lineChart>
      <c:catAx>
        <c:axId val="37769120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769120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4709-4825-98EA-BB6E2E0FEB6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4709-4825-98EA-BB6E2E0FEB6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2-4709-4825-98EA-BB6E2E0FEB6A}"/>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4709-4825-98EA-BB6E2E0FEB6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4709-4825-98EA-BB6E2E0FEB6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4709-4825-98EA-BB6E2E0FEB6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4709-4825-98EA-BB6E2E0FEB6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4709-4825-98EA-BB6E2E0FEB6A}"/>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4709-4825-98EA-BB6E2E0FEB6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4709-4825-98EA-BB6E2E0FEB6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4709-4825-98EA-BB6E2E0FEB6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4709-4825-98EA-BB6E2E0FEB6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4709-4825-98EA-BB6E2E0FEB6A}"/>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709-4825-98EA-BB6E2E0FEB6A}"/>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709-4825-98EA-BB6E2E0FEB6A}"/>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709-4825-98EA-BB6E2E0FEB6A}"/>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709-4825-98EA-BB6E2E0FEB6A}"/>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4709-4825-98EA-BB6E2E0FEB6A}"/>
            </c:ext>
          </c:extLst>
        </c:ser>
        <c:dLbls>
          <c:showLegendKey val="0"/>
          <c:showVal val="0"/>
          <c:showCatName val="0"/>
          <c:showSerName val="0"/>
          <c:showPercent val="0"/>
          <c:showBubbleSize val="0"/>
        </c:dLbls>
        <c:smooth val="0"/>
        <c:axId val="377692512"/>
        <c:axId val="1"/>
      </c:lineChart>
      <c:catAx>
        <c:axId val="3776925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769251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A3C-4DB0-AC6E-6CCF9FF4FC8C}"/>
              </c:ext>
            </c:extLst>
          </c:dPt>
          <c:dPt>
            <c:idx val="1"/>
            <c:invertIfNegative val="0"/>
            <c:bubble3D val="0"/>
            <c:spPr>
              <a:solidFill>
                <a:srgbClr val="C00000"/>
              </a:solidFill>
            </c:spPr>
            <c:extLst>
              <c:ext xmlns:c16="http://schemas.microsoft.com/office/drawing/2014/chart" uri="{C3380CC4-5D6E-409C-BE32-E72D297353CC}">
                <c16:uniqueId val="{00000001-DA3C-4DB0-AC6E-6CCF9FF4FC8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A3C-4DB0-AC6E-6CCF9FF4FC8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A3C-4DB0-AC6E-6CCF9FF4FC8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0.25</c:v>
                </c:pt>
                <c:pt idx="1">
                  <c:v>0</c:v>
                </c:pt>
                <c:pt idx="2">
                  <c:v>0.75</c:v>
                </c:pt>
                <c:pt idx="3">
                  <c:v>0</c:v>
                </c:pt>
              </c:numCache>
            </c:numRef>
          </c:val>
          <c:extLst>
            <c:ext xmlns:c16="http://schemas.microsoft.com/office/drawing/2014/chart" uri="{C3380CC4-5D6E-409C-BE32-E72D297353CC}">
              <c16:uniqueId val="{00000004-DA3C-4DB0-AC6E-6CCF9FF4FC8C}"/>
            </c:ext>
          </c:extLst>
        </c:ser>
        <c:dLbls>
          <c:showLegendKey val="0"/>
          <c:showVal val="0"/>
          <c:showCatName val="0"/>
          <c:showSerName val="0"/>
          <c:showPercent val="0"/>
          <c:showBubbleSize val="0"/>
        </c:dLbls>
        <c:gapWidth val="150"/>
        <c:shape val="box"/>
        <c:axId val="378108528"/>
        <c:axId val="1"/>
        <c:axId val="0"/>
      </c:bar3DChart>
      <c:catAx>
        <c:axId val="3781085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81085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40A-4188-A38C-8EE5ADF17D86}"/>
              </c:ext>
            </c:extLst>
          </c:dPt>
          <c:dPt>
            <c:idx val="1"/>
            <c:invertIfNegative val="0"/>
            <c:bubble3D val="0"/>
            <c:spPr>
              <a:solidFill>
                <a:srgbClr val="C00000"/>
              </a:solidFill>
            </c:spPr>
            <c:extLst>
              <c:ext xmlns:c16="http://schemas.microsoft.com/office/drawing/2014/chart" uri="{C3380CC4-5D6E-409C-BE32-E72D297353CC}">
                <c16:uniqueId val="{00000001-840A-4188-A38C-8EE5ADF17D8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40A-4188-A38C-8EE5ADF17D8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40A-4188-A38C-8EE5ADF17D8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840A-4188-A38C-8EE5ADF17D86}"/>
            </c:ext>
          </c:extLst>
        </c:ser>
        <c:dLbls>
          <c:showLegendKey val="0"/>
          <c:showVal val="0"/>
          <c:showCatName val="0"/>
          <c:showSerName val="0"/>
          <c:showPercent val="0"/>
          <c:showBubbleSize val="0"/>
        </c:dLbls>
        <c:gapWidth val="150"/>
        <c:shape val="box"/>
        <c:axId val="378104920"/>
        <c:axId val="1"/>
        <c:axId val="0"/>
      </c:bar3DChart>
      <c:catAx>
        <c:axId val="3781049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810492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C1C-437E-A383-14FF63DBDDB6}"/>
              </c:ext>
            </c:extLst>
          </c:dPt>
          <c:dPt>
            <c:idx val="1"/>
            <c:invertIfNegative val="0"/>
            <c:bubble3D val="0"/>
            <c:spPr>
              <a:solidFill>
                <a:srgbClr val="C00000"/>
              </a:solidFill>
            </c:spPr>
            <c:extLst>
              <c:ext xmlns:c16="http://schemas.microsoft.com/office/drawing/2014/chart" uri="{C3380CC4-5D6E-409C-BE32-E72D297353CC}">
                <c16:uniqueId val="{00000001-2C1C-437E-A383-14FF63DBDDB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C1C-437E-A383-14FF63DBDDB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C1C-437E-A383-14FF63DBDDB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C1C-437E-A383-14FF63DBDDB6}"/>
            </c:ext>
          </c:extLst>
        </c:ser>
        <c:dLbls>
          <c:showLegendKey val="0"/>
          <c:showVal val="0"/>
          <c:showCatName val="0"/>
          <c:showSerName val="0"/>
          <c:showPercent val="0"/>
          <c:showBubbleSize val="0"/>
        </c:dLbls>
        <c:gapWidth val="150"/>
        <c:shape val="box"/>
        <c:axId val="378108856"/>
        <c:axId val="1"/>
        <c:axId val="0"/>
      </c:bar3DChart>
      <c:catAx>
        <c:axId val="3781088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810885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93-4513-862E-453D520534B3}"/>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93-4513-862E-453D520534B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0.33333333333333331</c:v>
                </c:pt>
                <c:pt idx="1">
                  <c:v>0.33333333333333331</c:v>
                </c:pt>
                <c:pt idx="2">
                  <c:v>0.33333333333333331</c:v>
                </c:pt>
                <c:pt idx="3">
                  <c:v>0</c:v>
                </c:pt>
              </c:numCache>
            </c:numRef>
          </c:val>
          <c:smooth val="0"/>
          <c:extLst>
            <c:ext xmlns:c16="http://schemas.microsoft.com/office/drawing/2014/chart" uri="{C3380CC4-5D6E-409C-BE32-E72D297353CC}">
              <c16:uniqueId val="{00000002-C993-4513-862E-453D520534B3}"/>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93-4513-862E-453D520534B3}"/>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93-4513-862E-453D520534B3}"/>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993-4513-862E-453D520534B3}"/>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93-4513-862E-453D520534B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C993-4513-862E-453D520534B3}"/>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993-4513-862E-453D520534B3}"/>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993-4513-862E-453D520534B3}"/>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993-4513-862E-453D520534B3}"/>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993-4513-862E-453D520534B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993-4513-862E-453D520534B3}"/>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993-4513-862E-453D520534B3}"/>
            </c:ext>
          </c:extLst>
        </c:ser>
        <c:dLbls>
          <c:showLegendKey val="0"/>
          <c:showVal val="0"/>
          <c:showCatName val="0"/>
          <c:showSerName val="0"/>
          <c:showPercent val="0"/>
          <c:showBubbleSize val="0"/>
        </c:dLbls>
        <c:smooth val="0"/>
        <c:axId val="378313832"/>
        <c:axId val="1"/>
      </c:lineChart>
      <c:catAx>
        <c:axId val="37831383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831383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FBFF-4C7D-8F3A-7EA661C68C86}"/>
              </c:ext>
            </c:extLst>
          </c:dPt>
          <c:dPt>
            <c:idx val="1"/>
            <c:invertIfNegative val="0"/>
            <c:bubble3D val="0"/>
            <c:spPr>
              <a:solidFill>
                <a:srgbClr val="C00000"/>
              </a:solidFill>
            </c:spPr>
            <c:extLst>
              <c:ext xmlns:c16="http://schemas.microsoft.com/office/drawing/2014/chart" uri="{C3380CC4-5D6E-409C-BE32-E72D297353CC}">
                <c16:uniqueId val="{00000001-FBFF-4C7D-8F3A-7EA661C68C8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BFF-4C7D-8F3A-7EA661C68C8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BFF-4C7D-8F3A-7EA661C68C8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FBFF-4C7D-8F3A-7EA661C68C86}"/>
            </c:ext>
          </c:extLst>
        </c:ser>
        <c:dLbls>
          <c:showLegendKey val="0"/>
          <c:showVal val="0"/>
          <c:showCatName val="0"/>
          <c:showSerName val="0"/>
          <c:showPercent val="0"/>
          <c:showBubbleSize val="0"/>
        </c:dLbls>
        <c:gapWidth val="150"/>
        <c:shape val="box"/>
        <c:axId val="378315472"/>
        <c:axId val="1"/>
        <c:axId val="0"/>
      </c:bar3DChart>
      <c:catAx>
        <c:axId val="378315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831547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8A45-4721-AB83-10AB6FB7F627}"/>
              </c:ext>
            </c:extLst>
          </c:dPt>
          <c:dPt>
            <c:idx val="1"/>
            <c:invertIfNegative val="0"/>
            <c:bubble3D val="0"/>
            <c:spPr>
              <a:solidFill>
                <a:srgbClr val="C00000"/>
              </a:solidFill>
            </c:spPr>
            <c:extLst>
              <c:ext xmlns:c16="http://schemas.microsoft.com/office/drawing/2014/chart" uri="{C3380CC4-5D6E-409C-BE32-E72D297353CC}">
                <c16:uniqueId val="{00000001-8A45-4721-AB83-10AB6FB7F62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A45-4721-AB83-10AB6FB7F62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A45-4721-AB83-10AB6FB7F627}"/>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8A45-4721-AB83-10AB6FB7F627}"/>
            </c:ext>
          </c:extLst>
        </c:ser>
        <c:dLbls>
          <c:showLegendKey val="0"/>
          <c:showVal val="0"/>
          <c:showCatName val="0"/>
          <c:showSerName val="0"/>
          <c:showPercent val="0"/>
          <c:showBubbleSize val="0"/>
        </c:dLbls>
        <c:gapWidth val="150"/>
        <c:shape val="box"/>
        <c:axId val="378312192"/>
        <c:axId val="1"/>
        <c:axId val="0"/>
      </c:bar3DChart>
      <c:catAx>
        <c:axId val="3783121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831219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9FCA-40F3-BE1B-DF12B9D76B9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9FCA-40F3-BE1B-DF12B9D76B9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9FCA-40F3-BE1B-DF12B9D76B9E}"/>
            </c:ext>
          </c:extLst>
        </c:ser>
        <c:dLbls>
          <c:showLegendKey val="0"/>
          <c:showVal val="0"/>
          <c:showCatName val="0"/>
          <c:showSerName val="0"/>
          <c:showPercent val="0"/>
          <c:showBubbleSize val="0"/>
        </c:dLbls>
        <c:gapWidth val="150"/>
        <c:shape val="box"/>
        <c:axId val="378477800"/>
        <c:axId val="1"/>
        <c:axId val="0"/>
      </c:bar3DChart>
      <c:catAx>
        <c:axId val="3784778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847780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4B23-4919-BF6F-5968771AD14D}"/>
              </c:ext>
            </c:extLst>
          </c:dPt>
          <c:dPt>
            <c:idx val="1"/>
            <c:invertIfNegative val="0"/>
            <c:bubble3D val="0"/>
            <c:spPr>
              <a:solidFill>
                <a:srgbClr val="C00000"/>
              </a:solidFill>
            </c:spPr>
            <c:extLst>
              <c:ext xmlns:c16="http://schemas.microsoft.com/office/drawing/2014/chart" uri="{C3380CC4-5D6E-409C-BE32-E72D297353CC}">
                <c16:uniqueId val="{00000001-4B23-4919-BF6F-5968771AD14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B23-4919-BF6F-5968771AD14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B23-4919-BF6F-5968771AD14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4B23-4919-BF6F-5968771AD14D}"/>
            </c:ext>
          </c:extLst>
        </c:ser>
        <c:dLbls>
          <c:showLegendKey val="0"/>
          <c:showVal val="0"/>
          <c:showCatName val="0"/>
          <c:showSerName val="0"/>
          <c:showPercent val="0"/>
          <c:showBubbleSize val="0"/>
        </c:dLbls>
        <c:gapWidth val="150"/>
        <c:shape val="box"/>
        <c:axId val="378479112"/>
        <c:axId val="1"/>
        <c:axId val="0"/>
      </c:bar3DChart>
      <c:catAx>
        <c:axId val="3784791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847911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856-4443-BA79-E6ED7ED03B48}"/>
              </c:ext>
            </c:extLst>
          </c:dPt>
          <c:dPt>
            <c:idx val="1"/>
            <c:invertIfNegative val="0"/>
            <c:bubble3D val="0"/>
            <c:spPr>
              <a:solidFill>
                <a:srgbClr val="C00000"/>
              </a:solidFill>
            </c:spPr>
            <c:extLst>
              <c:ext xmlns:c16="http://schemas.microsoft.com/office/drawing/2014/chart" uri="{C3380CC4-5D6E-409C-BE32-E72D297353CC}">
                <c16:uniqueId val="{00000001-1856-4443-BA79-E6ED7ED03B4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856-4443-BA79-E6ED7ED03B4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856-4443-BA79-E6ED7ED03B4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0.66666666666666663</c:v>
                </c:pt>
                <c:pt idx="3">
                  <c:v>0.33333333333333331</c:v>
                </c:pt>
              </c:numCache>
            </c:numRef>
          </c:val>
          <c:extLst>
            <c:ext xmlns:c16="http://schemas.microsoft.com/office/drawing/2014/chart" uri="{C3380CC4-5D6E-409C-BE32-E72D297353CC}">
              <c16:uniqueId val="{00000004-1856-4443-BA79-E6ED7ED03B48}"/>
            </c:ext>
          </c:extLst>
        </c:ser>
        <c:dLbls>
          <c:showLegendKey val="0"/>
          <c:showVal val="0"/>
          <c:showCatName val="0"/>
          <c:showSerName val="0"/>
          <c:showPercent val="0"/>
          <c:showBubbleSize val="0"/>
        </c:dLbls>
        <c:gapWidth val="150"/>
        <c:shape val="box"/>
        <c:axId val="378478784"/>
        <c:axId val="1"/>
        <c:axId val="0"/>
      </c:bar3DChart>
      <c:catAx>
        <c:axId val="3784787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847878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B28-4B6C-8D8F-5B315CC9FE42}"/>
              </c:ext>
            </c:extLst>
          </c:dPt>
          <c:dPt>
            <c:idx val="1"/>
            <c:invertIfNegative val="0"/>
            <c:bubble3D val="0"/>
            <c:spPr>
              <a:solidFill>
                <a:srgbClr val="C00000"/>
              </a:solidFill>
            </c:spPr>
            <c:extLst>
              <c:ext xmlns:c16="http://schemas.microsoft.com/office/drawing/2014/chart" uri="{C3380CC4-5D6E-409C-BE32-E72D297353CC}">
                <c16:uniqueId val="{00000001-EB28-4B6C-8D8F-5B315CC9FE4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B28-4B6C-8D8F-5B315CC9FE4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B28-4B6C-8D8F-5B315CC9FE4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EB28-4B6C-8D8F-5B315CC9FE42}"/>
            </c:ext>
          </c:extLst>
        </c:ser>
        <c:dLbls>
          <c:showLegendKey val="0"/>
          <c:showVal val="0"/>
          <c:showCatName val="0"/>
          <c:showSerName val="0"/>
          <c:showPercent val="0"/>
          <c:showBubbleSize val="0"/>
        </c:dLbls>
        <c:gapWidth val="150"/>
        <c:shape val="box"/>
        <c:axId val="378312520"/>
        <c:axId val="1"/>
        <c:axId val="0"/>
      </c:bar3DChart>
      <c:catAx>
        <c:axId val="3783125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831252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37F-4C01-8D5B-8DF2FEFB8F2E}"/>
              </c:ext>
            </c:extLst>
          </c:dPt>
          <c:dPt>
            <c:idx val="1"/>
            <c:invertIfNegative val="0"/>
            <c:bubble3D val="0"/>
            <c:spPr>
              <a:solidFill>
                <a:srgbClr val="C00000"/>
              </a:solidFill>
            </c:spPr>
            <c:extLst>
              <c:ext xmlns:c16="http://schemas.microsoft.com/office/drawing/2014/chart" uri="{C3380CC4-5D6E-409C-BE32-E72D297353CC}">
                <c16:uniqueId val="{00000001-737F-4C01-8D5B-8DF2FEFB8F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37F-4C01-8D5B-8DF2FEFB8F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37F-4C01-8D5B-8DF2FEFB8F2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737F-4C01-8D5B-8DF2FEFB8F2E}"/>
            </c:ext>
          </c:extLst>
        </c:ser>
        <c:dLbls>
          <c:showLegendKey val="0"/>
          <c:showVal val="0"/>
          <c:showCatName val="0"/>
          <c:showSerName val="0"/>
          <c:showPercent val="0"/>
          <c:showBubbleSize val="0"/>
        </c:dLbls>
        <c:gapWidth val="150"/>
        <c:shape val="box"/>
        <c:axId val="373078320"/>
        <c:axId val="1"/>
        <c:axId val="0"/>
      </c:bar3DChart>
      <c:catAx>
        <c:axId val="3730783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307832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76D-4733-8BD2-99EA076C7AE5}"/>
              </c:ext>
            </c:extLst>
          </c:dPt>
          <c:dPt>
            <c:idx val="1"/>
            <c:invertIfNegative val="0"/>
            <c:bubble3D val="0"/>
            <c:spPr>
              <a:solidFill>
                <a:srgbClr val="C00000"/>
              </a:solidFill>
            </c:spPr>
            <c:extLst>
              <c:ext xmlns:c16="http://schemas.microsoft.com/office/drawing/2014/chart" uri="{C3380CC4-5D6E-409C-BE32-E72D297353CC}">
                <c16:uniqueId val="{00000001-576D-4733-8BD2-99EA076C7AE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76D-4733-8BD2-99EA076C7AE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76D-4733-8BD2-99EA076C7AE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0.7142857142857143</c:v>
                </c:pt>
                <c:pt idx="1">
                  <c:v>0</c:v>
                </c:pt>
                <c:pt idx="2">
                  <c:v>0</c:v>
                </c:pt>
                <c:pt idx="3">
                  <c:v>0.2857142857142857</c:v>
                </c:pt>
              </c:numCache>
            </c:numRef>
          </c:val>
          <c:extLst>
            <c:ext xmlns:c16="http://schemas.microsoft.com/office/drawing/2014/chart" uri="{C3380CC4-5D6E-409C-BE32-E72D297353CC}">
              <c16:uniqueId val="{00000004-576D-4733-8BD2-99EA076C7AE5}"/>
            </c:ext>
          </c:extLst>
        </c:ser>
        <c:dLbls>
          <c:showLegendKey val="0"/>
          <c:showVal val="0"/>
          <c:showCatName val="0"/>
          <c:showSerName val="0"/>
          <c:showPercent val="0"/>
          <c:showBubbleSize val="0"/>
        </c:dLbls>
        <c:gapWidth val="150"/>
        <c:shape val="box"/>
        <c:axId val="373078648"/>
        <c:axId val="1"/>
        <c:axId val="0"/>
      </c:bar3DChart>
      <c:catAx>
        <c:axId val="3730786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307864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5B5-4C10-BF09-8E97371D79F6}"/>
              </c:ext>
            </c:extLst>
          </c:dPt>
          <c:dPt>
            <c:idx val="1"/>
            <c:invertIfNegative val="0"/>
            <c:bubble3D val="0"/>
            <c:spPr>
              <a:solidFill>
                <a:srgbClr val="C00000"/>
              </a:solidFill>
            </c:spPr>
            <c:extLst>
              <c:ext xmlns:c16="http://schemas.microsoft.com/office/drawing/2014/chart" uri="{C3380CC4-5D6E-409C-BE32-E72D297353CC}">
                <c16:uniqueId val="{00000001-75B5-4C10-BF09-8E97371D79F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5B5-4C10-BF09-8E97371D79F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5B5-4C10-BF09-8E97371D79F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75B5-4C10-BF09-8E97371D79F6}"/>
            </c:ext>
          </c:extLst>
        </c:ser>
        <c:dLbls>
          <c:showLegendKey val="0"/>
          <c:showVal val="0"/>
          <c:showCatName val="0"/>
          <c:showSerName val="0"/>
          <c:showPercent val="0"/>
          <c:showBubbleSize val="0"/>
        </c:dLbls>
        <c:gapWidth val="150"/>
        <c:shape val="box"/>
        <c:axId val="373077336"/>
        <c:axId val="1"/>
        <c:axId val="0"/>
      </c:bar3DChart>
      <c:catAx>
        <c:axId val="3730773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307733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F4E-48BB-9FCB-0029E468424A}"/>
              </c:ext>
            </c:extLst>
          </c:dPt>
          <c:dPt>
            <c:idx val="1"/>
            <c:invertIfNegative val="0"/>
            <c:bubble3D val="0"/>
            <c:spPr>
              <a:solidFill>
                <a:srgbClr val="C00000"/>
              </a:solidFill>
            </c:spPr>
            <c:extLst>
              <c:ext xmlns:c16="http://schemas.microsoft.com/office/drawing/2014/chart" uri="{C3380CC4-5D6E-409C-BE32-E72D297353CC}">
                <c16:uniqueId val="{00000001-FF4E-48BB-9FCB-0029E468424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F4E-48BB-9FCB-0029E468424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F4E-48BB-9FCB-0029E468424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FF4E-48BB-9FCB-0029E468424A}"/>
            </c:ext>
          </c:extLst>
        </c:ser>
        <c:dLbls>
          <c:showLegendKey val="0"/>
          <c:showVal val="0"/>
          <c:showCatName val="0"/>
          <c:showSerName val="0"/>
          <c:showPercent val="0"/>
          <c:showBubbleSize val="0"/>
        </c:dLbls>
        <c:gapWidth val="150"/>
        <c:shape val="box"/>
        <c:axId val="378715680"/>
        <c:axId val="1"/>
        <c:axId val="0"/>
      </c:bar3DChart>
      <c:catAx>
        <c:axId val="3787156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871568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62E-4F44-84CC-93CD7A02906A}"/>
              </c:ext>
            </c:extLst>
          </c:dPt>
          <c:dPt>
            <c:idx val="1"/>
            <c:invertIfNegative val="0"/>
            <c:bubble3D val="0"/>
            <c:spPr>
              <a:solidFill>
                <a:srgbClr val="C00000"/>
              </a:solidFill>
            </c:spPr>
            <c:extLst>
              <c:ext xmlns:c16="http://schemas.microsoft.com/office/drawing/2014/chart" uri="{C3380CC4-5D6E-409C-BE32-E72D297353CC}">
                <c16:uniqueId val="{00000001-062E-4F44-84CC-93CD7A02906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62E-4F44-84CC-93CD7A02906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62E-4F44-84CC-93CD7A02906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1</c:v>
                </c:pt>
                <c:pt idx="2">
                  <c:v>0</c:v>
                </c:pt>
                <c:pt idx="3">
                  <c:v>0</c:v>
                </c:pt>
              </c:numCache>
            </c:numRef>
          </c:val>
          <c:extLst>
            <c:ext xmlns:c16="http://schemas.microsoft.com/office/drawing/2014/chart" uri="{C3380CC4-5D6E-409C-BE32-E72D297353CC}">
              <c16:uniqueId val="{00000004-062E-4F44-84CC-93CD7A02906A}"/>
            </c:ext>
          </c:extLst>
        </c:ser>
        <c:dLbls>
          <c:showLegendKey val="0"/>
          <c:showVal val="0"/>
          <c:showCatName val="0"/>
          <c:showSerName val="0"/>
          <c:showPercent val="0"/>
          <c:showBubbleSize val="0"/>
        </c:dLbls>
        <c:gapWidth val="150"/>
        <c:shape val="box"/>
        <c:axId val="378707808"/>
        <c:axId val="1"/>
        <c:axId val="0"/>
      </c:bar3DChart>
      <c:catAx>
        <c:axId val="3787078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870780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826-453C-B00F-5F897308A566}"/>
              </c:ext>
            </c:extLst>
          </c:dPt>
          <c:dPt>
            <c:idx val="1"/>
            <c:invertIfNegative val="0"/>
            <c:bubble3D val="0"/>
            <c:spPr>
              <a:solidFill>
                <a:srgbClr val="C00000"/>
              </a:solidFill>
            </c:spPr>
            <c:extLst>
              <c:ext xmlns:c16="http://schemas.microsoft.com/office/drawing/2014/chart" uri="{C3380CC4-5D6E-409C-BE32-E72D297353CC}">
                <c16:uniqueId val="{00000001-E826-453C-B00F-5F897308A56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826-453C-B00F-5F897308A56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826-453C-B00F-5F897308A56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E826-453C-B00F-5F897308A566}"/>
            </c:ext>
          </c:extLst>
        </c:ser>
        <c:dLbls>
          <c:showLegendKey val="0"/>
          <c:showVal val="0"/>
          <c:showCatName val="0"/>
          <c:showSerName val="0"/>
          <c:showPercent val="0"/>
          <c:showBubbleSize val="0"/>
        </c:dLbls>
        <c:gapWidth val="150"/>
        <c:shape val="box"/>
        <c:axId val="378707480"/>
        <c:axId val="1"/>
        <c:axId val="0"/>
      </c:bar3DChart>
      <c:catAx>
        <c:axId val="3787074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87074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594-4AF7-B7F1-680AFFF55963}"/>
              </c:ext>
            </c:extLst>
          </c:dPt>
          <c:dPt>
            <c:idx val="1"/>
            <c:invertIfNegative val="0"/>
            <c:bubble3D val="0"/>
            <c:spPr>
              <a:solidFill>
                <a:srgbClr val="C00000"/>
              </a:solidFill>
            </c:spPr>
            <c:extLst>
              <c:ext xmlns:c16="http://schemas.microsoft.com/office/drawing/2014/chart" uri="{C3380CC4-5D6E-409C-BE32-E72D297353CC}">
                <c16:uniqueId val="{00000001-2594-4AF7-B7F1-680AFFF5596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594-4AF7-B7F1-680AFFF5596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594-4AF7-B7F1-680AFFF5596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2594-4AF7-B7F1-680AFFF55963}"/>
            </c:ext>
          </c:extLst>
        </c:ser>
        <c:dLbls>
          <c:showLegendKey val="0"/>
          <c:showVal val="0"/>
          <c:showCatName val="0"/>
          <c:showSerName val="0"/>
          <c:showPercent val="0"/>
          <c:showBubbleSize val="0"/>
        </c:dLbls>
        <c:gapWidth val="150"/>
        <c:shape val="box"/>
        <c:axId val="378708792"/>
        <c:axId val="1"/>
        <c:axId val="0"/>
      </c:bar3DChart>
      <c:catAx>
        <c:axId val="3787087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870879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B77-4725-9A12-7E0FEB3846D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B77-4725-9A12-7E0FEB3846D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0.66666666666666663</c:v>
                </c:pt>
                <c:pt idx="3">
                  <c:v>0.33333333333333331</c:v>
                </c:pt>
              </c:numCache>
            </c:numRef>
          </c:val>
          <c:smooth val="0"/>
          <c:extLst>
            <c:ext xmlns:c16="http://schemas.microsoft.com/office/drawing/2014/chart" uri="{C3380CC4-5D6E-409C-BE32-E72D297353CC}">
              <c16:uniqueId val="{00000002-7B77-4725-9A12-7E0FEB3846DE}"/>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B77-4725-9A12-7E0FEB3846D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B77-4725-9A12-7E0FEB3846D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B77-4725-9A12-7E0FEB3846D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B77-4725-9A12-7E0FEB3846D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7B77-4725-9A12-7E0FEB3846DE}"/>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B77-4725-9A12-7E0FEB3846D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B77-4725-9A12-7E0FEB3846D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7B77-4725-9A12-7E0FEB3846D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7B77-4725-9A12-7E0FEB3846D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B77-4725-9A12-7E0FEB3846DE}"/>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B77-4725-9A12-7E0FEB3846DE}"/>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77-4725-9A12-7E0FEB3846DE}"/>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B77-4725-9A12-7E0FEB3846DE}"/>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7B77-4725-9A12-7E0FEB3846DE}"/>
            </c:ext>
          </c:extLst>
        </c:ser>
        <c:dLbls>
          <c:showLegendKey val="0"/>
          <c:showVal val="0"/>
          <c:showCatName val="0"/>
          <c:showSerName val="0"/>
          <c:showPercent val="0"/>
          <c:showBubbleSize val="0"/>
        </c:dLbls>
        <c:smooth val="0"/>
        <c:axId val="378711416"/>
        <c:axId val="1"/>
      </c:lineChart>
      <c:catAx>
        <c:axId val="37871141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871141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B3-4D73-8F11-74CBADD03B1F}"/>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B3-4D73-8F11-74CBADD03B1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0.7142857142857143</c:v>
                </c:pt>
                <c:pt idx="1">
                  <c:v>0</c:v>
                </c:pt>
                <c:pt idx="2">
                  <c:v>0</c:v>
                </c:pt>
                <c:pt idx="3">
                  <c:v>0.2857142857142857</c:v>
                </c:pt>
              </c:numCache>
            </c:numRef>
          </c:val>
          <c:smooth val="0"/>
          <c:extLst>
            <c:ext xmlns:c16="http://schemas.microsoft.com/office/drawing/2014/chart" uri="{C3380CC4-5D6E-409C-BE32-E72D297353CC}">
              <c16:uniqueId val="{00000002-74B3-4D73-8F11-74CBADD03B1F}"/>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B3-4D73-8F11-74CBADD03B1F}"/>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B3-4D73-8F11-74CBADD03B1F}"/>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B3-4D73-8F11-74CBADD03B1F}"/>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B3-4D73-8F11-74CBADD03B1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74B3-4D73-8F11-74CBADD03B1F}"/>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B3-4D73-8F11-74CBADD03B1F}"/>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4B3-4D73-8F11-74CBADD03B1F}"/>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4B3-4D73-8F11-74CBADD03B1F}"/>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4B3-4D73-8F11-74CBADD03B1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4B3-4D73-8F11-74CBADD03B1F}"/>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4B3-4D73-8F11-74CBADD03B1F}"/>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4B3-4D73-8F11-74CBADD03B1F}"/>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4B3-4D73-8F11-74CBADD03B1F}"/>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4B3-4D73-8F11-74CBADD03B1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74B3-4D73-8F11-74CBADD03B1F}"/>
            </c:ext>
          </c:extLst>
        </c:ser>
        <c:dLbls>
          <c:showLegendKey val="0"/>
          <c:showVal val="0"/>
          <c:showCatName val="0"/>
          <c:showSerName val="0"/>
          <c:showPercent val="0"/>
          <c:showBubbleSize val="0"/>
        </c:dLbls>
        <c:smooth val="0"/>
        <c:axId val="378718304"/>
        <c:axId val="1"/>
      </c:lineChart>
      <c:catAx>
        <c:axId val="37871830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871830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E0A0-47DA-BFD3-BD8E6FFBE42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E0A0-47DA-BFD3-BD8E6FFBE42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2-E0A0-47DA-BFD3-BD8E6FFBE421}"/>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E0A0-47DA-BFD3-BD8E6FFBE42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E0A0-47DA-BFD3-BD8E6FFBE42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E0A0-47DA-BFD3-BD8E6FFBE42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E0A0-47DA-BFD3-BD8E6FFBE42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E0A0-47DA-BFD3-BD8E6FFBE421}"/>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E0A0-47DA-BFD3-BD8E6FFBE42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E0A0-47DA-BFD3-BD8E6FFBE42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E0A0-47DA-BFD3-BD8E6FFBE42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E0A0-47DA-BFD3-BD8E6FFBE42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E0A0-47DA-BFD3-BD8E6FFBE421}"/>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A0-47DA-BFD3-BD8E6FFBE421}"/>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A0-47DA-BFD3-BD8E6FFBE42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E0A0-47DA-BFD3-BD8E6FFBE421}"/>
            </c:ext>
          </c:extLst>
        </c:ser>
        <c:dLbls>
          <c:showLegendKey val="0"/>
          <c:showVal val="0"/>
          <c:showCatName val="0"/>
          <c:showSerName val="0"/>
          <c:showPercent val="0"/>
          <c:showBubbleSize val="0"/>
        </c:dLbls>
        <c:smooth val="0"/>
        <c:axId val="378721584"/>
        <c:axId val="1"/>
      </c:lineChart>
      <c:catAx>
        <c:axId val="37872158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872158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C37-4EB7-A271-D168839374D9}"/>
              </c:ext>
            </c:extLst>
          </c:dPt>
          <c:dPt>
            <c:idx val="1"/>
            <c:invertIfNegative val="0"/>
            <c:bubble3D val="0"/>
            <c:spPr>
              <a:solidFill>
                <a:srgbClr val="C00000"/>
              </a:solidFill>
            </c:spPr>
            <c:extLst>
              <c:ext xmlns:c16="http://schemas.microsoft.com/office/drawing/2014/chart" uri="{C3380CC4-5D6E-409C-BE32-E72D297353CC}">
                <c16:uniqueId val="{00000001-7C37-4EB7-A271-D168839374D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C37-4EB7-A271-D168839374D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C37-4EB7-A271-D168839374D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0.2</c:v>
                </c:pt>
                <c:pt idx="1">
                  <c:v>0.1</c:v>
                </c:pt>
                <c:pt idx="2">
                  <c:v>0.5</c:v>
                </c:pt>
                <c:pt idx="3">
                  <c:v>0.2</c:v>
                </c:pt>
              </c:numCache>
            </c:numRef>
          </c:val>
          <c:extLst>
            <c:ext xmlns:c16="http://schemas.microsoft.com/office/drawing/2014/chart" uri="{C3380CC4-5D6E-409C-BE32-E72D297353CC}">
              <c16:uniqueId val="{00000004-7C37-4EB7-A271-D168839374D9}"/>
            </c:ext>
          </c:extLst>
        </c:ser>
        <c:dLbls>
          <c:showLegendKey val="0"/>
          <c:showVal val="0"/>
          <c:showCatName val="0"/>
          <c:showSerName val="0"/>
          <c:showPercent val="0"/>
          <c:showBubbleSize val="0"/>
        </c:dLbls>
        <c:gapWidth val="150"/>
        <c:shape val="box"/>
        <c:axId val="378954984"/>
        <c:axId val="1"/>
        <c:axId val="0"/>
      </c:bar3DChart>
      <c:catAx>
        <c:axId val="3789549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895498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C22-4446-B5DF-CFE03C26912C}"/>
              </c:ext>
            </c:extLst>
          </c:dPt>
          <c:dPt>
            <c:idx val="1"/>
            <c:invertIfNegative val="0"/>
            <c:bubble3D val="0"/>
            <c:spPr>
              <a:solidFill>
                <a:srgbClr val="C00000"/>
              </a:solidFill>
            </c:spPr>
            <c:extLst>
              <c:ext xmlns:c16="http://schemas.microsoft.com/office/drawing/2014/chart" uri="{C3380CC4-5D6E-409C-BE32-E72D297353CC}">
                <c16:uniqueId val="{00000001-3C22-4446-B5DF-CFE03C26912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C22-4446-B5DF-CFE03C26912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C22-4446-B5DF-CFE03C26912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3C22-4446-B5DF-CFE03C26912C}"/>
            </c:ext>
          </c:extLst>
        </c:ser>
        <c:dLbls>
          <c:showLegendKey val="0"/>
          <c:showVal val="0"/>
          <c:showCatName val="0"/>
          <c:showSerName val="0"/>
          <c:showPercent val="0"/>
          <c:showBubbleSize val="0"/>
        </c:dLbls>
        <c:gapWidth val="150"/>
        <c:shape val="box"/>
        <c:axId val="378952360"/>
        <c:axId val="1"/>
        <c:axId val="0"/>
      </c:bar3DChart>
      <c:catAx>
        <c:axId val="3789523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89523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F3F-408A-AABD-7899588054EC}"/>
              </c:ext>
            </c:extLst>
          </c:dPt>
          <c:dPt>
            <c:idx val="1"/>
            <c:invertIfNegative val="0"/>
            <c:bubble3D val="0"/>
            <c:spPr>
              <a:solidFill>
                <a:srgbClr val="C00000"/>
              </a:solidFill>
            </c:spPr>
            <c:extLst>
              <c:ext xmlns:c16="http://schemas.microsoft.com/office/drawing/2014/chart" uri="{C3380CC4-5D6E-409C-BE32-E72D297353CC}">
                <c16:uniqueId val="{00000001-EF3F-408A-AABD-7899588054E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F3F-408A-AABD-7899588054E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F3F-408A-AABD-7899588054E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EF3F-408A-AABD-7899588054EC}"/>
            </c:ext>
          </c:extLst>
        </c:ser>
        <c:dLbls>
          <c:showLegendKey val="0"/>
          <c:showVal val="0"/>
          <c:showCatName val="0"/>
          <c:showSerName val="0"/>
          <c:showPercent val="0"/>
          <c:showBubbleSize val="0"/>
        </c:dLbls>
        <c:gapWidth val="150"/>
        <c:shape val="box"/>
        <c:axId val="378953344"/>
        <c:axId val="1"/>
        <c:axId val="0"/>
      </c:bar3DChart>
      <c:catAx>
        <c:axId val="3789533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89533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4573-4C62-9696-BD1A971DC42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4573-4C62-9696-BD1A971DC42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c:v>
                </c:pt>
              </c:numCache>
            </c:numRef>
          </c:val>
          <c:smooth val="0"/>
          <c:extLst>
            <c:ext xmlns:c16="http://schemas.microsoft.com/office/drawing/2014/chart" uri="{C3380CC4-5D6E-409C-BE32-E72D297353CC}">
              <c16:uniqueId val="{00000002-4573-4C62-9696-BD1A971DC429}"/>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4573-4C62-9696-BD1A971DC42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4573-4C62-9696-BD1A971DC42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4573-4C62-9696-BD1A971DC42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4573-4C62-9696-BD1A971DC42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4573-4C62-9696-BD1A971DC429}"/>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4573-4C62-9696-BD1A971DC42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4573-4C62-9696-BD1A971DC42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4573-4C62-9696-BD1A971DC42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4573-4C62-9696-BD1A971DC42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4573-4C62-9696-BD1A971DC429}"/>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573-4C62-9696-BD1A971DC429}"/>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573-4C62-9696-BD1A971DC429}"/>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573-4C62-9696-BD1A971DC429}"/>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573-4C62-9696-BD1A971DC42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4573-4C62-9696-BD1A971DC429}"/>
            </c:ext>
          </c:extLst>
        </c:ser>
        <c:dLbls>
          <c:showLegendKey val="0"/>
          <c:showVal val="0"/>
          <c:showCatName val="0"/>
          <c:showSerName val="0"/>
          <c:showPercent val="0"/>
          <c:showBubbleSize val="0"/>
        </c:dLbls>
        <c:smooth val="0"/>
        <c:axId val="378954656"/>
        <c:axId val="1"/>
      </c:lineChart>
      <c:catAx>
        <c:axId val="3789546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895465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64F-44D8-B718-6994E321BE84}"/>
              </c:ext>
            </c:extLst>
          </c:dPt>
          <c:dPt>
            <c:idx val="1"/>
            <c:invertIfNegative val="0"/>
            <c:bubble3D val="0"/>
            <c:spPr>
              <a:solidFill>
                <a:srgbClr val="C00000"/>
              </a:solidFill>
            </c:spPr>
            <c:extLst>
              <c:ext xmlns:c16="http://schemas.microsoft.com/office/drawing/2014/chart" uri="{C3380CC4-5D6E-409C-BE32-E72D297353CC}">
                <c16:uniqueId val="{00000001-C64F-44D8-B718-6994E321BE8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64F-44D8-B718-6994E321BE8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64F-44D8-B718-6994E321BE8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1</c:v>
                </c:pt>
                <c:pt idx="3">
                  <c:v>0</c:v>
                </c:pt>
              </c:numCache>
            </c:numRef>
          </c:val>
          <c:extLst>
            <c:ext xmlns:c16="http://schemas.microsoft.com/office/drawing/2014/chart" uri="{C3380CC4-5D6E-409C-BE32-E72D297353CC}">
              <c16:uniqueId val="{00000004-C64F-44D8-B718-6994E321BE84}"/>
            </c:ext>
          </c:extLst>
        </c:ser>
        <c:dLbls>
          <c:showLegendKey val="0"/>
          <c:showVal val="0"/>
          <c:showCatName val="0"/>
          <c:showSerName val="0"/>
          <c:showPercent val="0"/>
          <c:showBubbleSize val="0"/>
        </c:dLbls>
        <c:gapWidth val="150"/>
        <c:shape val="box"/>
        <c:axId val="379503240"/>
        <c:axId val="1"/>
        <c:axId val="0"/>
      </c:bar3DChart>
      <c:catAx>
        <c:axId val="3795032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950324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003-4E96-9543-AAB5F7F8140D}"/>
              </c:ext>
            </c:extLst>
          </c:dPt>
          <c:dPt>
            <c:idx val="1"/>
            <c:invertIfNegative val="0"/>
            <c:bubble3D val="0"/>
            <c:spPr>
              <a:solidFill>
                <a:srgbClr val="C00000"/>
              </a:solidFill>
            </c:spPr>
            <c:extLst>
              <c:ext xmlns:c16="http://schemas.microsoft.com/office/drawing/2014/chart" uri="{C3380CC4-5D6E-409C-BE32-E72D297353CC}">
                <c16:uniqueId val="{00000001-8003-4E96-9543-AAB5F7F814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003-4E96-9543-AAB5F7F814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003-4E96-9543-AAB5F7F814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extLst>
            <c:ext xmlns:c16="http://schemas.microsoft.com/office/drawing/2014/chart" uri="{C3380CC4-5D6E-409C-BE32-E72D297353CC}">
              <c16:uniqueId val="{00000004-8003-4E96-9543-AAB5F7F8140D}"/>
            </c:ext>
          </c:extLst>
        </c:ser>
        <c:dLbls>
          <c:showLegendKey val="0"/>
          <c:showVal val="0"/>
          <c:showCatName val="0"/>
          <c:showSerName val="0"/>
          <c:showPercent val="0"/>
          <c:showBubbleSize val="0"/>
        </c:dLbls>
        <c:gapWidth val="150"/>
        <c:shape val="box"/>
        <c:axId val="379510128"/>
        <c:axId val="1"/>
        <c:axId val="0"/>
      </c:bar3DChart>
      <c:catAx>
        <c:axId val="3795101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951012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CC5-4C8E-AD68-55FE1A20C89F}"/>
              </c:ext>
            </c:extLst>
          </c:dPt>
          <c:dPt>
            <c:idx val="1"/>
            <c:invertIfNegative val="0"/>
            <c:bubble3D val="0"/>
            <c:spPr>
              <a:solidFill>
                <a:srgbClr val="C00000"/>
              </a:solidFill>
            </c:spPr>
            <c:extLst>
              <c:ext xmlns:c16="http://schemas.microsoft.com/office/drawing/2014/chart" uri="{C3380CC4-5D6E-409C-BE32-E72D297353CC}">
                <c16:uniqueId val="{00000001-9CC5-4C8E-AD68-55FE1A20C89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CC5-4C8E-AD68-55FE1A20C89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CC5-4C8E-AD68-55FE1A20C89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9CC5-4C8E-AD68-55FE1A20C89F}"/>
            </c:ext>
          </c:extLst>
        </c:ser>
        <c:dLbls>
          <c:showLegendKey val="0"/>
          <c:showVal val="0"/>
          <c:showCatName val="0"/>
          <c:showSerName val="0"/>
          <c:showPercent val="0"/>
          <c:showBubbleSize val="0"/>
        </c:dLbls>
        <c:gapWidth val="150"/>
        <c:shape val="box"/>
        <c:axId val="379503568"/>
        <c:axId val="1"/>
        <c:axId val="0"/>
      </c:bar3DChart>
      <c:catAx>
        <c:axId val="3795035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950356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EFEA-43FA-90BA-90E91BC0F46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EFEA-43FA-90BA-90E91BC0F46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EFEA-43FA-90BA-90E91BC0F463}"/>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EFEA-43FA-90BA-90E91BC0F46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EFEA-43FA-90BA-90E91BC0F46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EFEA-43FA-90BA-90E91BC0F46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EFEA-43FA-90BA-90E91BC0F46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EFEA-43FA-90BA-90E91BC0F463}"/>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EFEA-43FA-90BA-90E91BC0F46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EFEA-43FA-90BA-90E91BC0F46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EFEA-43FA-90BA-90E91BC0F46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EFEA-43FA-90BA-90E91BC0F46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EFEA-43FA-90BA-90E91BC0F463}"/>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FEA-43FA-90BA-90E91BC0F463}"/>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FEA-43FA-90BA-90E91BC0F463}"/>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FEA-43FA-90BA-90E91BC0F463}"/>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FEA-43FA-90BA-90E91BC0F46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EFEA-43FA-90BA-90E91BC0F463}"/>
            </c:ext>
          </c:extLst>
        </c:ser>
        <c:dLbls>
          <c:showLegendKey val="0"/>
          <c:showVal val="0"/>
          <c:showCatName val="0"/>
          <c:showSerName val="0"/>
          <c:showPercent val="0"/>
          <c:showBubbleSize val="0"/>
        </c:dLbls>
        <c:smooth val="0"/>
        <c:axId val="379512752"/>
        <c:axId val="1"/>
      </c:lineChart>
      <c:catAx>
        <c:axId val="37951275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951275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C834-4013-8E95-4BAF2C4F448B}"/>
              </c:ext>
            </c:extLst>
          </c:dPt>
          <c:dPt>
            <c:idx val="1"/>
            <c:invertIfNegative val="0"/>
            <c:bubble3D val="0"/>
            <c:spPr>
              <a:solidFill>
                <a:srgbClr val="C00000"/>
              </a:solidFill>
            </c:spPr>
            <c:extLst>
              <c:ext xmlns:c16="http://schemas.microsoft.com/office/drawing/2014/chart" uri="{C3380CC4-5D6E-409C-BE32-E72D297353CC}">
                <c16:uniqueId val="{00000001-C834-4013-8E95-4BAF2C4F44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834-4013-8E95-4BAF2C4F44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834-4013-8E95-4BAF2C4F44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C834-4013-8E95-4BAF2C4F448B}"/>
            </c:ext>
          </c:extLst>
        </c:ser>
        <c:dLbls>
          <c:showLegendKey val="0"/>
          <c:showVal val="0"/>
          <c:showCatName val="0"/>
          <c:showSerName val="0"/>
          <c:showPercent val="0"/>
          <c:showBubbleSize val="0"/>
        </c:dLbls>
        <c:gapWidth val="150"/>
        <c:shape val="box"/>
        <c:axId val="379515048"/>
        <c:axId val="1"/>
        <c:axId val="0"/>
      </c:bar3DChart>
      <c:catAx>
        <c:axId val="3795150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951504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23E8-4095-9955-8792EDA11CB8}"/>
              </c:ext>
            </c:extLst>
          </c:dPt>
          <c:dPt>
            <c:idx val="1"/>
            <c:invertIfNegative val="0"/>
            <c:bubble3D val="0"/>
            <c:spPr>
              <a:solidFill>
                <a:srgbClr val="C00000"/>
              </a:solidFill>
            </c:spPr>
            <c:extLst>
              <c:ext xmlns:c16="http://schemas.microsoft.com/office/drawing/2014/chart" uri="{C3380CC4-5D6E-409C-BE32-E72D297353CC}">
                <c16:uniqueId val="{00000001-23E8-4095-9955-8792EDA11CB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E8-4095-9955-8792EDA11CB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E8-4095-9955-8792EDA11CB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23E8-4095-9955-8792EDA11CB8}"/>
            </c:ext>
          </c:extLst>
        </c:ser>
        <c:dLbls>
          <c:showLegendKey val="0"/>
          <c:showVal val="0"/>
          <c:showCatName val="0"/>
          <c:showSerName val="0"/>
          <c:showPercent val="0"/>
          <c:showBubbleSize val="0"/>
        </c:dLbls>
        <c:gapWidth val="150"/>
        <c:shape val="box"/>
        <c:axId val="379517344"/>
        <c:axId val="1"/>
        <c:axId val="0"/>
      </c:bar3DChart>
      <c:catAx>
        <c:axId val="3795173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951734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715C-4152-B447-CDD21E3EA68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715C-4152-B447-CDD21E3EA68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715C-4152-B447-CDD21E3EA682}"/>
            </c:ext>
          </c:extLst>
        </c:ser>
        <c:dLbls>
          <c:showLegendKey val="0"/>
          <c:showVal val="0"/>
          <c:showCatName val="0"/>
          <c:showSerName val="0"/>
          <c:showPercent val="0"/>
          <c:showBubbleSize val="0"/>
        </c:dLbls>
        <c:gapWidth val="150"/>
        <c:shape val="box"/>
        <c:axId val="380057960"/>
        <c:axId val="1"/>
        <c:axId val="0"/>
      </c:bar3DChart>
      <c:catAx>
        <c:axId val="380057960"/>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005796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42B0-4109-85D5-D429CD187F5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42B0-4109-85D5-D429CD187F5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42B0-4109-85D5-D429CD187F5B}"/>
            </c:ext>
          </c:extLst>
        </c:ser>
        <c:dLbls>
          <c:showLegendKey val="0"/>
          <c:showVal val="0"/>
          <c:showCatName val="0"/>
          <c:showSerName val="0"/>
          <c:showPercent val="0"/>
          <c:showBubbleSize val="0"/>
        </c:dLbls>
        <c:gapWidth val="150"/>
        <c:shape val="box"/>
        <c:axId val="380058616"/>
        <c:axId val="1"/>
        <c:axId val="0"/>
      </c:bar3DChart>
      <c:catAx>
        <c:axId val="3800586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005861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0209-40E0-8E0C-0181E92AF5E7}"/>
              </c:ext>
            </c:extLst>
          </c:dPt>
          <c:dPt>
            <c:idx val="1"/>
            <c:invertIfNegative val="0"/>
            <c:bubble3D val="0"/>
            <c:spPr>
              <a:solidFill>
                <a:srgbClr val="C00000"/>
              </a:solidFill>
            </c:spPr>
            <c:extLst>
              <c:ext xmlns:c16="http://schemas.microsoft.com/office/drawing/2014/chart" uri="{C3380CC4-5D6E-409C-BE32-E72D297353CC}">
                <c16:uniqueId val="{00000001-0209-40E0-8E0C-0181E92AF5E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209-40E0-8E0C-0181E92AF5E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209-40E0-8E0C-0181E92AF5E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0209-40E0-8E0C-0181E92AF5E7}"/>
            </c:ext>
          </c:extLst>
        </c:ser>
        <c:dLbls>
          <c:showLegendKey val="0"/>
          <c:showVal val="0"/>
          <c:showCatName val="0"/>
          <c:showSerName val="0"/>
          <c:showPercent val="0"/>
          <c:showBubbleSize val="0"/>
        </c:dLbls>
        <c:gapWidth val="150"/>
        <c:shape val="box"/>
        <c:axId val="380056976"/>
        <c:axId val="1"/>
        <c:axId val="0"/>
      </c:bar3DChart>
      <c:catAx>
        <c:axId val="3800569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00569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631-489C-A703-666D84A86D94}"/>
              </c:ext>
            </c:extLst>
          </c:dPt>
          <c:dPt>
            <c:idx val="1"/>
            <c:invertIfNegative val="0"/>
            <c:bubble3D val="0"/>
            <c:spPr>
              <a:solidFill>
                <a:srgbClr val="C00000"/>
              </a:solidFill>
            </c:spPr>
            <c:extLst>
              <c:ext xmlns:c16="http://schemas.microsoft.com/office/drawing/2014/chart" uri="{C3380CC4-5D6E-409C-BE32-E72D297353CC}">
                <c16:uniqueId val="{00000001-3631-489C-A703-666D84A86D9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631-489C-A703-666D84A86D9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631-489C-A703-666D84A86D9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0.5</c:v>
                </c:pt>
                <c:pt idx="2">
                  <c:v>0.5</c:v>
                </c:pt>
                <c:pt idx="3">
                  <c:v>0</c:v>
                </c:pt>
              </c:numCache>
            </c:numRef>
          </c:val>
          <c:extLst>
            <c:ext xmlns:c16="http://schemas.microsoft.com/office/drawing/2014/chart" uri="{C3380CC4-5D6E-409C-BE32-E72D297353CC}">
              <c16:uniqueId val="{00000004-3631-489C-A703-666D84A86D94}"/>
            </c:ext>
          </c:extLst>
        </c:ser>
        <c:dLbls>
          <c:showLegendKey val="0"/>
          <c:showVal val="0"/>
          <c:showCatName val="0"/>
          <c:showSerName val="0"/>
          <c:showPercent val="0"/>
          <c:showBubbleSize val="0"/>
        </c:dLbls>
        <c:gapWidth val="150"/>
        <c:shape val="box"/>
        <c:axId val="374030408"/>
        <c:axId val="1"/>
        <c:axId val="0"/>
      </c:bar3DChart>
      <c:catAx>
        <c:axId val="3740304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403040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0C2-461A-98A4-F00FF84412D5}"/>
              </c:ext>
            </c:extLst>
          </c:dPt>
          <c:dPt>
            <c:idx val="1"/>
            <c:invertIfNegative val="0"/>
            <c:bubble3D val="0"/>
            <c:spPr>
              <a:solidFill>
                <a:srgbClr val="C00000"/>
              </a:solidFill>
            </c:spPr>
            <c:extLst>
              <c:ext xmlns:c16="http://schemas.microsoft.com/office/drawing/2014/chart" uri="{C3380CC4-5D6E-409C-BE32-E72D297353CC}">
                <c16:uniqueId val="{00000001-B0C2-461A-98A4-F00FF84412D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0C2-461A-98A4-F00FF84412D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0C2-461A-98A4-F00FF84412D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B0C2-461A-98A4-F00FF84412D5}"/>
            </c:ext>
          </c:extLst>
        </c:ser>
        <c:dLbls>
          <c:showLegendKey val="0"/>
          <c:showVal val="0"/>
          <c:showCatName val="0"/>
          <c:showSerName val="0"/>
          <c:showPercent val="0"/>
          <c:showBubbleSize val="0"/>
        </c:dLbls>
        <c:gapWidth val="150"/>
        <c:shape val="box"/>
        <c:axId val="374025160"/>
        <c:axId val="1"/>
        <c:axId val="0"/>
      </c:bar3DChart>
      <c:catAx>
        <c:axId val="3740251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40251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DC8-4637-8A0C-15F74E36413E}"/>
              </c:ext>
            </c:extLst>
          </c:dPt>
          <c:dPt>
            <c:idx val="1"/>
            <c:invertIfNegative val="0"/>
            <c:bubble3D val="0"/>
            <c:spPr>
              <a:solidFill>
                <a:srgbClr val="C00000"/>
              </a:solidFill>
            </c:spPr>
            <c:extLst>
              <c:ext xmlns:c16="http://schemas.microsoft.com/office/drawing/2014/chart" uri="{C3380CC4-5D6E-409C-BE32-E72D297353CC}">
                <c16:uniqueId val="{00000001-DDC8-4637-8A0C-15F74E36413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DC8-4637-8A0C-15F74E36413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DC8-4637-8A0C-15F74E36413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DDC8-4637-8A0C-15F74E36413E}"/>
            </c:ext>
          </c:extLst>
        </c:ser>
        <c:dLbls>
          <c:showLegendKey val="0"/>
          <c:showVal val="0"/>
          <c:showCatName val="0"/>
          <c:showSerName val="0"/>
          <c:showPercent val="0"/>
          <c:showBubbleSize val="0"/>
        </c:dLbls>
        <c:gapWidth val="150"/>
        <c:shape val="box"/>
        <c:axId val="374026144"/>
        <c:axId val="1"/>
        <c:axId val="0"/>
      </c:bar3DChart>
      <c:catAx>
        <c:axId val="3740261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40261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67B-41E9-AB22-2C5CBBB70615}"/>
              </c:ext>
            </c:extLst>
          </c:dPt>
          <c:dPt>
            <c:idx val="1"/>
            <c:invertIfNegative val="0"/>
            <c:bubble3D val="0"/>
            <c:spPr>
              <a:solidFill>
                <a:srgbClr val="C00000"/>
              </a:solidFill>
            </c:spPr>
            <c:extLst>
              <c:ext xmlns:c16="http://schemas.microsoft.com/office/drawing/2014/chart" uri="{C3380CC4-5D6E-409C-BE32-E72D297353CC}">
                <c16:uniqueId val="{00000001-467B-41E9-AB22-2C5CBBB7061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67B-41E9-AB22-2C5CBBB7061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67B-41E9-AB22-2C5CBBB7061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467B-41E9-AB22-2C5CBBB70615}"/>
            </c:ext>
          </c:extLst>
        </c:ser>
        <c:dLbls>
          <c:showLegendKey val="0"/>
          <c:showVal val="0"/>
          <c:showCatName val="0"/>
          <c:showSerName val="0"/>
          <c:showPercent val="0"/>
          <c:showBubbleSize val="0"/>
        </c:dLbls>
        <c:gapWidth val="150"/>
        <c:shape val="box"/>
        <c:axId val="374028112"/>
        <c:axId val="1"/>
        <c:axId val="0"/>
      </c:bar3DChart>
      <c:catAx>
        <c:axId val="3740281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7402811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7DF-4DB5-99DF-3149BBD12BE9}"/>
              </c:ext>
            </c:extLst>
          </c:dPt>
          <c:dPt>
            <c:idx val="1"/>
            <c:invertIfNegative val="0"/>
            <c:bubble3D val="0"/>
            <c:spPr>
              <a:solidFill>
                <a:srgbClr val="C00000"/>
              </a:solidFill>
            </c:spPr>
            <c:extLst>
              <c:ext xmlns:c16="http://schemas.microsoft.com/office/drawing/2014/chart" uri="{C3380CC4-5D6E-409C-BE32-E72D297353CC}">
                <c16:uniqueId val="{00000001-F7DF-4DB5-99DF-3149BBD12B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7DF-4DB5-99DF-3149BBD12B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7DF-4DB5-99DF-3149BBD12B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F7DF-4DB5-99DF-3149BBD12BE9}"/>
            </c:ext>
          </c:extLst>
        </c:ser>
        <c:dLbls>
          <c:showLegendKey val="0"/>
          <c:showVal val="0"/>
          <c:showCatName val="0"/>
          <c:showSerName val="0"/>
          <c:showPercent val="0"/>
          <c:showBubbleSize val="0"/>
        </c:dLbls>
        <c:gapWidth val="150"/>
        <c:shape val="box"/>
        <c:axId val="380373648"/>
        <c:axId val="1"/>
        <c:axId val="0"/>
      </c:bar3DChart>
      <c:catAx>
        <c:axId val="3803736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037364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5BC-4E81-A4B1-C0A4AF03E3CF}"/>
              </c:ext>
            </c:extLst>
          </c:dPt>
          <c:dPt>
            <c:idx val="1"/>
            <c:invertIfNegative val="0"/>
            <c:bubble3D val="0"/>
            <c:spPr>
              <a:solidFill>
                <a:srgbClr val="C00000"/>
              </a:solidFill>
            </c:spPr>
            <c:extLst>
              <c:ext xmlns:c16="http://schemas.microsoft.com/office/drawing/2014/chart" uri="{C3380CC4-5D6E-409C-BE32-E72D297353CC}">
                <c16:uniqueId val="{00000001-45BC-4E81-A4B1-C0A4AF03E3C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5BC-4E81-A4B1-C0A4AF03E3C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5BC-4E81-A4B1-C0A4AF03E3C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45BC-4E81-A4B1-C0A4AF03E3CF}"/>
            </c:ext>
          </c:extLst>
        </c:ser>
        <c:dLbls>
          <c:showLegendKey val="0"/>
          <c:showVal val="0"/>
          <c:showCatName val="0"/>
          <c:showSerName val="0"/>
          <c:showPercent val="0"/>
          <c:showBubbleSize val="0"/>
        </c:dLbls>
        <c:gapWidth val="150"/>
        <c:shape val="box"/>
        <c:axId val="380379224"/>
        <c:axId val="1"/>
        <c:axId val="0"/>
      </c:bar3DChart>
      <c:catAx>
        <c:axId val="3803792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037922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28F-4AFE-A962-2E110F09ACE5}"/>
              </c:ext>
            </c:extLst>
          </c:dPt>
          <c:dPt>
            <c:idx val="1"/>
            <c:invertIfNegative val="0"/>
            <c:bubble3D val="0"/>
            <c:spPr>
              <a:solidFill>
                <a:srgbClr val="C00000"/>
              </a:solidFill>
            </c:spPr>
            <c:extLst>
              <c:ext xmlns:c16="http://schemas.microsoft.com/office/drawing/2014/chart" uri="{C3380CC4-5D6E-409C-BE32-E72D297353CC}">
                <c16:uniqueId val="{00000001-328F-4AFE-A962-2E110F09ACE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28F-4AFE-A962-2E110F09ACE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28F-4AFE-A962-2E110F09ACE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0.66666666666666663</c:v>
                </c:pt>
                <c:pt idx="2">
                  <c:v>0.33333333333333331</c:v>
                </c:pt>
                <c:pt idx="3">
                  <c:v>0</c:v>
                </c:pt>
              </c:numCache>
            </c:numRef>
          </c:val>
          <c:extLst>
            <c:ext xmlns:c16="http://schemas.microsoft.com/office/drawing/2014/chart" uri="{C3380CC4-5D6E-409C-BE32-E72D297353CC}">
              <c16:uniqueId val="{00000004-328F-4AFE-A962-2E110F09ACE5}"/>
            </c:ext>
          </c:extLst>
        </c:ser>
        <c:dLbls>
          <c:showLegendKey val="0"/>
          <c:showVal val="0"/>
          <c:showCatName val="0"/>
          <c:showSerName val="0"/>
          <c:showPercent val="0"/>
          <c:showBubbleSize val="0"/>
        </c:dLbls>
        <c:gapWidth val="150"/>
        <c:shape val="box"/>
        <c:axId val="380379552"/>
        <c:axId val="1"/>
        <c:axId val="0"/>
      </c:bar3DChart>
      <c:catAx>
        <c:axId val="3803795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03795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D3E-4796-8654-5122EBD048A8}"/>
              </c:ext>
            </c:extLst>
          </c:dPt>
          <c:dPt>
            <c:idx val="1"/>
            <c:invertIfNegative val="0"/>
            <c:bubble3D val="0"/>
            <c:spPr>
              <a:solidFill>
                <a:srgbClr val="C00000"/>
              </a:solidFill>
            </c:spPr>
            <c:extLst>
              <c:ext xmlns:c16="http://schemas.microsoft.com/office/drawing/2014/chart" uri="{C3380CC4-5D6E-409C-BE32-E72D297353CC}">
                <c16:uniqueId val="{00000001-1D3E-4796-8654-5122EBD048A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D3E-4796-8654-5122EBD048A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D3E-4796-8654-5122EBD048A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1D3E-4796-8654-5122EBD048A8}"/>
            </c:ext>
          </c:extLst>
        </c:ser>
        <c:dLbls>
          <c:showLegendKey val="0"/>
          <c:showVal val="0"/>
          <c:showCatName val="0"/>
          <c:showSerName val="0"/>
          <c:showPercent val="0"/>
          <c:showBubbleSize val="0"/>
        </c:dLbls>
        <c:gapWidth val="150"/>
        <c:shape val="box"/>
        <c:axId val="380374304"/>
        <c:axId val="1"/>
        <c:axId val="0"/>
      </c:bar3DChart>
      <c:catAx>
        <c:axId val="3803743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03743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F0E-4718-8139-36D6E632CDFB}"/>
              </c:ext>
            </c:extLst>
          </c:dPt>
          <c:dPt>
            <c:idx val="1"/>
            <c:invertIfNegative val="0"/>
            <c:bubble3D val="0"/>
            <c:spPr>
              <a:solidFill>
                <a:srgbClr val="C00000"/>
              </a:solidFill>
            </c:spPr>
            <c:extLst>
              <c:ext xmlns:c16="http://schemas.microsoft.com/office/drawing/2014/chart" uri="{C3380CC4-5D6E-409C-BE32-E72D297353CC}">
                <c16:uniqueId val="{00000001-AF0E-4718-8139-36D6E632CDF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F0E-4718-8139-36D6E632CDF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F0E-4718-8139-36D6E632CDF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AF0E-4718-8139-36D6E632CDFB}"/>
            </c:ext>
          </c:extLst>
        </c:ser>
        <c:dLbls>
          <c:showLegendKey val="0"/>
          <c:showVal val="0"/>
          <c:showCatName val="0"/>
          <c:showSerName val="0"/>
          <c:showPercent val="0"/>
          <c:showBubbleSize val="0"/>
        </c:dLbls>
        <c:gapWidth val="150"/>
        <c:shape val="box"/>
        <c:axId val="380381848"/>
        <c:axId val="1"/>
        <c:axId val="0"/>
      </c:bar3DChart>
      <c:catAx>
        <c:axId val="3803818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038184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13C-4AC6-8283-B5CC81891EC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13C-4AC6-8283-B5CC81891EC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2-B13C-4AC6-8283-B5CC81891ECD}"/>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13C-4AC6-8283-B5CC81891EC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13C-4AC6-8283-B5CC81891EC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13C-4AC6-8283-B5CC81891EC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13C-4AC6-8283-B5CC81891EC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B13C-4AC6-8283-B5CC81891ECD}"/>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13C-4AC6-8283-B5CC81891EC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13C-4AC6-8283-B5CC81891EC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B13C-4AC6-8283-B5CC81891EC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B13C-4AC6-8283-B5CC81891EC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13C-4AC6-8283-B5CC81891ECD}"/>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13C-4AC6-8283-B5CC81891ECD}"/>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13C-4AC6-8283-B5CC81891ECD}"/>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13C-4AC6-8283-B5CC81891ECD}"/>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13C-4AC6-8283-B5CC81891EC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B13C-4AC6-8283-B5CC81891ECD}"/>
            </c:ext>
          </c:extLst>
        </c:ser>
        <c:dLbls>
          <c:showLegendKey val="0"/>
          <c:showVal val="0"/>
          <c:showCatName val="0"/>
          <c:showSerName val="0"/>
          <c:showPercent val="0"/>
          <c:showBubbleSize val="0"/>
        </c:dLbls>
        <c:smooth val="0"/>
        <c:axId val="380393328"/>
        <c:axId val="1"/>
      </c:lineChart>
      <c:catAx>
        <c:axId val="3803933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039332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2626-4029-8C70-42FEE6FE38B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2626-4029-8C70-42FEE6FE38B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2-2626-4029-8C70-42FEE6FE38B6}"/>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2626-4029-8C70-42FEE6FE38B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2626-4029-8C70-42FEE6FE38B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2626-4029-8C70-42FEE6FE38B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2626-4029-8C70-42FEE6FE38B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2626-4029-8C70-42FEE6FE38B6}"/>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2626-4029-8C70-42FEE6FE38B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2626-4029-8C70-42FEE6FE38B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2626-4029-8C70-42FEE6FE38B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2626-4029-8C70-42FEE6FE38B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2626-4029-8C70-42FEE6FE38B6}"/>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626-4029-8C70-42FEE6FE38B6}"/>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626-4029-8C70-42FEE6FE38B6}"/>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626-4029-8C70-42FEE6FE38B6}"/>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626-4029-8C70-42FEE6FE38B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2626-4029-8C70-42FEE6FE38B6}"/>
            </c:ext>
          </c:extLst>
        </c:ser>
        <c:dLbls>
          <c:showLegendKey val="0"/>
          <c:showVal val="0"/>
          <c:showCatName val="0"/>
          <c:showSerName val="0"/>
          <c:showPercent val="0"/>
          <c:showBubbleSize val="0"/>
        </c:dLbls>
        <c:smooth val="0"/>
        <c:axId val="380387096"/>
        <c:axId val="1"/>
      </c:lineChart>
      <c:catAx>
        <c:axId val="38038709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038709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D8A0-4B83-9654-B7C5DD962D5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D8A0-4B83-9654-B7C5DD962D5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0.66666666666666663</c:v>
                </c:pt>
                <c:pt idx="2">
                  <c:v>0.33333333333333331</c:v>
                </c:pt>
                <c:pt idx="3">
                  <c:v>0</c:v>
                </c:pt>
              </c:numCache>
            </c:numRef>
          </c:val>
          <c:smooth val="0"/>
          <c:extLst>
            <c:ext xmlns:c16="http://schemas.microsoft.com/office/drawing/2014/chart" uri="{C3380CC4-5D6E-409C-BE32-E72D297353CC}">
              <c16:uniqueId val="{00000002-D8A0-4B83-9654-B7C5DD962D53}"/>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D8A0-4B83-9654-B7C5DD962D5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D8A0-4B83-9654-B7C5DD962D5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D8A0-4B83-9654-B7C5DD962D5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D8A0-4B83-9654-B7C5DD962D5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D8A0-4B83-9654-B7C5DD962D53}"/>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D8A0-4B83-9654-B7C5DD962D5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D8A0-4B83-9654-B7C5DD962D5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D8A0-4B83-9654-B7C5DD962D5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D8A0-4B83-9654-B7C5DD962D5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D8A0-4B83-9654-B7C5DD962D53}"/>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A0-4B83-9654-B7C5DD962D53}"/>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8A0-4B83-9654-B7C5DD962D53}"/>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A0-4B83-9654-B7C5DD962D53}"/>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A0-4B83-9654-B7C5DD962D5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D8A0-4B83-9654-B7C5DD962D53}"/>
            </c:ext>
          </c:extLst>
        </c:ser>
        <c:dLbls>
          <c:showLegendKey val="0"/>
          <c:showVal val="0"/>
          <c:showCatName val="0"/>
          <c:showSerName val="0"/>
          <c:showPercent val="0"/>
          <c:showBubbleSize val="0"/>
        </c:dLbls>
        <c:smooth val="0"/>
        <c:axId val="380393656"/>
        <c:axId val="1"/>
      </c:lineChart>
      <c:catAx>
        <c:axId val="3803936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039365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2023.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65D-43C3-8482-130197E36F9E}"/>
              </c:ext>
            </c:extLst>
          </c:dPt>
          <c:dPt>
            <c:idx val="1"/>
            <c:invertIfNegative val="0"/>
            <c:bubble3D val="0"/>
            <c:spPr>
              <a:solidFill>
                <a:srgbClr val="C00000"/>
              </a:solidFill>
            </c:spPr>
            <c:extLst>
              <c:ext xmlns:c16="http://schemas.microsoft.com/office/drawing/2014/chart" uri="{C3380CC4-5D6E-409C-BE32-E72D297353CC}">
                <c16:uniqueId val="{00000001-165D-43C3-8482-130197E36F9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65D-43C3-8482-130197E36F9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65D-43C3-8482-130197E36F9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1</c:v>
                </c:pt>
                <c:pt idx="2">
                  <c:v>0</c:v>
                </c:pt>
                <c:pt idx="3">
                  <c:v>0</c:v>
                </c:pt>
              </c:numCache>
            </c:numRef>
          </c:val>
          <c:extLst>
            <c:ext xmlns:c16="http://schemas.microsoft.com/office/drawing/2014/chart" uri="{C3380CC4-5D6E-409C-BE32-E72D297353CC}">
              <c16:uniqueId val="{00000004-165D-43C3-8482-130197E36F9E}"/>
            </c:ext>
          </c:extLst>
        </c:ser>
        <c:dLbls>
          <c:showLegendKey val="0"/>
          <c:showVal val="0"/>
          <c:showCatName val="0"/>
          <c:showSerName val="0"/>
          <c:showPercent val="0"/>
          <c:showBubbleSize val="0"/>
        </c:dLbls>
        <c:gapWidth val="150"/>
        <c:shape val="box"/>
        <c:axId val="380389720"/>
        <c:axId val="1"/>
        <c:axId val="0"/>
      </c:bar3DChart>
      <c:catAx>
        <c:axId val="3803897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03897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E86-4C68-B1BC-DAE24286D0BB}"/>
              </c:ext>
            </c:extLst>
          </c:dPt>
          <c:dPt>
            <c:idx val="1"/>
            <c:invertIfNegative val="0"/>
            <c:bubble3D val="0"/>
            <c:spPr>
              <a:solidFill>
                <a:srgbClr val="C00000"/>
              </a:solidFill>
            </c:spPr>
            <c:extLst>
              <c:ext xmlns:c16="http://schemas.microsoft.com/office/drawing/2014/chart" uri="{C3380CC4-5D6E-409C-BE32-E72D297353CC}">
                <c16:uniqueId val="{00000001-9E86-4C68-B1BC-DAE24286D0B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E86-4C68-B1BC-DAE24286D0B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E86-4C68-B1BC-DAE24286D0B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9E86-4C68-B1BC-DAE24286D0BB}"/>
            </c:ext>
          </c:extLst>
        </c:ser>
        <c:dLbls>
          <c:showLegendKey val="0"/>
          <c:showVal val="0"/>
          <c:showCatName val="0"/>
          <c:showSerName val="0"/>
          <c:showPercent val="0"/>
          <c:showBubbleSize val="0"/>
        </c:dLbls>
        <c:gapWidth val="150"/>
        <c:shape val="box"/>
        <c:axId val="380394640"/>
        <c:axId val="1"/>
        <c:axId val="0"/>
      </c:bar3DChart>
      <c:catAx>
        <c:axId val="3803946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03946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8B7-4048-BDFF-2633D3174C6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1-18B7-4048-BDFF-2633D3174C6A}"/>
            </c:ext>
          </c:extLst>
        </c:ser>
        <c:dLbls>
          <c:showLegendKey val="0"/>
          <c:showVal val="0"/>
          <c:showCatName val="0"/>
          <c:showSerName val="0"/>
          <c:showPercent val="0"/>
          <c:showBubbleSize val="0"/>
        </c:dLbls>
        <c:gapWidth val="150"/>
        <c:shape val="box"/>
        <c:axId val="380371024"/>
        <c:axId val="1"/>
        <c:axId val="0"/>
      </c:bar3DChart>
      <c:catAx>
        <c:axId val="3803710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037102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03C7-4882-9636-9A3D4CBBC34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03C7-4882-9636-9A3D4CBBC34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2-03C7-4882-9636-9A3D4CBBC34A}"/>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03C7-4882-9636-9A3D4CBBC34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03C7-4882-9636-9A3D4CBBC34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03C7-4882-9636-9A3D4CBBC34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03C7-4882-9636-9A3D4CBBC34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03C7-4882-9636-9A3D4CBBC34A}"/>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03C7-4882-9636-9A3D4CBBC34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03C7-4882-9636-9A3D4CBBC34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03C7-4882-9636-9A3D4CBBC34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03C7-4882-9636-9A3D4CBBC34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03C7-4882-9636-9A3D4CBBC34A}"/>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C7-4882-9636-9A3D4CBBC34A}"/>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C7-4882-9636-9A3D4CBBC34A}"/>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C7-4882-9636-9A3D4CBBC34A}"/>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3C7-4882-9636-9A3D4CBBC34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03C7-4882-9636-9A3D4CBBC34A}"/>
            </c:ext>
          </c:extLst>
        </c:ser>
        <c:dLbls>
          <c:showLegendKey val="0"/>
          <c:showVal val="0"/>
          <c:showCatName val="0"/>
          <c:showSerName val="0"/>
          <c:showPercent val="0"/>
          <c:showBubbleSize val="0"/>
        </c:dLbls>
        <c:smooth val="0"/>
        <c:axId val="380364464"/>
        <c:axId val="1"/>
      </c:lineChart>
      <c:catAx>
        <c:axId val="38036446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036446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FD26-4C74-8DF7-4CA396F0A683}"/>
              </c:ext>
            </c:extLst>
          </c:dPt>
          <c:dPt>
            <c:idx val="1"/>
            <c:invertIfNegative val="0"/>
            <c:bubble3D val="0"/>
            <c:spPr>
              <a:solidFill>
                <a:srgbClr val="C00000"/>
              </a:solidFill>
            </c:spPr>
            <c:extLst>
              <c:ext xmlns:c16="http://schemas.microsoft.com/office/drawing/2014/chart" uri="{C3380CC4-5D6E-409C-BE32-E72D297353CC}">
                <c16:uniqueId val="{00000001-FD26-4C74-8DF7-4CA396F0A68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26-4C74-8DF7-4CA396F0A68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26-4C74-8DF7-4CA396F0A68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FD26-4C74-8DF7-4CA396F0A683}"/>
            </c:ext>
          </c:extLst>
        </c:ser>
        <c:dLbls>
          <c:showLegendKey val="0"/>
          <c:showVal val="0"/>
          <c:showCatName val="0"/>
          <c:showSerName val="0"/>
          <c:showPercent val="0"/>
          <c:showBubbleSize val="0"/>
        </c:dLbls>
        <c:gapWidth val="150"/>
        <c:shape val="box"/>
        <c:axId val="380367088"/>
        <c:axId val="1"/>
        <c:axId val="0"/>
      </c:bar3DChart>
      <c:catAx>
        <c:axId val="3803670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036708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8E21-4B4A-B8C2-09379035606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8E21-4B4A-B8C2-09379035606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2-8E21-4B4A-B8C2-093790356068}"/>
            </c:ext>
          </c:extLst>
        </c:ser>
        <c:dLbls>
          <c:showLegendKey val="0"/>
          <c:showVal val="0"/>
          <c:showCatName val="0"/>
          <c:showSerName val="0"/>
          <c:showPercent val="0"/>
          <c:showBubbleSize val="0"/>
        </c:dLbls>
        <c:gapWidth val="150"/>
        <c:shape val="box"/>
        <c:axId val="380368728"/>
        <c:axId val="1"/>
        <c:axId val="0"/>
      </c:bar3DChart>
      <c:catAx>
        <c:axId val="3803687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03687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6AAC-49EF-B1D1-9BBF4438933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6AAC-49EF-B1D1-9BBF4438933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6AAC-49EF-B1D1-9BBF4438933A}"/>
            </c:ext>
          </c:extLst>
        </c:ser>
        <c:dLbls>
          <c:showLegendKey val="0"/>
          <c:showVal val="0"/>
          <c:showCatName val="0"/>
          <c:showSerName val="0"/>
          <c:showPercent val="0"/>
          <c:showBubbleSize val="0"/>
        </c:dLbls>
        <c:gapWidth val="150"/>
        <c:shape val="box"/>
        <c:axId val="381129560"/>
        <c:axId val="1"/>
        <c:axId val="0"/>
      </c:bar3DChart>
      <c:catAx>
        <c:axId val="3811295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112956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2026. Prevención de riesgos</a:t>
            </a:r>
          </a:p>
        </c:rich>
      </c:tx>
      <c:layout>
        <c:manualLayout>
          <c:xMode val="edge"/>
          <c:yMode val="edge"/>
          <c:x val="0.19146307459697215"/>
          <c:y val="2.839728072860150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74DC-44E6-93D8-55F3E0F375B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74DC-44E6-93D8-55F3E0F375B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74DC-44E6-93D8-55F3E0F375B0}"/>
            </c:ext>
          </c:extLst>
        </c:ser>
        <c:dLbls>
          <c:showLegendKey val="0"/>
          <c:showVal val="0"/>
          <c:showCatName val="0"/>
          <c:showSerName val="0"/>
          <c:showPercent val="0"/>
          <c:showBubbleSize val="0"/>
        </c:dLbls>
        <c:gapWidth val="150"/>
        <c:shape val="box"/>
        <c:axId val="381125624"/>
        <c:axId val="1"/>
        <c:axId val="0"/>
      </c:bar3DChart>
      <c:catAx>
        <c:axId val="3811256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38112562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7"/><Relationship Id="rId18" Type="http://schemas.openxmlformats.org/officeDocument/2006/relationships/hyperlink" Target="#Admon!A6"/><Relationship Id="rId26" Type="http://schemas.openxmlformats.org/officeDocument/2006/relationships/hyperlink" Target="#Instituci&#243;n!A1"/><Relationship Id="rId3" Type="http://schemas.openxmlformats.org/officeDocument/2006/relationships/hyperlink" Target="#Directiva!A5"/><Relationship Id="rId21" Type="http://schemas.openxmlformats.org/officeDocument/2006/relationships/hyperlink" Target="#Admon!A8"/><Relationship Id="rId7" Type="http://schemas.openxmlformats.org/officeDocument/2006/relationships/hyperlink" Target="#Directiva!A7"/><Relationship Id="rId12" Type="http://schemas.openxmlformats.org/officeDocument/2006/relationships/hyperlink" Target="#Academica!A6"/><Relationship Id="rId17" Type="http://schemas.openxmlformats.org/officeDocument/2006/relationships/image" Target="../media/image7.png"/><Relationship Id="rId25" Type="http://schemas.openxmlformats.org/officeDocument/2006/relationships/hyperlink" Target="#Comunidad!A7"/><Relationship Id="rId2" Type="http://schemas.openxmlformats.org/officeDocument/2006/relationships/image" Target="../media/image3.png"/><Relationship Id="rId16" Type="http://schemas.openxmlformats.org/officeDocument/2006/relationships/hyperlink" Target="#Admon!A5"/><Relationship Id="rId20" Type="http://schemas.openxmlformats.org/officeDocument/2006/relationships/hyperlink" Target="#Admon!A7"/><Relationship Id="rId29" Type="http://schemas.openxmlformats.org/officeDocument/2006/relationships/image" Target="../media/image10.jpeg"/><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6"/><Relationship Id="rId5" Type="http://schemas.openxmlformats.org/officeDocument/2006/relationships/hyperlink" Target="#Directiva!A6"/><Relationship Id="rId15" Type="http://schemas.openxmlformats.org/officeDocument/2006/relationships/hyperlink" Target="#Admon!A4"/><Relationship Id="rId23" Type="http://schemas.openxmlformats.org/officeDocument/2006/relationships/hyperlink" Target="#Comunidad!A5"/><Relationship Id="rId28" Type="http://schemas.openxmlformats.org/officeDocument/2006/relationships/hyperlink" Target="#Directiva!A1"/><Relationship Id="rId10" Type="http://schemas.openxmlformats.org/officeDocument/2006/relationships/hyperlink" Target="#Academica!A4"/><Relationship Id="rId19" Type="http://schemas.openxmlformats.org/officeDocument/2006/relationships/image" Target="../media/image8.png"/><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image" Target="../media/image6.png"/><Relationship Id="rId22" Type="http://schemas.openxmlformats.org/officeDocument/2006/relationships/hyperlink" Target="#Comunidad!A4"/><Relationship Id="rId27" Type="http://schemas.openxmlformats.org/officeDocument/2006/relationships/image" Target="../media/image9.jpe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1.png"/><Relationship Id="rId30" Type="http://schemas.openxmlformats.org/officeDocument/2006/relationships/chart" Target="../charts/chart27.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2.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3.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631" name="1 Imagen" descr="Secretaría de Educación">
          <a:extLst>
            <a:ext uri="{FF2B5EF4-FFF2-40B4-BE49-F238E27FC236}">
              <a16:creationId xmlns:a16="http://schemas.microsoft.com/office/drawing/2014/main" id="{B73B9C84-403A-47CF-8D44-41FD09FC4E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632" name="Picture 3995" descr="MB900431547">
          <a:hlinkClick xmlns:r="http://schemas.openxmlformats.org/officeDocument/2006/relationships" r:id="rId2" tooltip="Ir a revision identidad"/>
          <a:extLst>
            <a:ext uri="{FF2B5EF4-FFF2-40B4-BE49-F238E27FC236}">
              <a16:creationId xmlns:a16="http://schemas.microsoft.com/office/drawing/2014/main" id="{B974B9E6-E428-429D-9E37-55D78CFCB32A}"/>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65645770" name="2 Imagen">
          <a:hlinkClick xmlns:r="http://schemas.openxmlformats.org/officeDocument/2006/relationships" r:id="rId1" tooltip="IR A RESUMEN"/>
          <a:extLst>
            <a:ext uri="{FF2B5EF4-FFF2-40B4-BE49-F238E27FC236}">
              <a16:creationId xmlns:a16="http://schemas.microsoft.com/office/drawing/2014/main" id="{E9930655-C5DB-4BE8-81E9-6D4A1E8868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65645771" name="3 Imagen">
          <a:hlinkClick xmlns:r="http://schemas.openxmlformats.org/officeDocument/2006/relationships" r:id="rId3" tooltip="IR A RESUMEN"/>
          <a:extLst>
            <a:ext uri="{FF2B5EF4-FFF2-40B4-BE49-F238E27FC236}">
              <a16:creationId xmlns:a16="http://schemas.microsoft.com/office/drawing/2014/main" id="{C3F1AD8E-82CA-4FB4-B3A6-EB1F56958E0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65645772" name="4 Imagen">
          <a:hlinkClick xmlns:r="http://schemas.openxmlformats.org/officeDocument/2006/relationships" r:id="rId5" tooltip="IR A RESUMEN"/>
          <a:extLst>
            <a:ext uri="{FF2B5EF4-FFF2-40B4-BE49-F238E27FC236}">
              <a16:creationId xmlns:a16="http://schemas.microsoft.com/office/drawing/2014/main" id="{7DCA4ED3-D8DF-4BFB-8B11-83D431F7E96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65645773" name="5 Imagen">
          <a:hlinkClick xmlns:r="http://schemas.openxmlformats.org/officeDocument/2006/relationships" r:id="rId7" tooltip="IR A RESUMEN"/>
          <a:extLst>
            <a:ext uri="{FF2B5EF4-FFF2-40B4-BE49-F238E27FC236}">
              <a16:creationId xmlns:a16="http://schemas.microsoft.com/office/drawing/2014/main" id="{D44DFBE7-E44B-42EA-8226-44C361547E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65645774" name="7 Imagen">
          <a:hlinkClick xmlns:r="http://schemas.openxmlformats.org/officeDocument/2006/relationships" r:id="rId8" tooltip="IR A RESUMEN"/>
          <a:extLst>
            <a:ext uri="{FF2B5EF4-FFF2-40B4-BE49-F238E27FC236}">
              <a16:creationId xmlns:a16="http://schemas.microsoft.com/office/drawing/2014/main" id="{E746F034-D1E1-408A-A104-B9F4F4FD5A4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65645775" name="8 Imagen">
          <a:hlinkClick xmlns:r="http://schemas.openxmlformats.org/officeDocument/2006/relationships" r:id="rId9" tooltip="IR A RESUMEN"/>
          <a:extLst>
            <a:ext uri="{FF2B5EF4-FFF2-40B4-BE49-F238E27FC236}">
              <a16:creationId xmlns:a16="http://schemas.microsoft.com/office/drawing/2014/main" id="{C6D19A22-7F1F-4F4D-8AAD-1C242F056A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65645776" name="9 Imagen">
          <a:hlinkClick xmlns:r="http://schemas.openxmlformats.org/officeDocument/2006/relationships" r:id="rId10" tooltip="IR A RESUMEN"/>
          <a:extLst>
            <a:ext uri="{FF2B5EF4-FFF2-40B4-BE49-F238E27FC236}">
              <a16:creationId xmlns:a16="http://schemas.microsoft.com/office/drawing/2014/main" id="{8AD7668D-30F1-4D35-9857-807E0687C9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65645777" name="10 Imagen">
          <a:hlinkClick xmlns:r="http://schemas.openxmlformats.org/officeDocument/2006/relationships" r:id="rId11" tooltip="IR A RESUMEN"/>
          <a:extLst>
            <a:ext uri="{FF2B5EF4-FFF2-40B4-BE49-F238E27FC236}">
              <a16:creationId xmlns:a16="http://schemas.microsoft.com/office/drawing/2014/main" id="{28E16A38-0536-4DFD-A20A-C11C797F8F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65645778" name="11 Imagen">
          <a:hlinkClick xmlns:r="http://schemas.openxmlformats.org/officeDocument/2006/relationships" r:id="rId12" tooltip="IR A RESUMEN"/>
          <a:extLst>
            <a:ext uri="{FF2B5EF4-FFF2-40B4-BE49-F238E27FC236}">
              <a16:creationId xmlns:a16="http://schemas.microsoft.com/office/drawing/2014/main" id="{00BDB4E6-5ECB-46BA-A186-81C88C4A0AC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65645779" name="12 Imagen">
          <a:hlinkClick xmlns:r="http://schemas.openxmlformats.org/officeDocument/2006/relationships" r:id="rId13" tooltip="IR A RESUMEN"/>
          <a:extLst>
            <a:ext uri="{FF2B5EF4-FFF2-40B4-BE49-F238E27FC236}">
              <a16:creationId xmlns:a16="http://schemas.microsoft.com/office/drawing/2014/main" id="{4D5F3492-0173-478D-AF04-A09B8C0D28B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65645780" name="13 Imagen">
          <a:hlinkClick xmlns:r="http://schemas.openxmlformats.org/officeDocument/2006/relationships" r:id="rId15" tooltip="IR A RESUMEN"/>
          <a:extLst>
            <a:ext uri="{FF2B5EF4-FFF2-40B4-BE49-F238E27FC236}">
              <a16:creationId xmlns:a16="http://schemas.microsoft.com/office/drawing/2014/main" id="{6A497242-620F-472A-A8A2-B278C9AEC8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65645781" name="14 Imagen">
          <a:hlinkClick xmlns:r="http://schemas.openxmlformats.org/officeDocument/2006/relationships" r:id="rId16" tooltip="IR A RESUMEN"/>
          <a:extLst>
            <a:ext uri="{FF2B5EF4-FFF2-40B4-BE49-F238E27FC236}">
              <a16:creationId xmlns:a16="http://schemas.microsoft.com/office/drawing/2014/main" id="{E6ACB3FD-4C1D-45F9-A7AC-2390AC325B1B}"/>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895350</xdr:colOff>
      <xdr:row>97</xdr:row>
      <xdr:rowOff>28575</xdr:rowOff>
    </xdr:to>
    <xdr:pic>
      <xdr:nvPicPr>
        <xdr:cNvPr id="65645782" name="15 Imagen">
          <a:hlinkClick xmlns:r="http://schemas.openxmlformats.org/officeDocument/2006/relationships" r:id="rId18" tooltip="IR A RESUMEN"/>
          <a:extLst>
            <a:ext uri="{FF2B5EF4-FFF2-40B4-BE49-F238E27FC236}">
              <a16:creationId xmlns:a16="http://schemas.microsoft.com/office/drawing/2014/main" id="{A31C178E-FB90-45B5-B7C8-C51C6029C14F}"/>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4524375" y="3501390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65645783" name="16 Imagen">
          <a:hlinkClick xmlns:r="http://schemas.openxmlformats.org/officeDocument/2006/relationships" r:id="rId20" tooltip="IR A RESUMEN"/>
          <a:extLst>
            <a:ext uri="{FF2B5EF4-FFF2-40B4-BE49-F238E27FC236}">
              <a16:creationId xmlns:a16="http://schemas.microsoft.com/office/drawing/2014/main" id="{F2A05F52-62C1-48D7-9D67-3F14D0792ED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28925" y="36985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65645784" name="17 Imagen">
          <a:hlinkClick xmlns:r="http://schemas.openxmlformats.org/officeDocument/2006/relationships" r:id="rId21" tooltip="IR A RESUMEN"/>
          <a:extLst>
            <a:ext uri="{FF2B5EF4-FFF2-40B4-BE49-F238E27FC236}">
              <a16:creationId xmlns:a16="http://schemas.microsoft.com/office/drawing/2014/main" id="{0FFCB95C-16F6-42B5-8628-37D3557B247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1100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65645785" name="18 Imagen">
          <a:hlinkClick xmlns:r="http://schemas.openxmlformats.org/officeDocument/2006/relationships" r:id="rId22" tooltip="IR A RESUMEN"/>
          <a:extLst>
            <a:ext uri="{FF2B5EF4-FFF2-40B4-BE49-F238E27FC236}">
              <a16:creationId xmlns:a16="http://schemas.microsoft.com/office/drawing/2014/main" id="{FFD77C0C-587C-40ED-B3A0-53DC37BBA56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33482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9525</xdr:rowOff>
    </xdr:to>
    <xdr:pic>
      <xdr:nvPicPr>
        <xdr:cNvPr id="65645786" name="19 Imagen">
          <a:hlinkClick xmlns:r="http://schemas.openxmlformats.org/officeDocument/2006/relationships" r:id="rId23" tooltip="IR A RESUMEN"/>
          <a:extLst>
            <a:ext uri="{FF2B5EF4-FFF2-40B4-BE49-F238E27FC236}">
              <a16:creationId xmlns:a16="http://schemas.microsoft.com/office/drawing/2014/main" id="{FF960429-F64D-47AE-B092-BE8FC0B58E4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53199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65645787" name="20 Imagen">
          <a:hlinkClick xmlns:r="http://schemas.openxmlformats.org/officeDocument/2006/relationships" r:id="rId24" tooltip="IR A RESUMEN"/>
          <a:extLst>
            <a:ext uri="{FF2B5EF4-FFF2-40B4-BE49-F238E27FC236}">
              <a16:creationId xmlns:a16="http://schemas.microsoft.com/office/drawing/2014/main" id="{720CFA82-3784-4E5C-9A62-3DF6E631124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7205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65645788" name="21 Imagen">
          <a:hlinkClick xmlns:r="http://schemas.openxmlformats.org/officeDocument/2006/relationships" r:id="rId25" tooltip="IR A RESUMEN"/>
          <a:extLst>
            <a:ext uri="{FF2B5EF4-FFF2-40B4-BE49-F238E27FC236}">
              <a16:creationId xmlns:a16="http://schemas.microsoft.com/office/drawing/2014/main" id="{06738A9D-48A4-4106-A854-E464568E973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87108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65645789" name="Picture 3995" descr="MB900431547">
          <a:hlinkClick xmlns:r="http://schemas.openxmlformats.org/officeDocument/2006/relationships" r:id="rId26" tooltip="Regresar"/>
          <a:extLst>
            <a:ext uri="{FF2B5EF4-FFF2-40B4-BE49-F238E27FC236}">
              <a16:creationId xmlns:a16="http://schemas.microsoft.com/office/drawing/2014/main" id="{0677BAA5-D767-4A20-96F2-AD3D9A9556F3}"/>
            </a:ext>
          </a:extLst>
        </xdr:cNvPr>
        <xdr:cNvPicPr>
          <a:picLocks noChangeAspect="1" noChangeArrowheads="1"/>
        </xdr:cNvPicPr>
      </xdr:nvPicPr>
      <xdr:blipFill>
        <a:blip xmlns:r="http://schemas.openxmlformats.org/officeDocument/2006/relationships" r:embed="rId27"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65645790" name="Picture 3995" descr="MB900431547">
          <a:hlinkClick xmlns:r="http://schemas.openxmlformats.org/officeDocument/2006/relationships" r:id="rId28" tooltip="Ir a directiva"/>
          <a:extLst>
            <a:ext uri="{FF2B5EF4-FFF2-40B4-BE49-F238E27FC236}">
              <a16:creationId xmlns:a16="http://schemas.microsoft.com/office/drawing/2014/main" id="{7C6D5E84-36BF-4F8D-B057-2098D9CF4A2E}"/>
            </a:ext>
          </a:extLst>
        </xdr:cNvPr>
        <xdr:cNvPicPr>
          <a:picLocks noChangeAspect="1" noChangeArrowheads="1"/>
        </xdr:cNvPicPr>
      </xdr:nvPicPr>
      <xdr:blipFill>
        <a:blip xmlns:r="http://schemas.openxmlformats.org/officeDocument/2006/relationships" r:embed="rId2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895350</xdr:colOff>
      <xdr:row>97</xdr:row>
      <xdr:rowOff>28575</xdr:rowOff>
    </xdr:to>
    <xdr:pic>
      <xdr:nvPicPr>
        <xdr:cNvPr id="65645791" name="15 Imagen">
          <a:hlinkClick xmlns:r="http://schemas.openxmlformats.org/officeDocument/2006/relationships" r:id="rId18" tooltip="IR A RESUMEN"/>
          <a:extLst>
            <a:ext uri="{FF2B5EF4-FFF2-40B4-BE49-F238E27FC236}">
              <a16:creationId xmlns:a16="http://schemas.microsoft.com/office/drawing/2014/main" id="{F5FB8F39-1070-46D1-873D-67FF40FF65C6}"/>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4524375" y="3501390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895350</xdr:colOff>
      <xdr:row>97</xdr:row>
      <xdr:rowOff>28575</xdr:rowOff>
    </xdr:to>
    <xdr:pic>
      <xdr:nvPicPr>
        <xdr:cNvPr id="65645792" name="15 Imagen">
          <a:hlinkClick xmlns:r="http://schemas.openxmlformats.org/officeDocument/2006/relationships" r:id="rId18" tooltip="IR A RESUMEN"/>
          <a:extLst>
            <a:ext uri="{FF2B5EF4-FFF2-40B4-BE49-F238E27FC236}">
              <a16:creationId xmlns:a16="http://schemas.microsoft.com/office/drawing/2014/main" id="{2FF2F40D-C251-4716-9A21-E88114C9E82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4524375" y="3501390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6446348" name="1 Gráfico">
          <a:extLst>
            <a:ext uri="{FF2B5EF4-FFF2-40B4-BE49-F238E27FC236}">
              <a16:creationId xmlns:a16="http://schemas.microsoft.com/office/drawing/2014/main" id="{B941CA9E-549E-4749-BA06-58C9803971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6446349" name="2 Gráfico">
          <a:extLst>
            <a:ext uri="{FF2B5EF4-FFF2-40B4-BE49-F238E27FC236}">
              <a16:creationId xmlns:a16="http://schemas.microsoft.com/office/drawing/2014/main" id="{2DD9613D-807B-4603-A8D4-DC136687CE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6446350" name="3 Gráfico">
          <a:extLst>
            <a:ext uri="{FF2B5EF4-FFF2-40B4-BE49-F238E27FC236}">
              <a16:creationId xmlns:a16="http://schemas.microsoft.com/office/drawing/2014/main" id="{6313BAC6-4178-43C9-BB2E-D783EAEB8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6446351" name="4 Gráfico">
          <a:extLst>
            <a:ext uri="{FF2B5EF4-FFF2-40B4-BE49-F238E27FC236}">
              <a16:creationId xmlns:a16="http://schemas.microsoft.com/office/drawing/2014/main" id="{C1FF53C9-0639-4C49-9A9D-76A5F9FB5C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6446352" name="5 Gráfico">
          <a:extLst>
            <a:ext uri="{FF2B5EF4-FFF2-40B4-BE49-F238E27FC236}">
              <a16:creationId xmlns:a16="http://schemas.microsoft.com/office/drawing/2014/main" id="{1F642D0A-E1F7-4775-9EE4-77FE575230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6446353" name="6 Gráfico">
          <a:extLst>
            <a:ext uri="{FF2B5EF4-FFF2-40B4-BE49-F238E27FC236}">
              <a16:creationId xmlns:a16="http://schemas.microsoft.com/office/drawing/2014/main" id="{2ECE641B-0C48-4D54-BD92-4FC88DDCAF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6446354" name="7 Gráfico">
          <a:extLst>
            <a:ext uri="{FF2B5EF4-FFF2-40B4-BE49-F238E27FC236}">
              <a16:creationId xmlns:a16="http://schemas.microsoft.com/office/drawing/2014/main" id="{C61816CE-0E3A-44C4-B71D-EE05E2EA61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6446355" name="8 Gráfico">
          <a:extLst>
            <a:ext uri="{FF2B5EF4-FFF2-40B4-BE49-F238E27FC236}">
              <a16:creationId xmlns:a16="http://schemas.microsoft.com/office/drawing/2014/main" id="{51CEB4B9-A553-4C05-94BA-4E67336113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6446356" name="9 Gráfico">
          <a:extLst>
            <a:ext uri="{FF2B5EF4-FFF2-40B4-BE49-F238E27FC236}">
              <a16:creationId xmlns:a16="http://schemas.microsoft.com/office/drawing/2014/main" id="{18892D8F-C4D7-4FC0-9980-454F1E0B48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66446357" name="10 Gráfico">
          <a:extLst>
            <a:ext uri="{FF2B5EF4-FFF2-40B4-BE49-F238E27FC236}">
              <a16:creationId xmlns:a16="http://schemas.microsoft.com/office/drawing/2014/main" id="{18CF15E6-39B5-4BE8-93F6-E1AE593EA7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66446358" name="11 Gráfico">
          <a:extLst>
            <a:ext uri="{FF2B5EF4-FFF2-40B4-BE49-F238E27FC236}">
              <a16:creationId xmlns:a16="http://schemas.microsoft.com/office/drawing/2014/main" id="{784FF8BA-11D6-49D0-B704-2E351B01DE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66446359" name="12 Gráfico">
          <a:extLst>
            <a:ext uri="{FF2B5EF4-FFF2-40B4-BE49-F238E27FC236}">
              <a16:creationId xmlns:a16="http://schemas.microsoft.com/office/drawing/2014/main" id="{B888D1EE-3171-46D1-943E-E28FDAE50B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6446360" name="7 Gráfico">
          <a:extLst>
            <a:ext uri="{FF2B5EF4-FFF2-40B4-BE49-F238E27FC236}">
              <a16:creationId xmlns:a16="http://schemas.microsoft.com/office/drawing/2014/main" id="{AA0D77C7-20DC-4C27-AD4A-4D0EFCD5A2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6446361" name="8 Gráfico">
          <a:extLst>
            <a:ext uri="{FF2B5EF4-FFF2-40B4-BE49-F238E27FC236}">
              <a16:creationId xmlns:a16="http://schemas.microsoft.com/office/drawing/2014/main" id="{85BE16CE-1D75-41F0-A2CA-29B9020024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6446362" name="9 Gráfico">
          <a:extLst>
            <a:ext uri="{FF2B5EF4-FFF2-40B4-BE49-F238E27FC236}">
              <a16:creationId xmlns:a16="http://schemas.microsoft.com/office/drawing/2014/main" id="{1D08C613-8C69-423F-B744-3E1264C1F5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66446363" name="16 Gráfico">
          <a:extLst>
            <a:ext uri="{FF2B5EF4-FFF2-40B4-BE49-F238E27FC236}">
              <a16:creationId xmlns:a16="http://schemas.microsoft.com/office/drawing/2014/main" id="{B633D12C-F0EF-467E-A617-438A25408E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66446364" name="7 Gráfico">
          <a:extLst>
            <a:ext uri="{FF2B5EF4-FFF2-40B4-BE49-F238E27FC236}">
              <a16:creationId xmlns:a16="http://schemas.microsoft.com/office/drawing/2014/main" id="{DE8F01FE-8784-41E1-A0B6-54CFAAC59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66446365" name="8 Gráfico">
          <a:extLst>
            <a:ext uri="{FF2B5EF4-FFF2-40B4-BE49-F238E27FC236}">
              <a16:creationId xmlns:a16="http://schemas.microsoft.com/office/drawing/2014/main" id="{830C1BE5-6DA8-41BA-B1F6-1F85024266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66446366" name="9 Gráfico">
          <a:extLst>
            <a:ext uri="{FF2B5EF4-FFF2-40B4-BE49-F238E27FC236}">
              <a16:creationId xmlns:a16="http://schemas.microsoft.com/office/drawing/2014/main" id="{B15B90E9-A99C-4715-BC61-08816AD8B9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66446367" name="16 Gráfico">
          <a:extLst>
            <a:ext uri="{FF2B5EF4-FFF2-40B4-BE49-F238E27FC236}">
              <a16:creationId xmlns:a16="http://schemas.microsoft.com/office/drawing/2014/main" id="{335BBE1E-9187-4D9F-B648-E5FD5B2C3E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66446368" name="7 Gráfico">
          <a:extLst>
            <a:ext uri="{FF2B5EF4-FFF2-40B4-BE49-F238E27FC236}">
              <a16:creationId xmlns:a16="http://schemas.microsoft.com/office/drawing/2014/main" id="{AEE6BFE5-8D71-470A-8739-D3683595F9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66446369" name="8 Gráfico">
          <a:extLst>
            <a:ext uri="{FF2B5EF4-FFF2-40B4-BE49-F238E27FC236}">
              <a16:creationId xmlns:a16="http://schemas.microsoft.com/office/drawing/2014/main" id="{E028FC05-9D47-469B-9CC1-A30C198DF9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66446370" name="9 Gráfico">
          <a:extLst>
            <a:ext uri="{FF2B5EF4-FFF2-40B4-BE49-F238E27FC236}">
              <a16:creationId xmlns:a16="http://schemas.microsoft.com/office/drawing/2014/main" id="{DFCD4420-A967-4065-AB51-58FAF0FE28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66446371" name="16 Gráfico">
          <a:extLst>
            <a:ext uri="{FF2B5EF4-FFF2-40B4-BE49-F238E27FC236}">
              <a16:creationId xmlns:a16="http://schemas.microsoft.com/office/drawing/2014/main" id="{111F3CCC-394D-4371-A9CB-7D8F68FF1F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66446372" name="Picture 3995" descr="MB900431547">
          <a:hlinkClick xmlns:r="http://schemas.openxmlformats.org/officeDocument/2006/relationships" r:id="rId25" tooltip="Ir a factores criticos"/>
          <a:extLst>
            <a:ext uri="{FF2B5EF4-FFF2-40B4-BE49-F238E27FC236}">
              <a16:creationId xmlns:a16="http://schemas.microsoft.com/office/drawing/2014/main" id="{9AFA5D97-4021-4950-96A5-9B3C53B26B54}"/>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66446373" name="2 Imagen">
          <a:hlinkClick xmlns:r="http://schemas.openxmlformats.org/officeDocument/2006/relationships" r:id="rId25" tooltip="Ir a academica"/>
          <a:extLst>
            <a:ext uri="{FF2B5EF4-FFF2-40B4-BE49-F238E27FC236}">
              <a16:creationId xmlns:a16="http://schemas.microsoft.com/office/drawing/2014/main" id="{505F472F-F99D-4E17-AA50-A4AAA2CCC8FD}"/>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66446374" name="1 Gráfico">
          <a:extLst>
            <a:ext uri="{FF2B5EF4-FFF2-40B4-BE49-F238E27FC236}">
              <a16:creationId xmlns:a16="http://schemas.microsoft.com/office/drawing/2014/main" id="{E3E910AD-A602-44A4-9C43-DC1D5C13DF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66446375" name="4 Gráfico">
          <a:extLst>
            <a:ext uri="{FF2B5EF4-FFF2-40B4-BE49-F238E27FC236}">
              <a16:creationId xmlns:a16="http://schemas.microsoft.com/office/drawing/2014/main" id="{9123CE39-9FA7-4039-B102-7193E7FAF9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66446376" name="5 Gráfico">
          <a:extLst>
            <a:ext uri="{FF2B5EF4-FFF2-40B4-BE49-F238E27FC236}">
              <a16:creationId xmlns:a16="http://schemas.microsoft.com/office/drawing/2014/main" id="{ABADAA30-4089-417D-A15B-64193FE44A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66446377" name="6 Gráfico">
          <a:extLst>
            <a:ext uri="{FF2B5EF4-FFF2-40B4-BE49-F238E27FC236}">
              <a16:creationId xmlns:a16="http://schemas.microsoft.com/office/drawing/2014/main" id="{85098FF9-BC99-4BD1-ACE8-FE6A139F76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66446378" name="7 Gráfico">
          <a:extLst>
            <a:ext uri="{FF2B5EF4-FFF2-40B4-BE49-F238E27FC236}">
              <a16:creationId xmlns:a16="http://schemas.microsoft.com/office/drawing/2014/main" id="{306B61F0-9507-46A7-84CF-44787E5506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66446379" name="8 Gráfico">
          <a:extLst>
            <a:ext uri="{FF2B5EF4-FFF2-40B4-BE49-F238E27FC236}">
              <a16:creationId xmlns:a16="http://schemas.microsoft.com/office/drawing/2014/main" id="{0F22EBF3-26FD-4903-8687-CEFD503ECA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2772041" name="1 Gráfico">
          <a:extLst>
            <a:ext uri="{FF2B5EF4-FFF2-40B4-BE49-F238E27FC236}">
              <a16:creationId xmlns:a16="http://schemas.microsoft.com/office/drawing/2014/main" id="{0F85880B-3DDA-4EC4-89CC-652192ECF2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2772042" name="2 Gráfico">
          <a:extLst>
            <a:ext uri="{FF2B5EF4-FFF2-40B4-BE49-F238E27FC236}">
              <a16:creationId xmlns:a16="http://schemas.microsoft.com/office/drawing/2014/main" id="{93419F4A-3D16-4EFD-82D4-B084C7F7CD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2772043" name="3 Gráfico">
          <a:extLst>
            <a:ext uri="{FF2B5EF4-FFF2-40B4-BE49-F238E27FC236}">
              <a16:creationId xmlns:a16="http://schemas.microsoft.com/office/drawing/2014/main" id="{186BB2B2-B29E-4321-8DC8-80D52E95FC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2772044" name="4 Gráfico">
          <a:extLst>
            <a:ext uri="{FF2B5EF4-FFF2-40B4-BE49-F238E27FC236}">
              <a16:creationId xmlns:a16="http://schemas.microsoft.com/office/drawing/2014/main" id="{36B36DFC-702E-4B93-80E7-A3EE8FB770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2772045" name="5 Gráfico">
          <a:extLst>
            <a:ext uri="{FF2B5EF4-FFF2-40B4-BE49-F238E27FC236}">
              <a16:creationId xmlns:a16="http://schemas.microsoft.com/office/drawing/2014/main" id="{8A9E8454-1CEF-47C8-ADB4-40F40AEEC8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2772046" name="6 Gráfico">
          <a:extLst>
            <a:ext uri="{FF2B5EF4-FFF2-40B4-BE49-F238E27FC236}">
              <a16:creationId xmlns:a16="http://schemas.microsoft.com/office/drawing/2014/main" id="{C0FA56C7-5E40-4C2F-8F85-ACF026A6C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2772047" name="7 Gráfico">
          <a:extLst>
            <a:ext uri="{FF2B5EF4-FFF2-40B4-BE49-F238E27FC236}">
              <a16:creationId xmlns:a16="http://schemas.microsoft.com/office/drawing/2014/main" id="{D6B72117-BD85-49D1-ACAA-1ACE6CC7B8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2772048" name="8 Gráfico">
          <a:extLst>
            <a:ext uri="{FF2B5EF4-FFF2-40B4-BE49-F238E27FC236}">
              <a16:creationId xmlns:a16="http://schemas.microsoft.com/office/drawing/2014/main" id="{CA7B4882-5A63-4170-977A-7D136618D7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2772049" name="9 Gráfico">
          <a:extLst>
            <a:ext uri="{FF2B5EF4-FFF2-40B4-BE49-F238E27FC236}">
              <a16:creationId xmlns:a16="http://schemas.microsoft.com/office/drawing/2014/main" id="{D76D3B84-17EE-44F3-93D4-D2C089D00A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62772050" name="10 Gráfico">
          <a:extLst>
            <a:ext uri="{FF2B5EF4-FFF2-40B4-BE49-F238E27FC236}">
              <a16:creationId xmlns:a16="http://schemas.microsoft.com/office/drawing/2014/main" id="{9252756C-932C-4910-95FD-3BA4337F6C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62772051" name="11 Gráfico">
          <a:extLst>
            <a:ext uri="{FF2B5EF4-FFF2-40B4-BE49-F238E27FC236}">
              <a16:creationId xmlns:a16="http://schemas.microsoft.com/office/drawing/2014/main" id="{A6D2BA2D-0717-4D3B-92F1-C219E620C4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62772052" name="12 Gráfico">
          <a:extLst>
            <a:ext uri="{FF2B5EF4-FFF2-40B4-BE49-F238E27FC236}">
              <a16:creationId xmlns:a16="http://schemas.microsoft.com/office/drawing/2014/main" id="{B39D1A16-662C-4264-B4CD-EFBCC59820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2772053" name="7 Gráfico">
          <a:extLst>
            <a:ext uri="{FF2B5EF4-FFF2-40B4-BE49-F238E27FC236}">
              <a16:creationId xmlns:a16="http://schemas.microsoft.com/office/drawing/2014/main" id="{1068F9FA-4F2F-4402-9C2A-39EEB35405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2772054" name="8 Gráfico">
          <a:extLst>
            <a:ext uri="{FF2B5EF4-FFF2-40B4-BE49-F238E27FC236}">
              <a16:creationId xmlns:a16="http://schemas.microsoft.com/office/drawing/2014/main" id="{CFCFAE51-4D02-4924-AB92-7CD653352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2772055" name="9 Gráfico">
          <a:extLst>
            <a:ext uri="{FF2B5EF4-FFF2-40B4-BE49-F238E27FC236}">
              <a16:creationId xmlns:a16="http://schemas.microsoft.com/office/drawing/2014/main" id="{87E70DBC-F671-495B-95F3-08A29334AA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62772056" name="16 Gráfico">
          <a:extLst>
            <a:ext uri="{FF2B5EF4-FFF2-40B4-BE49-F238E27FC236}">
              <a16:creationId xmlns:a16="http://schemas.microsoft.com/office/drawing/2014/main" id="{DC2A987D-8A42-4933-A8A5-A957C2B924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62772057" name="Picture 3995" descr="MB900431547">
          <a:hlinkClick xmlns:r="http://schemas.openxmlformats.org/officeDocument/2006/relationships" r:id="rId17" tooltip="Ir a factores criticos"/>
          <a:extLst>
            <a:ext uri="{FF2B5EF4-FFF2-40B4-BE49-F238E27FC236}">
              <a16:creationId xmlns:a16="http://schemas.microsoft.com/office/drawing/2014/main" id="{7F43DB79-261B-48E4-A0A3-7983DCC13629}"/>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62772058" name="2 Imagen">
          <a:hlinkClick xmlns:r="http://schemas.openxmlformats.org/officeDocument/2006/relationships" r:id="rId17" tooltip="Ir a administrativa"/>
          <a:extLst>
            <a:ext uri="{FF2B5EF4-FFF2-40B4-BE49-F238E27FC236}">
              <a16:creationId xmlns:a16="http://schemas.microsoft.com/office/drawing/2014/main" id="{44F87EB1-30B8-47C5-979B-F79383901256}"/>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62772059" name="1 Gráfico">
          <a:extLst>
            <a:ext uri="{FF2B5EF4-FFF2-40B4-BE49-F238E27FC236}">
              <a16:creationId xmlns:a16="http://schemas.microsoft.com/office/drawing/2014/main" id="{D052CD63-618C-4188-9BC3-540255C59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62772060" name="2 Gráfico">
          <a:extLst>
            <a:ext uri="{FF2B5EF4-FFF2-40B4-BE49-F238E27FC236}">
              <a16:creationId xmlns:a16="http://schemas.microsoft.com/office/drawing/2014/main" id="{680B34D1-43A0-4FC1-9633-833D33A220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62772061" name="3 Gráfico">
          <a:extLst>
            <a:ext uri="{FF2B5EF4-FFF2-40B4-BE49-F238E27FC236}">
              <a16:creationId xmlns:a16="http://schemas.microsoft.com/office/drawing/2014/main" id="{6AE6059C-1B1C-4C93-BE13-493BD1054B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62772062" name="4 Gráfico">
          <a:extLst>
            <a:ext uri="{FF2B5EF4-FFF2-40B4-BE49-F238E27FC236}">
              <a16:creationId xmlns:a16="http://schemas.microsoft.com/office/drawing/2014/main" id="{A417B8B6-576D-4795-9A91-52634C0E50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4840147" name="1 Gráfico">
          <a:extLst>
            <a:ext uri="{FF2B5EF4-FFF2-40B4-BE49-F238E27FC236}">
              <a16:creationId xmlns:a16="http://schemas.microsoft.com/office/drawing/2014/main" id="{F03AD906-AD3D-49E3-915C-82BD17CE1E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4840148" name="2 Gráfico">
          <a:extLst>
            <a:ext uri="{FF2B5EF4-FFF2-40B4-BE49-F238E27FC236}">
              <a16:creationId xmlns:a16="http://schemas.microsoft.com/office/drawing/2014/main" id="{3D7C36D4-7509-4A64-94E1-044F26C8A8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4840149" name="3 Gráfico">
          <a:extLst>
            <a:ext uri="{FF2B5EF4-FFF2-40B4-BE49-F238E27FC236}">
              <a16:creationId xmlns:a16="http://schemas.microsoft.com/office/drawing/2014/main" id="{C7E55E60-A336-4A79-A9ED-8DB29039AB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4840150" name="4 Gráfico">
          <a:extLst>
            <a:ext uri="{FF2B5EF4-FFF2-40B4-BE49-F238E27FC236}">
              <a16:creationId xmlns:a16="http://schemas.microsoft.com/office/drawing/2014/main" id="{3D5E590F-8650-41A0-91DF-CCD11A87F2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4840151" name="5 Gráfico">
          <a:extLst>
            <a:ext uri="{FF2B5EF4-FFF2-40B4-BE49-F238E27FC236}">
              <a16:creationId xmlns:a16="http://schemas.microsoft.com/office/drawing/2014/main" id="{4801E8FC-5938-4E33-8DE7-4543C884B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4840152" name="6 Gráfico">
          <a:extLst>
            <a:ext uri="{FF2B5EF4-FFF2-40B4-BE49-F238E27FC236}">
              <a16:creationId xmlns:a16="http://schemas.microsoft.com/office/drawing/2014/main" id="{A833CB69-8CB9-496F-A39F-19D9EE5A49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4840153" name="7 Gráfico">
          <a:extLst>
            <a:ext uri="{FF2B5EF4-FFF2-40B4-BE49-F238E27FC236}">
              <a16:creationId xmlns:a16="http://schemas.microsoft.com/office/drawing/2014/main" id="{16DD55AB-BDCD-4E66-AE0A-954AD18653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4840154" name="8 Gráfico">
          <a:extLst>
            <a:ext uri="{FF2B5EF4-FFF2-40B4-BE49-F238E27FC236}">
              <a16:creationId xmlns:a16="http://schemas.microsoft.com/office/drawing/2014/main" id="{CA0EDB6D-1FD0-4BF2-B6C8-E49327E3A8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4840155" name="9 Gráfico">
          <a:extLst>
            <a:ext uri="{FF2B5EF4-FFF2-40B4-BE49-F238E27FC236}">
              <a16:creationId xmlns:a16="http://schemas.microsoft.com/office/drawing/2014/main" id="{12D77A82-E933-4DB6-905D-9067004F18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64840156" name="10 Gráfico">
          <a:extLst>
            <a:ext uri="{FF2B5EF4-FFF2-40B4-BE49-F238E27FC236}">
              <a16:creationId xmlns:a16="http://schemas.microsoft.com/office/drawing/2014/main" id="{2CD42925-259F-48C5-BC2E-426A785585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64840157" name="11 Gráfico">
          <a:extLst>
            <a:ext uri="{FF2B5EF4-FFF2-40B4-BE49-F238E27FC236}">
              <a16:creationId xmlns:a16="http://schemas.microsoft.com/office/drawing/2014/main" id="{AF9ED509-1DAD-4240-961D-2EF2FFC570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64840158" name="12 Gráfico">
          <a:extLst>
            <a:ext uri="{FF2B5EF4-FFF2-40B4-BE49-F238E27FC236}">
              <a16:creationId xmlns:a16="http://schemas.microsoft.com/office/drawing/2014/main" id="{0C3E7D93-615D-4512-BC22-29C6826907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4840159" name="7 Gráfico">
          <a:extLst>
            <a:ext uri="{FF2B5EF4-FFF2-40B4-BE49-F238E27FC236}">
              <a16:creationId xmlns:a16="http://schemas.microsoft.com/office/drawing/2014/main" id="{893962FB-9ED7-42FE-B293-00E9B63402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4840160" name="8 Gráfico">
          <a:extLst>
            <a:ext uri="{FF2B5EF4-FFF2-40B4-BE49-F238E27FC236}">
              <a16:creationId xmlns:a16="http://schemas.microsoft.com/office/drawing/2014/main" id="{6369BE5D-6346-4796-BDA2-D4E139F6C7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4840161" name="9 Gráfico">
          <a:extLst>
            <a:ext uri="{FF2B5EF4-FFF2-40B4-BE49-F238E27FC236}">
              <a16:creationId xmlns:a16="http://schemas.microsoft.com/office/drawing/2014/main" id="{A665E0CE-3930-42EE-A232-454160AF53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64840162" name="16 Gráfico">
          <a:extLst>
            <a:ext uri="{FF2B5EF4-FFF2-40B4-BE49-F238E27FC236}">
              <a16:creationId xmlns:a16="http://schemas.microsoft.com/office/drawing/2014/main" id="{847CBE77-3829-4850-9BD0-AB1E5615C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64840163" name="7 Gráfico">
          <a:extLst>
            <a:ext uri="{FF2B5EF4-FFF2-40B4-BE49-F238E27FC236}">
              <a16:creationId xmlns:a16="http://schemas.microsoft.com/office/drawing/2014/main" id="{F4A3F16C-0918-4896-B9C0-419F6F3171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64840164" name="8 Gráfico">
          <a:extLst>
            <a:ext uri="{FF2B5EF4-FFF2-40B4-BE49-F238E27FC236}">
              <a16:creationId xmlns:a16="http://schemas.microsoft.com/office/drawing/2014/main" id="{08881153-89BD-4285-AD4D-5883379C3D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64840165" name="9 Gráfico">
          <a:extLst>
            <a:ext uri="{FF2B5EF4-FFF2-40B4-BE49-F238E27FC236}">
              <a16:creationId xmlns:a16="http://schemas.microsoft.com/office/drawing/2014/main" id="{6161F720-AA4C-480D-9AB6-0E96A3D859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64840166" name="16 Gráfico">
          <a:extLst>
            <a:ext uri="{FF2B5EF4-FFF2-40B4-BE49-F238E27FC236}">
              <a16:creationId xmlns:a16="http://schemas.microsoft.com/office/drawing/2014/main" id="{9B8BA901-0A44-4A6C-ABBF-ADBA026771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64840167" name="Picture 3995" descr="MB900431547">
          <a:hlinkClick xmlns:r="http://schemas.openxmlformats.org/officeDocument/2006/relationships" r:id="rId21" tooltip="Ir a factores criticos"/>
          <a:extLst>
            <a:ext uri="{FF2B5EF4-FFF2-40B4-BE49-F238E27FC236}">
              <a16:creationId xmlns:a16="http://schemas.microsoft.com/office/drawing/2014/main" id="{FB5596F2-06DF-4E51-A88F-DDF7F954FA25}"/>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64840168" name="2 Imagen">
          <a:hlinkClick xmlns:r="http://schemas.openxmlformats.org/officeDocument/2006/relationships" r:id="rId23" tooltip="Ir a comunidad"/>
          <a:extLst>
            <a:ext uri="{FF2B5EF4-FFF2-40B4-BE49-F238E27FC236}">
              <a16:creationId xmlns:a16="http://schemas.microsoft.com/office/drawing/2014/main" id="{34DC469C-099D-4DF2-84D2-4CC00C7F0B22}"/>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64840169" name="3 Gráfico">
          <a:extLst>
            <a:ext uri="{FF2B5EF4-FFF2-40B4-BE49-F238E27FC236}">
              <a16:creationId xmlns:a16="http://schemas.microsoft.com/office/drawing/2014/main" id="{5FCA0422-5B32-43A7-A22E-308DB2AD87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64840170" name="4 Gráfico">
          <a:extLst>
            <a:ext uri="{FF2B5EF4-FFF2-40B4-BE49-F238E27FC236}">
              <a16:creationId xmlns:a16="http://schemas.microsoft.com/office/drawing/2014/main" id="{AEA06C51-636A-4817-A4BE-75DCE795A0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64840171" name="5 Gráfico">
          <a:extLst>
            <a:ext uri="{FF2B5EF4-FFF2-40B4-BE49-F238E27FC236}">
              <a16:creationId xmlns:a16="http://schemas.microsoft.com/office/drawing/2014/main" id="{3B39D55F-3A19-4731-9E64-A6D4A8D788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64840172" name="6 Gráfico">
          <a:extLst>
            <a:ext uri="{FF2B5EF4-FFF2-40B4-BE49-F238E27FC236}">
              <a16:creationId xmlns:a16="http://schemas.microsoft.com/office/drawing/2014/main" id="{7DF53721-26D2-45E2-9BFF-6CB86F3AD9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64840173" name="1 Gráfico">
          <a:extLst>
            <a:ext uri="{FF2B5EF4-FFF2-40B4-BE49-F238E27FC236}">
              <a16:creationId xmlns:a16="http://schemas.microsoft.com/office/drawing/2014/main" id="{8DB37646-2EA4-4180-BFB7-F24A477B2C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6020473" name="1 Gráfico">
          <a:extLst>
            <a:ext uri="{FF2B5EF4-FFF2-40B4-BE49-F238E27FC236}">
              <a16:creationId xmlns:a16="http://schemas.microsoft.com/office/drawing/2014/main" id="{E4774C6F-5F8A-459F-AF96-E5C4C1879B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6020474" name="2 Gráfico">
          <a:extLst>
            <a:ext uri="{FF2B5EF4-FFF2-40B4-BE49-F238E27FC236}">
              <a16:creationId xmlns:a16="http://schemas.microsoft.com/office/drawing/2014/main" id="{C6CEB2F0-7780-4056-8B5E-5518055EE9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6020475" name="3 Gráfico">
          <a:extLst>
            <a:ext uri="{FF2B5EF4-FFF2-40B4-BE49-F238E27FC236}">
              <a16:creationId xmlns:a16="http://schemas.microsoft.com/office/drawing/2014/main" id="{FFCBD3E9-C146-4744-896C-82A70BB252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6020476" name="4 Gráfico">
          <a:extLst>
            <a:ext uri="{FF2B5EF4-FFF2-40B4-BE49-F238E27FC236}">
              <a16:creationId xmlns:a16="http://schemas.microsoft.com/office/drawing/2014/main" id="{717A30AE-3D5E-4370-A5D9-5D78367DE9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6020477" name="5 Gráfico">
          <a:extLst>
            <a:ext uri="{FF2B5EF4-FFF2-40B4-BE49-F238E27FC236}">
              <a16:creationId xmlns:a16="http://schemas.microsoft.com/office/drawing/2014/main" id="{1E897300-4D11-40C3-ABB9-C5632FDBA9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6020478" name="6 Gráfico">
          <a:extLst>
            <a:ext uri="{FF2B5EF4-FFF2-40B4-BE49-F238E27FC236}">
              <a16:creationId xmlns:a16="http://schemas.microsoft.com/office/drawing/2014/main" id="{FBF3E22F-AB30-448F-8E8B-E0C5BDA87C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6020479" name="7 Gráfico">
          <a:extLst>
            <a:ext uri="{FF2B5EF4-FFF2-40B4-BE49-F238E27FC236}">
              <a16:creationId xmlns:a16="http://schemas.microsoft.com/office/drawing/2014/main" id="{A57C60FA-0262-45F9-9E4C-2F32A2AFB8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6020480" name="8 Gráfico">
          <a:extLst>
            <a:ext uri="{FF2B5EF4-FFF2-40B4-BE49-F238E27FC236}">
              <a16:creationId xmlns:a16="http://schemas.microsoft.com/office/drawing/2014/main" id="{19F91D4E-F07E-4A12-97AA-696C316F17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6020481" name="9 Gráfico">
          <a:extLst>
            <a:ext uri="{FF2B5EF4-FFF2-40B4-BE49-F238E27FC236}">
              <a16:creationId xmlns:a16="http://schemas.microsoft.com/office/drawing/2014/main" id="{C82F9096-434E-4236-8872-28742194A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66020482" name="10 Gráfico">
          <a:extLst>
            <a:ext uri="{FF2B5EF4-FFF2-40B4-BE49-F238E27FC236}">
              <a16:creationId xmlns:a16="http://schemas.microsoft.com/office/drawing/2014/main" id="{8CA2B5A7-7FDE-491F-9943-D9DF46712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66020483" name="11 Gráfico">
          <a:extLst>
            <a:ext uri="{FF2B5EF4-FFF2-40B4-BE49-F238E27FC236}">
              <a16:creationId xmlns:a16="http://schemas.microsoft.com/office/drawing/2014/main" id="{3C387EB7-99D4-471C-80C3-D259E474F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66020484" name="12 Gráfico">
          <a:extLst>
            <a:ext uri="{FF2B5EF4-FFF2-40B4-BE49-F238E27FC236}">
              <a16:creationId xmlns:a16="http://schemas.microsoft.com/office/drawing/2014/main" id="{7663761B-28E8-469C-B537-C52F51EC24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6020485" name="7 Gráfico">
          <a:extLst>
            <a:ext uri="{FF2B5EF4-FFF2-40B4-BE49-F238E27FC236}">
              <a16:creationId xmlns:a16="http://schemas.microsoft.com/office/drawing/2014/main" id="{F86564A5-5337-4211-B520-E272059F6B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6020486" name="8 Gráfico">
          <a:extLst>
            <a:ext uri="{FF2B5EF4-FFF2-40B4-BE49-F238E27FC236}">
              <a16:creationId xmlns:a16="http://schemas.microsoft.com/office/drawing/2014/main" id="{B6BC9B20-1C05-45A4-B4B3-390E49D273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6020487" name="9 Gráfico">
          <a:extLst>
            <a:ext uri="{FF2B5EF4-FFF2-40B4-BE49-F238E27FC236}">
              <a16:creationId xmlns:a16="http://schemas.microsoft.com/office/drawing/2014/main" id="{CD16CA48-9B40-4021-A007-E9425093D4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66020488" name="16 Gráfico">
          <a:extLst>
            <a:ext uri="{FF2B5EF4-FFF2-40B4-BE49-F238E27FC236}">
              <a16:creationId xmlns:a16="http://schemas.microsoft.com/office/drawing/2014/main" id="{AF090CDD-181B-45CE-95F4-7187671D89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66020489" name="Picture 3995" descr="MB900431547">
          <a:hlinkClick xmlns:r="http://schemas.openxmlformats.org/officeDocument/2006/relationships" r:id="rId17" tooltip="Ir a factores criticos"/>
          <a:extLst>
            <a:ext uri="{FF2B5EF4-FFF2-40B4-BE49-F238E27FC236}">
              <a16:creationId xmlns:a16="http://schemas.microsoft.com/office/drawing/2014/main" id="{56D05568-E513-4CAB-A90B-FED66EFE3674}"/>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66020490" name="1 Gráfico">
          <a:extLst>
            <a:ext uri="{FF2B5EF4-FFF2-40B4-BE49-F238E27FC236}">
              <a16:creationId xmlns:a16="http://schemas.microsoft.com/office/drawing/2014/main" id="{2A4C7D93-6A31-4519-B973-1BD524219D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66020491" name="2 Gráfico">
          <a:extLst>
            <a:ext uri="{FF2B5EF4-FFF2-40B4-BE49-F238E27FC236}">
              <a16:creationId xmlns:a16="http://schemas.microsoft.com/office/drawing/2014/main" id="{2445DD96-F61B-4AC6-A0B9-AA218338BF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66020492" name="3 Gráfico">
          <a:extLst>
            <a:ext uri="{FF2B5EF4-FFF2-40B4-BE49-F238E27FC236}">
              <a16:creationId xmlns:a16="http://schemas.microsoft.com/office/drawing/2014/main" id="{63FBF332-8AF4-4777-AB05-ECEC6AD53C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66020493" name="4 Gráfico">
          <a:extLst>
            <a:ext uri="{FF2B5EF4-FFF2-40B4-BE49-F238E27FC236}">
              <a16:creationId xmlns:a16="http://schemas.microsoft.com/office/drawing/2014/main" id="{1FFE47B4-3A07-415E-813D-CFD77FA63F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alsape68@hotmail.com" TargetMode="External"/><Relationship Id="rId7" Type="http://schemas.openxmlformats.org/officeDocument/2006/relationships/hyperlink" Target="mailto:elkin2714@hotmail.com" TargetMode="Externa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6" Type="http://schemas.openxmlformats.org/officeDocument/2006/relationships/hyperlink" Target="mailto:lelena-vm@hotmail.com" TargetMode="External"/><Relationship Id="rId5" Type="http://schemas.openxmlformats.org/officeDocument/2006/relationships/hyperlink" Target="mailto:cheheve-11@hotmail.com." TargetMode="External"/><Relationship Id="rId4" Type="http://schemas.openxmlformats.org/officeDocument/2006/relationships/hyperlink" Target="mailto:flechas-voltaire59@hotmail.com"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65529"/>
  <sheetViews>
    <sheetView showGridLines="0" tabSelected="1" zoomScale="80" zoomScaleNormal="80" workbookViewId="0">
      <selection activeCell="A26" sqref="A26:I29"/>
    </sheetView>
  </sheetViews>
  <sheetFormatPr baseColWidth="10" defaultRowHeight="14.25" x14ac:dyDescent="0.2"/>
  <cols>
    <col min="1" max="2" width="11.42578125" style="20"/>
    <col min="3" max="3" width="15.85546875" style="20" customWidth="1"/>
    <col min="4" max="4" width="21.140625" style="20" customWidth="1"/>
    <col min="5" max="5" width="14.85546875" style="20" customWidth="1"/>
    <col min="6" max="6" width="8.5703125" style="20" customWidth="1"/>
    <col min="7" max="7" width="10.42578125" style="20" customWidth="1"/>
    <col min="8" max="8" width="16.28515625" style="20" customWidth="1"/>
    <col min="9" max="9" width="18.28515625" style="20" customWidth="1"/>
    <col min="10" max="10" width="3.28515625" style="20" customWidth="1"/>
    <col min="11" max="11" width="46.28515625" style="20" bestFit="1" customWidth="1"/>
    <col min="12" max="12" width="85.42578125" style="20" customWidth="1"/>
    <col min="13" max="13" width="33.5703125" style="20" customWidth="1"/>
    <col min="14" max="16384" width="11.42578125" style="20"/>
  </cols>
  <sheetData>
    <row r="1" spans="1:13" ht="27" customHeight="1" x14ac:dyDescent="0.25">
      <c r="A1" s="216"/>
      <c r="B1" s="217"/>
      <c r="C1" s="224" t="s">
        <v>169</v>
      </c>
      <c r="D1" s="225"/>
      <c r="E1" s="225"/>
      <c r="F1" s="225"/>
      <c r="G1" s="225"/>
      <c r="H1" s="222" t="s">
        <v>170</v>
      </c>
      <c r="I1" s="223"/>
    </row>
    <row r="2" spans="1:13" ht="18.75" customHeight="1" x14ac:dyDescent="0.25">
      <c r="A2" s="218"/>
      <c r="B2" s="219"/>
      <c r="C2" s="224" t="s">
        <v>171</v>
      </c>
      <c r="D2" s="225"/>
      <c r="E2" s="225"/>
      <c r="F2" s="225"/>
      <c r="G2" s="225"/>
      <c r="H2" s="47">
        <v>41241</v>
      </c>
      <c r="I2" s="48" t="s">
        <v>175</v>
      </c>
    </row>
    <row r="3" spans="1:13" ht="21" customHeight="1" x14ac:dyDescent="0.25">
      <c r="A3" s="220"/>
      <c r="B3" s="221"/>
      <c r="C3" s="224" t="s">
        <v>172</v>
      </c>
      <c r="D3" s="225"/>
      <c r="E3" s="225"/>
      <c r="F3" s="225"/>
      <c r="G3" s="225"/>
      <c r="H3" s="222" t="s">
        <v>173</v>
      </c>
      <c r="I3" s="223"/>
    </row>
    <row r="4" spans="1:13" ht="5.25" customHeight="1" x14ac:dyDescent="0.2"/>
    <row r="5" spans="1:13" ht="34.5" customHeight="1" x14ac:dyDescent="0.2">
      <c r="A5" s="172" t="s">
        <v>164</v>
      </c>
      <c r="B5" s="172"/>
      <c r="C5" s="172"/>
      <c r="D5" s="172"/>
      <c r="E5" s="172"/>
      <c r="F5" s="172"/>
      <c r="G5" s="172"/>
      <c r="H5" s="172"/>
      <c r="I5" s="172"/>
      <c r="K5" s="173" t="s">
        <v>140</v>
      </c>
      <c r="L5" s="173"/>
      <c r="M5" s="173"/>
    </row>
    <row r="6" spans="1:13" ht="23.25" customHeight="1" x14ac:dyDescent="0.2">
      <c r="A6" s="174" t="s">
        <v>162</v>
      </c>
      <c r="B6" s="175"/>
      <c r="C6" s="175"/>
      <c r="D6" s="175"/>
      <c r="E6" s="175"/>
      <c r="F6" s="207" t="s">
        <v>141</v>
      </c>
      <c r="G6" s="208"/>
      <c r="H6" s="208"/>
      <c r="I6" s="208"/>
      <c r="K6" s="50" t="s">
        <v>142</v>
      </c>
      <c r="L6" s="51" t="s">
        <v>143</v>
      </c>
      <c r="M6" s="52" t="s">
        <v>144</v>
      </c>
    </row>
    <row r="7" spans="1:13" ht="20.100000000000001" customHeight="1" x14ac:dyDescent="0.2">
      <c r="A7" s="176" t="s">
        <v>306</v>
      </c>
      <c r="B7" s="177"/>
      <c r="C7" s="177"/>
      <c r="D7" s="177"/>
      <c r="E7" s="177"/>
      <c r="F7" s="209" t="s">
        <v>312</v>
      </c>
      <c r="G7" s="209"/>
      <c r="H7" s="209"/>
      <c r="I7" s="209"/>
      <c r="K7" s="178" t="s">
        <v>166</v>
      </c>
      <c r="L7" s="60" t="s">
        <v>145</v>
      </c>
      <c r="M7" s="179" t="s">
        <v>146</v>
      </c>
    </row>
    <row r="8" spans="1:13" ht="33.75" customHeight="1" x14ac:dyDescent="0.2">
      <c r="A8" s="176"/>
      <c r="B8" s="177"/>
      <c r="C8" s="177"/>
      <c r="D8" s="177"/>
      <c r="E8" s="177"/>
      <c r="F8" s="180" t="s">
        <v>160</v>
      </c>
      <c r="G8" s="181"/>
      <c r="H8" s="182">
        <v>154377000207</v>
      </c>
      <c r="I8" s="183"/>
      <c r="K8" s="179"/>
      <c r="L8" s="60" t="s">
        <v>159</v>
      </c>
      <c r="M8" s="179"/>
    </row>
    <row r="9" spans="1:13" ht="20.100000000000001" customHeight="1" x14ac:dyDescent="0.2">
      <c r="A9" s="45" t="s">
        <v>147</v>
      </c>
      <c r="B9" s="46"/>
      <c r="C9" s="212" t="s">
        <v>311</v>
      </c>
      <c r="D9" s="212"/>
      <c r="E9" s="213"/>
      <c r="F9" s="214" t="s">
        <v>163</v>
      </c>
      <c r="G9" s="215"/>
      <c r="H9" s="202" t="s">
        <v>309</v>
      </c>
      <c r="I9" s="203"/>
      <c r="K9" s="179"/>
      <c r="L9" s="60" t="s">
        <v>148</v>
      </c>
      <c r="M9" s="179" t="s">
        <v>149</v>
      </c>
    </row>
    <row r="10" spans="1:13" ht="20.100000000000001" customHeight="1" x14ac:dyDescent="0.2">
      <c r="A10" s="210" t="s">
        <v>168</v>
      </c>
      <c r="B10" s="211"/>
      <c r="C10" s="212" t="s">
        <v>307</v>
      </c>
      <c r="D10" s="212"/>
      <c r="E10" s="212"/>
      <c r="F10" s="213"/>
      <c r="G10" s="49" t="s">
        <v>150</v>
      </c>
      <c r="H10" s="184">
        <v>3123785025</v>
      </c>
      <c r="I10" s="185"/>
      <c r="K10" s="179"/>
      <c r="L10" s="60" t="s">
        <v>151</v>
      </c>
      <c r="M10" s="179"/>
    </row>
    <row r="11" spans="1:13" ht="20.100000000000001" customHeight="1" x14ac:dyDescent="0.2">
      <c r="A11" s="210" t="s">
        <v>165</v>
      </c>
      <c r="B11" s="211"/>
      <c r="C11" s="212" t="s">
        <v>308</v>
      </c>
      <c r="D11" s="212"/>
      <c r="E11" s="212"/>
      <c r="F11" s="213"/>
      <c r="G11" s="49" t="s">
        <v>174</v>
      </c>
      <c r="H11" s="186" t="s">
        <v>310</v>
      </c>
      <c r="I11" s="187"/>
      <c r="K11" s="188"/>
      <c r="L11" s="61"/>
      <c r="M11" s="61"/>
    </row>
    <row r="12" spans="1:13" ht="19.5" customHeight="1" x14ac:dyDescent="0.2">
      <c r="A12" s="190" t="s">
        <v>152</v>
      </c>
      <c r="B12" s="191"/>
      <c r="C12" s="191"/>
      <c r="D12" s="191"/>
      <c r="E12" s="191"/>
      <c r="F12" s="191"/>
      <c r="G12" s="191"/>
      <c r="H12" s="191"/>
      <c r="I12" s="192"/>
      <c r="K12" s="189"/>
      <c r="L12" s="61"/>
      <c r="M12" s="189"/>
    </row>
    <row r="13" spans="1:13" ht="20.100000000000001" customHeight="1" x14ac:dyDescent="0.2">
      <c r="A13" s="193" t="s">
        <v>153</v>
      </c>
      <c r="B13" s="193"/>
      <c r="C13" s="193"/>
      <c r="D13" s="193" t="s">
        <v>154</v>
      </c>
      <c r="E13" s="193"/>
      <c r="F13" s="193"/>
      <c r="G13" s="193" t="s">
        <v>161</v>
      </c>
      <c r="H13" s="193"/>
      <c r="I13" s="193"/>
      <c r="K13" s="189"/>
      <c r="L13" s="61"/>
      <c r="M13" s="189"/>
    </row>
    <row r="14" spans="1:13" ht="20.100000000000001" customHeight="1" x14ac:dyDescent="0.2">
      <c r="A14" s="194" t="s">
        <v>313</v>
      </c>
      <c r="B14" s="194"/>
      <c r="C14" s="194"/>
      <c r="D14" s="194" t="s">
        <v>314</v>
      </c>
      <c r="E14" s="194"/>
      <c r="F14" s="194"/>
      <c r="G14" s="195" t="s">
        <v>315</v>
      </c>
      <c r="H14" s="194"/>
      <c r="I14" s="194"/>
      <c r="K14" s="189"/>
      <c r="L14" s="61"/>
      <c r="M14" s="189"/>
    </row>
    <row r="15" spans="1:13" ht="20.100000000000001" customHeight="1" x14ac:dyDescent="0.2">
      <c r="A15" s="196" t="s">
        <v>316</v>
      </c>
      <c r="B15" s="196"/>
      <c r="C15" s="196"/>
      <c r="D15" s="196" t="s">
        <v>317</v>
      </c>
      <c r="E15" s="196"/>
      <c r="F15" s="196"/>
      <c r="G15" s="195" t="s">
        <v>318</v>
      </c>
      <c r="H15" s="196"/>
      <c r="I15" s="196"/>
      <c r="K15" s="189"/>
      <c r="L15" s="61"/>
      <c r="M15" s="61"/>
    </row>
    <row r="16" spans="1:13" ht="20.100000000000001" customHeight="1" x14ac:dyDescent="0.2">
      <c r="A16" s="196" t="s">
        <v>319</v>
      </c>
      <c r="B16" s="196"/>
      <c r="C16" s="196"/>
      <c r="D16" s="196" t="s">
        <v>317</v>
      </c>
      <c r="E16" s="196"/>
      <c r="F16" s="196"/>
      <c r="G16" s="195" t="s">
        <v>320</v>
      </c>
      <c r="H16" s="196"/>
      <c r="I16" s="196"/>
      <c r="K16" s="189"/>
      <c r="L16" s="61"/>
      <c r="M16" s="61"/>
    </row>
    <row r="17" spans="1:13" ht="20.100000000000001" customHeight="1" x14ac:dyDescent="0.2">
      <c r="A17" s="196" t="s">
        <v>321</v>
      </c>
      <c r="B17" s="196"/>
      <c r="C17" s="196"/>
      <c r="D17" s="196" t="s">
        <v>317</v>
      </c>
      <c r="E17" s="196"/>
      <c r="F17" s="196"/>
      <c r="G17" s="195" t="s">
        <v>322</v>
      </c>
      <c r="H17" s="196"/>
      <c r="I17" s="196"/>
      <c r="K17" s="189"/>
      <c r="L17" s="61"/>
      <c r="M17" s="61"/>
    </row>
    <row r="18" spans="1:13" ht="20.100000000000001" customHeight="1" x14ac:dyDescent="0.2">
      <c r="A18" s="196" t="s">
        <v>323</v>
      </c>
      <c r="B18" s="196"/>
      <c r="C18" s="196"/>
      <c r="D18" s="196" t="s">
        <v>317</v>
      </c>
      <c r="E18" s="196"/>
      <c r="F18" s="196"/>
      <c r="G18" s="195" t="s">
        <v>324</v>
      </c>
      <c r="H18" s="196"/>
      <c r="I18" s="196"/>
      <c r="K18" s="197"/>
      <c r="L18" s="61"/>
      <c r="M18" s="61"/>
    </row>
    <row r="19" spans="1:13" ht="20.100000000000001" customHeight="1" x14ac:dyDescent="0.2">
      <c r="A19" s="196"/>
      <c r="B19" s="196"/>
      <c r="C19" s="196"/>
      <c r="D19" s="196"/>
      <c r="E19" s="196"/>
      <c r="F19" s="196"/>
      <c r="G19" s="196"/>
      <c r="H19" s="196"/>
      <c r="I19" s="196"/>
      <c r="K19" s="189"/>
      <c r="L19" s="61"/>
      <c r="M19" s="61"/>
    </row>
    <row r="20" spans="1:13" ht="20.100000000000001" customHeight="1" x14ac:dyDescent="0.2">
      <c r="A20" s="196"/>
      <c r="B20" s="196"/>
      <c r="C20" s="196"/>
      <c r="D20" s="196"/>
      <c r="E20" s="196"/>
      <c r="F20" s="196"/>
      <c r="G20" s="196"/>
      <c r="H20" s="196"/>
      <c r="I20" s="196"/>
      <c r="K20" s="189"/>
      <c r="L20" s="61"/>
      <c r="M20" s="61"/>
    </row>
    <row r="21" spans="1:13" ht="20.100000000000001" customHeight="1" x14ac:dyDescent="0.2">
      <c r="A21" s="196"/>
      <c r="B21" s="196"/>
      <c r="C21" s="196"/>
      <c r="D21" s="196"/>
      <c r="E21" s="196"/>
      <c r="F21" s="196"/>
      <c r="G21" s="196"/>
      <c r="H21" s="196"/>
      <c r="I21" s="196"/>
      <c r="K21" s="189"/>
      <c r="L21" s="61"/>
      <c r="M21" s="62"/>
    </row>
    <row r="22" spans="1:13" ht="20.100000000000001" customHeight="1" x14ac:dyDescent="0.2">
      <c r="A22" s="196"/>
      <c r="B22" s="196"/>
      <c r="C22" s="196"/>
      <c r="D22" s="196"/>
      <c r="E22" s="196"/>
      <c r="F22" s="196"/>
      <c r="G22" s="196"/>
      <c r="H22" s="196"/>
      <c r="I22" s="196"/>
    </row>
    <row r="23" spans="1:13" s="21" customFormat="1" ht="20.25" x14ac:dyDescent="0.3">
      <c r="A23" s="198"/>
      <c r="B23" s="198"/>
      <c r="C23" s="198"/>
      <c r="D23" s="198"/>
      <c r="E23" s="198"/>
      <c r="F23" s="198"/>
      <c r="G23" s="198"/>
      <c r="H23" s="198"/>
      <c r="I23" s="198"/>
      <c r="K23" s="199"/>
      <c r="L23" s="199"/>
      <c r="M23" s="22"/>
    </row>
    <row r="24" spans="1:13" ht="30" customHeight="1" x14ac:dyDescent="0.2">
      <c r="A24" s="200" t="s">
        <v>155</v>
      </c>
      <c r="B24" s="200"/>
      <c r="C24" s="200"/>
      <c r="D24" s="200"/>
      <c r="E24" s="200"/>
      <c r="F24" s="200"/>
      <c r="G24" s="200"/>
      <c r="H24" s="200"/>
      <c r="I24" s="200"/>
      <c r="K24" s="23"/>
      <c r="L24" s="23"/>
    </row>
    <row r="25" spans="1:13" ht="33.75" customHeight="1" x14ac:dyDescent="0.2">
      <c r="A25" s="193" t="s">
        <v>153</v>
      </c>
      <c r="B25" s="193"/>
      <c r="C25" s="193"/>
      <c r="D25" s="193" t="s">
        <v>154</v>
      </c>
      <c r="E25" s="193"/>
      <c r="F25" s="193"/>
      <c r="G25" s="193" t="s">
        <v>23</v>
      </c>
      <c r="H25" s="193"/>
      <c r="I25" s="193"/>
      <c r="K25" s="24"/>
      <c r="L25" s="25"/>
      <c r="M25" s="20" t="s">
        <v>156</v>
      </c>
    </row>
    <row r="26" spans="1:13" ht="20.100000000000001" customHeight="1" x14ac:dyDescent="0.2">
      <c r="A26" s="196" t="s">
        <v>325</v>
      </c>
      <c r="B26" s="196"/>
      <c r="C26" s="196"/>
      <c r="D26" s="196" t="s">
        <v>326</v>
      </c>
      <c r="E26" s="196"/>
      <c r="F26" s="196"/>
      <c r="G26" s="201" t="s">
        <v>327</v>
      </c>
      <c r="H26" s="201"/>
      <c r="I26" s="201"/>
      <c r="K26" s="24"/>
      <c r="L26" s="25"/>
    </row>
    <row r="27" spans="1:13" ht="20.100000000000001" customHeight="1" x14ac:dyDescent="0.2">
      <c r="A27" s="196" t="s">
        <v>319</v>
      </c>
      <c r="B27" s="196"/>
      <c r="C27" s="196"/>
      <c r="D27" s="196" t="s">
        <v>326</v>
      </c>
      <c r="E27" s="196"/>
      <c r="F27" s="196"/>
      <c r="G27" s="201" t="s">
        <v>328</v>
      </c>
      <c r="H27" s="201"/>
      <c r="I27" s="201"/>
      <c r="K27" s="24"/>
      <c r="L27" s="26"/>
    </row>
    <row r="28" spans="1:13" ht="20.100000000000001" customHeight="1" x14ac:dyDescent="0.2">
      <c r="A28" s="196" t="s">
        <v>321</v>
      </c>
      <c r="B28" s="196"/>
      <c r="C28" s="196"/>
      <c r="D28" s="196" t="s">
        <v>326</v>
      </c>
      <c r="E28" s="196"/>
      <c r="F28" s="196"/>
      <c r="G28" s="201" t="s">
        <v>329</v>
      </c>
      <c r="H28" s="201"/>
      <c r="I28" s="201"/>
      <c r="K28" s="24"/>
      <c r="L28" s="26"/>
    </row>
    <row r="29" spans="1:13" ht="20.100000000000001" customHeight="1" x14ac:dyDescent="0.2">
      <c r="A29" s="196" t="s">
        <v>323</v>
      </c>
      <c r="B29" s="196"/>
      <c r="C29" s="196"/>
      <c r="D29" s="196" t="s">
        <v>326</v>
      </c>
      <c r="E29" s="196"/>
      <c r="F29" s="196"/>
      <c r="G29" s="201" t="s">
        <v>330</v>
      </c>
      <c r="H29" s="201"/>
      <c r="I29" s="201"/>
      <c r="K29" s="24"/>
      <c r="L29" s="25"/>
    </row>
    <row r="30" spans="1:13" ht="20.100000000000001" customHeight="1" x14ac:dyDescent="0.2">
      <c r="A30" s="196"/>
      <c r="B30" s="196"/>
      <c r="C30" s="196"/>
      <c r="D30" s="196"/>
      <c r="E30" s="196"/>
      <c r="F30" s="196"/>
      <c r="G30" s="196"/>
      <c r="H30" s="196"/>
      <c r="I30" s="196"/>
      <c r="K30" s="24"/>
      <c r="L30" s="26"/>
    </row>
    <row r="31" spans="1:13" ht="20.100000000000001" customHeight="1" x14ac:dyDescent="0.2">
      <c r="A31" s="196"/>
      <c r="B31" s="196"/>
      <c r="C31" s="196"/>
      <c r="D31" s="196"/>
      <c r="E31" s="196"/>
      <c r="F31" s="196"/>
      <c r="G31" s="196"/>
      <c r="H31" s="196"/>
      <c r="I31" s="196"/>
      <c r="K31" s="24"/>
      <c r="L31" s="27"/>
    </row>
    <row r="32" spans="1:13" ht="20.100000000000001" customHeight="1" x14ac:dyDescent="0.2">
      <c r="A32" s="196"/>
      <c r="B32" s="196"/>
      <c r="C32" s="196"/>
      <c r="D32" s="196"/>
      <c r="E32" s="196"/>
      <c r="F32" s="196"/>
      <c r="G32" s="196"/>
      <c r="H32" s="196"/>
      <c r="I32" s="196"/>
      <c r="K32" s="204"/>
      <c r="L32" s="25"/>
    </row>
    <row r="33" spans="11:12" ht="15" x14ac:dyDescent="0.2">
      <c r="K33" s="204"/>
      <c r="L33" s="28"/>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205" t="s">
        <v>29</v>
      </c>
      <c r="B65526" s="205"/>
      <c r="C65526" s="205"/>
      <c r="D65526" s="205"/>
      <c r="E65526" s="205"/>
    </row>
    <row r="65527" spans="1:5" x14ac:dyDescent="0.2">
      <c r="A65527" s="206" t="s">
        <v>30</v>
      </c>
      <c r="B65527" s="206"/>
      <c r="C65527" s="206"/>
      <c r="D65527" s="206"/>
      <c r="E65527" s="206"/>
    </row>
    <row r="65528" spans="1:5" x14ac:dyDescent="0.2">
      <c r="A65528" s="206" t="s">
        <v>31</v>
      </c>
      <c r="B65528" s="206"/>
      <c r="C65528" s="206"/>
      <c r="D65528" s="206"/>
      <c r="E65528" s="206"/>
    </row>
    <row r="65529" spans="1:5" x14ac:dyDescent="0.2">
      <c r="A65529" s="20" t="s">
        <v>157</v>
      </c>
      <c r="D65529" s="20" t="s">
        <v>158</v>
      </c>
    </row>
  </sheetData>
  <sheetProtection password="F5F0" sheet="1"/>
  <mergeCells count="93">
    <mergeCell ref="A1:B3"/>
    <mergeCell ref="H1:I1"/>
    <mergeCell ref="H3:I3"/>
    <mergeCell ref="C1:G1"/>
    <mergeCell ref="C2:G2"/>
    <mergeCell ref="C3:G3"/>
    <mergeCell ref="A11:B11"/>
    <mergeCell ref="C10:F10"/>
    <mergeCell ref="C11:F11"/>
    <mergeCell ref="F9:G9"/>
    <mergeCell ref="A10:B10"/>
    <mergeCell ref="C9:E9"/>
    <mergeCell ref="H9:I9"/>
    <mergeCell ref="K32:K33"/>
    <mergeCell ref="A65526:E65526"/>
    <mergeCell ref="A65527:E65527"/>
    <mergeCell ref="A65528:E65528"/>
    <mergeCell ref="F6:I6"/>
    <mergeCell ref="F7:I7"/>
    <mergeCell ref="A31:C31"/>
    <mergeCell ref="D31:F31"/>
    <mergeCell ref="G31:I31"/>
    <mergeCell ref="A32:C32"/>
    <mergeCell ref="D32:F32"/>
    <mergeCell ref="G32:I32"/>
    <mergeCell ref="A29:C29"/>
    <mergeCell ref="D29:F29"/>
    <mergeCell ref="G29:I29"/>
    <mergeCell ref="A30:C30"/>
    <mergeCell ref="D30:F30"/>
    <mergeCell ref="G30:I30"/>
    <mergeCell ref="A27:C27"/>
    <mergeCell ref="D27:F27"/>
    <mergeCell ref="G27:I27"/>
    <mergeCell ref="A28:C28"/>
    <mergeCell ref="D28:F28"/>
    <mergeCell ref="G28:I28"/>
    <mergeCell ref="K23:L23"/>
    <mergeCell ref="A24:I24"/>
    <mergeCell ref="A25:C25"/>
    <mergeCell ref="D25:F25"/>
    <mergeCell ref="G25:I25"/>
    <mergeCell ref="A26:C26"/>
    <mergeCell ref="D26:F26"/>
    <mergeCell ref="G26:I26"/>
    <mergeCell ref="A22:C22"/>
    <mergeCell ref="D22:F22"/>
    <mergeCell ref="G22:I22"/>
    <mergeCell ref="A23:C23"/>
    <mergeCell ref="D23:F23"/>
    <mergeCell ref="G23:I23"/>
    <mergeCell ref="K18:K21"/>
    <mergeCell ref="A19:C19"/>
    <mergeCell ref="D19:F19"/>
    <mergeCell ref="G19:I19"/>
    <mergeCell ref="A20:C20"/>
    <mergeCell ref="D20:F20"/>
    <mergeCell ref="G20:I20"/>
    <mergeCell ref="A21:C21"/>
    <mergeCell ref="D21:F21"/>
    <mergeCell ref="G21:I21"/>
    <mergeCell ref="A17:C17"/>
    <mergeCell ref="D17:F17"/>
    <mergeCell ref="G17:I17"/>
    <mergeCell ref="A18:C18"/>
    <mergeCell ref="D18:F18"/>
    <mergeCell ref="G18:I18"/>
    <mergeCell ref="A15:C15"/>
    <mergeCell ref="D15:F15"/>
    <mergeCell ref="G15:I15"/>
    <mergeCell ref="A16:C16"/>
    <mergeCell ref="D16:F16"/>
    <mergeCell ref="G16:I16"/>
    <mergeCell ref="H11:I11"/>
    <mergeCell ref="K11:K17"/>
    <mergeCell ref="A12:I12"/>
    <mergeCell ref="M12:M14"/>
    <mergeCell ref="A13:C13"/>
    <mergeCell ref="D13:F13"/>
    <mergeCell ref="G13:I13"/>
    <mergeCell ref="A14:C14"/>
    <mergeCell ref="D14:F14"/>
    <mergeCell ref="G14:I14"/>
    <mergeCell ref="A5:I5"/>
    <mergeCell ref="K5:M5"/>
    <mergeCell ref="A6:E6"/>
    <mergeCell ref="A7:E8"/>
    <mergeCell ref="K7:K10"/>
    <mergeCell ref="M7:M8"/>
    <mergeCell ref="F8:G8"/>
    <mergeCell ref="H8:I8"/>
    <mergeCell ref="M9:M10"/>
    <mergeCell ref="H10:I10"/>
  </mergeCells>
  <hyperlinks>
    <hyperlink ref="A65528" r:id="rId1"/>
    <hyperlink ref="A65527" r:id="rId2"/>
    <hyperlink ref="G16" r:id="rId3"/>
    <hyperlink ref="G14" r:id="rId4"/>
    <hyperlink ref="G18" r:id="rId5"/>
    <hyperlink ref="G17" r:id="rId6"/>
    <hyperlink ref="G15" r:id="rId7"/>
  </hyperlinks>
  <pageMargins left="0.70866141732283472" right="0.70866141732283472" top="0.74803149606299213" bottom="0.74803149606299213" header="0.31496062992125984" footer="0.31496062992125984"/>
  <pageSetup paperSize="9" orientation="landscape" horizontalDpi="300" verticalDpi="30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65532"/>
  <sheetViews>
    <sheetView showGridLines="0" zoomScale="90" zoomScaleNormal="90" workbookViewId="0">
      <selection activeCell="H90" sqref="H90"/>
    </sheetView>
  </sheetViews>
  <sheetFormatPr baseColWidth="10" defaultRowHeight="14.25" x14ac:dyDescent="0.2"/>
  <cols>
    <col min="1" max="1" width="0.42578125" style="89" customWidth="1"/>
    <col min="2" max="2" width="1.42578125" style="89" customWidth="1"/>
    <col min="3" max="3" width="44.7109375" style="89" customWidth="1"/>
    <col min="4" max="4" width="11.7109375" style="143" customWidth="1"/>
    <col min="5" max="6" width="33.7109375" style="125" customWidth="1"/>
    <col min="7" max="7" width="11.7109375" style="143" customWidth="1"/>
    <col min="8" max="9" width="33.7109375" style="125" customWidth="1"/>
    <col min="10" max="10" width="11.7109375" style="143" customWidth="1"/>
    <col min="11" max="12" width="33.7109375" style="125" customWidth="1"/>
    <col min="13" max="13" width="11.7109375" style="143" customWidth="1"/>
    <col min="14" max="15" width="33.7109375" style="125" customWidth="1"/>
    <col min="16" max="16" width="3.140625" style="89" customWidth="1"/>
    <col min="17" max="17" width="2.42578125" style="89" customWidth="1"/>
    <col min="18" max="18" width="7.42578125" style="89" hidden="1" customWidth="1"/>
    <col min="19" max="20" width="7.140625" style="89" hidden="1" customWidth="1"/>
    <col min="21" max="21" width="7" style="89" hidden="1" customWidth="1"/>
    <col min="22" max="22" width="11.42578125" style="89"/>
    <col min="23" max="23" width="13" style="89" customWidth="1"/>
    <col min="24" max="24" width="15.85546875" style="89" customWidth="1"/>
    <col min="25" max="25" width="13" style="89" customWidth="1"/>
    <col min="26" max="27" width="11.42578125" style="89" customWidth="1"/>
    <col min="28" max="16384" width="11.42578125" style="89"/>
  </cols>
  <sheetData>
    <row r="1" spans="1:21" ht="33" customHeight="1" x14ac:dyDescent="0.2">
      <c r="B1" s="271" t="s">
        <v>124</v>
      </c>
      <c r="C1" s="271"/>
      <c r="D1" s="271"/>
      <c r="E1" s="271"/>
      <c r="F1" s="271"/>
      <c r="G1" s="271"/>
      <c r="H1" s="271"/>
      <c r="I1" s="271"/>
      <c r="J1" s="272"/>
      <c r="K1" s="272"/>
      <c r="L1" s="90"/>
      <c r="M1" s="90"/>
      <c r="N1" s="90"/>
      <c r="O1" s="90"/>
    </row>
    <row r="2" spans="1:21" ht="15.75" x14ac:dyDescent="0.2">
      <c r="B2" s="273" t="s">
        <v>27</v>
      </c>
      <c r="C2" s="273"/>
      <c r="D2" s="232" t="s">
        <v>176</v>
      </c>
      <c r="E2" s="232"/>
      <c r="F2" s="232"/>
      <c r="G2" s="233" t="s">
        <v>177</v>
      </c>
      <c r="H2" s="233"/>
      <c r="I2" s="233"/>
      <c r="J2" s="234" t="s">
        <v>178</v>
      </c>
      <c r="K2" s="234"/>
      <c r="L2" s="234"/>
      <c r="M2" s="291" t="s">
        <v>179</v>
      </c>
      <c r="N2" s="291"/>
      <c r="O2" s="291"/>
      <c r="Q2" s="89">
        <v>1</v>
      </c>
    </row>
    <row r="3" spans="1:21" ht="15" customHeight="1" x14ac:dyDescent="0.2">
      <c r="B3" s="273"/>
      <c r="C3" s="273"/>
      <c r="D3" s="237" t="s">
        <v>34</v>
      </c>
      <c r="E3" s="229" t="s">
        <v>122</v>
      </c>
      <c r="F3" s="229" t="s">
        <v>125</v>
      </c>
      <c r="G3" s="235" t="s">
        <v>34</v>
      </c>
      <c r="H3" s="229" t="s">
        <v>122</v>
      </c>
      <c r="I3" s="229" t="s">
        <v>125</v>
      </c>
      <c r="J3" s="235" t="s">
        <v>34</v>
      </c>
      <c r="K3" s="227" t="s">
        <v>122</v>
      </c>
      <c r="L3" s="230" t="s">
        <v>125</v>
      </c>
      <c r="M3" s="235" t="s">
        <v>34</v>
      </c>
      <c r="N3" s="227" t="s">
        <v>122</v>
      </c>
      <c r="O3" s="230" t="s">
        <v>125</v>
      </c>
      <c r="Q3" s="89">
        <v>2</v>
      </c>
    </row>
    <row r="4" spans="1:21" ht="15.75" customHeight="1" x14ac:dyDescent="0.2">
      <c r="B4" s="273"/>
      <c r="C4" s="273"/>
      <c r="D4" s="238"/>
      <c r="E4" s="230"/>
      <c r="F4" s="230"/>
      <c r="G4" s="236"/>
      <c r="H4" s="230"/>
      <c r="I4" s="230"/>
      <c r="J4" s="236"/>
      <c r="K4" s="228"/>
      <c r="L4" s="231"/>
      <c r="M4" s="236"/>
      <c r="N4" s="228"/>
      <c r="O4" s="231"/>
      <c r="Q4" s="89">
        <v>3</v>
      </c>
    </row>
    <row r="5" spans="1:21" ht="15.75" x14ac:dyDescent="0.2">
      <c r="B5" s="273"/>
      <c r="C5" s="273"/>
      <c r="D5" s="91"/>
      <c r="E5" s="92"/>
      <c r="F5" s="92"/>
      <c r="G5" s="93"/>
      <c r="H5" s="94"/>
      <c r="I5" s="94"/>
      <c r="J5" s="93"/>
      <c r="K5" s="95"/>
      <c r="L5" s="94"/>
      <c r="M5" s="93"/>
      <c r="N5" s="95"/>
      <c r="O5" s="94"/>
      <c r="Q5" s="89">
        <v>4</v>
      </c>
    </row>
    <row r="6" spans="1:21" ht="18.75" x14ac:dyDescent="0.2">
      <c r="A6" s="226"/>
      <c r="B6" s="284"/>
      <c r="C6" s="96" t="s">
        <v>73</v>
      </c>
      <c r="D6" s="97"/>
      <c r="E6" s="97"/>
      <c r="F6" s="97"/>
      <c r="G6" s="97"/>
      <c r="H6" s="97"/>
      <c r="I6" s="97"/>
      <c r="J6" s="97"/>
      <c r="K6" s="97"/>
      <c r="L6" s="98"/>
      <c r="M6" s="97"/>
      <c r="N6" s="97"/>
      <c r="O6" s="98"/>
    </row>
    <row r="7" spans="1:21" ht="39.950000000000003" customHeight="1" x14ac:dyDescent="0.2">
      <c r="A7" s="226"/>
      <c r="B7" s="285"/>
      <c r="C7" s="99" t="s">
        <v>33</v>
      </c>
      <c r="D7" s="29">
        <v>3</v>
      </c>
      <c r="E7" s="63" t="s">
        <v>180</v>
      </c>
      <c r="F7" s="63" t="s">
        <v>202</v>
      </c>
      <c r="G7" s="82"/>
      <c r="H7" s="64"/>
      <c r="I7" s="64"/>
      <c r="J7" s="85"/>
      <c r="K7" s="65"/>
      <c r="L7" s="66"/>
      <c r="M7" s="87"/>
      <c r="N7" s="67"/>
      <c r="O7" s="68"/>
      <c r="Q7" s="100"/>
      <c r="R7" s="89">
        <f>COUNTIF(D7:D10,"1")</f>
        <v>0</v>
      </c>
      <c r="S7" s="89">
        <f>COUNTIF(G7:G10,"1")</f>
        <v>0</v>
      </c>
      <c r="T7" s="89">
        <f>COUNTIF(J7:J10,"1")</f>
        <v>0</v>
      </c>
      <c r="U7" s="89">
        <f>COUNTIF(M7:M10,"1")</f>
        <v>0</v>
      </c>
    </row>
    <row r="8" spans="1:21" ht="39.950000000000003" customHeight="1" x14ac:dyDescent="0.2">
      <c r="A8" s="226"/>
      <c r="B8" s="285"/>
      <c r="C8" s="101" t="s">
        <v>35</v>
      </c>
      <c r="D8" s="29">
        <v>3</v>
      </c>
      <c r="E8" s="63" t="s">
        <v>181</v>
      </c>
      <c r="F8" s="63" t="s">
        <v>203</v>
      </c>
      <c r="G8" s="82"/>
      <c r="H8" s="69"/>
      <c r="I8" s="64"/>
      <c r="J8" s="85"/>
      <c r="K8" s="70"/>
      <c r="L8" s="66"/>
      <c r="M8" s="87"/>
      <c r="N8" s="71"/>
      <c r="O8" s="68"/>
      <c r="R8" s="89">
        <f>COUNTIF(D7:D10,"2")</f>
        <v>1</v>
      </c>
      <c r="S8" s="89">
        <f>COUNTIF(G7:G10,"2")</f>
        <v>0</v>
      </c>
      <c r="T8" s="89">
        <f>COUNTIF(J7:J10,"2")</f>
        <v>0</v>
      </c>
      <c r="U8" s="89">
        <f>COUNTIF(M7:M10,"2")</f>
        <v>0</v>
      </c>
    </row>
    <row r="9" spans="1:21" ht="39.950000000000003" customHeight="1" x14ac:dyDescent="0.2">
      <c r="A9" s="226"/>
      <c r="B9" s="285"/>
      <c r="C9" s="102" t="s">
        <v>36</v>
      </c>
      <c r="D9" s="29">
        <v>2</v>
      </c>
      <c r="E9" s="63" t="s">
        <v>182</v>
      </c>
      <c r="F9" s="63" t="s">
        <v>204</v>
      </c>
      <c r="G9" s="82"/>
      <c r="H9" s="69"/>
      <c r="I9" s="64"/>
      <c r="J9" s="85"/>
      <c r="K9" s="70"/>
      <c r="L9" s="66"/>
      <c r="M9" s="87"/>
      <c r="N9" s="71"/>
      <c r="O9" s="68"/>
      <c r="R9" s="89">
        <f>COUNTIF(D7:D10,"3")</f>
        <v>3</v>
      </c>
      <c r="S9" s="89">
        <f>COUNTIF(G7:G10,"3")</f>
        <v>0</v>
      </c>
      <c r="T9" s="89">
        <f>COUNTIF(J7:J10,"3")</f>
        <v>0</v>
      </c>
      <c r="U9" s="89">
        <f>COUNTIF(M7:M10,"3")</f>
        <v>1</v>
      </c>
    </row>
    <row r="10" spans="1:21" ht="39.950000000000003" customHeight="1" x14ac:dyDescent="0.2">
      <c r="A10" s="226"/>
      <c r="B10" s="286"/>
      <c r="C10" s="102" t="s">
        <v>37</v>
      </c>
      <c r="D10" s="29">
        <v>3</v>
      </c>
      <c r="E10" s="63" t="s">
        <v>183</v>
      </c>
      <c r="F10" s="63" t="s">
        <v>205</v>
      </c>
      <c r="G10" s="82"/>
      <c r="H10" s="69"/>
      <c r="I10" s="64"/>
      <c r="J10" s="85"/>
      <c r="K10" s="70"/>
      <c r="L10" s="66"/>
      <c r="M10" s="87">
        <v>3</v>
      </c>
      <c r="N10" s="71"/>
      <c r="O10" s="68"/>
      <c r="R10" s="89">
        <f>COUNTIF(D7:D10,"4")</f>
        <v>0</v>
      </c>
      <c r="S10" s="89">
        <f>COUNTIF(G7:G10,"4")</f>
        <v>0</v>
      </c>
      <c r="T10" s="89">
        <f>COUNTIF(J7:J10,"4")</f>
        <v>0</v>
      </c>
      <c r="U10" s="89">
        <f>COUNTIF(M7:M10,"4")</f>
        <v>0</v>
      </c>
    </row>
    <row r="11" spans="1:21" ht="6" customHeight="1" x14ac:dyDescent="0.25">
      <c r="B11" s="281"/>
      <c r="C11" s="282"/>
      <c r="D11" s="282"/>
      <c r="E11" s="282"/>
      <c r="F11" s="282"/>
      <c r="G11" s="282"/>
      <c r="H11" s="282"/>
      <c r="I11" s="282"/>
      <c r="J11" s="282"/>
      <c r="K11" s="283"/>
      <c r="L11" s="103"/>
      <c r="M11" s="104"/>
      <c r="N11" s="103"/>
      <c r="O11" s="103"/>
      <c r="Q11" s="89">
        <f>COUNTIF(D7:D10,"1")</f>
        <v>0</v>
      </c>
      <c r="R11" s="89">
        <f>COUNTIF(D7:D10,"1")</f>
        <v>0</v>
      </c>
      <c r="S11" s="89">
        <f>COUNTIF(D7:D10,"3")</f>
        <v>3</v>
      </c>
    </row>
    <row r="12" spans="1:21" ht="18.75" x14ac:dyDescent="0.2">
      <c r="A12" s="226"/>
      <c r="B12" s="278"/>
      <c r="C12" s="105" t="s">
        <v>72</v>
      </c>
      <c r="D12" s="106"/>
      <c r="E12" s="106"/>
      <c r="F12" s="106"/>
      <c r="G12" s="106"/>
      <c r="H12" s="106"/>
      <c r="I12" s="106"/>
      <c r="J12" s="106"/>
      <c r="K12" s="107"/>
      <c r="L12" s="108"/>
      <c r="M12" s="106"/>
      <c r="N12" s="107"/>
      <c r="O12" s="108"/>
    </row>
    <row r="13" spans="1:21" ht="39.950000000000003" customHeight="1" x14ac:dyDescent="0.2">
      <c r="A13" s="226"/>
      <c r="B13" s="279"/>
      <c r="C13" s="109" t="s">
        <v>38</v>
      </c>
      <c r="D13" s="30">
        <v>3</v>
      </c>
      <c r="E13" s="63" t="s">
        <v>184</v>
      </c>
      <c r="F13" s="72" t="s">
        <v>199</v>
      </c>
      <c r="G13" s="83"/>
      <c r="H13" s="64"/>
      <c r="I13" s="64"/>
      <c r="J13" s="86"/>
      <c r="K13" s="73"/>
      <c r="L13" s="74"/>
      <c r="M13" s="88"/>
      <c r="N13" s="75"/>
      <c r="O13" s="76"/>
      <c r="R13" s="89">
        <f>COUNTIF(D13:D17,"1")</f>
        <v>0</v>
      </c>
      <c r="S13" s="89">
        <f>COUNTIF(G13:G17,"1")</f>
        <v>0</v>
      </c>
      <c r="T13" s="89">
        <f>COUNTIF(J13:J17,"1")</f>
        <v>0</v>
      </c>
      <c r="U13" s="89">
        <f>COUNTIF(M13:M17,"1")</f>
        <v>0</v>
      </c>
    </row>
    <row r="14" spans="1:21" ht="39.950000000000003" customHeight="1" x14ac:dyDescent="0.2">
      <c r="A14" s="226"/>
      <c r="B14" s="279"/>
      <c r="C14" s="101" t="s">
        <v>39</v>
      </c>
      <c r="D14" s="30">
        <v>3</v>
      </c>
      <c r="E14" s="77" t="s">
        <v>185</v>
      </c>
      <c r="F14" s="72" t="s">
        <v>201</v>
      </c>
      <c r="G14" s="83"/>
      <c r="H14" s="69"/>
      <c r="I14" s="64"/>
      <c r="J14" s="86"/>
      <c r="K14" s="74"/>
      <c r="L14" s="74"/>
      <c r="M14" s="88"/>
      <c r="N14" s="76"/>
      <c r="O14" s="76"/>
      <c r="R14" s="89">
        <f>COUNTIF(D13:D17,"2")</f>
        <v>0</v>
      </c>
      <c r="S14" s="89">
        <f>COUNTIF(G13:G17,"2")</f>
        <v>0</v>
      </c>
      <c r="T14" s="89">
        <f>COUNTIF(J13:J17,"2")</f>
        <v>0</v>
      </c>
      <c r="U14" s="89">
        <f>COUNTIF(M13:M17,"2")</f>
        <v>0</v>
      </c>
    </row>
    <row r="15" spans="1:21" ht="39.950000000000003" customHeight="1" x14ac:dyDescent="0.2">
      <c r="A15" s="226"/>
      <c r="B15" s="279"/>
      <c r="C15" s="101" t="s">
        <v>40</v>
      </c>
      <c r="D15" s="30">
        <v>3</v>
      </c>
      <c r="E15" s="77" t="s">
        <v>186</v>
      </c>
      <c r="F15" s="72" t="s">
        <v>187</v>
      </c>
      <c r="G15" s="83"/>
      <c r="H15" s="69"/>
      <c r="I15" s="64"/>
      <c r="J15" s="86"/>
      <c r="K15" s="74"/>
      <c r="L15" s="74"/>
      <c r="M15" s="88"/>
      <c r="N15" s="76"/>
      <c r="O15" s="76"/>
      <c r="R15" s="89">
        <f>COUNTIF(D13:D17,"3")</f>
        <v>5</v>
      </c>
      <c r="S15" s="89">
        <f>COUNTIF(G13:G17,"3")</f>
        <v>0</v>
      </c>
      <c r="T15" s="89">
        <f>COUNTIF(J13:J17,"3")</f>
        <v>0</v>
      </c>
      <c r="U15" s="89">
        <f>COUNTIF(M13:M17,"3")</f>
        <v>0</v>
      </c>
    </row>
    <row r="16" spans="1:21" ht="39.950000000000003" customHeight="1" x14ac:dyDescent="0.2">
      <c r="A16" s="226"/>
      <c r="B16" s="279"/>
      <c r="C16" s="102" t="s">
        <v>41</v>
      </c>
      <c r="D16" s="30">
        <v>3</v>
      </c>
      <c r="E16" s="77" t="s">
        <v>188</v>
      </c>
      <c r="F16" s="72" t="s">
        <v>190</v>
      </c>
      <c r="G16" s="83"/>
      <c r="H16" s="69"/>
      <c r="I16" s="64"/>
      <c r="J16" s="86"/>
      <c r="K16" s="74"/>
      <c r="L16" s="74"/>
      <c r="M16" s="88"/>
      <c r="N16" s="76"/>
      <c r="O16" s="76"/>
      <c r="R16" s="89">
        <f>COUNTIF(D13:D17,"4")</f>
        <v>0</v>
      </c>
      <c r="S16" s="89">
        <f>COUNTIF(G13:G17,"4")</f>
        <v>0</v>
      </c>
      <c r="T16" s="89">
        <f>COUNTIF(J13:J17,"4")</f>
        <v>0</v>
      </c>
      <c r="U16" s="89">
        <f>COUNTIF(M13:M17,"4")</f>
        <v>0</v>
      </c>
    </row>
    <row r="17" spans="1:21" ht="39.950000000000003" customHeight="1" x14ac:dyDescent="0.2">
      <c r="A17" s="226"/>
      <c r="B17" s="280"/>
      <c r="C17" s="101" t="s">
        <v>42</v>
      </c>
      <c r="D17" s="30">
        <v>3</v>
      </c>
      <c r="E17" s="77" t="s">
        <v>189</v>
      </c>
      <c r="F17" s="72" t="s">
        <v>200</v>
      </c>
      <c r="G17" s="83"/>
      <c r="H17" s="69"/>
      <c r="I17" s="64"/>
      <c r="J17" s="86"/>
      <c r="K17" s="74"/>
      <c r="L17" s="74"/>
      <c r="M17" s="88"/>
      <c r="N17" s="76"/>
      <c r="O17" s="76"/>
    </row>
    <row r="18" spans="1:21" ht="7.5" customHeight="1" x14ac:dyDescent="0.25">
      <c r="B18" s="239"/>
      <c r="C18" s="240"/>
      <c r="D18" s="240"/>
      <c r="E18" s="240"/>
      <c r="F18" s="240"/>
      <c r="G18" s="240"/>
      <c r="H18" s="240"/>
      <c r="I18" s="240"/>
      <c r="J18" s="240"/>
      <c r="K18" s="241"/>
      <c r="L18" s="103"/>
      <c r="M18" s="104"/>
      <c r="N18" s="103"/>
      <c r="O18" s="103"/>
    </row>
    <row r="19" spans="1:21" ht="18.75" x14ac:dyDescent="0.2">
      <c r="A19" s="226"/>
      <c r="B19" s="278"/>
      <c r="C19" s="105" t="s">
        <v>43</v>
      </c>
      <c r="D19" s="106"/>
      <c r="E19" s="106"/>
      <c r="F19" s="106"/>
      <c r="G19" s="106"/>
      <c r="H19" s="106"/>
      <c r="I19" s="106"/>
      <c r="J19" s="106"/>
      <c r="K19" s="107"/>
      <c r="L19" s="108"/>
      <c r="M19" s="106"/>
      <c r="N19" s="107"/>
      <c r="O19" s="108"/>
    </row>
    <row r="20" spans="1:21" ht="39.950000000000003" customHeight="1" x14ac:dyDescent="0.2">
      <c r="A20" s="226"/>
      <c r="B20" s="287"/>
      <c r="C20" s="110" t="s">
        <v>44</v>
      </c>
      <c r="D20" s="30">
        <v>3</v>
      </c>
      <c r="E20" s="63" t="s">
        <v>191</v>
      </c>
      <c r="F20" s="63" t="s">
        <v>198</v>
      </c>
      <c r="G20" s="83"/>
      <c r="H20" s="64"/>
      <c r="I20" s="64"/>
      <c r="J20" s="86"/>
      <c r="K20" s="78"/>
      <c r="L20" s="79"/>
      <c r="M20" s="88"/>
      <c r="N20" s="80"/>
      <c r="O20" s="81"/>
      <c r="R20" s="89">
        <f>COUNTIF(D20:D27,"1")</f>
        <v>0</v>
      </c>
      <c r="S20" s="89">
        <f>COUNTIF(G20:G27,"1")</f>
        <v>0</v>
      </c>
      <c r="T20" s="89">
        <f>COUNTIF(J20:J27,"1")</f>
        <v>0</v>
      </c>
      <c r="U20" s="89">
        <f>COUNTIF(M20:M27,"1")</f>
        <v>0</v>
      </c>
    </row>
    <row r="21" spans="1:21" ht="39.950000000000003" customHeight="1" x14ac:dyDescent="0.2">
      <c r="A21" s="226"/>
      <c r="B21" s="287"/>
      <c r="C21" s="111" t="s">
        <v>45</v>
      </c>
      <c r="D21" s="30">
        <v>4</v>
      </c>
      <c r="E21" s="77" t="s">
        <v>192</v>
      </c>
      <c r="F21" s="63" t="s">
        <v>197</v>
      </c>
      <c r="G21" s="83"/>
      <c r="H21" s="69"/>
      <c r="I21" s="64"/>
      <c r="J21" s="86"/>
      <c r="K21" s="79"/>
      <c r="L21" s="79"/>
      <c r="M21" s="88"/>
      <c r="N21" s="81"/>
      <c r="O21" s="81"/>
      <c r="R21" s="89">
        <f>COUNTIF(D20:D27,"2")</f>
        <v>2</v>
      </c>
      <c r="S21" s="89">
        <f>COUNTIF(G20:G27,"2")</f>
        <v>0</v>
      </c>
      <c r="T21" s="89">
        <f>COUNTIF(J20:J27,"2")</f>
        <v>0</v>
      </c>
      <c r="U21" s="89">
        <f>COUNTIF(M20:M27,"2")</f>
        <v>0</v>
      </c>
    </row>
    <row r="22" spans="1:21" ht="39.950000000000003" customHeight="1" x14ac:dyDescent="0.2">
      <c r="A22" s="226"/>
      <c r="B22" s="287"/>
      <c r="C22" s="111" t="s">
        <v>46</v>
      </c>
      <c r="D22" s="30">
        <v>2</v>
      </c>
      <c r="E22" s="77" t="s">
        <v>193</v>
      </c>
      <c r="F22" s="63" t="s">
        <v>194</v>
      </c>
      <c r="G22" s="83"/>
      <c r="H22" s="69"/>
      <c r="I22" s="64"/>
      <c r="J22" s="86"/>
      <c r="K22" s="79"/>
      <c r="L22" s="79"/>
      <c r="M22" s="88"/>
      <c r="N22" s="81"/>
      <c r="O22" s="81"/>
      <c r="R22" s="89">
        <f>COUNTIF(D20:D27,"3")</f>
        <v>4</v>
      </c>
      <c r="S22" s="89">
        <f>COUNTIF(G20:G27,"3")</f>
        <v>0</v>
      </c>
      <c r="T22" s="89">
        <f>COUNTIF(J20:J27,"3")</f>
        <v>0</v>
      </c>
      <c r="U22" s="89">
        <f>COUNTIF(M20:M27,"3")</f>
        <v>0</v>
      </c>
    </row>
    <row r="23" spans="1:21" ht="39.950000000000003" customHeight="1" x14ac:dyDescent="0.2">
      <c r="A23" s="226"/>
      <c r="B23" s="287"/>
      <c r="C23" s="111" t="s">
        <v>47</v>
      </c>
      <c r="D23" s="30">
        <v>3</v>
      </c>
      <c r="E23" s="77" t="s">
        <v>195</v>
      </c>
      <c r="F23" s="63" t="s">
        <v>196</v>
      </c>
      <c r="G23" s="83"/>
      <c r="H23" s="69"/>
      <c r="I23" s="64"/>
      <c r="J23" s="86"/>
      <c r="K23" s="79"/>
      <c r="L23" s="79"/>
      <c r="M23" s="88"/>
      <c r="N23" s="81"/>
      <c r="O23" s="81"/>
      <c r="R23" s="89">
        <f>COUNTIF(D20:D27,"4")</f>
        <v>2</v>
      </c>
      <c r="S23" s="89">
        <f>COUNTIF(G20:G27,"4")</f>
        <v>0</v>
      </c>
      <c r="T23" s="89">
        <f>COUNTIF(J20:J27,"4")</f>
        <v>0</v>
      </c>
      <c r="U23" s="89">
        <f>COUNTIF(M20:M27,"4")</f>
        <v>0</v>
      </c>
    </row>
    <row r="24" spans="1:21" ht="39.950000000000003" customHeight="1" x14ac:dyDescent="0.2">
      <c r="A24" s="226"/>
      <c r="B24" s="287"/>
      <c r="C24" s="111" t="s">
        <v>48</v>
      </c>
      <c r="D24" s="30">
        <v>4</v>
      </c>
      <c r="E24" s="77" t="s">
        <v>206</v>
      </c>
      <c r="F24" s="63" t="s">
        <v>207</v>
      </c>
      <c r="G24" s="83"/>
      <c r="H24" s="69"/>
      <c r="I24" s="64"/>
      <c r="J24" s="86"/>
      <c r="K24" s="79"/>
      <c r="L24" s="79"/>
      <c r="M24" s="88"/>
      <c r="N24" s="81"/>
      <c r="O24" s="81"/>
    </row>
    <row r="25" spans="1:21" ht="39.950000000000003" customHeight="1" x14ac:dyDescent="0.2">
      <c r="A25" s="226"/>
      <c r="B25" s="287"/>
      <c r="C25" s="111" t="s">
        <v>49</v>
      </c>
      <c r="D25" s="30">
        <v>3</v>
      </c>
      <c r="E25" s="77" t="s">
        <v>208</v>
      </c>
      <c r="F25" s="63" t="s">
        <v>211</v>
      </c>
      <c r="G25" s="83"/>
      <c r="H25" s="69"/>
      <c r="I25" s="64"/>
      <c r="J25" s="86"/>
      <c r="K25" s="79"/>
      <c r="L25" s="79"/>
      <c r="M25" s="88"/>
      <c r="N25" s="81"/>
      <c r="O25" s="81"/>
    </row>
    <row r="26" spans="1:21" ht="39.950000000000003" customHeight="1" x14ac:dyDescent="0.2">
      <c r="A26" s="226"/>
      <c r="B26" s="287"/>
      <c r="C26" s="111" t="s">
        <v>50</v>
      </c>
      <c r="D26" s="30">
        <v>3</v>
      </c>
      <c r="E26" s="77" t="s">
        <v>209</v>
      </c>
      <c r="F26" s="63" t="s">
        <v>210</v>
      </c>
      <c r="G26" s="83"/>
      <c r="H26" s="69"/>
      <c r="I26" s="64"/>
      <c r="J26" s="86"/>
      <c r="K26" s="79"/>
      <c r="L26" s="79"/>
      <c r="M26" s="88"/>
      <c r="N26" s="81"/>
      <c r="O26" s="81"/>
    </row>
    <row r="27" spans="1:21" ht="39.950000000000003" customHeight="1" x14ac:dyDescent="0.2">
      <c r="A27" s="226"/>
      <c r="B27" s="288"/>
      <c r="C27" s="111" t="s">
        <v>51</v>
      </c>
      <c r="D27" s="30">
        <v>2</v>
      </c>
      <c r="E27" s="77" t="s">
        <v>212</v>
      </c>
      <c r="F27" s="63" t="s">
        <v>213</v>
      </c>
      <c r="G27" s="83"/>
      <c r="H27" s="69"/>
      <c r="I27" s="64"/>
      <c r="J27" s="86"/>
      <c r="K27" s="79"/>
      <c r="L27" s="79"/>
      <c r="M27" s="88"/>
      <c r="N27" s="81"/>
      <c r="O27" s="81"/>
    </row>
    <row r="28" spans="1:21" ht="7.5" customHeight="1" x14ac:dyDescent="0.25">
      <c r="B28" s="258"/>
      <c r="C28" s="259"/>
      <c r="D28" s="259"/>
      <c r="E28" s="259"/>
      <c r="F28" s="259"/>
      <c r="G28" s="259"/>
      <c r="H28" s="259"/>
      <c r="I28" s="259"/>
      <c r="J28" s="259"/>
      <c r="K28" s="289"/>
      <c r="L28" s="103"/>
      <c r="M28" s="104"/>
      <c r="N28" s="103"/>
      <c r="O28" s="103"/>
    </row>
    <row r="29" spans="1:21" ht="18.75" x14ac:dyDescent="0.2">
      <c r="A29" s="226"/>
      <c r="B29" s="278"/>
      <c r="C29" s="105" t="s">
        <v>52</v>
      </c>
      <c r="D29" s="106"/>
      <c r="E29" s="106"/>
      <c r="F29" s="106"/>
      <c r="G29" s="106"/>
      <c r="H29" s="106"/>
      <c r="I29" s="106"/>
      <c r="J29" s="106"/>
      <c r="K29" s="107"/>
      <c r="L29" s="108"/>
      <c r="M29" s="106"/>
      <c r="N29" s="107"/>
      <c r="O29" s="108"/>
    </row>
    <row r="30" spans="1:21" ht="39.950000000000003" customHeight="1" x14ac:dyDescent="0.2">
      <c r="A30" s="226"/>
      <c r="B30" s="279"/>
      <c r="C30" s="109" t="s">
        <v>53</v>
      </c>
      <c r="D30" s="30">
        <v>3</v>
      </c>
      <c r="E30" s="63" t="s">
        <v>214</v>
      </c>
      <c r="F30" s="63" t="s">
        <v>215</v>
      </c>
      <c r="G30" s="83"/>
      <c r="H30" s="64"/>
      <c r="I30" s="64"/>
      <c r="J30" s="86"/>
      <c r="K30" s="78"/>
      <c r="L30" s="79"/>
      <c r="M30" s="88"/>
      <c r="N30" s="80"/>
      <c r="O30" s="81"/>
      <c r="R30" s="89">
        <f>COUNTIF(D30:D33,"1")</f>
        <v>1</v>
      </c>
      <c r="S30" s="89">
        <f>COUNTIF(G30:G33,"1")</f>
        <v>0</v>
      </c>
      <c r="T30" s="89">
        <f>COUNTIF(J30:J33,"1")</f>
        <v>0</v>
      </c>
      <c r="U30" s="89">
        <f>COUNTIF(M30:M33,"1")</f>
        <v>0</v>
      </c>
    </row>
    <row r="31" spans="1:21" ht="39.950000000000003" customHeight="1" x14ac:dyDescent="0.2">
      <c r="A31" s="226"/>
      <c r="B31" s="279"/>
      <c r="C31" s="101" t="s">
        <v>54</v>
      </c>
      <c r="D31" s="30">
        <v>3</v>
      </c>
      <c r="E31" s="77" t="s">
        <v>216</v>
      </c>
      <c r="F31" s="63" t="s">
        <v>197</v>
      </c>
      <c r="G31" s="83"/>
      <c r="H31" s="69"/>
      <c r="I31" s="64"/>
      <c r="J31" s="86"/>
      <c r="K31" s="79"/>
      <c r="L31" s="79"/>
      <c r="M31" s="88"/>
      <c r="N31" s="81"/>
      <c r="O31" s="81"/>
      <c r="R31" s="89">
        <f>COUNTIF(D30:D33,"2")</f>
        <v>0</v>
      </c>
      <c r="S31" s="89">
        <f>COUNTIF(G30:G33,"2")</f>
        <v>0</v>
      </c>
      <c r="T31" s="89">
        <f>COUNTIF(J30:J33,"2")</f>
        <v>0</v>
      </c>
      <c r="U31" s="89">
        <f>COUNTIF(M30:M33,"2")</f>
        <v>0</v>
      </c>
    </row>
    <row r="32" spans="1:21" ht="39.950000000000003" customHeight="1" x14ac:dyDescent="0.2">
      <c r="A32" s="226"/>
      <c r="B32" s="279"/>
      <c r="C32" s="101" t="s">
        <v>55</v>
      </c>
      <c r="D32" s="30">
        <v>1</v>
      </c>
      <c r="E32" s="77" t="s">
        <v>217</v>
      </c>
      <c r="F32" s="63" t="s">
        <v>218</v>
      </c>
      <c r="G32" s="83"/>
      <c r="H32" s="69"/>
      <c r="I32" s="64"/>
      <c r="J32" s="86"/>
      <c r="K32" s="79"/>
      <c r="L32" s="79"/>
      <c r="M32" s="88"/>
      <c r="N32" s="81"/>
      <c r="O32" s="81"/>
      <c r="R32" s="89">
        <f>COUNTIF(D30:D33,"3")</f>
        <v>3</v>
      </c>
      <c r="S32" s="89">
        <f>COUNTIF(G30:G33,"3")</f>
        <v>0</v>
      </c>
      <c r="T32" s="89">
        <f>COUNTIF(J30:J33,"31")</f>
        <v>0</v>
      </c>
      <c r="U32" s="89">
        <f>COUNTIF(M30:M33,"3")</f>
        <v>0</v>
      </c>
    </row>
    <row r="33" spans="1:21" ht="39.950000000000003" customHeight="1" x14ac:dyDescent="0.2">
      <c r="A33" s="226"/>
      <c r="B33" s="280"/>
      <c r="C33" s="101" t="s">
        <v>56</v>
      </c>
      <c r="D33" s="30">
        <v>3</v>
      </c>
      <c r="E33" s="77" t="s">
        <v>219</v>
      </c>
      <c r="F33" s="63" t="s">
        <v>197</v>
      </c>
      <c r="G33" s="83"/>
      <c r="H33" s="69"/>
      <c r="I33" s="64"/>
      <c r="J33" s="86"/>
      <c r="K33" s="79"/>
      <c r="L33" s="79"/>
      <c r="M33" s="88"/>
      <c r="N33" s="81"/>
      <c r="O33" s="81"/>
      <c r="R33" s="89">
        <f>COUNTIF(D30:D33,"4")</f>
        <v>0</v>
      </c>
      <c r="S33" s="89">
        <f>COUNTIF(G30:G33,"4")</f>
        <v>0</v>
      </c>
      <c r="T33" s="89">
        <f>COUNTIF(J30:J33,"4")</f>
        <v>0</v>
      </c>
      <c r="U33" s="89">
        <f>COUNTIF(M30:M33,"4")</f>
        <v>0</v>
      </c>
    </row>
    <row r="34" spans="1:21" ht="9" customHeight="1" x14ac:dyDescent="0.25">
      <c r="B34" s="239"/>
      <c r="C34" s="240"/>
      <c r="D34" s="240"/>
      <c r="E34" s="240"/>
      <c r="F34" s="240"/>
      <c r="G34" s="240"/>
      <c r="H34" s="240"/>
      <c r="I34" s="240"/>
      <c r="J34" s="240"/>
      <c r="K34" s="241"/>
      <c r="L34" s="103"/>
      <c r="M34" s="104"/>
      <c r="N34" s="103"/>
      <c r="O34" s="103"/>
    </row>
    <row r="35" spans="1:21" ht="18.75" x14ac:dyDescent="0.2">
      <c r="A35" s="226"/>
      <c r="B35" s="278"/>
      <c r="C35" s="112" t="s">
        <v>57</v>
      </c>
      <c r="D35" s="290"/>
      <c r="E35" s="290"/>
      <c r="F35" s="290"/>
      <c r="G35" s="290"/>
      <c r="H35" s="290"/>
      <c r="I35" s="290"/>
      <c r="J35" s="290"/>
      <c r="K35" s="290"/>
      <c r="L35" s="113"/>
      <c r="M35" s="114"/>
      <c r="N35" s="114"/>
      <c r="O35" s="113"/>
    </row>
    <row r="36" spans="1:21" ht="39.950000000000003" customHeight="1" x14ac:dyDescent="0.2">
      <c r="A36" s="226"/>
      <c r="B36" s="279"/>
      <c r="C36" s="109" t="s">
        <v>58</v>
      </c>
      <c r="D36" s="30">
        <v>3</v>
      </c>
      <c r="E36" s="63" t="s">
        <v>220</v>
      </c>
      <c r="F36" s="63" t="s">
        <v>234</v>
      </c>
      <c r="G36" s="83"/>
      <c r="H36" s="64"/>
      <c r="I36" s="64"/>
      <c r="J36" s="86"/>
      <c r="K36" s="78"/>
      <c r="L36" s="79"/>
      <c r="M36" s="88"/>
      <c r="N36" s="80"/>
      <c r="O36" s="81"/>
      <c r="R36" s="89">
        <f>COUNTIF(D36:D44,"1")</f>
        <v>1</v>
      </c>
      <c r="S36" s="89">
        <f>COUNTIF(G36:G44,"1")</f>
        <v>0</v>
      </c>
      <c r="T36" s="89">
        <f>COUNTIF(J36:J44,"1")</f>
        <v>0</v>
      </c>
      <c r="U36" s="89">
        <f>COUNTIF(M36:M44,"1")</f>
        <v>0</v>
      </c>
    </row>
    <row r="37" spans="1:21" ht="39.950000000000003" customHeight="1" x14ac:dyDescent="0.2">
      <c r="A37" s="226"/>
      <c r="B37" s="279"/>
      <c r="C37" s="101" t="s">
        <v>59</v>
      </c>
      <c r="D37" s="30">
        <v>1</v>
      </c>
      <c r="E37" s="77" t="s">
        <v>221</v>
      </c>
      <c r="F37" s="63" t="s">
        <v>229</v>
      </c>
      <c r="G37" s="83"/>
      <c r="H37" s="69"/>
      <c r="I37" s="64"/>
      <c r="J37" s="86"/>
      <c r="K37" s="79"/>
      <c r="L37" s="79"/>
      <c r="M37" s="88"/>
      <c r="N37" s="81"/>
      <c r="O37" s="81"/>
      <c r="R37" s="89">
        <f>COUNTIF(D36:D44,"2")</f>
        <v>1</v>
      </c>
      <c r="S37" s="89">
        <f>COUNTIF(G36:G44,"2")</f>
        <v>1</v>
      </c>
      <c r="T37" s="89">
        <f>COUNTIF(J36:J44,"2")</f>
        <v>0</v>
      </c>
      <c r="U37" s="89">
        <f>COUNTIF(M36:M44,"2")</f>
        <v>0</v>
      </c>
    </row>
    <row r="38" spans="1:21" ht="39.950000000000003" customHeight="1" x14ac:dyDescent="0.2">
      <c r="A38" s="226"/>
      <c r="B38" s="279"/>
      <c r="C38" s="101" t="s">
        <v>60</v>
      </c>
      <c r="D38" s="30">
        <v>3</v>
      </c>
      <c r="E38" s="77" t="s">
        <v>222</v>
      </c>
      <c r="F38" s="63" t="s">
        <v>230</v>
      </c>
      <c r="G38" s="83">
        <v>2</v>
      </c>
      <c r="H38" s="69"/>
      <c r="I38" s="64"/>
      <c r="J38" s="86"/>
      <c r="K38" s="79"/>
      <c r="L38" s="79"/>
      <c r="M38" s="88"/>
      <c r="N38" s="81"/>
      <c r="O38" s="81"/>
      <c r="R38" s="89">
        <f>COUNTIF(D36:D44,"3")</f>
        <v>6</v>
      </c>
      <c r="S38" s="89">
        <f>COUNTIF(G36:G44,"3")</f>
        <v>0</v>
      </c>
      <c r="T38" s="89">
        <f>COUNTIF(J36:J44,"3")</f>
        <v>0</v>
      </c>
      <c r="U38" s="89">
        <f>COUNTIF(M36:M44,"3")</f>
        <v>0</v>
      </c>
    </row>
    <row r="39" spans="1:21" ht="39.950000000000003" customHeight="1" x14ac:dyDescent="0.2">
      <c r="A39" s="226"/>
      <c r="B39" s="279"/>
      <c r="C39" s="101" t="s">
        <v>61</v>
      </c>
      <c r="D39" s="30">
        <v>2</v>
      </c>
      <c r="E39" s="77" t="s">
        <v>223</v>
      </c>
      <c r="F39" s="63" t="s">
        <v>231</v>
      </c>
      <c r="G39" s="83"/>
      <c r="H39" s="69"/>
      <c r="I39" s="64"/>
      <c r="J39" s="86"/>
      <c r="K39" s="79"/>
      <c r="L39" s="79"/>
      <c r="M39" s="88"/>
      <c r="N39" s="81"/>
      <c r="O39" s="81"/>
      <c r="R39" s="89">
        <f>COUNTIF(D36:D44,"4")</f>
        <v>1</v>
      </c>
      <c r="S39" s="89">
        <f>COUNTIF(G36:G44,"4")</f>
        <v>0</v>
      </c>
      <c r="T39" s="89">
        <f>COUNTIF(J36:J44,"4")</f>
        <v>0</v>
      </c>
      <c r="U39" s="89">
        <f>COUNTIF(M36:M44,"4")</f>
        <v>0</v>
      </c>
    </row>
    <row r="40" spans="1:21" ht="39.950000000000003" customHeight="1" x14ac:dyDescent="0.2">
      <c r="A40" s="226"/>
      <c r="B40" s="279"/>
      <c r="C40" s="101" t="s">
        <v>62</v>
      </c>
      <c r="D40" s="30">
        <v>4</v>
      </c>
      <c r="E40" s="77" t="s">
        <v>224</v>
      </c>
      <c r="F40" s="63" t="s">
        <v>232</v>
      </c>
      <c r="G40" s="83"/>
      <c r="H40" s="69"/>
      <c r="I40" s="64"/>
      <c r="J40" s="86"/>
      <c r="K40" s="79"/>
      <c r="L40" s="79"/>
      <c r="M40" s="88"/>
      <c r="N40" s="81"/>
      <c r="O40" s="81"/>
    </row>
    <row r="41" spans="1:21" ht="39.950000000000003" customHeight="1" x14ac:dyDescent="0.2">
      <c r="A41" s="226"/>
      <c r="B41" s="279"/>
      <c r="C41" s="101" t="s">
        <v>63</v>
      </c>
      <c r="D41" s="30">
        <v>3</v>
      </c>
      <c r="E41" s="77" t="s">
        <v>225</v>
      </c>
      <c r="F41" s="63" t="s">
        <v>233</v>
      </c>
      <c r="G41" s="83"/>
      <c r="H41" s="69"/>
      <c r="I41" s="64"/>
      <c r="J41" s="86"/>
      <c r="K41" s="79"/>
      <c r="L41" s="79"/>
      <c r="M41" s="88"/>
      <c r="N41" s="81"/>
      <c r="O41" s="81"/>
    </row>
    <row r="42" spans="1:21" ht="39.950000000000003" customHeight="1" x14ac:dyDescent="0.2">
      <c r="A42" s="226"/>
      <c r="B42" s="279"/>
      <c r="C42" s="101" t="s">
        <v>64</v>
      </c>
      <c r="D42" s="30">
        <v>3</v>
      </c>
      <c r="E42" s="77" t="s">
        <v>226</v>
      </c>
      <c r="F42" s="63" t="s">
        <v>235</v>
      </c>
      <c r="G42" s="83"/>
      <c r="H42" s="69"/>
      <c r="I42" s="64"/>
      <c r="J42" s="86"/>
      <c r="K42" s="79"/>
      <c r="L42" s="79"/>
      <c r="M42" s="88"/>
      <c r="N42" s="81"/>
      <c r="O42" s="81"/>
    </row>
    <row r="43" spans="1:21" ht="39.950000000000003" customHeight="1" x14ac:dyDescent="0.2">
      <c r="A43" s="226"/>
      <c r="B43" s="279"/>
      <c r="C43" s="101" t="s">
        <v>65</v>
      </c>
      <c r="D43" s="30">
        <v>3</v>
      </c>
      <c r="E43" s="77" t="s">
        <v>227</v>
      </c>
      <c r="F43" s="63" t="s">
        <v>236</v>
      </c>
      <c r="G43" s="83"/>
      <c r="H43" s="69"/>
      <c r="I43" s="64"/>
      <c r="J43" s="86"/>
      <c r="K43" s="79"/>
      <c r="L43" s="79"/>
      <c r="M43" s="88"/>
      <c r="N43" s="81"/>
      <c r="O43" s="81"/>
    </row>
    <row r="44" spans="1:21" ht="39.950000000000003" customHeight="1" x14ac:dyDescent="0.2">
      <c r="A44" s="226"/>
      <c r="B44" s="280"/>
      <c r="C44" s="101" t="s">
        <v>66</v>
      </c>
      <c r="D44" s="30">
        <v>3</v>
      </c>
      <c r="E44" s="77" t="s">
        <v>228</v>
      </c>
      <c r="F44" s="63" t="s">
        <v>237</v>
      </c>
      <c r="G44" s="83"/>
      <c r="H44" s="69"/>
      <c r="I44" s="64"/>
      <c r="J44" s="86"/>
      <c r="K44" s="79"/>
      <c r="L44" s="79"/>
      <c r="M44" s="88"/>
      <c r="N44" s="81"/>
      <c r="O44" s="81"/>
    </row>
    <row r="45" spans="1:21" ht="6.75" customHeight="1" x14ac:dyDescent="0.25">
      <c r="B45" s="239"/>
      <c r="C45" s="240"/>
      <c r="D45" s="240"/>
      <c r="E45" s="240"/>
      <c r="F45" s="240"/>
      <c r="G45" s="240"/>
      <c r="H45" s="240"/>
      <c r="I45" s="240"/>
      <c r="J45" s="240"/>
      <c r="K45" s="241"/>
      <c r="L45" s="103"/>
      <c r="M45" s="104"/>
      <c r="N45" s="103"/>
      <c r="O45" s="103"/>
    </row>
    <row r="46" spans="1:21" ht="18.75" x14ac:dyDescent="0.2">
      <c r="A46" s="226"/>
      <c r="B46" s="278"/>
      <c r="C46" s="105" t="s">
        <v>67</v>
      </c>
      <c r="D46" s="106"/>
      <c r="E46" s="106"/>
      <c r="F46" s="106"/>
      <c r="G46" s="106"/>
      <c r="H46" s="106"/>
      <c r="I46" s="106"/>
      <c r="J46" s="106"/>
      <c r="K46" s="107"/>
      <c r="L46" s="108"/>
      <c r="M46" s="106"/>
      <c r="N46" s="107"/>
      <c r="O46" s="108"/>
    </row>
    <row r="47" spans="1:21" ht="39.950000000000003" customHeight="1" x14ac:dyDescent="0.2">
      <c r="A47" s="226"/>
      <c r="B47" s="279"/>
      <c r="C47" s="109" t="s">
        <v>68</v>
      </c>
      <c r="D47" s="30">
        <v>3</v>
      </c>
      <c r="E47" s="33" t="s">
        <v>240</v>
      </c>
      <c r="F47" s="33" t="s">
        <v>238</v>
      </c>
      <c r="G47" s="31"/>
      <c r="H47" s="35"/>
      <c r="I47" s="35"/>
      <c r="J47" s="32"/>
      <c r="K47" s="37"/>
      <c r="L47" s="38"/>
      <c r="M47" s="55"/>
      <c r="N47" s="53"/>
      <c r="O47" s="54"/>
      <c r="R47" s="89">
        <f>COUNTIF(D47:D50,"1")</f>
        <v>0</v>
      </c>
      <c r="S47" s="89">
        <f>COUNTIF(G47:G50,"1")</f>
        <v>0</v>
      </c>
      <c r="T47" s="89">
        <f>COUNTIF(J47:J50,"1")</f>
        <v>0</v>
      </c>
      <c r="U47" s="89">
        <f>COUNTIF(M47:M50,"1")</f>
        <v>0</v>
      </c>
    </row>
    <row r="48" spans="1:21" ht="39.950000000000003" customHeight="1" x14ac:dyDescent="0.2">
      <c r="A48" s="226"/>
      <c r="B48" s="279"/>
      <c r="C48" s="101" t="s">
        <v>69</v>
      </c>
      <c r="D48" s="30">
        <v>3</v>
      </c>
      <c r="E48" s="34" t="s">
        <v>241</v>
      </c>
      <c r="F48" s="33" t="s">
        <v>239</v>
      </c>
      <c r="G48" s="31"/>
      <c r="H48" s="36"/>
      <c r="I48" s="35"/>
      <c r="J48" s="32"/>
      <c r="K48" s="38"/>
      <c r="L48" s="38"/>
      <c r="M48" s="55"/>
      <c r="N48" s="54"/>
      <c r="O48" s="54"/>
      <c r="R48" s="89">
        <f>COUNTIF(D47:D50,"2")</f>
        <v>0</v>
      </c>
      <c r="S48" s="89">
        <f>COUNTIF(G47:G50,"2")</f>
        <v>0</v>
      </c>
      <c r="T48" s="89">
        <f>COUNTIF(J47:J50,"2")</f>
        <v>0</v>
      </c>
      <c r="U48" s="89">
        <f>COUNTIF(M47:M50,"2")</f>
        <v>0</v>
      </c>
    </row>
    <row r="49" spans="1:21" ht="39.950000000000003" customHeight="1" x14ac:dyDescent="0.2">
      <c r="A49" s="226"/>
      <c r="B49" s="279"/>
      <c r="C49" s="101" t="s">
        <v>70</v>
      </c>
      <c r="D49" s="30">
        <v>3</v>
      </c>
      <c r="E49" s="34" t="s">
        <v>242</v>
      </c>
      <c r="F49" s="33" t="s">
        <v>243</v>
      </c>
      <c r="G49" s="31"/>
      <c r="H49" s="36"/>
      <c r="I49" s="35"/>
      <c r="J49" s="32"/>
      <c r="K49" s="38"/>
      <c r="L49" s="38"/>
      <c r="M49" s="55"/>
      <c r="N49" s="54"/>
      <c r="O49" s="54"/>
      <c r="R49" s="89">
        <f>COUNTIF(D47:D50,"3")</f>
        <v>4</v>
      </c>
      <c r="S49" s="89">
        <f>COUNTIF(G47:G50,"3")</f>
        <v>0</v>
      </c>
      <c r="T49" s="89">
        <f>COUNTIF(J47:J50,"3")</f>
        <v>0</v>
      </c>
      <c r="U49" s="89">
        <f>COUNTIF(M47:M50,"3")</f>
        <v>0</v>
      </c>
    </row>
    <row r="50" spans="1:21" ht="39.950000000000003" customHeight="1" x14ac:dyDescent="0.2">
      <c r="A50" s="226"/>
      <c r="B50" s="280"/>
      <c r="C50" s="101" t="s">
        <v>71</v>
      </c>
      <c r="D50" s="30">
        <v>3</v>
      </c>
      <c r="E50" s="34" t="s">
        <v>244</v>
      </c>
      <c r="F50" s="33" t="s">
        <v>245</v>
      </c>
      <c r="G50" s="31"/>
      <c r="H50" s="36"/>
      <c r="I50" s="35"/>
      <c r="J50" s="32"/>
      <c r="K50" s="38"/>
      <c r="L50" s="38"/>
      <c r="M50" s="55"/>
      <c r="N50" s="54"/>
      <c r="O50" s="54"/>
      <c r="R50" s="89">
        <f>COUNTIF(D47:D50,"4")</f>
        <v>0</v>
      </c>
      <c r="S50" s="89">
        <f>COUNTIF(G47:G50,"4")</f>
        <v>0</v>
      </c>
      <c r="T50" s="89">
        <f>COUNTIF(J47:J50,"4")</f>
        <v>0</v>
      </c>
      <c r="U50" s="89">
        <f>COUNTIF(M47:M50,"4")</f>
        <v>0</v>
      </c>
    </row>
    <row r="51" spans="1:21" ht="8.25" customHeight="1" x14ac:dyDescent="0.25">
      <c r="B51" s="239"/>
      <c r="C51" s="240"/>
      <c r="D51" s="240"/>
      <c r="E51" s="240"/>
      <c r="F51" s="240"/>
      <c r="G51" s="240"/>
      <c r="H51" s="240"/>
      <c r="I51" s="240"/>
      <c r="J51" s="240"/>
      <c r="K51" s="241"/>
      <c r="L51" s="103"/>
      <c r="M51" s="104"/>
      <c r="N51" s="103"/>
      <c r="O51" s="103"/>
    </row>
    <row r="52" spans="1:21" ht="24" customHeight="1" x14ac:dyDescent="0.2">
      <c r="B52" s="264" t="s">
        <v>26</v>
      </c>
      <c r="C52" s="265"/>
      <c r="D52" s="246">
        <v>2023</v>
      </c>
      <c r="E52" s="247"/>
      <c r="F52" s="248"/>
      <c r="G52" s="249">
        <v>2024</v>
      </c>
      <c r="H52" s="250"/>
      <c r="I52" s="251"/>
      <c r="J52" s="252">
        <v>2025</v>
      </c>
      <c r="K52" s="253"/>
      <c r="L52" s="254"/>
      <c r="M52" s="292">
        <v>2026</v>
      </c>
      <c r="N52" s="293"/>
      <c r="O52" s="294"/>
    </row>
    <row r="53" spans="1:21" ht="33" customHeight="1" x14ac:dyDescent="0.2">
      <c r="B53" s="266"/>
      <c r="C53" s="267"/>
      <c r="D53" s="115" t="s">
        <v>34</v>
      </c>
      <c r="E53" s="116" t="s">
        <v>122</v>
      </c>
      <c r="F53" s="116" t="s">
        <v>125</v>
      </c>
      <c r="G53" s="115" t="s">
        <v>34</v>
      </c>
      <c r="H53" s="116" t="s">
        <v>122</v>
      </c>
      <c r="I53" s="116" t="s">
        <v>125</v>
      </c>
      <c r="J53" s="115" t="s">
        <v>34</v>
      </c>
      <c r="K53" s="116" t="s">
        <v>122</v>
      </c>
      <c r="L53" s="117" t="s">
        <v>125</v>
      </c>
      <c r="M53" s="115"/>
      <c r="N53" s="116"/>
      <c r="O53" s="117"/>
    </row>
    <row r="54" spans="1:21" ht="18.75" x14ac:dyDescent="0.2">
      <c r="A54" s="226"/>
      <c r="B54" s="118"/>
      <c r="C54" s="245" t="s">
        <v>74</v>
      </c>
      <c r="D54" s="244"/>
      <c r="E54" s="244"/>
      <c r="F54" s="244"/>
      <c r="G54" s="244"/>
      <c r="H54" s="244"/>
      <c r="I54" s="244"/>
      <c r="J54" s="244"/>
      <c r="K54" s="244"/>
      <c r="L54" s="119"/>
      <c r="M54" s="120"/>
      <c r="N54" s="120"/>
      <c r="O54" s="119"/>
    </row>
    <row r="55" spans="1:21" ht="30" customHeight="1" x14ac:dyDescent="0.2">
      <c r="A55" s="226"/>
      <c r="B55" s="121"/>
      <c r="C55" s="109" t="s">
        <v>75</v>
      </c>
      <c r="D55" s="30">
        <v>2</v>
      </c>
      <c r="E55" s="63" t="s">
        <v>331</v>
      </c>
      <c r="F55" s="63" t="s">
        <v>332</v>
      </c>
      <c r="G55" s="83"/>
      <c r="H55" s="64"/>
      <c r="I55" s="64"/>
      <c r="J55" s="86"/>
      <c r="K55" s="78"/>
      <c r="L55" s="79"/>
      <c r="M55" s="88"/>
      <c r="N55" s="80"/>
      <c r="O55" s="81"/>
      <c r="R55" s="89">
        <f>COUNTIF(D55:D59,"1")</f>
        <v>0</v>
      </c>
      <c r="S55" s="89">
        <f>COUNTIF(G55:G59,"1")</f>
        <v>0</v>
      </c>
      <c r="T55" s="89">
        <f>COUNTIF(J55:J59,"1")</f>
        <v>0</v>
      </c>
      <c r="U55" s="89">
        <f>COUNTIF(M55:M59,"1")</f>
        <v>0</v>
      </c>
    </row>
    <row r="56" spans="1:21" ht="30" customHeight="1" x14ac:dyDescent="0.2">
      <c r="A56" s="226"/>
      <c r="B56" s="121"/>
      <c r="C56" s="101" t="s">
        <v>76</v>
      </c>
      <c r="D56" s="30">
        <v>2</v>
      </c>
      <c r="E56" s="77" t="s">
        <v>333</v>
      </c>
      <c r="F56" s="63" t="s">
        <v>334</v>
      </c>
      <c r="G56" s="83"/>
      <c r="H56" s="69"/>
      <c r="I56" s="64"/>
      <c r="J56" s="86"/>
      <c r="K56" s="79"/>
      <c r="L56" s="79"/>
      <c r="M56" s="88"/>
      <c r="N56" s="81"/>
      <c r="O56" s="81"/>
      <c r="R56" s="89">
        <f>COUNTIF(D55:D59,"2")</f>
        <v>3</v>
      </c>
      <c r="S56" s="89">
        <f>COUNTIF(G55:G59,"2")</f>
        <v>0</v>
      </c>
      <c r="T56" s="89">
        <f>COUNTIF(J55:J59,"2")</f>
        <v>0</v>
      </c>
      <c r="U56" s="89">
        <f>COUNTIF(M55:M59,"2")</f>
        <v>0</v>
      </c>
    </row>
    <row r="57" spans="1:21" ht="30" customHeight="1" x14ac:dyDescent="0.2">
      <c r="A57" s="226"/>
      <c r="B57" s="121"/>
      <c r="C57" s="101" t="s">
        <v>77</v>
      </c>
      <c r="D57" s="30">
        <v>3</v>
      </c>
      <c r="E57" s="77" t="s">
        <v>335</v>
      </c>
      <c r="F57" s="63" t="s">
        <v>336</v>
      </c>
      <c r="G57" s="83"/>
      <c r="H57" s="69"/>
      <c r="I57" s="64"/>
      <c r="J57" s="86"/>
      <c r="K57" s="79"/>
      <c r="L57" s="79"/>
      <c r="M57" s="88"/>
      <c r="N57" s="81"/>
      <c r="O57" s="81"/>
      <c r="R57" s="89">
        <f>COUNTIF(D55:D59,"3")</f>
        <v>2</v>
      </c>
      <c r="S57" s="89">
        <f>COUNTIF(G55:G59,"3")</f>
        <v>0</v>
      </c>
      <c r="T57" s="89">
        <f>COUNTIF(J55:J59,"3")</f>
        <v>0</v>
      </c>
      <c r="U57" s="89">
        <f>COUNTIF(M55:M59,"3")</f>
        <v>0</v>
      </c>
    </row>
    <row r="58" spans="1:21" ht="30" customHeight="1" x14ac:dyDescent="0.2">
      <c r="A58" s="226"/>
      <c r="B58" s="121"/>
      <c r="C58" s="101" t="s">
        <v>78</v>
      </c>
      <c r="D58" s="30">
        <v>3</v>
      </c>
      <c r="E58" s="77" t="s">
        <v>337</v>
      </c>
      <c r="F58" s="63" t="s">
        <v>338</v>
      </c>
      <c r="G58" s="83"/>
      <c r="H58" s="69"/>
      <c r="I58" s="64"/>
      <c r="J58" s="86"/>
      <c r="K58" s="79"/>
      <c r="L58" s="79"/>
      <c r="M58" s="88"/>
      <c r="N58" s="81"/>
      <c r="O58" s="81"/>
      <c r="R58" s="89">
        <f>COUNTIF(D55:D59,"4")</f>
        <v>0</v>
      </c>
      <c r="S58" s="89">
        <f>COUNTIF(G55:G59,"4")</f>
        <v>0</v>
      </c>
      <c r="T58" s="89">
        <f>COUNTIF(J55:J59,"4")</f>
        <v>0</v>
      </c>
      <c r="U58" s="89">
        <f>COUNTIF(M55:M59,"4")</f>
        <v>0</v>
      </c>
    </row>
    <row r="59" spans="1:21" ht="30" customHeight="1" x14ac:dyDescent="0.2">
      <c r="A59" s="226"/>
      <c r="B59" s="122"/>
      <c r="C59" s="101" t="s">
        <v>79</v>
      </c>
      <c r="D59" s="30">
        <v>2</v>
      </c>
      <c r="E59" s="77" t="s">
        <v>339</v>
      </c>
      <c r="F59" s="63" t="s">
        <v>340</v>
      </c>
      <c r="G59" s="83"/>
      <c r="H59" s="69"/>
      <c r="I59" s="64"/>
      <c r="J59" s="86"/>
      <c r="K59" s="79"/>
      <c r="L59" s="79"/>
      <c r="M59" s="88"/>
      <c r="N59" s="81"/>
      <c r="O59" s="81"/>
    </row>
    <row r="60" spans="1:21" ht="6.75" customHeight="1" x14ac:dyDescent="0.25">
      <c r="B60" s="242"/>
      <c r="C60" s="243"/>
      <c r="D60" s="123"/>
      <c r="E60" s="124"/>
      <c r="F60" s="124"/>
      <c r="G60" s="123"/>
      <c r="H60" s="124"/>
      <c r="I60" s="124"/>
      <c r="J60" s="123"/>
      <c r="K60" s="124"/>
      <c r="M60" s="123"/>
      <c r="N60" s="124"/>
    </row>
    <row r="61" spans="1:21" ht="18.75" x14ac:dyDescent="0.2">
      <c r="A61" s="226"/>
      <c r="B61" s="118"/>
      <c r="C61" s="245" t="s">
        <v>80</v>
      </c>
      <c r="D61" s="244"/>
      <c r="E61" s="244"/>
      <c r="F61" s="244"/>
      <c r="G61" s="244"/>
      <c r="H61" s="244"/>
      <c r="I61" s="244"/>
      <c r="J61" s="244"/>
      <c r="K61" s="255"/>
      <c r="L61" s="120"/>
      <c r="M61" s="120"/>
      <c r="N61" s="120"/>
      <c r="O61" s="120"/>
    </row>
    <row r="62" spans="1:21" ht="30" customHeight="1" x14ac:dyDescent="0.2">
      <c r="A62" s="226"/>
      <c r="B62" s="126"/>
      <c r="C62" s="99" t="s">
        <v>81</v>
      </c>
      <c r="D62" s="30">
        <v>2</v>
      </c>
      <c r="E62" s="63" t="s">
        <v>341</v>
      </c>
      <c r="F62" s="63" t="s">
        <v>342</v>
      </c>
      <c r="G62" s="83"/>
      <c r="H62" s="64"/>
      <c r="I62" s="64"/>
      <c r="J62" s="86"/>
      <c r="K62" s="79"/>
      <c r="L62" s="79"/>
      <c r="M62" s="88"/>
      <c r="N62" s="81"/>
      <c r="O62" s="81"/>
      <c r="R62" s="89">
        <f>COUNTIF(D62:D65,"1")</f>
        <v>0</v>
      </c>
      <c r="S62" s="89">
        <f>COUNTIF(G62:G65,"1")</f>
        <v>0</v>
      </c>
      <c r="T62" s="89">
        <f>COUNTIF(J62:J65,"1")</f>
        <v>0</v>
      </c>
      <c r="U62" s="89">
        <f>COUNTIF(M62:M65,"1")</f>
        <v>0</v>
      </c>
    </row>
    <row r="63" spans="1:21" ht="30" customHeight="1" x14ac:dyDescent="0.2">
      <c r="A63" s="226"/>
      <c r="B63" s="121"/>
      <c r="C63" s="101" t="s">
        <v>82</v>
      </c>
      <c r="D63" s="30">
        <v>2</v>
      </c>
      <c r="E63" s="77" t="s">
        <v>343</v>
      </c>
      <c r="F63" s="63" t="s">
        <v>344</v>
      </c>
      <c r="G63" s="83"/>
      <c r="H63" s="69"/>
      <c r="I63" s="64"/>
      <c r="J63" s="86"/>
      <c r="K63" s="79"/>
      <c r="L63" s="79"/>
      <c r="M63" s="88"/>
      <c r="N63" s="81"/>
      <c r="O63" s="81"/>
      <c r="R63" s="89">
        <f>COUNTIF(D62:D65,"2")</f>
        <v>2</v>
      </c>
      <c r="S63" s="89">
        <f>COUNTIF(G62:G65,"2")</f>
        <v>0</v>
      </c>
      <c r="T63" s="89">
        <f>COUNTIF(J62:J65,"2")</f>
        <v>0</v>
      </c>
      <c r="U63" s="89">
        <f>COUNTIF(M62:M65,"2")</f>
        <v>0</v>
      </c>
    </row>
    <row r="64" spans="1:21" ht="30" customHeight="1" x14ac:dyDescent="0.2">
      <c r="A64" s="226"/>
      <c r="B64" s="121"/>
      <c r="C64" s="101" t="s">
        <v>83</v>
      </c>
      <c r="D64" s="30">
        <v>3</v>
      </c>
      <c r="E64" s="77" t="s">
        <v>345</v>
      </c>
      <c r="F64" s="63" t="s">
        <v>346</v>
      </c>
      <c r="G64" s="83"/>
      <c r="H64" s="69"/>
      <c r="I64" s="64"/>
      <c r="J64" s="86"/>
      <c r="K64" s="79"/>
      <c r="L64" s="79"/>
      <c r="M64" s="88"/>
      <c r="N64" s="81"/>
      <c r="O64" s="81"/>
      <c r="R64" s="89">
        <f>COUNTIF(D62:D65,"3")</f>
        <v>2</v>
      </c>
      <c r="S64" s="89">
        <f>COUNTIF(G62:G65,"3")</f>
        <v>0</v>
      </c>
      <c r="T64" s="89">
        <f>COUNTIF(J62:J65,"3")</f>
        <v>0</v>
      </c>
      <c r="U64" s="89">
        <f>COUNTIF(M62:M65,"3")</f>
        <v>0</v>
      </c>
    </row>
    <row r="65" spans="1:21" ht="30" customHeight="1" x14ac:dyDescent="0.2">
      <c r="A65" s="226"/>
      <c r="B65" s="122"/>
      <c r="C65" s="101" t="s">
        <v>84</v>
      </c>
      <c r="D65" s="30">
        <v>3</v>
      </c>
      <c r="E65" s="77" t="s">
        <v>347</v>
      </c>
      <c r="F65" s="63" t="s">
        <v>348</v>
      </c>
      <c r="G65" s="83"/>
      <c r="H65" s="69"/>
      <c r="I65" s="64"/>
      <c r="J65" s="86"/>
      <c r="K65" s="79"/>
      <c r="L65" s="79"/>
      <c r="M65" s="88"/>
      <c r="N65" s="81"/>
      <c r="O65" s="81"/>
      <c r="R65" s="89">
        <f>COUNTIF(D62:D65,"4")</f>
        <v>0</v>
      </c>
      <c r="S65" s="89">
        <f>COUNTIF(G62:G65,"4")</f>
        <v>0</v>
      </c>
      <c r="T65" s="89">
        <f>COUNTIF(J62:J65,"4")</f>
        <v>0</v>
      </c>
      <c r="U65" s="89">
        <f>COUNTIF(M62:M65,"4")</f>
        <v>0</v>
      </c>
    </row>
    <row r="66" spans="1:21" ht="9" customHeight="1" x14ac:dyDescent="0.25">
      <c r="B66" s="258"/>
      <c r="C66" s="259"/>
      <c r="D66" s="259"/>
      <c r="E66" s="259"/>
      <c r="F66" s="259"/>
      <c r="G66" s="259"/>
      <c r="H66" s="259"/>
      <c r="I66" s="259"/>
      <c r="J66" s="259"/>
      <c r="K66" s="260"/>
      <c r="L66" s="103"/>
      <c r="M66" s="104"/>
      <c r="N66" s="103"/>
      <c r="O66" s="103"/>
    </row>
    <row r="67" spans="1:21" ht="18.75" x14ac:dyDescent="0.2">
      <c r="A67" s="226"/>
      <c r="B67" s="118"/>
      <c r="C67" s="245" t="s">
        <v>167</v>
      </c>
      <c r="D67" s="244"/>
      <c r="E67" s="244"/>
      <c r="F67" s="244"/>
      <c r="G67" s="244"/>
      <c r="H67" s="244"/>
      <c r="I67" s="244"/>
      <c r="J67" s="244"/>
      <c r="K67" s="255"/>
      <c r="L67" s="127"/>
      <c r="M67" s="127"/>
      <c r="N67" s="127"/>
      <c r="O67" s="127"/>
    </row>
    <row r="68" spans="1:21" ht="30" customHeight="1" x14ac:dyDescent="0.2">
      <c r="A68" s="226"/>
      <c r="B68" s="121"/>
      <c r="C68" s="109" t="s">
        <v>85</v>
      </c>
      <c r="D68" s="30">
        <v>2</v>
      </c>
      <c r="E68" s="72" t="s">
        <v>349</v>
      </c>
      <c r="F68" s="63" t="s">
        <v>350</v>
      </c>
      <c r="G68" s="83"/>
      <c r="H68" s="64"/>
      <c r="I68" s="64"/>
      <c r="J68" s="86"/>
      <c r="K68" s="79"/>
      <c r="L68" s="79"/>
      <c r="M68" s="88"/>
      <c r="N68" s="81"/>
      <c r="O68" s="81"/>
      <c r="R68" s="89">
        <f>COUNTIF(D68:D71,"1")</f>
        <v>0</v>
      </c>
      <c r="S68" s="89">
        <f>COUNTIF(G68:G71,"1")</f>
        <v>0</v>
      </c>
      <c r="T68" s="89">
        <f>COUNTIF(J68:J71,"1")</f>
        <v>0</v>
      </c>
      <c r="U68" s="89">
        <f>COUNTIF(M68:M71,"1")</f>
        <v>0</v>
      </c>
    </row>
    <row r="69" spans="1:21" ht="30" customHeight="1" x14ac:dyDescent="0.2">
      <c r="A69" s="226"/>
      <c r="B69" s="121"/>
      <c r="C69" s="101" t="s">
        <v>86</v>
      </c>
      <c r="D69" s="30">
        <v>3</v>
      </c>
      <c r="E69" s="84" t="s">
        <v>351</v>
      </c>
      <c r="F69" s="63" t="s">
        <v>352</v>
      </c>
      <c r="G69" s="83"/>
      <c r="H69" s="69"/>
      <c r="I69" s="64"/>
      <c r="J69" s="86"/>
      <c r="K69" s="79"/>
      <c r="L69" s="79"/>
      <c r="M69" s="88"/>
      <c r="N69" s="81"/>
      <c r="O69" s="81"/>
      <c r="R69" s="89">
        <f>COUNTIF(D68:D71,"2")</f>
        <v>1</v>
      </c>
      <c r="S69" s="89">
        <f>COUNTIF(G68:G71,"2")</f>
        <v>0</v>
      </c>
      <c r="T69" s="89">
        <f>COUNTIF(J68:J71,"2")</f>
        <v>0</v>
      </c>
      <c r="U69" s="89">
        <f>COUNTIF(M68:M71,"2")</f>
        <v>0</v>
      </c>
    </row>
    <row r="70" spans="1:21" ht="30" customHeight="1" x14ac:dyDescent="0.2">
      <c r="A70" s="226"/>
      <c r="B70" s="121"/>
      <c r="C70" s="101" t="s">
        <v>87</v>
      </c>
      <c r="D70" s="30">
        <v>3</v>
      </c>
      <c r="E70" s="84" t="s">
        <v>353</v>
      </c>
      <c r="F70" s="63" t="s">
        <v>354</v>
      </c>
      <c r="G70" s="83"/>
      <c r="H70" s="69"/>
      <c r="I70" s="64"/>
      <c r="J70" s="86"/>
      <c r="K70" s="79"/>
      <c r="L70" s="79"/>
      <c r="M70" s="88"/>
      <c r="N70" s="81"/>
      <c r="O70" s="81"/>
      <c r="R70" s="89">
        <f>COUNTIF(D68:D71,"3")</f>
        <v>3</v>
      </c>
      <c r="S70" s="89">
        <f>COUNTIF(G68:G71,"3")</f>
        <v>0</v>
      </c>
      <c r="T70" s="89">
        <f>COUNTIF(J68:J71,"3")</f>
        <v>0</v>
      </c>
      <c r="U70" s="89">
        <f>COUNTIF(M68:M71,"3")</f>
        <v>0</v>
      </c>
    </row>
    <row r="71" spans="1:21" ht="30" customHeight="1" x14ac:dyDescent="0.2">
      <c r="A71" s="226"/>
      <c r="B71" s="122"/>
      <c r="C71" s="101" t="s">
        <v>88</v>
      </c>
      <c r="D71" s="30">
        <v>3</v>
      </c>
      <c r="E71" s="84" t="s">
        <v>355</v>
      </c>
      <c r="F71" s="63" t="s">
        <v>356</v>
      </c>
      <c r="G71" s="83"/>
      <c r="H71" s="69"/>
      <c r="I71" s="64"/>
      <c r="J71" s="86"/>
      <c r="K71" s="79"/>
      <c r="L71" s="79"/>
      <c r="M71" s="88"/>
      <c r="N71" s="81"/>
      <c r="O71" s="81"/>
      <c r="R71" s="89">
        <f>COUNTIF(D68:D71,"4")</f>
        <v>0</v>
      </c>
      <c r="S71" s="89">
        <f>COUNTIF(G68:G71,"4")</f>
        <v>0</v>
      </c>
      <c r="T71" s="89">
        <f>COUNTIF(J68:J71,"4")</f>
        <v>0</v>
      </c>
      <c r="U71" s="89">
        <f>COUNTIF(M68:M71,"4")</f>
        <v>0</v>
      </c>
    </row>
    <row r="72" spans="1:21" ht="8.25" customHeight="1" x14ac:dyDescent="0.25">
      <c r="B72" s="258"/>
      <c r="C72" s="259"/>
      <c r="D72" s="259"/>
      <c r="E72" s="259"/>
      <c r="F72" s="259"/>
      <c r="G72" s="259"/>
      <c r="H72" s="259"/>
      <c r="I72" s="259"/>
      <c r="J72" s="259"/>
      <c r="K72" s="260"/>
      <c r="L72" s="103"/>
      <c r="M72" s="104"/>
      <c r="N72" s="103"/>
      <c r="O72" s="103"/>
    </row>
    <row r="73" spans="1:21" ht="18.75" x14ac:dyDescent="0.2">
      <c r="A73" s="226"/>
      <c r="B73" s="118"/>
      <c r="C73" s="245" t="s">
        <v>89</v>
      </c>
      <c r="D73" s="244"/>
      <c r="E73" s="244"/>
      <c r="F73" s="244"/>
      <c r="G73" s="244"/>
      <c r="H73" s="244"/>
      <c r="I73" s="244"/>
      <c r="J73" s="244"/>
      <c r="K73" s="255"/>
      <c r="L73" s="120"/>
      <c r="M73" s="120"/>
      <c r="N73" s="120"/>
      <c r="O73" s="120"/>
    </row>
    <row r="74" spans="1:21" ht="30" customHeight="1" x14ac:dyDescent="0.2">
      <c r="A74" s="226"/>
      <c r="B74" s="121"/>
      <c r="C74" s="109" t="s">
        <v>90</v>
      </c>
      <c r="D74" s="30">
        <v>2</v>
      </c>
      <c r="E74" s="63" t="s">
        <v>357</v>
      </c>
      <c r="F74" s="63" t="s">
        <v>358</v>
      </c>
      <c r="G74" s="83"/>
      <c r="H74" s="64"/>
      <c r="I74" s="64"/>
      <c r="J74" s="86"/>
      <c r="K74" s="79"/>
      <c r="L74" s="79"/>
      <c r="M74" s="88"/>
      <c r="N74" s="81"/>
      <c r="O74" s="81"/>
      <c r="R74" s="89">
        <f>COUNTIF(D74:D79,"1")</f>
        <v>3</v>
      </c>
      <c r="S74" s="89">
        <f>COUNTIF(G74:G79,"1")</f>
        <v>0</v>
      </c>
      <c r="T74" s="89">
        <f>COUNTIF(J74:J79,"1")</f>
        <v>0</v>
      </c>
      <c r="U74" s="89">
        <f>COUNTIF(M74:M79,"1")</f>
        <v>0</v>
      </c>
    </row>
    <row r="75" spans="1:21" ht="30" customHeight="1" x14ac:dyDescent="0.2">
      <c r="A75" s="226"/>
      <c r="B75" s="121"/>
      <c r="C75" s="101" t="s">
        <v>91</v>
      </c>
      <c r="D75" s="30">
        <v>1</v>
      </c>
      <c r="E75" s="77" t="s">
        <v>359</v>
      </c>
      <c r="F75" s="63" t="s">
        <v>360</v>
      </c>
      <c r="G75" s="83"/>
      <c r="H75" s="69"/>
      <c r="I75" s="64"/>
      <c r="J75" s="86"/>
      <c r="K75" s="79"/>
      <c r="L75" s="79"/>
      <c r="M75" s="88"/>
      <c r="N75" s="81"/>
      <c r="O75" s="81"/>
      <c r="R75" s="89">
        <f>COUNTIF(D74:D79,"2")</f>
        <v>3</v>
      </c>
      <c r="S75" s="89">
        <f>COUNTIF(G74:G79,"2")</f>
        <v>0</v>
      </c>
      <c r="T75" s="89">
        <f>COUNTIF(J74:J79,"2")</f>
        <v>0</v>
      </c>
      <c r="U75" s="89">
        <f>COUNTIF(M74:M79,"2")</f>
        <v>0</v>
      </c>
    </row>
    <row r="76" spans="1:21" ht="30" customHeight="1" x14ac:dyDescent="0.2">
      <c r="A76" s="226"/>
      <c r="B76" s="121"/>
      <c r="C76" s="101" t="s">
        <v>92</v>
      </c>
      <c r="D76" s="30">
        <v>1</v>
      </c>
      <c r="E76" s="77" t="s">
        <v>361</v>
      </c>
      <c r="F76" s="63" t="s">
        <v>362</v>
      </c>
      <c r="G76" s="83"/>
      <c r="H76" s="69"/>
      <c r="I76" s="64"/>
      <c r="J76" s="86"/>
      <c r="K76" s="79"/>
      <c r="L76" s="79"/>
      <c r="M76" s="88"/>
      <c r="N76" s="81"/>
      <c r="O76" s="81"/>
      <c r="R76" s="89">
        <f>COUNTIF(D74:D79,"2")</f>
        <v>3</v>
      </c>
      <c r="S76" s="89">
        <f>COUNTIF(G74:G79,"3")</f>
        <v>0</v>
      </c>
      <c r="T76" s="89">
        <f>COUNTIF(J74:J79,"3")</f>
        <v>0</v>
      </c>
      <c r="U76" s="89">
        <f>COUNTIF(M74:M79,"3")</f>
        <v>0</v>
      </c>
    </row>
    <row r="77" spans="1:21" ht="30" customHeight="1" x14ac:dyDescent="0.2">
      <c r="A77" s="226"/>
      <c r="B77" s="121"/>
      <c r="C77" s="101" t="s">
        <v>93</v>
      </c>
      <c r="D77" s="30">
        <v>2</v>
      </c>
      <c r="E77" s="77" t="s">
        <v>363</v>
      </c>
      <c r="F77" s="63" t="s">
        <v>364</v>
      </c>
      <c r="G77" s="83"/>
      <c r="H77" s="69"/>
      <c r="I77" s="64"/>
      <c r="J77" s="86"/>
      <c r="K77" s="79"/>
      <c r="L77" s="79"/>
      <c r="M77" s="88"/>
      <c r="N77" s="81"/>
      <c r="O77" s="81"/>
      <c r="R77" s="89">
        <f>COUNTIF(D74:D79,"4")</f>
        <v>0</v>
      </c>
      <c r="S77" s="89">
        <f>COUNTIF(G74:G79,"4")</f>
        <v>0</v>
      </c>
      <c r="T77" s="89">
        <f>COUNTIF(J74:J79,"4")</f>
        <v>0</v>
      </c>
      <c r="U77" s="89">
        <f>COUNTIF(M74:M79,"4")</f>
        <v>0</v>
      </c>
    </row>
    <row r="78" spans="1:21" ht="30" customHeight="1" x14ac:dyDescent="0.2">
      <c r="A78" s="226"/>
      <c r="B78" s="126"/>
      <c r="C78" s="102" t="s">
        <v>94</v>
      </c>
      <c r="D78" s="30">
        <v>2</v>
      </c>
      <c r="E78" s="77" t="s">
        <v>365</v>
      </c>
      <c r="F78" s="63" t="s">
        <v>366</v>
      </c>
      <c r="G78" s="83"/>
      <c r="H78" s="69"/>
      <c r="I78" s="64"/>
      <c r="J78" s="86"/>
      <c r="K78" s="79"/>
      <c r="L78" s="79"/>
      <c r="M78" s="88"/>
      <c r="N78" s="81"/>
      <c r="O78" s="81"/>
    </row>
    <row r="79" spans="1:21" ht="30" customHeight="1" x14ac:dyDescent="0.2">
      <c r="A79" s="226"/>
      <c r="B79" s="122"/>
      <c r="C79" s="101" t="s">
        <v>95</v>
      </c>
      <c r="D79" s="30">
        <v>1</v>
      </c>
      <c r="E79" s="77" t="s">
        <v>367</v>
      </c>
      <c r="F79" s="63" t="s">
        <v>368</v>
      </c>
      <c r="G79" s="83"/>
      <c r="H79" s="69"/>
      <c r="I79" s="64"/>
      <c r="J79" s="86"/>
      <c r="K79" s="79"/>
      <c r="L79" s="79"/>
      <c r="M79" s="88"/>
      <c r="N79" s="81"/>
      <c r="O79" s="81"/>
    </row>
    <row r="80" spans="1:21" ht="9" customHeight="1" x14ac:dyDescent="0.25">
      <c r="B80" s="242"/>
      <c r="C80" s="243"/>
      <c r="D80" s="123"/>
      <c r="E80" s="124"/>
      <c r="F80" s="124"/>
      <c r="G80" s="123"/>
      <c r="H80" s="124"/>
      <c r="I80" s="124"/>
      <c r="J80" s="123"/>
      <c r="K80" s="128"/>
      <c r="M80" s="123"/>
      <c r="N80" s="128"/>
    </row>
    <row r="81" spans="1:21" ht="18.75" customHeight="1" x14ac:dyDescent="0.2">
      <c r="B81" s="274" t="s">
        <v>96</v>
      </c>
      <c r="C81" s="275"/>
      <c r="D81" s="246" t="s">
        <v>250</v>
      </c>
      <c r="E81" s="247"/>
      <c r="F81" s="248"/>
      <c r="G81" s="249">
        <v>2024</v>
      </c>
      <c r="H81" s="250"/>
      <c r="I81" s="251"/>
      <c r="J81" s="252">
        <v>2025</v>
      </c>
      <c r="K81" s="253"/>
      <c r="L81" s="254"/>
      <c r="M81" s="292">
        <v>2026</v>
      </c>
      <c r="N81" s="293"/>
      <c r="O81" s="294"/>
    </row>
    <row r="82" spans="1:21" ht="34.5" customHeight="1" x14ac:dyDescent="0.2">
      <c r="B82" s="276"/>
      <c r="C82" s="277"/>
      <c r="D82" s="115" t="s">
        <v>34</v>
      </c>
      <c r="E82" s="116" t="s">
        <v>122</v>
      </c>
      <c r="F82" s="116" t="s">
        <v>125</v>
      </c>
      <c r="G82" s="115" t="s">
        <v>34</v>
      </c>
      <c r="H82" s="116" t="s">
        <v>122</v>
      </c>
      <c r="I82" s="116" t="s">
        <v>125</v>
      </c>
      <c r="J82" s="115" t="s">
        <v>34</v>
      </c>
      <c r="K82" s="116" t="s">
        <v>122</v>
      </c>
      <c r="L82" s="117" t="s">
        <v>125</v>
      </c>
      <c r="M82" s="115" t="s">
        <v>34</v>
      </c>
      <c r="N82" s="116" t="s">
        <v>122</v>
      </c>
      <c r="O82" s="117" t="s">
        <v>125</v>
      </c>
    </row>
    <row r="83" spans="1:21" ht="18.75" x14ac:dyDescent="0.2">
      <c r="A83" s="226"/>
      <c r="B83" s="129"/>
      <c r="C83" s="244" t="s">
        <v>97</v>
      </c>
      <c r="D83" s="244"/>
      <c r="E83" s="244"/>
      <c r="F83" s="244"/>
      <c r="G83" s="244"/>
      <c r="H83" s="244"/>
      <c r="I83" s="244"/>
      <c r="J83" s="244"/>
      <c r="K83" s="244"/>
      <c r="L83" s="130"/>
      <c r="M83" s="131"/>
      <c r="N83" s="131"/>
      <c r="O83" s="130"/>
    </row>
    <row r="84" spans="1:21" ht="30" customHeight="1" x14ac:dyDescent="0.2">
      <c r="A84" s="226"/>
      <c r="B84" s="122"/>
      <c r="C84" s="109" t="s">
        <v>98</v>
      </c>
      <c r="D84" s="30">
        <v>3</v>
      </c>
      <c r="E84" s="77" t="s">
        <v>251</v>
      </c>
      <c r="F84" s="63" t="s">
        <v>252</v>
      </c>
      <c r="G84" s="83"/>
      <c r="H84" s="69"/>
      <c r="I84" s="64"/>
      <c r="J84" s="86"/>
      <c r="K84" s="79"/>
      <c r="L84" s="79"/>
      <c r="M84" s="88"/>
      <c r="N84" s="81"/>
      <c r="O84" s="81"/>
      <c r="R84" s="89">
        <f>COUNTIF(D84:D86,"1")</f>
        <v>0</v>
      </c>
      <c r="S84" s="89">
        <f>COUNTIF(G84:G86,"1")</f>
        <v>0</v>
      </c>
      <c r="T84" s="89">
        <f>COUNTIF(J84:J86,"1")</f>
        <v>0</v>
      </c>
      <c r="U84" s="89">
        <f>COUNTIF(M84:M86,"1")</f>
        <v>0</v>
      </c>
    </row>
    <row r="85" spans="1:21" ht="30" customHeight="1" x14ac:dyDescent="0.2">
      <c r="A85" s="226"/>
      <c r="B85" s="129"/>
      <c r="C85" s="101" t="s">
        <v>99</v>
      </c>
      <c r="D85" s="30">
        <v>3</v>
      </c>
      <c r="E85" s="77" t="s">
        <v>253</v>
      </c>
      <c r="F85" s="63" t="s">
        <v>254</v>
      </c>
      <c r="G85" s="83"/>
      <c r="H85" s="69"/>
      <c r="I85" s="64"/>
      <c r="J85" s="86"/>
      <c r="K85" s="79"/>
      <c r="L85" s="79"/>
      <c r="M85" s="88"/>
      <c r="N85" s="81"/>
      <c r="O85" s="81"/>
      <c r="R85" s="89">
        <f>COUNTIF(D84:D86,"2")</f>
        <v>0</v>
      </c>
      <c r="S85" s="89">
        <f>COUNTIF(G84:G86,"2")</f>
        <v>0</v>
      </c>
      <c r="T85" s="89">
        <f>COUNTIF(J84:J86,"2")</f>
        <v>0</v>
      </c>
      <c r="U85" s="89">
        <f>COUNTIF(M84:M86,"2")</f>
        <v>0</v>
      </c>
    </row>
    <row r="86" spans="1:21" ht="30" customHeight="1" x14ac:dyDescent="0.2">
      <c r="A86" s="226"/>
      <c r="B86" s="129"/>
      <c r="C86" s="101" t="s">
        <v>100</v>
      </c>
      <c r="D86" s="30">
        <v>4</v>
      </c>
      <c r="E86" s="77" t="s">
        <v>255</v>
      </c>
      <c r="F86" s="167" t="s">
        <v>256</v>
      </c>
      <c r="G86" s="83"/>
      <c r="H86" s="167"/>
      <c r="I86" s="64"/>
      <c r="J86" s="86"/>
      <c r="K86" s="79"/>
      <c r="L86" s="79"/>
      <c r="M86" s="88"/>
      <c r="N86" s="81"/>
      <c r="O86" s="81"/>
      <c r="R86" s="89">
        <f>COUNTIF(D84:D86,"3")</f>
        <v>2</v>
      </c>
      <c r="S86" s="89">
        <f>COUNTIF(G84:G86,"3")</f>
        <v>0</v>
      </c>
      <c r="T86" s="89">
        <f>COUNTIF(J84:J86,"3")</f>
        <v>0</v>
      </c>
      <c r="U86" s="89">
        <f>COUNTIF(M84:M86,"3")</f>
        <v>0</v>
      </c>
    </row>
    <row r="87" spans="1:21" ht="21" customHeight="1" x14ac:dyDescent="0.25">
      <c r="B87" s="242"/>
      <c r="C87" s="243"/>
      <c r="D87" s="123"/>
      <c r="E87" s="124"/>
      <c r="F87" s="124"/>
      <c r="G87" s="123"/>
      <c r="H87" s="124"/>
      <c r="I87" s="124"/>
      <c r="J87" s="123"/>
      <c r="K87" s="124"/>
      <c r="M87" s="123"/>
      <c r="N87" s="124"/>
      <c r="R87" s="89">
        <f>COUNTIF(D84:D86,"4")</f>
        <v>1</v>
      </c>
      <c r="S87" s="89">
        <f>COUNTIF(G84:G86,"4")</f>
        <v>0</v>
      </c>
      <c r="T87" s="89">
        <f>COUNTIF(J84:J86,"4")</f>
        <v>0</v>
      </c>
      <c r="U87" s="89">
        <f>COUNTIF(M84:M86,"4")</f>
        <v>0</v>
      </c>
    </row>
    <row r="88" spans="1:21" ht="18.75" x14ac:dyDescent="0.2">
      <c r="A88" s="226"/>
      <c r="B88" s="132"/>
      <c r="C88" s="261" t="s">
        <v>101</v>
      </c>
      <c r="D88" s="262"/>
      <c r="E88" s="262"/>
      <c r="F88" s="262"/>
      <c r="G88" s="262"/>
      <c r="H88" s="262"/>
      <c r="I88" s="262"/>
      <c r="J88" s="262"/>
      <c r="K88" s="263"/>
      <c r="L88" s="120"/>
      <c r="M88" s="120"/>
      <c r="N88" s="120"/>
      <c r="O88" s="120"/>
    </row>
    <row r="89" spans="1:21" ht="30" customHeight="1" x14ac:dyDescent="0.2">
      <c r="A89" s="226"/>
      <c r="B89" s="122"/>
      <c r="C89" s="99" t="s">
        <v>102</v>
      </c>
      <c r="D89" s="30">
        <v>1</v>
      </c>
      <c r="E89" s="63" t="s">
        <v>257</v>
      </c>
      <c r="F89" s="63" t="s">
        <v>258</v>
      </c>
      <c r="G89" s="83"/>
      <c r="H89" s="64"/>
      <c r="I89" s="64"/>
      <c r="J89" s="86"/>
      <c r="K89" s="79"/>
      <c r="L89" s="79"/>
      <c r="M89" s="88"/>
      <c r="N89" s="81"/>
      <c r="O89" s="81"/>
      <c r="R89" s="89">
        <f>COUNTIF(D89:D95,"1")</f>
        <v>5</v>
      </c>
      <c r="S89" s="89">
        <f>COUNTIF(G89:G95,"1")</f>
        <v>0</v>
      </c>
      <c r="T89" s="89">
        <f>COUNTIF(J89:J95,"1")</f>
        <v>0</v>
      </c>
      <c r="U89" s="89">
        <f>COUNTIF(M89:M95,"1")</f>
        <v>0</v>
      </c>
    </row>
    <row r="90" spans="1:21" ht="30" customHeight="1" x14ac:dyDescent="0.2">
      <c r="A90" s="226"/>
      <c r="B90" s="133"/>
      <c r="C90" s="102" t="s">
        <v>103</v>
      </c>
      <c r="D90" s="30">
        <v>1</v>
      </c>
      <c r="E90" s="77" t="s">
        <v>259</v>
      </c>
      <c r="F90" s="63" t="s">
        <v>260</v>
      </c>
      <c r="G90" s="83"/>
      <c r="H90" s="69"/>
      <c r="I90" s="64"/>
      <c r="J90" s="86"/>
      <c r="K90" s="79"/>
      <c r="L90" s="79"/>
      <c r="M90" s="88"/>
      <c r="N90" s="81"/>
      <c r="O90" s="81"/>
      <c r="R90" s="89">
        <f>COUNTIF(D89:D95,"2")</f>
        <v>0</v>
      </c>
      <c r="S90" s="89">
        <f>COUNTIF(G89:G95,"2")</f>
        <v>0</v>
      </c>
      <c r="T90" s="89">
        <f>COUNTIF(J89:J95,"2")</f>
        <v>0</v>
      </c>
      <c r="U90" s="89">
        <f>COUNTIF(M89:M95,"2")</f>
        <v>0</v>
      </c>
    </row>
    <row r="91" spans="1:21" ht="30" customHeight="1" x14ac:dyDescent="0.2">
      <c r="A91" s="226"/>
      <c r="B91" s="129"/>
      <c r="C91" s="101" t="s">
        <v>104</v>
      </c>
      <c r="D91" s="30">
        <v>1</v>
      </c>
      <c r="E91" s="168" t="s">
        <v>261</v>
      </c>
      <c r="F91" s="63" t="s">
        <v>262</v>
      </c>
      <c r="G91" s="83"/>
      <c r="H91" s="69"/>
      <c r="I91" s="64"/>
      <c r="J91" s="86"/>
      <c r="K91" s="79"/>
      <c r="L91" s="79"/>
      <c r="M91" s="88"/>
      <c r="N91" s="81"/>
      <c r="O91" s="81"/>
      <c r="R91" s="89">
        <f>COUNTIF(D89:D95,"3")</f>
        <v>0</v>
      </c>
      <c r="S91" s="89">
        <f>COUNTIF(G89:G95,"3")</f>
        <v>0</v>
      </c>
      <c r="T91" s="89">
        <f>COUNTIF(J89:J95,"3")</f>
        <v>0</v>
      </c>
      <c r="U91" s="89">
        <f>COUNTIF(M89:M95,"3")</f>
        <v>0</v>
      </c>
    </row>
    <row r="92" spans="1:21" ht="30" customHeight="1" x14ac:dyDescent="0.2">
      <c r="A92" s="226"/>
      <c r="B92" s="129"/>
      <c r="C92" s="102" t="s">
        <v>105</v>
      </c>
      <c r="D92" s="30">
        <v>1</v>
      </c>
      <c r="E92" s="77" t="s">
        <v>263</v>
      </c>
      <c r="F92" s="63" t="s">
        <v>264</v>
      </c>
      <c r="G92" s="83"/>
      <c r="H92" s="69"/>
      <c r="I92" s="64"/>
      <c r="J92" s="86"/>
      <c r="K92" s="79"/>
      <c r="L92" s="79"/>
      <c r="M92" s="88"/>
      <c r="N92" s="81"/>
      <c r="O92" s="81"/>
      <c r="R92" s="89">
        <f>COUNTIF(D89:D95,"4")</f>
        <v>2</v>
      </c>
      <c r="S92" s="89">
        <f>COUNTIF(G89:G95,"4")</f>
        <v>0</v>
      </c>
      <c r="T92" s="89">
        <f>COUNTIF(J89:J95,"4")</f>
        <v>0</v>
      </c>
      <c r="U92" s="89">
        <f>COUNTIF(M89:M95,"4")</f>
        <v>0</v>
      </c>
    </row>
    <row r="93" spans="1:21" ht="30" customHeight="1" x14ac:dyDescent="0.2">
      <c r="A93" s="226"/>
      <c r="B93" s="129"/>
      <c r="C93" s="101" t="s">
        <v>106</v>
      </c>
      <c r="D93" s="30">
        <v>4</v>
      </c>
      <c r="E93" s="168" t="s">
        <v>265</v>
      </c>
      <c r="F93" s="167" t="s">
        <v>266</v>
      </c>
      <c r="G93" s="83"/>
      <c r="H93" s="69"/>
      <c r="I93" s="64"/>
      <c r="J93" s="86"/>
      <c r="K93" s="79"/>
      <c r="L93" s="79"/>
      <c r="M93" s="88"/>
      <c r="N93" s="81"/>
      <c r="O93" s="81"/>
    </row>
    <row r="94" spans="1:21" ht="30" customHeight="1" x14ac:dyDescent="0.2">
      <c r="A94" s="226"/>
      <c r="B94" s="133"/>
      <c r="C94" s="102" t="s">
        <v>107</v>
      </c>
      <c r="D94" s="30">
        <v>1</v>
      </c>
      <c r="E94" s="77" t="s">
        <v>267</v>
      </c>
      <c r="F94" s="63" t="s">
        <v>268</v>
      </c>
      <c r="G94" s="83"/>
      <c r="H94" s="69"/>
      <c r="I94" s="64"/>
      <c r="J94" s="86"/>
      <c r="K94" s="79"/>
      <c r="L94" s="79"/>
      <c r="M94" s="88"/>
      <c r="N94" s="81"/>
      <c r="O94" s="81"/>
    </row>
    <row r="95" spans="1:21" ht="30" customHeight="1" x14ac:dyDescent="0.2">
      <c r="A95" s="226"/>
      <c r="B95" s="129"/>
      <c r="C95" s="101" t="s">
        <v>108</v>
      </c>
      <c r="D95" s="30">
        <v>4</v>
      </c>
      <c r="E95" s="168" t="s">
        <v>269</v>
      </c>
      <c r="F95" s="167" t="s">
        <v>270</v>
      </c>
      <c r="G95" s="83"/>
      <c r="H95" s="69"/>
      <c r="I95" s="64"/>
      <c r="J95" s="86"/>
      <c r="K95" s="79"/>
      <c r="L95" s="79"/>
      <c r="M95" s="88"/>
      <c r="N95" s="81"/>
      <c r="O95" s="81"/>
    </row>
    <row r="96" spans="1:21" ht="5.25" customHeight="1" x14ac:dyDescent="0.25">
      <c r="B96" s="242"/>
      <c r="C96" s="243"/>
      <c r="D96" s="123"/>
      <c r="E96" s="124"/>
      <c r="F96" s="124"/>
      <c r="G96" s="123"/>
      <c r="H96" s="124"/>
      <c r="I96" s="124"/>
      <c r="J96" s="123"/>
      <c r="K96" s="128"/>
      <c r="M96" s="123"/>
      <c r="N96" s="128"/>
    </row>
    <row r="97" spans="1:21" ht="18.75" x14ac:dyDescent="0.2">
      <c r="A97" s="226"/>
      <c r="B97" s="118"/>
      <c r="C97" s="245" t="s">
        <v>25</v>
      </c>
      <c r="D97" s="244"/>
      <c r="E97" s="244"/>
      <c r="F97" s="244"/>
      <c r="G97" s="244"/>
      <c r="H97" s="244"/>
      <c r="I97" s="244"/>
      <c r="J97" s="244"/>
      <c r="K97" s="244"/>
      <c r="L97" s="244"/>
      <c r="M97" s="134"/>
      <c r="N97" s="134"/>
      <c r="O97" s="135"/>
    </row>
    <row r="98" spans="1:21" ht="51" x14ac:dyDescent="0.2">
      <c r="A98" s="226"/>
      <c r="B98" s="126"/>
      <c r="C98" s="99" t="s">
        <v>109</v>
      </c>
      <c r="D98" s="30">
        <v>2</v>
      </c>
      <c r="E98" s="169" t="s">
        <v>271</v>
      </c>
      <c r="F98" s="169" t="s">
        <v>272</v>
      </c>
      <c r="G98" s="31"/>
      <c r="H98" s="35"/>
      <c r="I98" s="35"/>
      <c r="J98" s="32"/>
      <c r="K98" s="38"/>
      <c r="L98" s="38"/>
      <c r="M98" s="55"/>
      <c r="N98" s="54"/>
      <c r="O98" s="54"/>
      <c r="R98" s="89">
        <f>COUNTIF(D98:D99,"1")</f>
        <v>0</v>
      </c>
      <c r="S98" s="89">
        <f>COUNTIF(G98:G99,"1")</f>
        <v>0</v>
      </c>
      <c r="T98" s="89">
        <f>COUNTIF(J98:J99,"1")</f>
        <v>0</v>
      </c>
      <c r="U98" s="89">
        <f>COUNTIF(M98:M99,"1")</f>
        <v>0</v>
      </c>
    </row>
    <row r="99" spans="1:21" ht="76.5" x14ac:dyDescent="0.2">
      <c r="A99" s="226"/>
      <c r="B99" s="136"/>
      <c r="C99" s="102" t="s">
        <v>110</v>
      </c>
      <c r="D99" s="30">
        <v>2</v>
      </c>
      <c r="E99" s="170" t="s">
        <v>273</v>
      </c>
      <c r="F99" s="169" t="s">
        <v>274</v>
      </c>
      <c r="G99" s="31"/>
      <c r="H99" s="36"/>
      <c r="I99" s="35"/>
      <c r="J99" s="32"/>
      <c r="K99" s="38"/>
      <c r="L99" s="38"/>
      <c r="M99" s="55"/>
      <c r="N99" s="54"/>
      <c r="O99" s="54"/>
      <c r="R99" s="89">
        <f>COUNTIF(D98:D99,"2")</f>
        <v>2</v>
      </c>
      <c r="S99" s="89">
        <f>COUNTIF(G98:G99,"2")</f>
        <v>0</v>
      </c>
      <c r="T99" s="89">
        <f>COUNTIF(J98:J99,"2")</f>
        <v>0</v>
      </c>
      <c r="U99" s="89">
        <f>COUNTIF(M98:M99,"2")</f>
        <v>0</v>
      </c>
    </row>
    <row r="100" spans="1:21" ht="8.25" customHeight="1" x14ac:dyDescent="0.25">
      <c r="B100" s="242"/>
      <c r="C100" s="243"/>
      <c r="D100" s="123"/>
      <c r="E100" s="124"/>
      <c r="F100" s="124"/>
      <c r="G100" s="123"/>
      <c r="H100" s="124"/>
      <c r="I100" s="124"/>
      <c r="J100" s="123"/>
      <c r="K100" s="128"/>
      <c r="M100" s="123"/>
      <c r="N100" s="128"/>
      <c r="R100" s="89">
        <f>COUNTIF(D98:D99,"3")</f>
        <v>0</v>
      </c>
      <c r="S100" s="89">
        <f>COUNTIF(G98:G99,"3")</f>
        <v>0</v>
      </c>
      <c r="T100" s="89">
        <f>COUNTIF(J98:J99,"3")</f>
        <v>0</v>
      </c>
      <c r="U100" s="89">
        <f>COUNTIF(M98:M99,"3")</f>
        <v>0</v>
      </c>
    </row>
    <row r="101" spans="1:21" ht="18.75" x14ac:dyDescent="0.2">
      <c r="A101" s="226"/>
      <c r="B101" s="129"/>
      <c r="C101" s="244" t="s">
        <v>111</v>
      </c>
      <c r="D101" s="244"/>
      <c r="E101" s="244"/>
      <c r="F101" s="244"/>
      <c r="G101" s="244"/>
      <c r="H101" s="244"/>
      <c r="I101" s="244"/>
      <c r="J101" s="244"/>
      <c r="K101" s="255"/>
      <c r="L101" s="120"/>
      <c r="M101" s="120"/>
      <c r="N101" s="120"/>
      <c r="O101" s="120"/>
      <c r="R101" s="89">
        <f>COUNTIF(D98:D99,"4")</f>
        <v>0</v>
      </c>
      <c r="S101" s="89">
        <f>COUNTIF(G98:G99,"4")</f>
        <v>0</v>
      </c>
      <c r="T101" s="89">
        <f>COUNTIF(J98:J99,"4")</f>
        <v>0</v>
      </c>
      <c r="U101" s="89">
        <f>COUNTIF(M98:M99,"4")</f>
        <v>0</v>
      </c>
    </row>
    <row r="102" spans="1:21" ht="30" customHeight="1" x14ac:dyDescent="0.2">
      <c r="A102" s="226"/>
      <c r="B102" s="122"/>
      <c r="C102" s="109" t="s">
        <v>112</v>
      </c>
      <c r="D102" s="30">
        <v>3</v>
      </c>
      <c r="E102" s="63" t="s">
        <v>275</v>
      </c>
      <c r="F102" s="63" t="s">
        <v>276</v>
      </c>
      <c r="G102" s="83"/>
      <c r="H102" s="64"/>
      <c r="I102" s="64"/>
      <c r="J102" s="86"/>
      <c r="K102" s="79"/>
      <c r="L102" s="79"/>
      <c r="M102" s="88"/>
      <c r="N102" s="81"/>
      <c r="O102" s="81"/>
      <c r="R102" s="89">
        <f>COUNTIF(D102:D111,"1")</f>
        <v>2</v>
      </c>
      <c r="S102" s="89">
        <f>COUNTIF(G102:G111,"1")</f>
        <v>0</v>
      </c>
      <c r="T102" s="89">
        <f>COUNTIF(J102:J111,"1")</f>
        <v>0</v>
      </c>
      <c r="U102" s="89">
        <f>COUNTIF(M102:M111,"1")</f>
        <v>0</v>
      </c>
    </row>
    <row r="103" spans="1:21" ht="30" customHeight="1" x14ac:dyDescent="0.2">
      <c r="A103" s="226"/>
      <c r="B103" s="129"/>
      <c r="C103" s="101" t="s">
        <v>113</v>
      </c>
      <c r="D103" s="30">
        <v>3</v>
      </c>
      <c r="E103" s="77" t="s">
        <v>277</v>
      </c>
      <c r="F103" s="63" t="s">
        <v>278</v>
      </c>
      <c r="G103" s="83"/>
      <c r="H103" s="69"/>
      <c r="I103" s="64"/>
      <c r="J103" s="86"/>
      <c r="K103" s="79"/>
      <c r="L103" s="79"/>
      <c r="M103" s="88"/>
      <c r="N103" s="81"/>
      <c r="O103" s="81"/>
      <c r="R103" s="89">
        <f>COUNTIF(D102:D111,"2")</f>
        <v>1</v>
      </c>
      <c r="S103" s="89">
        <f>COUNTIF(G102:G111,"2")</f>
        <v>0</v>
      </c>
      <c r="T103" s="89">
        <f>COUNTIF(J102:J111,"2")</f>
        <v>0</v>
      </c>
      <c r="U103" s="89">
        <f>COUNTIF(M102:M111,"2")</f>
        <v>0</v>
      </c>
    </row>
    <row r="104" spans="1:21" ht="30" customHeight="1" x14ac:dyDescent="0.2">
      <c r="A104" s="226"/>
      <c r="B104" s="129"/>
      <c r="C104" s="101" t="s">
        <v>114</v>
      </c>
      <c r="D104" s="30">
        <v>1</v>
      </c>
      <c r="E104" s="77" t="s">
        <v>279</v>
      </c>
      <c r="F104" s="63" t="s">
        <v>280</v>
      </c>
      <c r="G104" s="83"/>
      <c r="H104" s="69"/>
      <c r="I104" s="64"/>
      <c r="J104" s="86"/>
      <c r="K104" s="79"/>
      <c r="L104" s="79"/>
      <c r="M104" s="88"/>
      <c r="N104" s="81"/>
      <c r="O104" s="81"/>
      <c r="R104" s="89">
        <f>COUNTIF(D102:D111,"3")</f>
        <v>5</v>
      </c>
      <c r="S104" s="89">
        <f>COUNTIF(G102:G111,"3")</f>
        <v>0</v>
      </c>
      <c r="T104" s="89">
        <f>COUNTIF(J102:J111,"3")</f>
        <v>0</v>
      </c>
      <c r="U104" s="89">
        <f>COUNTIF(M102:M111,"3")</f>
        <v>0</v>
      </c>
    </row>
    <row r="105" spans="1:21" ht="30" customHeight="1" x14ac:dyDescent="0.2">
      <c r="A105" s="226"/>
      <c r="B105" s="129"/>
      <c r="C105" s="101" t="s">
        <v>115</v>
      </c>
      <c r="D105" s="30">
        <v>3</v>
      </c>
      <c r="E105" s="77" t="s">
        <v>281</v>
      </c>
      <c r="F105" s="63" t="s">
        <v>282</v>
      </c>
      <c r="G105" s="83"/>
      <c r="H105" s="69"/>
      <c r="I105" s="64"/>
      <c r="J105" s="86"/>
      <c r="K105" s="79"/>
      <c r="L105" s="79"/>
      <c r="M105" s="88"/>
      <c r="N105" s="81"/>
      <c r="O105" s="81"/>
      <c r="R105" s="89">
        <f>COUNTIF(D102:D111,"4")</f>
        <v>2</v>
      </c>
      <c r="S105" s="89">
        <f>COUNTIF(G102:G111,"4")</f>
        <v>0</v>
      </c>
      <c r="T105" s="89">
        <f>COUNTIF(J102:J111,"4")</f>
        <v>0</v>
      </c>
      <c r="U105" s="89">
        <f>COUNTIF(M102:M111,"4")</f>
        <v>0</v>
      </c>
    </row>
    <row r="106" spans="1:21" ht="30" customHeight="1" x14ac:dyDescent="0.2">
      <c r="A106" s="226"/>
      <c r="B106" s="129"/>
      <c r="C106" s="101" t="s">
        <v>116</v>
      </c>
      <c r="D106" s="30">
        <v>4</v>
      </c>
      <c r="E106" s="168" t="s">
        <v>283</v>
      </c>
      <c r="F106" s="167" t="s">
        <v>284</v>
      </c>
      <c r="G106" s="83"/>
      <c r="H106" s="69"/>
      <c r="I106" s="64"/>
      <c r="J106" s="86"/>
      <c r="K106" s="79"/>
      <c r="L106" s="79"/>
      <c r="M106" s="88"/>
      <c r="N106" s="81"/>
      <c r="O106" s="81"/>
    </row>
    <row r="107" spans="1:21" ht="30" customHeight="1" x14ac:dyDescent="0.2">
      <c r="A107" s="226"/>
      <c r="B107" s="129"/>
      <c r="C107" s="101" t="s">
        <v>117</v>
      </c>
      <c r="D107" s="30">
        <v>4</v>
      </c>
      <c r="E107" s="168" t="s">
        <v>285</v>
      </c>
      <c r="F107" s="167" t="s">
        <v>286</v>
      </c>
      <c r="G107" s="83"/>
      <c r="H107" s="69"/>
      <c r="I107" s="64"/>
      <c r="J107" s="86"/>
      <c r="K107" s="79"/>
      <c r="L107" s="79"/>
      <c r="M107" s="88"/>
      <c r="N107" s="81"/>
      <c r="O107" s="81"/>
    </row>
    <row r="108" spans="1:21" ht="30" customHeight="1" x14ac:dyDescent="0.2">
      <c r="A108" s="226"/>
      <c r="B108" s="129"/>
      <c r="C108" s="101" t="s">
        <v>118</v>
      </c>
      <c r="D108" s="30">
        <v>2</v>
      </c>
      <c r="E108" s="77" t="s">
        <v>287</v>
      </c>
      <c r="F108" s="63" t="s">
        <v>288</v>
      </c>
      <c r="G108" s="83"/>
      <c r="H108" s="69"/>
      <c r="I108" s="64"/>
      <c r="J108" s="86"/>
      <c r="K108" s="79"/>
      <c r="L108" s="79"/>
      <c r="M108" s="88"/>
      <c r="N108" s="81"/>
      <c r="O108" s="81"/>
    </row>
    <row r="109" spans="1:21" ht="30" customHeight="1" x14ac:dyDescent="0.2">
      <c r="A109" s="226"/>
      <c r="B109" s="129"/>
      <c r="C109" s="101" t="s">
        <v>119</v>
      </c>
      <c r="D109" s="30">
        <v>1</v>
      </c>
      <c r="E109" s="81" t="s">
        <v>289</v>
      </c>
      <c r="F109" s="81" t="s">
        <v>290</v>
      </c>
      <c r="G109" s="83"/>
      <c r="H109" s="69"/>
      <c r="I109" s="64"/>
      <c r="J109" s="86"/>
      <c r="K109" s="79"/>
      <c r="L109" s="79"/>
      <c r="M109" s="88"/>
      <c r="N109" s="81"/>
      <c r="O109" s="81"/>
    </row>
    <row r="110" spans="1:21" ht="30" customHeight="1" x14ac:dyDescent="0.2">
      <c r="A110" s="226"/>
      <c r="B110" s="129"/>
      <c r="C110" s="101" t="s">
        <v>120</v>
      </c>
      <c r="D110" s="30">
        <v>3</v>
      </c>
      <c r="E110" s="77" t="s">
        <v>291</v>
      </c>
      <c r="F110" s="63" t="s">
        <v>292</v>
      </c>
      <c r="G110" s="83"/>
      <c r="H110" s="69"/>
      <c r="I110" s="64"/>
      <c r="J110" s="86"/>
      <c r="K110" s="79"/>
      <c r="L110" s="79"/>
      <c r="M110" s="88"/>
      <c r="N110" s="81"/>
      <c r="O110" s="81"/>
    </row>
    <row r="111" spans="1:21" ht="30" customHeight="1" x14ac:dyDescent="0.2">
      <c r="A111" s="226"/>
      <c r="B111" s="129"/>
      <c r="C111" s="101" t="s">
        <v>121</v>
      </c>
      <c r="D111" s="30">
        <v>3</v>
      </c>
      <c r="E111" s="171" t="s">
        <v>293</v>
      </c>
      <c r="F111" s="167" t="s">
        <v>294</v>
      </c>
      <c r="G111" s="83"/>
      <c r="H111" s="69"/>
      <c r="I111" s="64"/>
      <c r="J111" s="86"/>
      <c r="K111" s="79"/>
      <c r="L111" s="79"/>
      <c r="M111" s="88"/>
      <c r="N111" s="81"/>
      <c r="O111" s="81"/>
    </row>
    <row r="112" spans="1:21" ht="5.25" customHeight="1" x14ac:dyDescent="0.25">
      <c r="B112" s="256"/>
      <c r="C112" s="257"/>
      <c r="D112" s="137"/>
      <c r="E112" s="138"/>
      <c r="F112" s="138"/>
      <c r="G112" s="137"/>
      <c r="H112" s="138"/>
      <c r="I112" s="138"/>
      <c r="J112" s="137"/>
      <c r="K112" s="139"/>
      <c r="M112" s="137"/>
      <c r="N112" s="139"/>
    </row>
    <row r="113" spans="1:21" ht="18.75" x14ac:dyDescent="0.2">
      <c r="A113" s="226"/>
      <c r="B113" s="129"/>
      <c r="C113" s="244" t="s">
        <v>0</v>
      </c>
      <c r="D113" s="244"/>
      <c r="E113" s="244"/>
      <c r="F113" s="244"/>
      <c r="G113" s="244"/>
      <c r="H113" s="244"/>
      <c r="I113" s="244"/>
      <c r="J113" s="244"/>
      <c r="K113" s="255"/>
      <c r="L113" s="120"/>
      <c r="M113" s="120"/>
      <c r="N113" s="120"/>
      <c r="O113" s="120"/>
    </row>
    <row r="114" spans="1:21" ht="30" customHeight="1" x14ac:dyDescent="0.2">
      <c r="A114" s="226"/>
      <c r="B114" s="133"/>
      <c r="C114" s="102" t="s">
        <v>1</v>
      </c>
      <c r="D114" s="30">
        <v>3</v>
      </c>
      <c r="E114" s="77" t="s">
        <v>295</v>
      </c>
      <c r="F114" s="63" t="s">
        <v>296</v>
      </c>
      <c r="G114" s="83"/>
      <c r="H114" s="69"/>
      <c r="I114" s="64"/>
      <c r="J114" s="86"/>
      <c r="K114" s="79"/>
      <c r="L114" s="79"/>
      <c r="M114" s="88"/>
      <c r="N114" s="81"/>
      <c r="O114" s="81"/>
      <c r="R114" s="89">
        <f>COUNTIF(D114:D117,"1")</f>
        <v>0</v>
      </c>
      <c r="S114" s="89">
        <f>COUNTIF(G114:G117,"1")</f>
        <v>0</v>
      </c>
      <c r="T114" s="89">
        <f>COUNTIF(J114:J117,"1")</f>
        <v>0</v>
      </c>
      <c r="U114" s="89">
        <f>COUNTIF(M114:M117,"1")</f>
        <v>0</v>
      </c>
    </row>
    <row r="115" spans="1:21" ht="30" customHeight="1" x14ac:dyDescent="0.2">
      <c r="A115" s="226"/>
      <c r="B115" s="129"/>
      <c r="C115" s="101" t="s">
        <v>2</v>
      </c>
      <c r="D115" s="30">
        <v>3</v>
      </c>
      <c r="E115" s="77" t="s">
        <v>297</v>
      </c>
      <c r="F115" s="63" t="s">
        <v>298</v>
      </c>
      <c r="G115" s="83"/>
      <c r="H115" s="69"/>
      <c r="I115" s="64"/>
      <c r="J115" s="86"/>
      <c r="K115" s="79"/>
      <c r="L115" s="79"/>
      <c r="M115" s="88"/>
      <c r="N115" s="81"/>
      <c r="O115" s="81"/>
      <c r="R115" s="89">
        <f>COUNTIF(D114:D117,"2")</f>
        <v>0</v>
      </c>
      <c r="S115" s="89">
        <f>COUNTIF(G114:G117,"2")</f>
        <v>0</v>
      </c>
      <c r="T115" s="89">
        <f>COUNTIF(J114:J117,"2")</f>
        <v>0</v>
      </c>
      <c r="U115" s="89">
        <f>COUNTIF(M114:M117,"2")</f>
        <v>0</v>
      </c>
    </row>
    <row r="116" spans="1:21" ht="30" customHeight="1" x14ac:dyDescent="0.2">
      <c r="A116" s="226"/>
      <c r="B116" s="129"/>
      <c r="C116" s="101" t="s">
        <v>3</v>
      </c>
      <c r="D116" s="30">
        <v>3</v>
      </c>
      <c r="E116" s="77" t="s">
        <v>299</v>
      </c>
      <c r="F116" s="63" t="s">
        <v>300</v>
      </c>
      <c r="G116" s="83"/>
      <c r="H116" s="69"/>
      <c r="I116" s="64"/>
      <c r="J116" s="86"/>
      <c r="K116" s="79"/>
      <c r="L116" s="79"/>
      <c r="M116" s="88"/>
      <c r="N116" s="81"/>
      <c r="O116" s="81"/>
      <c r="R116" s="89">
        <f>COUNTIF(D114:D117,"3")</f>
        <v>4</v>
      </c>
      <c r="S116" s="89">
        <f>COUNTIF(G114:G117,"3")</f>
        <v>0</v>
      </c>
      <c r="T116" s="89">
        <f>COUNTIF(J114:J117,"3")</f>
        <v>0</v>
      </c>
      <c r="U116" s="89">
        <f>COUNTIF(M114:M117,"3")</f>
        <v>0</v>
      </c>
    </row>
    <row r="117" spans="1:21" ht="30" customHeight="1" x14ac:dyDescent="0.2">
      <c r="A117" s="226"/>
      <c r="B117" s="129"/>
      <c r="C117" s="101" t="s">
        <v>4</v>
      </c>
      <c r="D117" s="30">
        <v>3</v>
      </c>
      <c r="E117" s="77" t="s">
        <v>301</v>
      </c>
      <c r="F117" s="63" t="s">
        <v>302</v>
      </c>
      <c r="G117" s="83"/>
      <c r="H117" s="69"/>
      <c r="I117" s="64"/>
      <c r="J117" s="86"/>
      <c r="K117" s="79"/>
      <c r="L117" s="79"/>
      <c r="M117" s="88"/>
      <c r="N117" s="81"/>
      <c r="O117" s="81"/>
      <c r="R117" s="89">
        <f>COUNTIF(D114:D117,"4")</f>
        <v>0</v>
      </c>
      <c r="S117" s="89">
        <f>COUNTIF(G114:G117,"4")</f>
        <v>0</v>
      </c>
      <c r="T117" s="89">
        <f>COUNTIF(J114:J117,"4")</f>
        <v>0</v>
      </c>
      <c r="U117" s="89">
        <f>COUNTIF(M114:M117,"4")</f>
        <v>0</v>
      </c>
    </row>
    <row r="118" spans="1:21" ht="7.5" customHeight="1" x14ac:dyDescent="0.25">
      <c r="B118" s="242"/>
      <c r="C118" s="243"/>
      <c r="D118" s="137"/>
      <c r="E118" s="138"/>
      <c r="F118" s="138"/>
      <c r="G118" s="137"/>
      <c r="H118" s="138"/>
      <c r="I118" s="138"/>
      <c r="J118" s="123"/>
      <c r="K118" s="128"/>
      <c r="M118" s="123"/>
      <c r="N118" s="128"/>
    </row>
    <row r="119" spans="1:21" ht="15.75" customHeight="1" x14ac:dyDescent="0.2">
      <c r="B119" s="264" t="s">
        <v>24</v>
      </c>
      <c r="C119" s="265"/>
      <c r="D119" s="246" t="s">
        <v>250</v>
      </c>
      <c r="E119" s="247"/>
      <c r="F119" s="248"/>
      <c r="G119" s="249" t="s">
        <v>177</v>
      </c>
      <c r="H119" s="250"/>
      <c r="I119" s="251"/>
      <c r="J119" s="268" t="s">
        <v>178</v>
      </c>
      <c r="K119" s="268"/>
      <c r="L119" s="268"/>
      <c r="M119" s="291" t="s">
        <v>179</v>
      </c>
      <c r="N119" s="291"/>
      <c r="O119" s="291"/>
    </row>
    <row r="120" spans="1:21" ht="15.75" customHeight="1" x14ac:dyDescent="0.2">
      <c r="B120" s="266"/>
      <c r="C120" s="267"/>
      <c r="D120" s="115" t="s">
        <v>34</v>
      </c>
      <c r="E120" s="116" t="s">
        <v>122</v>
      </c>
      <c r="F120" s="116"/>
      <c r="G120" s="115" t="s">
        <v>34</v>
      </c>
      <c r="H120" s="116" t="s">
        <v>122</v>
      </c>
      <c r="I120" s="116"/>
      <c r="J120" s="115" t="s">
        <v>34</v>
      </c>
      <c r="K120" s="116" t="s">
        <v>122</v>
      </c>
      <c r="L120" s="140" t="s">
        <v>125</v>
      </c>
      <c r="M120" s="115" t="s">
        <v>34</v>
      </c>
      <c r="N120" s="116" t="s">
        <v>122</v>
      </c>
      <c r="O120" s="140"/>
    </row>
    <row r="121" spans="1:21" ht="18.75" x14ac:dyDescent="0.2">
      <c r="A121" s="226"/>
      <c r="B121" s="132"/>
      <c r="C121" s="244" t="s">
        <v>5</v>
      </c>
      <c r="D121" s="244"/>
      <c r="E121" s="244"/>
      <c r="F121" s="244"/>
      <c r="G121" s="244"/>
      <c r="H121" s="244"/>
      <c r="I121" s="244"/>
      <c r="J121" s="244"/>
      <c r="K121" s="255"/>
      <c r="L121" s="120"/>
      <c r="M121" s="120"/>
      <c r="N121" s="120"/>
      <c r="O121" s="120"/>
    </row>
    <row r="122" spans="1:21" ht="39" customHeight="1" x14ac:dyDescent="0.2">
      <c r="A122" s="226"/>
      <c r="B122" s="136"/>
      <c r="C122" s="141" t="s">
        <v>6</v>
      </c>
      <c r="D122" s="30">
        <v>2</v>
      </c>
      <c r="E122" s="63" t="s">
        <v>371</v>
      </c>
      <c r="F122" s="63" t="s">
        <v>372</v>
      </c>
      <c r="G122" s="83"/>
      <c r="H122" s="64"/>
      <c r="I122" s="64"/>
      <c r="J122" s="86"/>
      <c r="K122" s="79"/>
      <c r="L122" s="79"/>
      <c r="M122" s="88"/>
      <c r="N122" s="81"/>
      <c r="O122" s="81"/>
      <c r="R122" s="89">
        <f>COUNTIF(D122:D125,"1")</f>
        <v>0</v>
      </c>
      <c r="S122" s="89">
        <f>COUNTIF(G122:G125,"1")</f>
        <v>0</v>
      </c>
      <c r="T122" s="89">
        <f>COUNTIF(J122:J125,"1")</f>
        <v>0</v>
      </c>
      <c r="U122" s="89">
        <f>COUNTIF(M122:M125,"1")</f>
        <v>0</v>
      </c>
    </row>
    <row r="123" spans="1:21" ht="30" customHeight="1" x14ac:dyDescent="0.2">
      <c r="A123" s="226"/>
      <c r="B123" s="133"/>
      <c r="C123" s="102" t="s">
        <v>7</v>
      </c>
      <c r="D123" s="30">
        <v>2</v>
      </c>
      <c r="E123" s="77" t="s">
        <v>373</v>
      </c>
      <c r="F123" s="63"/>
      <c r="G123" s="83"/>
      <c r="H123" s="69"/>
      <c r="I123" s="64"/>
      <c r="J123" s="86"/>
      <c r="K123" s="79"/>
      <c r="L123" s="79"/>
      <c r="M123" s="88"/>
      <c r="N123" s="81"/>
      <c r="O123" s="81"/>
      <c r="R123" s="89">
        <f>COUNTIF(D122:D125,"2")</f>
        <v>2</v>
      </c>
      <c r="S123" s="89">
        <f>COUNTIF(G122:G125,"2")</f>
        <v>0</v>
      </c>
      <c r="T123" s="89">
        <f>COUNTIF(J122:J125,"2")</f>
        <v>0</v>
      </c>
      <c r="U123" s="89">
        <f>COUNTIF(M122:M125,"2")</f>
        <v>0</v>
      </c>
    </row>
    <row r="124" spans="1:21" ht="30" customHeight="1" x14ac:dyDescent="0.2">
      <c r="A124" s="226"/>
      <c r="B124" s="129"/>
      <c r="C124" s="102" t="s">
        <v>8</v>
      </c>
      <c r="D124" s="30">
        <v>3</v>
      </c>
      <c r="E124" s="77" t="s">
        <v>374</v>
      </c>
      <c r="F124" s="63" t="s">
        <v>375</v>
      </c>
      <c r="G124" s="83"/>
      <c r="H124" s="69"/>
      <c r="I124" s="64"/>
      <c r="J124" s="86"/>
      <c r="K124" s="79"/>
      <c r="L124" s="79"/>
      <c r="M124" s="88"/>
      <c r="N124" s="81"/>
      <c r="O124" s="81"/>
      <c r="R124" s="89">
        <f>COUNTIF(D122:D125,"3")</f>
        <v>2</v>
      </c>
      <c r="S124" s="89">
        <f>COUNTIF(G122:G125,"3")</f>
        <v>0</v>
      </c>
      <c r="T124" s="89">
        <f>COUNTIF(J122:J125,"3")</f>
        <v>0</v>
      </c>
      <c r="U124" s="89">
        <f>COUNTIF(M122:M125,"3")</f>
        <v>0</v>
      </c>
    </row>
    <row r="125" spans="1:21" ht="30" customHeight="1" x14ac:dyDescent="0.2">
      <c r="A125" s="226"/>
      <c r="B125" s="129"/>
      <c r="C125" s="101" t="s">
        <v>9</v>
      </c>
      <c r="D125" s="30">
        <v>3</v>
      </c>
      <c r="E125" s="77" t="s">
        <v>376</v>
      </c>
      <c r="F125" s="63" t="s">
        <v>377</v>
      </c>
      <c r="G125" s="83"/>
      <c r="H125" s="69"/>
      <c r="I125" s="64"/>
      <c r="J125" s="86"/>
      <c r="K125" s="79"/>
      <c r="L125" s="79"/>
      <c r="M125" s="88"/>
      <c r="N125" s="81"/>
      <c r="O125" s="81"/>
      <c r="R125" s="89">
        <f>COUNTIF(D122:D125,"4")</f>
        <v>0</v>
      </c>
      <c r="S125" s="89">
        <f>COUNTIF(G122:G125,"4")</f>
        <v>0</v>
      </c>
      <c r="T125" s="89">
        <f>COUNTIF(J122:J125,"4")</f>
        <v>0</v>
      </c>
      <c r="U125" s="89">
        <f>COUNTIF(M122:M125,"4")</f>
        <v>0</v>
      </c>
    </row>
    <row r="126" spans="1:21" ht="8.25" customHeight="1" x14ac:dyDescent="0.25">
      <c r="B126" s="242"/>
      <c r="C126" s="243"/>
      <c r="D126" s="123"/>
      <c r="E126" s="124"/>
      <c r="F126" s="124"/>
      <c r="G126" s="123"/>
      <c r="H126" s="124"/>
      <c r="I126" s="124"/>
      <c r="J126" s="123"/>
      <c r="K126" s="128"/>
      <c r="M126" s="123"/>
      <c r="N126" s="128"/>
    </row>
    <row r="127" spans="1:21" ht="18.75" x14ac:dyDescent="0.2">
      <c r="A127" s="226"/>
      <c r="B127" s="129"/>
      <c r="C127" s="244" t="s">
        <v>10</v>
      </c>
      <c r="D127" s="244"/>
      <c r="E127" s="244"/>
      <c r="F127" s="244"/>
      <c r="G127" s="244"/>
      <c r="H127" s="244"/>
      <c r="I127" s="244"/>
      <c r="J127" s="244"/>
      <c r="K127" s="255"/>
      <c r="L127" s="120"/>
      <c r="M127" s="120"/>
      <c r="N127" s="120"/>
      <c r="O127" s="120"/>
    </row>
    <row r="128" spans="1:21" ht="30" customHeight="1" x14ac:dyDescent="0.2">
      <c r="A128" s="226"/>
      <c r="B128" s="122"/>
      <c r="C128" s="109" t="s">
        <v>11</v>
      </c>
      <c r="D128" s="30">
        <v>3</v>
      </c>
      <c r="E128" s="63" t="s">
        <v>378</v>
      </c>
      <c r="F128" s="63" t="s">
        <v>379</v>
      </c>
      <c r="G128" s="83"/>
      <c r="H128" s="64"/>
      <c r="I128" s="64"/>
      <c r="J128" s="86"/>
      <c r="K128" s="79"/>
      <c r="L128" s="79"/>
      <c r="M128" s="88"/>
      <c r="N128" s="81"/>
      <c r="O128" s="81"/>
      <c r="R128" s="89">
        <f>COUNTIF(D128:D131,"1")</f>
        <v>0</v>
      </c>
      <c r="S128" s="89">
        <f>COUNTIF(G128:G131,"1")</f>
        <v>0</v>
      </c>
      <c r="T128" s="89">
        <f>COUNTIF(J128:J131,"1")</f>
        <v>0</v>
      </c>
      <c r="U128" s="89">
        <f>COUNTIF(M128:M131,"1")</f>
        <v>0</v>
      </c>
    </row>
    <row r="129" spans="1:21" ht="30" customHeight="1" x14ac:dyDescent="0.2">
      <c r="A129" s="226"/>
      <c r="B129" s="129"/>
      <c r="C129" s="101" t="s">
        <v>12</v>
      </c>
      <c r="D129" s="30">
        <v>3</v>
      </c>
      <c r="E129" s="77" t="s">
        <v>380</v>
      </c>
      <c r="F129" s="63" t="s">
        <v>381</v>
      </c>
      <c r="G129" s="83"/>
      <c r="H129" s="69"/>
      <c r="I129" s="64"/>
      <c r="J129" s="86"/>
      <c r="K129" s="79"/>
      <c r="L129" s="79"/>
      <c r="M129" s="88"/>
      <c r="N129" s="81"/>
      <c r="O129" s="81"/>
      <c r="R129" s="89">
        <f>COUNTIF(D128:D131,"2")</f>
        <v>1</v>
      </c>
      <c r="S129" s="89">
        <f>COUNTIF(G128:G131,"2")</f>
        <v>0</v>
      </c>
      <c r="T129" s="89">
        <f>COUNTIF(J128:J131,"2")</f>
        <v>0</v>
      </c>
      <c r="U129" s="89">
        <f>COUNTIF(M128:M131,"2")</f>
        <v>0</v>
      </c>
    </row>
    <row r="130" spans="1:21" ht="30" customHeight="1" x14ac:dyDescent="0.2">
      <c r="A130" s="226"/>
      <c r="B130" s="129"/>
      <c r="C130" s="101" t="s">
        <v>13</v>
      </c>
      <c r="D130" s="30">
        <v>3</v>
      </c>
      <c r="E130" s="77" t="s">
        <v>382</v>
      </c>
      <c r="F130" s="63" t="s">
        <v>381</v>
      </c>
      <c r="G130" s="83"/>
      <c r="H130" s="69"/>
      <c r="I130" s="64"/>
      <c r="J130" s="86"/>
      <c r="K130" s="79"/>
      <c r="L130" s="79"/>
      <c r="M130" s="88"/>
      <c r="N130" s="81"/>
      <c r="O130" s="81"/>
      <c r="R130" s="89">
        <f>COUNTIF(D128:D131,"3")</f>
        <v>3</v>
      </c>
      <c r="S130" s="89">
        <f>COUNTIF(G128:G131,"3")</f>
        <v>0</v>
      </c>
      <c r="T130" s="89">
        <f>COUNTIF(J128:J131,"3")</f>
        <v>0</v>
      </c>
      <c r="U130" s="89">
        <f>COUNTIF(M128:M131,"3")</f>
        <v>0</v>
      </c>
    </row>
    <row r="131" spans="1:21" ht="30" customHeight="1" x14ac:dyDescent="0.2">
      <c r="A131" s="226"/>
      <c r="B131" s="129"/>
      <c r="C131" s="101" t="s">
        <v>14</v>
      </c>
      <c r="D131" s="30">
        <v>2</v>
      </c>
      <c r="E131" s="77" t="s">
        <v>383</v>
      </c>
      <c r="F131" s="63" t="s">
        <v>384</v>
      </c>
      <c r="G131" s="83"/>
      <c r="H131" s="69"/>
      <c r="I131" s="64"/>
      <c r="J131" s="86"/>
      <c r="K131" s="79"/>
      <c r="L131" s="79"/>
      <c r="M131" s="88"/>
      <c r="N131" s="81"/>
      <c r="O131" s="81"/>
      <c r="R131" s="89">
        <f>COUNTIF(D128:D131,"4")</f>
        <v>0</v>
      </c>
      <c r="S131" s="89">
        <f>COUNTIF(G128:G131,"4")</f>
        <v>0</v>
      </c>
      <c r="T131" s="89">
        <f>COUNTIF(J128:J131,"4")</f>
        <v>0</v>
      </c>
      <c r="U131" s="89">
        <f>COUNTIF(M128:M131,"4")</f>
        <v>0</v>
      </c>
    </row>
    <row r="132" spans="1:21" ht="9" customHeight="1" x14ac:dyDescent="0.25">
      <c r="B132" s="242"/>
      <c r="C132" s="243"/>
      <c r="D132" s="123"/>
      <c r="E132" s="124"/>
      <c r="F132" s="124"/>
      <c r="G132" s="123"/>
      <c r="H132" s="124"/>
      <c r="I132" s="124"/>
      <c r="J132" s="123"/>
      <c r="K132" s="128"/>
      <c r="M132" s="123"/>
      <c r="N132" s="128"/>
    </row>
    <row r="133" spans="1:21" ht="18.75" x14ac:dyDescent="0.2">
      <c r="A133" s="226"/>
      <c r="B133" s="129"/>
      <c r="C133" s="244" t="s">
        <v>15</v>
      </c>
      <c r="D133" s="244"/>
      <c r="E133" s="244"/>
      <c r="F133" s="244"/>
      <c r="G133" s="244"/>
      <c r="H133" s="244"/>
      <c r="I133" s="244"/>
      <c r="J133" s="244"/>
      <c r="K133" s="255"/>
      <c r="L133" s="120"/>
      <c r="M133" s="120"/>
      <c r="N133" s="120"/>
      <c r="O133" s="120"/>
    </row>
    <row r="134" spans="1:21" ht="30" customHeight="1" x14ac:dyDescent="0.2">
      <c r="A134" s="226"/>
      <c r="B134" s="122"/>
      <c r="C134" s="109" t="s">
        <v>16</v>
      </c>
      <c r="D134" s="30">
        <v>3</v>
      </c>
      <c r="E134" s="63" t="s">
        <v>385</v>
      </c>
      <c r="F134" s="63" t="s">
        <v>386</v>
      </c>
      <c r="G134" s="83"/>
      <c r="H134" s="64"/>
      <c r="I134" s="64"/>
      <c r="J134" s="86"/>
      <c r="K134" s="79"/>
      <c r="L134" s="79"/>
      <c r="M134" s="88"/>
      <c r="N134" s="81"/>
      <c r="O134" s="81"/>
      <c r="R134" s="89">
        <f>COUNTIF(D134:D136,"1")</f>
        <v>0</v>
      </c>
      <c r="S134" s="89">
        <f>COUNTIF(G134:G136,"1")</f>
        <v>0</v>
      </c>
      <c r="T134" s="89">
        <f>COUNTIF(J134:J136,"1")</f>
        <v>0</v>
      </c>
      <c r="U134" s="89">
        <f>COUNTIF(M134:M136,"1")</f>
        <v>0</v>
      </c>
    </row>
    <row r="135" spans="1:21" ht="30" customHeight="1" x14ac:dyDescent="0.2">
      <c r="A135" s="226"/>
      <c r="B135" s="129"/>
      <c r="C135" s="101" t="s">
        <v>17</v>
      </c>
      <c r="D135" s="30">
        <v>2</v>
      </c>
      <c r="E135" s="63" t="s">
        <v>387</v>
      </c>
      <c r="F135" s="63" t="s">
        <v>388</v>
      </c>
      <c r="G135" s="83"/>
      <c r="H135" s="69"/>
      <c r="I135" s="64"/>
      <c r="J135" s="86"/>
      <c r="K135" s="79"/>
      <c r="L135" s="79"/>
      <c r="M135" s="88"/>
      <c r="N135" s="81"/>
      <c r="O135" s="81"/>
      <c r="R135" s="89">
        <f>COUNTIF(D134:D136,"2")</f>
        <v>2</v>
      </c>
      <c r="S135" s="89">
        <f>COUNTIF(G134:G136,"2")</f>
        <v>0</v>
      </c>
      <c r="T135" s="89">
        <f>COUNTIF(J134:J136,"2")</f>
        <v>0</v>
      </c>
      <c r="U135" s="89">
        <f>COUNTIF(M134:M136,"2")</f>
        <v>0</v>
      </c>
    </row>
    <row r="136" spans="1:21" ht="30" customHeight="1" x14ac:dyDescent="0.2">
      <c r="A136" s="226"/>
      <c r="B136" s="129"/>
      <c r="C136" s="101" t="s">
        <v>18</v>
      </c>
      <c r="D136" s="30">
        <v>2</v>
      </c>
      <c r="E136" s="77" t="s">
        <v>389</v>
      </c>
      <c r="F136" s="63" t="s">
        <v>388</v>
      </c>
      <c r="G136" s="83"/>
      <c r="H136" s="69"/>
      <c r="I136" s="64"/>
      <c r="J136" s="86"/>
      <c r="K136" s="79"/>
      <c r="L136" s="79"/>
      <c r="M136" s="88"/>
      <c r="N136" s="81"/>
      <c r="O136" s="81"/>
      <c r="R136" s="89">
        <f>COUNTIF(D134:D136,"3")</f>
        <v>1</v>
      </c>
      <c r="S136" s="89">
        <f>COUNTIF(G134:G136,"3")</f>
        <v>0</v>
      </c>
      <c r="T136" s="89">
        <f>COUNTIF(J134:J136,"3")</f>
        <v>0</v>
      </c>
      <c r="U136" s="89">
        <f>COUNTIF(M134:M136,"3")</f>
        <v>0</v>
      </c>
    </row>
    <row r="137" spans="1:21" ht="9" customHeight="1" x14ac:dyDescent="0.25">
      <c r="B137" s="242"/>
      <c r="C137" s="243"/>
      <c r="D137" s="123"/>
      <c r="E137" s="124"/>
      <c r="F137" s="124"/>
      <c r="G137" s="123"/>
      <c r="H137" s="124"/>
      <c r="I137" s="124"/>
      <c r="J137" s="123"/>
      <c r="K137" s="128"/>
      <c r="M137" s="123"/>
      <c r="N137" s="128"/>
      <c r="R137" s="89">
        <f>COUNTIF(D134:D136,"4")</f>
        <v>0</v>
      </c>
      <c r="S137" s="89">
        <f>COUNTIF(G134:G136,"4")</f>
        <v>0</v>
      </c>
      <c r="T137" s="89">
        <f>COUNTIF(J134:J136,"4")</f>
        <v>0</v>
      </c>
    </row>
    <row r="138" spans="1:21" ht="18.75" x14ac:dyDescent="0.2">
      <c r="A138" s="226"/>
      <c r="B138" s="129"/>
      <c r="C138" s="244" t="s">
        <v>19</v>
      </c>
      <c r="D138" s="244"/>
      <c r="E138" s="244"/>
      <c r="F138" s="244"/>
      <c r="G138" s="244"/>
      <c r="H138" s="244"/>
      <c r="I138" s="244"/>
      <c r="J138" s="244"/>
      <c r="K138" s="255"/>
      <c r="L138" s="120"/>
      <c r="M138" s="120"/>
      <c r="N138" s="120"/>
      <c r="O138" s="120"/>
    </row>
    <row r="139" spans="1:21" ht="30" customHeight="1" x14ac:dyDescent="0.2">
      <c r="A139" s="226"/>
      <c r="B139" s="122"/>
      <c r="C139" s="109" t="s">
        <v>20</v>
      </c>
      <c r="D139" s="30">
        <v>2</v>
      </c>
      <c r="E139" s="63" t="s">
        <v>390</v>
      </c>
      <c r="F139" s="63" t="s">
        <v>391</v>
      </c>
      <c r="G139" s="83"/>
      <c r="H139" s="64"/>
      <c r="I139" s="64"/>
      <c r="J139" s="86"/>
      <c r="K139" s="79"/>
      <c r="L139" s="79"/>
      <c r="M139" s="88"/>
      <c r="N139" s="81"/>
      <c r="O139" s="81"/>
      <c r="P139" s="142"/>
      <c r="Q139" s="142"/>
      <c r="R139" s="89">
        <f>COUNTIF(D139:D141,"1")</f>
        <v>0</v>
      </c>
      <c r="S139" s="89">
        <f>COUNTIF(G139:G141,"1")</f>
        <v>0</v>
      </c>
      <c r="T139" s="89">
        <f>COUNTIF(J139:J141,"1")</f>
        <v>0</v>
      </c>
      <c r="U139" s="89">
        <f>COUNTIF(M139:M141,"1")</f>
        <v>0</v>
      </c>
    </row>
    <row r="140" spans="1:21" ht="30" customHeight="1" x14ac:dyDescent="0.2">
      <c r="A140" s="226"/>
      <c r="B140" s="129"/>
      <c r="C140" s="101" t="s">
        <v>21</v>
      </c>
      <c r="D140" s="30">
        <v>2</v>
      </c>
      <c r="E140" s="77" t="s">
        <v>392</v>
      </c>
      <c r="F140" s="63" t="s">
        <v>393</v>
      </c>
      <c r="G140" s="83"/>
      <c r="H140" s="69"/>
      <c r="I140" s="64"/>
      <c r="J140" s="86"/>
      <c r="K140" s="79"/>
      <c r="L140" s="79"/>
      <c r="M140" s="88"/>
      <c r="N140" s="81"/>
      <c r="O140" s="81"/>
      <c r="P140" s="142"/>
      <c r="Q140" s="142"/>
      <c r="R140" s="89">
        <f>COUNTIF(D139:D141,"2")</f>
        <v>3</v>
      </c>
      <c r="S140" s="89">
        <f>COUNTIF(G139:G141,"2")</f>
        <v>0</v>
      </c>
      <c r="T140" s="89">
        <f>COUNTIF(J139:J141,"2")</f>
        <v>0</v>
      </c>
      <c r="U140" s="89">
        <f>COUNTIF(M139:M141,"2")</f>
        <v>0</v>
      </c>
    </row>
    <row r="141" spans="1:21" ht="30" customHeight="1" x14ac:dyDescent="0.2">
      <c r="A141" s="226"/>
      <c r="B141" s="129"/>
      <c r="C141" s="101" t="s">
        <v>22</v>
      </c>
      <c r="D141" s="30">
        <v>2</v>
      </c>
      <c r="E141" s="77" t="s">
        <v>394</v>
      </c>
      <c r="F141" s="63" t="s">
        <v>395</v>
      </c>
      <c r="G141" s="83"/>
      <c r="H141" s="69"/>
      <c r="I141" s="64"/>
      <c r="J141" s="86"/>
      <c r="K141" s="79"/>
      <c r="L141" s="79"/>
      <c r="M141" s="88"/>
      <c r="N141" s="81"/>
      <c r="O141" s="81"/>
      <c r="P141" s="142"/>
      <c r="Q141" s="142"/>
      <c r="R141" s="89">
        <f>COUNTIF(D139:D141,"3")</f>
        <v>0</v>
      </c>
      <c r="S141" s="89">
        <f>COUNTIF(G139:G141,"3")</f>
        <v>0</v>
      </c>
      <c r="T141" s="89">
        <f>COUNTIF(J139:J141,"3")</f>
        <v>0</v>
      </c>
      <c r="U141" s="89">
        <f>COUNTIF(M139:M141,"3")</f>
        <v>0</v>
      </c>
    </row>
    <row r="142" spans="1:21" x14ac:dyDescent="0.2">
      <c r="R142" s="89">
        <f>COUNTIF(D139:D141,"4")</f>
        <v>0</v>
      </c>
      <c r="S142" s="89">
        <f>COUNTIF(G139:G141,"4")</f>
        <v>0</v>
      </c>
      <c r="T142" s="89">
        <f>COUNTIF(J139:J141,"4")</f>
        <v>0</v>
      </c>
    </row>
    <row r="65530" spans="2:6" ht="15" x14ac:dyDescent="0.25">
      <c r="B65530" s="270" t="s">
        <v>29</v>
      </c>
      <c r="C65530" s="270"/>
      <c r="D65530" s="270"/>
      <c r="E65530" s="270"/>
      <c r="F65530" s="103"/>
    </row>
    <row r="65531" spans="2:6" x14ac:dyDescent="0.2">
      <c r="B65531" s="269" t="s">
        <v>30</v>
      </c>
      <c r="C65531" s="269"/>
      <c r="D65531" s="269"/>
      <c r="E65531" s="269"/>
      <c r="F65531" s="144"/>
    </row>
    <row r="65532" spans="2:6" x14ac:dyDescent="0.2">
      <c r="B65532" s="269" t="s">
        <v>31</v>
      </c>
      <c r="C65532" s="269"/>
      <c r="D65532" s="269"/>
      <c r="E65532" s="269"/>
      <c r="F65532" s="144"/>
    </row>
  </sheetData>
  <sheetProtection password="EE30" sheet="1"/>
  <mergeCells count="93">
    <mergeCell ref="D81:F81"/>
    <mergeCell ref="M119:O119"/>
    <mergeCell ref="M2:O2"/>
    <mergeCell ref="M3:M4"/>
    <mergeCell ref="N3:N4"/>
    <mergeCell ref="O3:O4"/>
    <mergeCell ref="M52:O52"/>
    <mergeCell ref="M81:O81"/>
    <mergeCell ref="B51:K51"/>
    <mergeCell ref="B12:B17"/>
    <mergeCell ref="B19:B27"/>
    <mergeCell ref="B35:B44"/>
    <mergeCell ref="B46:B50"/>
    <mergeCell ref="B28:K28"/>
    <mergeCell ref="D35:K35"/>
    <mergeCell ref="B34:K34"/>
    <mergeCell ref="B1:K1"/>
    <mergeCell ref="B2:C5"/>
    <mergeCell ref="B52:C53"/>
    <mergeCell ref="B81:C82"/>
    <mergeCell ref="B29:B33"/>
    <mergeCell ref="B11:K11"/>
    <mergeCell ref="G81:I81"/>
    <mergeCell ref="J81:L81"/>
    <mergeCell ref="B6:B10"/>
    <mergeCell ref="B45:K45"/>
    <mergeCell ref="B65532:E65532"/>
    <mergeCell ref="C138:K138"/>
    <mergeCell ref="B65531:E65531"/>
    <mergeCell ref="B60:C60"/>
    <mergeCell ref="C127:K127"/>
    <mergeCell ref="B65530:E65530"/>
    <mergeCell ref="B137:C137"/>
    <mergeCell ref="B87:C87"/>
    <mergeCell ref="B126:C126"/>
    <mergeCell ref="B66:K66"/>
    <mergeCell ref="C133:K133"/>
    <mergeCell ref="B118:C118"/>
    <mergeCell ref="C113:K113"/>
    <mergeCell ref="B119:C120"/>
    <mergeCell ref="C97:L97"/>
    <mergeCell ref="J119:L119"/>
    <mergeCell ref="G119:I119"/>
    <mergeCell ref="D119:F119"/>
    <mergeCell ref="C67:K67"/>
    <mergeCell ref="B132:C132"/>
    <mergeCell ref="C121:K121"/>
    <mergeCell ref="B112:C112"/>
    <mergeCell ref="C101:K101"/>
    <mergeCell ref="B100:C100"/>
    <mergeCell ref="B72:K72"/>
    <mergeCell ref="C73:K73"/>
    <mergeCell ref="B80:C80"/>
    <mergeCell ref="C88:K88"/>
    <mergeCell ref="E3:E4"/>
    <mergeCell ref="D3:D4"/>
    <mergeCell ref="B18:K18"/>
    <mergeCell ref="B96:C96"/>
    <mergeCell ref="C83:K83"/>
    <mergeCell ref="C54:K54"/>
    <mergeCell ref="D52:F52"/>
    <mergeCell ref="G52:I52"/>
    <mergeCell ref="J52:L52"/>
    <mergeCell ref="C61:K61"/>
    <mergeCell ref="K3:K4"/>
    <mergeCell ref="H3:H4"/>
    <mergeCell ref="L3:L4"/>
    <mergeCell ref="D2:F2"/>
    <mergeCell ref="G2:I2"/>
    <mergeCell ref="J2:L2"/>
    <mergeCell ref="G3:G4"/>
    <mergeCell ref="J3:J4"/>
    <mergeCell ref="F3:F4"/>
    <mergeCell ref="I3:I4"/>
    <mergeCell ref="A6:A10"/>
    <mergeCell ref="A12:A17"/>
    <mergeCell ref="A19:A27"/>
    <mergeCell ref="A29:A33"/>
    <mergeCell ref="A35:A44"/>
    <mergeCell ref="A46:A50"/>
    <mergeCell ref="A54:A59"/>
    <mergeCell ref="A61:A65"/>
    <mergeCell ref="A67:A71"/>
    <mergeCell ref="A73:A79"/>
    <mergeCell ref="A83:A86"/>
    <mergeCell ref="A88:A95"/>
    <mergeCell ref="A138:A141"/>
    <mergeCell ref="A97:A99"/>
    <mergeCell ref="A101:A111"/>
    <mergeCell ref="A113:A117"/>
    <mergeCell ref="A121:A125"/>
    <mergeCell ref="A127:A131"/>
    <mergeCell ref="A133:A136"/>
  </mergeCells>
  <phoneticPr fontId="2" type="noConversion"/>
  <conditionalFormatting sqref="D7:D10">
    <cfRule type="iconSet" priority="140">
      <iconSet iconSet="4TrafficLights">
        <cfvo type="percent" val="0"/>
        <cfvo type="num" val="1"/>
        <cfvo type="num" val="3"/>
        <cfvo type="num" val="4"/>
      </iconSet>
    </cfRule>
  </conditionalFormatting>
  <conditionalFormatting sqref="G7:G10">
    <cfRule type="iconSet" priority="138">
      <iconSet iconSet="4TrafficLights">
        <cfvo type="percent" val="0"/>
        <cfvo type="num" val="1"/>
        <cfvo type="num" val="3"/>
        <cfvo type="num" val="4"/>
      </iconSet>
    </cfRule>
  </conditionalFormatting>
  <conditionalFormatting sqref="J7:J10">
    <cfRule type="iconSet" priority="137">
      <iconSet iconSet="4TrafficLights">
        <cfvo type="percent" val="0"/>
        <cfvo type="num" val="1"/>
        <cfvo type="num" val="3"/>
        <cfvo type="num" val="4"/>
      </iconSet>
    </cfRule>
  </conditionalFormatting>
  <conditionalFormatting sqref="D13:D17">
    <cfRule type="iconSet" priority="136">
      <iconSet iconSet="4TrafficLights">
        <cfvo type="percent" val="0"/>
        <cfvo type="num" val="1"/>
        <cfvo type="num" val="3"/>
        <cfvo type="num" val="4"/>
      </iconSet>
    </cfRule>
  </conditionalFormatting>
  <conditionalFormatting sqref="G13:G17">
    <cfRule type="iconSet" priority="135">
      <iconSet iconSet="4TrafficLights">
        <cfvo type="percent" val="0"/>
        <cfvo type="num" val="1"/>
        <cfvo type="num" val="3"/>
        <cfvo type="num" val="4"/>
      </iconSet>
    </cfRule>
  </conditionalFormatting>
  <conditionalFormatting sqref="J13:J17">
    <cfRule type="iconSet" priority="134">
      <iconSet iconSet="4TrafficLights">
        <cfvo type="percent" val="0"/>
        <cfvo type="num" val="1"/>
        <cfvo type="num" val="3"/>
        <cfvo type="num" val="4"/>
      </iconSet>
    </cfRule>
  </conditionalFormatting>
  <conditionalFormatting sqref="Q7">
    <cfRule type="cellIs" dxfId="1" priority="131" stopIfTrue="1" operator="lessThan">
      <formula>$Q$7</formula>
    </cfRule>
  </conditionalFormatting>
  <conditionalFormatting sqref="P7:P9">
    <cfRule type="iconSet" priority="130">
      <iconSet iconSet="3Flags">
        <cfvo type="percent" val="0"/>
        <cfvo type="num" val="0"/>
        <cfvo type="num" val="1" gte="0"/>
      </iconSet>
    </cfRule>
  </conditionalFormatting>
  <conditionalFormatting sqref="D20:D27">
    <cfRule type="iconSet" priority="129">
      <iconSet iconSet="4TrafficLights">
        <cfvo type="percent" val="0"/>
        <cfvo type="num" val="1"/>
        <cfvo type="num" val="3"/>
        <cfvo type="num" val="4"/>
      </iconSet>
    </cfRule>
  </conditionalFormatting>
  <conditionalFormatting sqref="G20:G27">
    <cfRule type="iconSet" priority="128">
      <iconSet iconSet="4TrafficLights">
        <cfvo type="percent" val="0"/>
        <cfvo type="num" val="1"/>
        <cfvo type="num" val="3"/>
        <cfvo type="num" val="4"/>
      </iconSet>
    </cfRule>
  </conditionalFormatting>
  <conditionalFormatting sqref="J20:J27">
    <cfRule type="iconSet" priority="125">
      <iconSet iconSet="4TrafficLights">
        <cfvo type="percent" val="0"/>
        <cfvo type="num" val="1"/>
        <cfvo type="num" val="3"/>
        <cfvo type="num" val="4"/>
      </iconSet>
    </cfRule>
  </conditionalFormatting>
  <conditionalFormatting sqref="D30:D33">
    <cfRule type="iconSet" priority="124">
      <iconSet iconSet="4TrafficLights">
        <cfvo type="percent" val="0"/>
        <cfvo type="num" val="1"/>
        <cfvo type="num" val="3"/>
        <cfvo type="num" val="4"/>
      </iconSet>
    </cfRule>
  </conditionalFormatting>
  <conditionalFormatting sqref="G30:G33">
    <cfRule type="iconSet" priority="123">
      <iconSet iconSet="4TrafficLights">
        <cfvo type="percent" val="0"/>
        <cfvo type="num" val="1"/>
        <cfvo type="num" val="3"/>
        <cfvo type="num" val="4"/>
      </iconSet>
    </cfRule>
  </conditionalFormatting>
  <conditionalFormatting sqref="J30:J33">
    <cfRule type="iconSet" priority="120">
      <iconSet iconSet="4TrafficLights">
        <cfvo type="percent" val="0"/>
        <cfvo type="num" val="1"/>
        <cfvo type="num" val="3"/>
        <cfvo type="num" val="4"/>
      </iconSet>
    </cfRule>
  </conditionalFormatting>
  <conditionalFormatting sqref="D36:D44">
    <cfRule type="iconSet" priority="119">
      <iconSet iconSet="4TrafficLights">
        <cfvo type="percent" val="0"/>
        <cfvo type="num" val="1"/>
        <cfvo type="num" val="3"/>
        <cfvo type="num" val="4"/>
      </iconSet>
    </cfRule>
  </conditionalFormatting>
  <conditionalFormatting sqref="G36:G44">
    <cfRule type="iconSet" priority="118">
      <iconSet iconSet="4TrafficLights">
        <cfvo type="percent" val="0"/>
        <cfvo type="num" val="1"/>
        <cfvo type="num" val="3"/>
        <cfvo type="num" val="4"/>
      </iconSet>
    </cfRule>
  </conditionalFormatting>
  <conditionalFormatting sqref="J36:J44">
    <cfRule type="iconSet" priority="115">
      <iconSet iconSet="4TrafficLights">
        <cfvo type="percent" val="0"/>
        <cfvo type="num" val="1"/>
        <cfvo type="num" val="3"/>
        <cfvo type="num" val="4"/>
      </iconSet>
    </cfRule>
  </conditionalFormatting>
  <conditionalFormatting sqref="D47:D50">
    <cfRule type="iconSet" priority="114">
      <iconSet iconSet="4TrafficLights">
        <cfvo type="percent" val="0"/>
        <cfvo type="num" val="1"/>
        <cfvo type="num" val="3"/>
        <cfvo type="num" val="4"/>
      </iconSet>
    </cfRule>
  </conditionalFormatting>
  <conditionalFormatting sqref="G47:G50">
    <cfRule type="iconSet" priority="113">
      <iconSet iconSet="4TrafficLights">
        <cfvo type="percent" val="0"/>
        <cfvo type="num" val="1"/>
        <cfvo type="num" val="3"/>
        <cfvo type="num" val="4"/>
      </iconSet>
    </cfRule>
  </conditionalFormatting>
  <conditionalFormatting sqref="J47:J50">
    <cfRule type="iconSet" priority="110">
      <iconSet iconSet="4TrafficLights">
        <cfvo type="percent" val="0"/>
        <cfvo type="num" val="1"/>
        <cfvo type="num" val="3"/>
        <cfvo type="num" val="4"/>
      </iconSet>
    </cfRule>
  </conditionalFormatting>
  <conditionalFormatting sqref="D55:D59">
    <cfRule type="iconSet" priority="109">
      <iconSet iconSet="4TrafficLights">
        <cfvo type="percent" val="0"/>
        <cfvo type="num" val="1"/>
        <cfvo type="num" val="3"/>
        <cfvo type="num" val="4"/>
      </iconSet>
    </cfRule>
  </conditionalFormatting>
  <conditionalFormatting sqref="G55:G59">
    <cfRule type="iconSet" priority="107">
      <iconSet iconSet="4TrafficLights">
        <cfvo type="percent" val="0"/>
        <cfvo type="num" val="1"/>
        <cfvo type="num" val="3"/>
        <cfvo type="num" val="4"/>
      </iconSet>
    </cfRule>
  </conditionalFormatting>
  <conditionalFormatting sqref="J55:J59">
    <cfRule type="iconSet" priority="105">
      <iconSet iconSet="4TrafficLights">
        <cfvo type="percent" val="0"/>
        <cfvo type="num" val="1"/>
        <cfvo type="num" val="3"/>
        <cfvo type="num" val="4"/>
      </iconSet>
    </cfRule>
  </conditionalFormatting>
  <conditionalFormatting sqref="D62:D65">
    <cfRule type="iconSet" priority="103">
      <iconSet iconSet="4TrafficLights">
        <cfvo type="percent" val="0"/>
        <cfvo type="num" val="1"/>
        <cfvo type="num" val="3"/>
        <cfvo type="num" val="4"/>
      </iconSet>
    </cfRule>
  </conditionalFormatting>
  <conditionalFormatting sqref="G62:G65">
    <cfRule type="iconSet" priority="101">
      <iconSet iconSet="4TrafficLights">
        <cfvo type="percent" val="0"/>
        <cfvo type="num" val="1"/>
        <cfvo type="num" val="3"/>
        <cfvo type="num" val="4"/>
      </iconSet>
    </cfRule>
  </conditionalFormatting>
  <conditionalFormatting sqref="J62:J65">
    <cfRule type="iconSet" priority="99">
      <iconSet iconSet="4TrafficLights">
        <cfvo type="percent" val="0"/>
        <cfvo type="num" val="1"/>
        <cfvo type="num" val="3"/>
        <cfvo type="num" val="4"/>
      </iconSet>
    </cfRule>
  </conditionalFormatting>
  <conditionalFormatting sqref="D68:D71">
    <cfRule type="iconSet" priority="81">
      <iconSet iconSet="4TrafficLights">
        <cfvo type="percent" val="0"/>
        <cfvo type="num" val="1"/>
        <cfvo type="num" val="3"/>
        <cfvo type="num" val="4"/>
      </iconSet>
    </cfRule>
  </conditionalFormatting>
  <conditionalFormatting sqref="G68:G71">
    <cfRule type="iconSet" priority="79">
      <iconSet iconSet="4TrafficLights">
        <cfvo type="percent" val="0"/>
        <cfvo type="num" val="1"/>
        <cfvo type="num" val="3"/>
        <cfvo type="num" val="4"/>
      </iconSet>
    </cfRule>
  </conditionalFormatting>
  <conditionalFormatting sqref="J68:J71">
    <cfRule type="iconSet" priority="77">
      <iconSet iconSet="4TrafficLights">
        <cfvo type="percent" val="0"/>
        <cfvo type="num" val="1"/>
        <cfvo type="num" val="3"/>
        <cfvo type="num" val="4"/>
      </iconSet>
    </cfRule>
  </conditionalFormatting>
  <conditionalFormatting sqref="D74:D79">
    <cfRule type="iconSet" priority="64">
      <iconSet iconSet="4TrafficLights">
        <cfvo type="percent" val="0"/>
        <cfvo type="num" val="1"/>
        <cfvo type="num" val="3"/>
        <cfvo type="num" val="4"/>
      </iconSet>
    </cfRule>
  </conditionalFormatting>
  <conditionalFormatting sqref="G74:G79">
    <cfRule type="iconSet" priority="62">
      <iconSet iconSet="4TrafficLights">
        <cfvo type="percent" val="0"/>
        <cfvo type="num" val="1"/>
        <cfvo type="num" val="3"/>
        <cfvo type="num" val="4"/>
      </iconSet>
    </cfRule>
  </conditionalFormatting>
  <conditionalFormatting sqref="J74:J79">
    <cfRule type="iconSet" priority="60">
      <iconSet iconSet="4TrafficLights">
        <cfvo type="percent" val="0"/>
        <cfvo type="num" val="1"/>
        <cfvo type="num" val="3"/>
        <cfvo type="num" val="4"/>
      </iconSet>
    </cfRule>
  </conditionalFormatting>
  <conditionalFormatting sqref="D84:D86">
    <cfRule type="iconSet" priority="47">
      <iconSet iconSet="4TrafficLights">
        <cfvo type="percent" val="0"/>
        <cfvo type="num" val="1"/>
        <cfvo type="num" val="3"/>
        <cfvo type="num" val="4"/>
      </iconSet>
    </cfRule>
  </conditionalFormatting>
  <conditionalFormatting sqref="G84:G86">
    <cfRule type="iconSet" priority="46">
      <iconSet iconSet="4TrafficLights">
        <cfvo type="percent" val="0"/>
        <cfvo type="num" val="1"/>
        <cfvo type="num" val="3"/>
        <cfvo type="num" val="4"/>
      </iconSet>
    </cfRule>
  </conditionalFormatting>
  <conditionalFormatting sqref="J84:J86">
    <cfRule type="iconSet" priority="45">
      <iconSet iconSet="4TrafficLights">
        <cfvo type="percent" val="0"/>
        <cfvo type="num" val="1"/>
        <cfvo type="num" val="3"/>
        <cfvo type="num" val="4"/>
      </iconSet>
    </cfRule>
  </conditionalFormatting>
  <conditionalFormatting sqref="D89:D95">
    <cfRule type="iconSet" priority="44">
      <iconSet iconSet="4TrafficLights">
        <cfvo type="percent" val="0"/>
        <cfvo type="num" val="1"/>
        <cfvo type="num" val="3"/>
        <cfvo type="num" val="4"/>
      </iconSet>
    </cfRule>
  </conditionalFormatting>
  <conditionalFormatting sqref="G89:G95">
    <cfRule type="iconSet" priority="43">
      <iconSet iconSet="4TrafficLights">
        <cfvo type="percent" val="0"/>
        <cfvo type="num" val="1"/>
        <cfvo type="num" val="3"/>
        <cfvo type="num" val="4"/>
      </iconSet>
    </cfRule>
  </conditionalFormatting>
  <conditionalFormatting sqref="J89:J95">
    <cfRule type="iconSet" priority="42">
      <iconSet iconSet="4TrafficLights">
        <cfvo type="percent" val="0"/>
        <cfvo type="num" val="1"/>
        <cfvo type="num" val="3"/>
        <cfvo type="num" val="4"/>
      </iconSet>
    </cfRule>
  </conditionalFormatting>
  <conditionalFormatting sqref="D98:D99">
    <cfRule type="iconSet" priority="41">
      <iconSet iconSet="4TrafficLights">
        <cfvo type="percent" val="0"/>
        <cfvo type="num" val="1"/>
        <cfvo type="num" val="3"/>
        <cfvo type="num" val="4"/>
      </iconSet>
    </cfRule>
  </conditionalFormatting>
  <conditionalFormatting sqref="G98:G99">
    <cfRule type="iconSet" priority="40">
      <iconSet iconSet="4TrafficLights">
        <cfvo type="percent" val="0"/>
        <cfvo type="num" val="1"/>
        <cfvo type="num" val="3"/>
        <cfvo type="num" val="4"/>
      </iconSet>
    </cfRule>
  </conditionalFormatting>
  <conditionalFormatting sqref="J98:J99">
    <cfRule type="iconSet" priority="39">
      <iconSet iconSet="4TrafficLights">
        <cfvo type="percent" val="0"/>
        <cfvo type="num" val="1"/>
        <cfvo type="num" val="3"/>
        <cfvo type="num" val="4"/>
      </iconSet>
    </cfRule>
  </conditionalFormatting>
  <conditionalFormatting sqref="D102:D111">
    <cfRule type="iconSet" priority="38">
      <iconSet iconSet="4TrafficLights">
        <cfvo type="percent" val="0"/>
        <cfvo type="num" val="1"/>
        <cfvo type="num" val="3"/>
        <cfvo type="num" val="4"/>
      </iconSet>
    </cfRule>
  </conditionalFormatting>
  <conditionalFormatting sqref="G102:G111">
    <cfRule type="iconSet" priority="37">
      <iconSet iconSet="4TrafficLights">
        <cfvo type="percent" val="0"/>
        <cfvo type="num" val="1"/>
        <cfvo type="num" val="3"/>
        <cfvo type="num" val="4"/>
      </iconSet>
    </cfRule>
  </conditionalFormatting>
  <conditionalFormatting sqref="J102:J111">
    <cfRule type="iconSet" priority="36">
      <iconSet iconSet="4TrafficLights">
        <cfvo type="percent" val="0"/>
        <cfvo type="num" val="1"/>
        <cfvo type="num" val="3"/>
        <cfvo type="num" val="4"/>
      </iconSet>
    </cfRule>
  </conditionalFormatting>
  <conditionalFormatting sqref="D114:D117">
    <cfRule type="iconSet" priority="35">
      <iconSet iconSet="4TrafficLights">
        <cfvo type="percent" val="0"/>
        <cfvo type="num" val="1"/>
        <cfvo type="num" val="3"/>
        <cfvo type="num" val="4"/>
      </iconSet>
    </cfRule>
  </conditionalFormatting>
  <conditionalFormatting sqref="G114:G117">
    <cfRule type="iconSet" priority="34">
      <iconSet iconSet="4TrafficLights">
        <cfvo type="percent" val="0"/>
        <cfvo type="num" val="1"/>
        <cfvo type="num" val="3"/>
        <cfvo type="num" val="4"/>
      </iconSet>
    </cfRule>
  </conditionalFormatting>
  <conditionalFormatting sqref="J114:J117">
    <cfRule type="iconSet" priority="33">
      <iconSet iconSet="4TrafficLights">
        <cfvo type="percent" val="0"/>
        <cfvo type="num" val="1"/>
        <cfvo type="num" val="3"/>
        <cfvo type="num" val="4"/>
      </iconSet>
    </cfRule>
  </conditionalFormatting>
  <conditionalFormatting sqref="D122:D125">
    <cfRule type="iconSet" priority="32">
      <iconSet iconSet="4TrafficLights">
        <cfvo type="percent" val="0"/>
        <cfvo type="num" val="1"/>
        <cfvo type="num" val="3"/>
        <cfvo type="num" val="4"/>
      </iconSet>
    </cfRule>
  </conditionalFormatting>
  <conditionalFormatting sqref="G122:G125">
    <cfRule type="iconSet" priority="31">
      <iconSet iconSet="4TrafficLights">
        <cfvo type="percent" val="0"/>
        <cfvo type="num" val="1"/>
        <cfvo type="num" val="3"/>
        <cfvo type="num" val="4"/>
      </iconSet>
    </cfRule>
  </conditionalFormatting>
  <conditionalFormatting sqref="J122:J125">
    <cfRule type="iconSet" priority="30">
      <iconSet iconSet="4TrafficLights">
        <cfvo type="percent" val="0"/>
        <cfvo type="num" val="1"/>
        <cfvo type="num" val="3"/>
        <cfvo type="num" val="4"/>
      </iconSet>
    </cfRule>
  </conditionalFormatting>
  <conditionalFormatting sqref="D128:D131">
    <cfRule type="iconSet" priority="29">
      <iconSet iconSet="4TrafficLights">
        <cfvo type="percent" val="0"/>
        <cfvo type="num" val="1"/>
        <cfvo type="num" val="3"/>
        <cfvo type="num" val="4"/>
      </iconSet>
    </cfRule>
  </conditionalFormatting>
  <conditionalFormatting sqref="G128:G131">
    <cfRule type="iconSet" priority="28">
      <iconSet iconSet="4TrafficLights">
        <cfvo type="percent" val="0"/>
        <cfvo type="num" val="1"/>
        <cfvo type="num" val="3"/>
        <cfvo type="num" val="4"/>
      </iconSet>
    </cfRule>
  </conditionalFormatting>
  <conditionalFormatting sqref="J128:J131">
    <cfRule type="iconSet" priority="27">
      <iconSet iconSet="4TrafficLights">
        <cfvo type="percent" val="0"/>
        <cfvo type="num" val="1"/>
        <cfvo type="num" val="3"/>
        <cfvo type="num" val="4"/>
      </iconSet>
    </cfRule>
  </conditionalFormatting>
  <conditionalFormatting sqref="D134:D136">
    <cfRule type="iconSet" priority="26">
      <iconSet iconSet="4TrafficLights">
        <cfvo type="percent" val="0"/>
        <cfvo type="num" val="1"/>
        <cfvo type="num" val="3"/>
        <cfvo type="num" val="4"/>
      </iconSet>
    </cfRule>
  </conditionalFormatting>
  <conditionalFormatting sqref="G134:G136">
    <cfRule type="iconSet" priority="25">
      <iconSet iconSet="4TrafficLights">
        <cfvo type="percent" val="0"/>
        <cfvo type="num" val="1"/>
        <cfvo type="num" val="3"/>
        <cfvo type="num" val="4"/>
      </iconSet>
    </cfRule>
  </conditionalFormatting>
  <conditionalFormatting sqref="J134:J136">
    <cfRule type="iconSet" priority="24">
      <iconSet iconSet="4TrafficLights">
        <cfvo type="percent" val="0"/>
        <cfvo type="num" val="1"/>
        <cfvo type="num" val="3"/>
        <cfvo type="num" val="4"/>
      </iconSet>
    </cfRule>
  </conditionalFormatting>
  <conditionalFormatting sqref="D139:D141">
    <cfRule type="iconSet" priority="23">
      <iconSet iconSet="4TrafficLights">
        <cfvo type="percent" val="0"/>
        <cfvo type="num" val="1"/>
        <cfvo type="num" val="3"/>
        <cfvo type="num" val="4"/>
      </iconSet>
    </cfRule>
  </conditionalFormatting>
  <conditionalFormatting sqref="G139:G141">
    <cfRule type="iconSet" priority="22">
      <iconSet iconSet="4TrafficLights">
        <cfvo type="percent" val="0"/>
        <cfvo type="num" val="1"/>
        <cfvo type="num" val="3"/>
        <cfvo type="num" val="4"/>
      </iconSet>
    </cfRule>
  </conditionalFormatting>
  <conditionalFormatting sqref="J139:J141">
    <cfRule type="iconSet" priority="21">
      <iconSet iconSet="4TrafficLights">
        <cfvo type="percent" val="0"/>
        <cfvo type="num" val="1"/>
        <cfvo type="num" val="3"/>
        <cfvo type="num" val="4"/>
      </iconSet>
    </cfRule>
  </conditionalFormatting>
  <conditionalFormatting sqref="D134:D136">
    <cfRule type="iconSet" priority="20">
      <iconSet iconSet="4TrafficLights">
        <cfvo type="percent" val="0"/>
        <cfvo type="num" val="1"/>
        <cfvo type="num" val="3"/>
        <cfvo type="num" val="4"/>
      </iconSet>
    </cfRule>
  </conditionalFormatting>
  <conditionalFormatting sqref="M7:M10">
    <cfRule type="iconSet" priority="19">
      <iconSet iconSet="4TrafficLights">
        <cfvo type="percent" val="0"/>
        <cfvo type="num" val="1"/>
        <cfvo type="num" val="3"/>
        <cfvo type="num" val="4"/>
      </iconSet>
    </cfRule>
  </conditionalFormatting>
  <conditionalFormatting sqref="M13:M17">
    <cfRule type="iconSet" priority="18">
      <iconSet iconSet="4TrafficLights">
        <cfvo type="percent" val="0"/>
        <cfvo type="num" val="1"/>
        <cfvo type="num" val="3"/>
        <cfvo type="num" val="4"/>
      </iconSet>
    </cfRule>
  </conditionalFormatting>
  <conditionalFormatting sqref="M20:M27">
    <cfRule type="iconSet" priority="17">
      <iconSet iconSet="4TrafficLights">
        <cfvo type="percent" val="0"/>
        <cfvo type="num" val="1"/>
        <cfvo type="num" val="3"/>
        <cfvo type="num" val="4"/>
      </iconSet>
    </cfRule>
  </conditionalFormatting>
  <conditionalFormatting sqref="M30:M33">
    <cfRule type="iconSet" priority="16">
      <iconSet iconSet="4TrafficLights">
        <cfvo type="percent" val="0"/>
        <cfvo type="num" val="1"/>
        <cfvo type="num" val="3"/>
        <cfvo type="num" val="4"/>
      </iconSet>
    </cfRule>
  </conditionalFormatting>
  <conditionalFormatting sqref="M36:M44">
    <cfRule type="iconSet" priority="15">
      <iconSet iconSet="4TrafficLights">
        <cfvo type="percent" val="0"/>
        <cfvo type="num" val="1"/>
        <cfvo type="num" val="3"/>
        <cfvo type="num" val="4"/>
      </iconSet>
    </cfRule>
  </conditionalFormatting>
  <conditionalFormatting sqref="M47:M50">
    <cfRule type="iconSet" priority="14">
      <iconSet iconSet="4TrafficLights">
        <cfvo type="percent" val="0"/>
        <cfvo type="num" val="1"/>
        <cfvo type="num" val="3"/>
        <cfvo type="num" val="4"/>
      </iconSet>
    </cfRule>
  </conditionalFormatting>
  <conditionalFormatting sqref="M55:M59">
    <cfRule type="iconSet" priority="13">
      <iconSet iconSet="4TrafficLights">
        <cfvo type="percent" val="0"/>
        <cfvo type="num" val="1"/>
        <cfvo type="num" val="3"/>
        <cfvo type="num" val="4"/>
      </iconSet>
    </cfRule>
  </conditionalFormatting>
  <conditionalFormatting sqref="M62:M65">
    <cfRule type="iconSet" priority="12">
      <iconSet iconSet="4TrafficLights">
        <cfvo type="percent" val="0"/>
        <cfvo type="num" val="1"/>
        <cfvo type="num" val="3"/>
        <cfvo type="num" val="4"/>
      </iconSet>
    </cfRule>
  </conditionalFormatting>
  <conditionalFormatting sqref="M68:M71">
    <cfRule type="iconSet" priority="11">
      <iconSet iconSet="4TrafficLights">
        <cfvo type="percent" val="0"/>
        <cfvo type="num" val="1"/>
        <cfvo type="num" val="3"/>
        <cfvo type="num" val="4"/>
      </iconSet>
    </cfRule>
  </conditionalFormatting>
  <conditionalFormatting sqref="M74:M79">
    <cfRule type="iconSet" priority="10">
      <iconSet iconSet="4TrafficLights">
        <cfvo type="percent" val="0"/>
        <cfvo type="num" val="1"/>
        <cfvo type="num" val="3"/>
        <cfvo type="num" val="4"/>
      </iconSet>
    </cfRule>
  </conditionalFormatting>
  <conditionalFormatting sqref="M84:M86">
    <cfRule type="iconSet" priority="9">
      <iconSet iconSet="4TrafficLights">
        <cfvo type="percent" val="0"/>
        <cfvo type="num" val="1"/>
        <cfvo type="num" val="3"/>
        <cfvo type="num" val="4"/>
      </iconSet>
    </cfRule>
  </conditionalFormatting>
  <conditionalFormatting sqref="M89:M95">
    <cfRule type="iconSet" priority="8">
      <iconSet iconSet="4TrafficLights">
        <cfvo type="percent" val="0"/>
        <cfvo type="num" val="1"/>
        <cfvo type="num" val="3"/>
        <cfvo type="num" val="4"/>
      </iconSet>
    </cfRule>
  </conditionalFormatting>
  <conditionalFormatting sqref="M98:M99">
    <cfRule type="iconSet" priority="7">
      <iconSet iconSet="4TrafficLights">
        <cfvo type="percent" val="0"/>
        <cfvo type="num" val="1"/>
        <cfvo type="num" val="3"/>
        <cfvo type="num" val="4"/>
      </iconSet>
    </cfRule>
  </conditionalFormatting>
  <conditionalFormatting sqref="M102:M111">
    <cfRule type="iconSet" priority="6">
      <iconSet iconSet="4TrafficLights">
        <cfvo type="percent" val="0"/>
        <cfvo type="num" val="1"/>
        <cfvo type="num" val="3"/>
        <cfvo type="num" val="4"/>
      </iconSet>
    </cfRule>
  </conditionalFormatting>
  <conditionalFormatting sqref="M114:M117">
    <cfRule type="iconSet" priority="5">
      <iconSet iconSet="4TrafficLights">
        <cfvo type="percent" val="0"/>
        <cfvo type="num" val="1"/>
        <cfvo type="num" val="3"/>
        <cfvo type="num" val="4"/>
      </iconSet>
    </cfRule>
  </conditionalFormatting>
  <conditionalFormatting sqref="M122:M125">
    <cfRule type="iconSet" priority="4">
      <iconSet iconSet="4TrafficLights">
        <cfvo type="percent" val="0"/>
        <cfvo type="num" val="1"/>
        <cfvo type="num" val="3"/>
        <cfvo type="num" val="4"/>
      </iconSet>
    </cfRule>
  </conditionalFormatting>
  <conditionalFormatting sqref="M128:M131">
    <cfRule type="iconSet" priority="3">
      <iconSet iconSet="4TrafficLights">
        <cfvo type="percent" val="0"/>
        <cfvo type="num" val="1"/>
        <cfvo type="num" val="3"/>
        <cfvo type="num" val="4"/>
      </iconSet>
    </cfRule>
  </conditionalFormatting>
  <conditionalFormatting sqref="M134:M136">
    <cfRule type="iconSet" priority="2">
      <iconSet iconSet="4TrafficLights">
        <cfvo type="percent" val="0"/>
        <cfvo type="num" val="1"/>
        <cfvo type="num" val="3"/>
        <cfvo type="num" val="4"/>
      </iconSet>
    </cfRule>
  </conditionalFormatting>
  <conditionalFormatting sqref="M139:M141">
    <cfRule type="iconSet" priority="1">
      <iconSet iconSet="4TrafficLights">
        <cfvo type="percent" val="0"/>
        <cfvo type="num" val="1"/>
        <cfvo type="num" val="3"/>
        <cfvo type="num" val="4"/>
      </iconSet>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formula1>$Q$2:$Q$5</formula1>
    </dataValidation>
  </dataValidations>
  <hyperlinks>
    <hyperlink ref="B65532" r:id="rId1"/>
    <hyperlink ref="B65531" r:id="rId2"/>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S65497"/>
  <sheetViews>
    <sheetView showGridLines="0" topLeftCell="A16" zoomScale="80" zoomScaleNormal="80" workbookViewId="0">
      <selection activeCell="B1" sqref="B1"/>
    </sheetView>
  </sheetViews>
  <sheetFormatPr baseColWidth="10" defaultRowHeight="15" x14ac:dyDescent="0.2"/>
  <cols>
    <col min="1" max="1" width="1.42578125" style="145" customWidth="1"/>
    <col min="2" max="2" width="34.7109375" style="145" customWidth="1"/>
    <col min="3" max="6" width="7.7109375" style="145" customWidth="1"/>
    <col min="7" max="7" width="1.7109375" style="145" customWidth="1"/>
    <col min="8" max="11" width="7.7109375" style="145" customWidth="1"/>
    <col min="12" max="12" width="1.7109375" style="145" customWidth="1"/>
    <col min="13" max="16" width="7.7109375" style="145" customWidth="1"/>
    <col min="17" max="17" width="2.140625" style="145" customWidth="1"/>
    <col min="18" max="21" width="7.7109375" style="145" customWidth="1"/>
    <col min="22" max="27" width="11.42578125" style="145"/>
    <col min="28" max="28" width="2" style="145" customWidth="1"/>
    <col min="29" max="33" width="11.42578125" style="145"/>
    <col min="34" max="34" width="1.85546875" style="145" customWidth="1"/>
    <col min="35" max="16384" width="11.42578125" style="145"/>
  </cols>
  <sheetData>
    <row r="1" spans="2:45" ht="6" customHeight="1" x14ac:dyDescent="0.2"/>
    <row r="2" spans="2:45" ht="22.5" customHeight="1" x14ac:dyDescent="0.2">
      <c r="B2" s="302" t="s">
        <v>27</v>
      </c>
      <c r="C2" s="301" t="s">
        <v>176</v>
      </c>
      <c r="D2" s="301"/>
      <c r="E2" s="301"/>
      <c r="F2" s="301"/>
      <c r="G2" s="146"/>
      <c r="H2" s="299" t="s">
        <v>177</v>
      </c>
      <c r="I2" s="299"/>
      <c r="J2" s="299"/>
      <c r="K2" s="299"/>
      <c r="L2" s="147"/>
      <c r="M2" s="300" t="s">
        <v>178</v>
      </c>
      <c r="N2" s="300"/>
      <c r="O2" s="300"/>
      <c r="P2" s="300"/>
      <c r="Q2" s="148"/>
      <c r="R2" s="308" t="s">
        <v>179</v>
      </c>
      <c r="S2" s="308"/>
      <c r="T2" s="308"/>
      <c r="U2" s="308"/>
      <c r="V2" s="298"/>
      <c r="W2" s="149"/>
      <c r="X2" s="149"/>
      <c r="Y2" s="149"/>
      <c r="Z2" s="149"/>
      <c r="AA2" s="149"/>
      <c r="AB2" s="149"/>
      <c r="AC2" s="149"/>
      <c r="AD2" s="149"/>
      <c r="AE2" s="149"/>
      <c r="AF2" s="149"/>
      <c r="AG2" s="149"/>
      <c r="AH2" s="149"/>
      <c r="AI2" s="149"/>
      <c r="AJ2" s="149"/>
      <c r="AK2" s="149"/>
      <c r="AL2" s="149"/>
      <c r="AM2" s="149"/>
      <c r="AN2" s="149"/>
      <c r="AO2" s="149"/>
      <c r="AP2" s="149"/>
      <c r="AQ2" s="149"/>
      <c r="AR2" s="149"/>
      <c r="AS2" s="149"/>
    </row>
    <row r="3" spans="2:45" ht="24.75" customHeight="1" thickBot="1" x14ac:dyDescent="0.25">
      <c r="B3" s="303"/>
      <c r="C3" s="150">
        <v>1</v>
      </c>
      <c r="D3" s="150">
        <v>2</v>
      </c>
      <c r="E3" s="151">
        <v>3</v>
      </c>
      <c r="F3" s="152">
        <v>4</v>
      </c>
      <c r="G3" s="306"/>
      <c r="H3" s="150">
        <v>1</v>
      </c>
      <c r="I3" s="150">
        <v>2</v>
      </c>
      <c r="J3" s="151">
        <v>3</v>
      </c>
      <c r="K3" s="152">
        <v>4</v>
      </c>
      <c r="L3" s="304"/>
      <c r="M3" s="150">
        <v>1</v>
      </c>
      <c r="N3" s="150">
        <v>2</v>
      </c>
      <c r="O3" s="151">
        <v>3</v>
      </c>
      <c r="P3" s="152">
        <v>4</v>
      </c>
      <c r="Q3" s="148"/>
      <c r="R3" s="150">
        <v>1</v>
      </c>
      <c r="S3" s="150">
        <v>2</v>
      </c>
      <c r="T3" s="151">
        <v>3</v>
      </c>
      <c r="U3" s="152">
        <v>4</v>
      </c>
      <c r="V3" s="298"/>
      <c r="W3" s="149"/>
      <c r="X3" s="149"/>
      <c r="Y3" s="149"/>
      <c r="Z3" s="149"/>
      <c r="AA3" s="149"/>
      <c r="AB3" s="149"/>
      <c r="AC3" s="149"/>
      <c r="AD3" s="149"/>
      <c r="AE3" s="149"/>
      <c r="AF3" s="149"/>
      <c r="AG3" s="149"/>
      <c r="AH3" s="149"/>
      <c r="AI3" s="149"/>
      <c r="AJ3" s="149"/>
      <c r="AK3" s="149"/>
      <c r="AL3" s="149"/>
      <c r="AM3" s="149"/>
      <c r="AN3" s="149"/>
      <c r="AO3" s="149"/>
      <c r="AP3" s="149"/>
      <c r="AQ3" s="149"/>
      <c r="AR3" s="149"/>
      <c r="AS3" s="149"/>
    </row>
    <row r="4" spans="2:45" ht="38.1" customHeight="1" thickTop="1" thickBot="1" x14ac:dyDescent="0.25">
      <c r="B4" s="153" t="s">
        <v>73</v>
      </c>
      <c r="C4" s="154">
        <f>Autoevaluación!R7/SUM(Autoevaluación!R7:R10)</f>
        <v>0</v>
      </c>
      <c r="D4" s="155">
        <f>Autoevaluación!R8/SUM(Autoevaluación!R7:R10)</f>
        <v>0.25</v>
      </c>
      <c r="E4" s="155">
        <f>Autoevaluación!R9/SUM(Autoevaluación!R7:R10)</f>
        <v>0.75</v>
      </c>
      <c r="F4" s="155">
        <f>Autoevaluación!R10/SUM(Autoevaluación!R7:R10)</f>
        <v>0</v>
      </c>
      <c r="G4" s="307"/>
      <c r="H4" s="155" t="e">
        <f>Autoevaluación!S7/SUM(Autoevaluación!S7:S10)</f>
        <v>#DIV/0!</v>
      </c>
      <c r="I4" s="155" t="e">
        <f>Autoevaluación!S8/SUM(Autoevaluación!S7:S10)</f>
        <v>#DIV/0!</v>
      </c>
      <c r="J4" s="155" t="e">
        <f>Autoevaluación!S9/SUM(Autoevaluación!S7:S10)</f>
        <v>#DIV/0!</v>
      </c>
      <c r="K4" s="155" t="e">
        <f>Autoevaluación!S10/SUM(Autoevaluación!S7:S10)</f>
        <v>#DIV/0!</v>
      </c>
      <c r="L4" s="305"/>
      <c r="M4" s="155" t="e">
        <f>Autoevaluación!T7/SUM(Autoevaluación!T7:T10)</f>
        <v>#DIV/0!</v>
      </c>
      <c r="N4" s="155" t="e">
        <f>Autoevaluación!T8/SUM(Autoevaluación!T7:T10)</f>
        <v>#DIV/0!</v>
      </c>
      <c r="O4" s="155" t="e">
        <f>Autoevaluación!T9/SUM(Autoevaluación!T7:T10)</f>
        <v>#DIV/0!</v>
      </c>
      <c r="P4" s="155" t="e">
        <f>Autoevaluación!T10/SUM(Autoevaluación!T7:T10)</f>
        <v>#DIV/0!</v>
      </c>
      <c r="Q4" s="156"/>
      <c r="R4" s="155">
        <f>Autoevaluación!U7/SUM(Autoevaluación!U7:U10)</f>
        <v>0</v>
      </c>
      <c r="S4" s="155">
        <f>Autoevaluación!U8/SUM(Autoevaluación!U7:U10)</f>
        <v>0</v>
      </c>
      <c r="T4" s="155">
        <f>Autoevaluación!U9/SUM(Autoevaluación!U7:U10)</f>
        <v>1</v>
      </c>
      <c r="U4" s="155">
        <f>Autoevaluación!U10/SUM(Autoevaluación!U7:U10)</f>
        <v>0</v>
      </c>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row>
    <row r="5" spans="2:45" ht="38.1" customHeight="1" thickTop="1" thickBot="1" x14ac:dyDescent="0.25">
      <c r="B5" s="153" t="s">
        <v>72</v>
      </c>
      <c r="C5" s="154">
        <f>Autoevaluación!R13/SUM(Autoevaluación!R13:R16)</f>
        <v>0</v>
      </c>
      <c r="D5" s="155">
        <f>Autoevaluación!R14/SUM(Autoevaluación!R13:R16)</f>
        <v>0</v>
      </c>
      <c r="E5" s="155">
        <f>Autoevaluación!R15/SUM(Autoevaluación!R13:R16)</f>
        <v>1</v>
      </c>
      <c r="F5" s="155">
        <f>Autoevaluación!R16/SUM(Autoevaluación!R13:R16)</f>
        <v>0</v>
      </c>
      <c r="G5" s="307"/>
      <c r="H5" s="155" t="e">
        <f>Autoevaluación!S13/SUM(Autoevaluación!S13:S16)</f>
        <v>#DIV/0!</v>
      </c>
      <c r="I5" s="155" t="e">
        <f>Autoevaluación!S14/SUM(Autoevaluación!S13:S16)</f>
        <v>#DIV/0!</v>
      </c>
      <c r="J5" s="155" t="e">
        <f>Autoevaluación!S15/SUM(Autoevaluación!S13:S16)</f>
        <v>#DIV/0!</v>
      </c>
      <c r="K5" s="155" t="e">
        <f>Autoevaluación!S16/SUM(Autoevaluación!S13:S16)</f>
        <v>#DIV/0!</v>
      </c>
      <c r="L5" s="305"/>
      <c r="M5" s="155" t="e">
        <f>Autoevaluación!T13/SUM(Autoevaluación!T13:T16)</f>
        <v>#DIV/0!</v>
      </c>
      <c r="N5" s="155" t="e">
        <f>Autoevaluación!T14/SUM(Autoevaluación!T13:T16)</f>
        <v>#DIV/0!</v>
      </c>
      <c r="O5" s="155" t="e">
        <f>Autoevaluación!T15/SUM(Autoevaluación!T13:T16)</f>
        <v>#DIV/0!</v>
      </c>
      <c r="P5" s="155" t="e">
        <f>Autoevaluación!T16/SUM(Autoevaluación!T13:T16)</f>
        <v>#DIV/0!</v>
      </c>
      <c r="Q5" s="156"/>
      <c r="R5" s="155" t="e">
        <f>Autoevaluación!U13/SUM(Autoevaluación!U13:U16)</f>
        <v>#DIV/0!</v>
      </c>
      <c r="S5" s="155" t="e">
        <f>Autoevaluación!U14/SUM(Autoevaluación!U13:U16)</f>
        <v>#DIV/0!</v>
      </c>
      <c r="T5" s="155" t="e">
        <f>Autoevaluación!U15/SUM(Autoevaluación!U13:U16)</f>
        <v>#DIV/0!</v>
      </c>
      <c r="U5" s="155" t="e">
        <f>Autoevaluación!U16/SUM(Autoevaluación!U13:U16)</f>
        <v>#DIV/0!</v>
      </c>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row>
    <row r="6" spans="2:45" ht="38.1" customHeight="1" thickTop="1" thickBot="1" x14ac:dyDescent="0.25">
      <c r="B6" s="153" t="s">
        <v>43</v>
      </c>
      <c r="C6" s="154">
        <f>Autoevaluación!R20/SUM(Autoevaluación!R20:R23)</f>
        <v>0</v>
      </c>
      <c r="D6" s="155">
        <f>Autoevaluación!R21/SUM(Autoevaluación!R20:R23)</f>
        <v>0.25</v>
      </c>
      <c r="E6" s="155">
        <f>Autoevaluación!R22/SUM(Autoevaluación!R20:R23)</f>
        <v>0.5</v>
      </c>
      <c r="F6" s="155">
        <f>Autoevaluación!R23/SUM(Autoevaluación!R20:R23)</f>
        <v>0.25</v>
      </c>
      <c r="G6" s="307"/>
      <c r="H6" s="155" t="e">
        <f>Autoevaluación!S20/SUM(Autoevaluación!S20:S23)</f>
        <v>#DIV/0!</v>
      </c>
      <c r="I6" s="155" t="e">
        <f>Autoevaluación!S21/SUM(Autoevaluación!S20:S23)</f>
        <v>#DIV/0!</v>
      </c>
      <c r="J6" s="155" t="e">
        <f>Autoevaluación!S20/SUM(Autoevaluación!S20:S23)</f>
        <v>#DIV/0!</v>
      </c>
      <c r="K6" s="155" t="e">
        <f>Autoevaluación!S23/SUM(Autoevaluación!S20:S23)</f>
        <v>#DIV/0!</v>
      </c>
      <c r="L6" s="305"/>
      <c r="M6" s="155" t="e">
        <f>Autoevaluación!T20/SUM(Autoevaluación!T20:T23)</f>
        <v>#DIV/0!</v>
      </c>
      <c r="N6" s="155" t="e">
        <f>Autoevaluación!T21/SUM(Autoevaluación!T20:T23)</f>
        <v>#DIV/0!</v>
      </c>
      <c r="O6" s="155" t="e">
        <f>Autoevaluación!T22/SUM(Autoevaluación!T20:T23)</f>
        <v>#DIV/0!</v>
      </c>
      <c r="P6" s="155" t="e">
        <f>Autoevaluación!T23/SUM(Autoevaluación!T20:T23)</f>
        <v>#DIV/0!</v>
      </c>
      <c r="Q6" s="156"/>
      <c r="R6" s="155" t="e">
        <f>Autoevaluación!U20/SUM(Autoevaluación!U20:U23)</f>
        <v>#DIV/0!</v>
      </c>
      <c r="S6" s="155" t="e">
        <f>Autoevaluación!U21/SUM(Autoevaluación!U20:U23)</f>
        <v>#DIV/0!</v>
      </c>
      <c r="T6" s="155" t="e">
        <f>Autoevaluación!U22/SUM(Autoevaluación!U20:U23)</f>
        <v>#DIV/0!</v>
      </c>
      <c r="U6" s="155" t="e">
        <f>Autoevaluación!U23/SUM(Autoevaluación!U20:U23)</f>
        <v>#DIV/0!</v>
      </c>
      <c r="V6" s="157"/>
      <c r="W6" s="149"/>
      <c r="X6" s="149"/>
      <c r="Y6" s="149"/>
      <c r="Z6" s="149"/>
      <c r="AA6" s="149"/>
      <c r="AB6" s="149"/>
      <c r="AC6" s="149"/>
      <c r="AD6" s="149"/>
      <c r="AE6" s="149"/>
      <c r="AF6" s="149"/>
      <c r="AG6" s="149"/>
      <c r="AH6" s="149"/>
      <c r="AI6" s="149"/>
      <c r="AJ6" s="149"/>
      <c r="AK6" s="149"/>
      <c r="AL6" s="149"/>
      <c r="AM6" s="149"/>
      <c r="AN6" s="149"/>
      <c r="AO6" s="149"/>
      <c r="AP6" s="149"/>
      <c r="AQ6" s="149"/>
      <c r="AR6" s="149"/>
      <c r="AS6" s="149"/>
    </row>
    <row r="7" spans="2:45" ht="38.1" customHeight="1" thickTop="1" thickBot="1" x14ac:dyDescent="0.25">
      <c r="B7" s="153" t="s">
        <v>52</v>
      </c>
      <c r="C7" s="154">
        <f>Autoevaluación!R30/SUM(Autoevaluación!R30:R33)</f>
        <v>0.25</v>
      </c>
      <c r="D7" s="155">
        <f>Autoevaluación!R31/SUM(Autoevaluación!R30:R33)</f>
        <v>0</v>
      </c>
      <c r="E7" s="155">
        <f>Autoevaluación!R32/SUM(Autoevaluación!R30:R33)</f>
        <v>0.75</v>
      </c>
      <c r="F7" s="155">
        <f>Autoevaluación!R33/SUM(Autoevaluación!R30:R33)</f>
        <v>0</v>
      </c>
      <c r="G7" s="307"/>
      <c r="H7" s="155" t="e">
        <f>Autoevaluación!S30/SUM(Autoevaluación!S30:S33)</f>
        <v>#DIV/0!</v>
      </c>
      <c r="I7" s="155" t="e">
        <f>Autoevaluación!S31/SUM(Autoevaluación!S30:S33)</f>
        <v>#DIV/0!</v>
      </c>
      <c r="J7" s="155" t="e">
        <f>Autoevaluación!S32/SUM(Autoevaluación!S30:S33)</f>
        <v>#DIV/0!</v>
      </c>
      <c r="K7" s="155" t="e">
        <f>Autoevaluación!S33/SUM(Autoevaluación!S30:S33)</f>
        <v>#DIV/0!</v>
      </c>
      <c r="L7" s="305"/>
      <c r="M7" s="155" t="e">
        <f>Autoevaluación!T30/SUM(Autoevaluación!T30:T33)</f>
        <v>#DIV/0!</v>
      </c>
      <c r="N7" s="155" t="e">
        <f>Autoevaluación!T31/SUM(Autoevaluación!T30:T33)</f>
        <v>#DIV/0!</v>
      </c>
      <c r="O7" s="155" t="e">
        <f>Autoevaluación!T32/SUM(Autoevaluación!T30:T33)</f>
        <v>#DIV/0!</v>
      </c>
      <c r="P7" s="155" t="e">
        <f>Autoevaluación!T33/SUM(Autoevaluación!T30:T33)</f>
        <v>#DIV/0!</v>
      </c>
      <c r="Q7" s="156"/>
      <c r="R7" s="155" t="e">
        <f>Autoevaluación!U30/SUM(Autoevaluación!U30:U33)</f>
        <v>#DIV/0!</v>
      </c>
      <c r="S7" s="155" t="e">
        <f>Autoevaluación!U31/SUM(Autoevaluación!U30:U33)</f>
        <v>#DIV/0!</v>
      </c>
      <c r="T7" s="155" t="e">
        <f>Autoevaluación!U32/SUM(Autoevaluación!U30:U33)</f>
        <v>#DIV/0!</v>
      </c>
      <c r="U7" s="155" t="e">
        <f>Autoevaluación!U33/SUM(Autoevaluación!U30:U33)</f>
        <v>#DIV/0!</v>
      </c>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row>
    <row r="8" spans="2:45" ht="38.1" customHeight="1" thickTop="1" thickBot="1" x14ac:dyDescent="0.25">
      <c r="B8" s="153" t="s">
        <v>57</v>
      </c>
      <c r="C8" s="154">
        <f>Autoevaluación!R36/SUM(Autoevaluación!R36:R39)</f>
        <v>0.1111111111111111</v>
      </c>
      <c r="D8" s="155">
        <f>Autoevaluación!R37/SUM(Autoevaluación!R36:R39)</f>
        <v>0.1111111111111111</v>
      </c>
      <c r="E8" s="155">
        <f>Autoevaluación!R38/SUM(Autoevaluación!R36:R39)</f>
        <v>0.66666666666666663</v>
      </c>
      <c r="F8" s="155">
        <f>Autoevaluación!R39/SUM(Autoevaluación!R36:R39)</f>
        <v>0.1111111111111111</v>
      </c>
      <c r="G8" s="307"/>
      <c r="H8" s="155">
        <f>Autoevaluación!S36/SUM(Autoevaluación!S36:S39)</f>
        <v>0</v>
      </c>
      <c r="I8" s="155">
        <f>Autoevaluación!S37/SUM(Autoevaluación!S36:S39)</f>
        <v>1</v>
      </c>
      <c r="J8" s="155">
        <f>Autoevaluación!S38/SUM(Autoevaluación!S36:S39)</f>
        <v>0</v>
      </c>
      <c r="K8" s="155">
        <f>Autoevaluación!S39/SUM(Autoevaluación!S36:S39)</f>
        <v>0</v>
      </c>
      <c r="L8" s="305"/>
      <c r="M8" s="155" t="e">
        <f>Autoevaluación!T36/SUM(Autoevaluación!T36:T39)</f>
        <v>#DIV/0!</v>
      </c>
      <c r="N8" s="155" t="e">
        <f>Autoevaluación!T37/SUM(Autoevaluación!T36:T39)</f>
        <v>#DIV/0!</v>
      </c>
      <c r="O8" s="155" t="e">
        <f>Autoevaluación!T38/SUM(Autoevaluación!T36:T39)</f>
        <v>#DIV/0!</v>
      </c>
      <c r="P8" s="155" t="e">
        <f>Autoevaluación!T39/SUM(Autoevaluación!T36:T39)</f>
        <v>#DIV/0!</v>
      </c>
      <c r="Q8" s="156"/>
      <c r="R8" s="155" t="e">
        <f>Autoevaluación!U36/SUM(Autoevaluación!U36:U39)</f>
        <v>#DIV/0!</v>
      </c>
      <c r="S8" s="155" t="e">
        <f>Autoevaluación!U37/SUM(Autoevaluación!U36:U39)</f>
        <v>#DIV/0!</v>
      </c>
      <c r="T8" s="155" t="e">
        <f>Autoevaluación!U38/SUM(Autoevaluación!U36:U39)</f>
        <v>#DIV/0!</v>
      </c>
      <c r="U8" s="155" t="e">
        <f>Autoevaluación!U39/SUM(Autoevaluación!U36:U39)</f>
        <v>#DIV/0!</v>
      </c>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row>
    <row r="9" spans="2:45" ht="38.1" customHeight="1" thickTop="1" thickBot="1" x14ac:dyDescent="0.25">
      <c r="B9" s="153" t="s">
        <v>67</v>
      </c>
      <c r="C9" s="154">
        <f>Autoevaluación!R47/SUM(Autoevaluación!R47:R50)</f>
        <v>0</v>
      </c>
      <c r="D9" s="155">
        <f>Autoevaluación!R48/SUM(Autoevaluación!R47:R50)</f>
        <v>0</v>
      </c>
      <c r="E9" s="155">
        <f>Autoevaluación!R49/SUM(Autoevaluación!R47:R50)</f>
        <v>1</v>
      </c>
      <c r="F9" s="155">
        <f>Autoevaluación!R50/SUM(Autoevaluación!R47:R50)</f>
        <v>0</v>
      </c>
      <c r="G9" s="307"/>
      <c r="H9" s="155" t="e">
        <f>Autoevaluación!S47/SUM(Autoevaluación!S47:S50)</f>
        <v>#DIV/0!</v>
      </c>
      <c r="I9" s="155" t="e">
        <f>Autoevaluación!S48/SUM(Autoevaluación!S47:S50)</f>
        <v>#DIV/0!</v>
      </c>
      <c r="J9" s="155" t="e">
        <f>Autoevaluación!S49/SUM(Autoevaluación!S47:S50)</f>
        <v>#DIV/0!</v>
      </c>
      <c r="K9" s="155" t="e">
        <f>Autoevaluación!S50/SUM(Autoevaluación!S47:S50)</f>
        <v>#DIV/0!</v>
      </c>
      <c r="L9" s="305"/>
      <c r="M9" s="155" t="e">
        <f>Autoevaluación!T47/SUM(Autoevaluación!T47:T50)</f>
        <v>#DIV/0!</v>
      </c>
      <c r="N9" s="155" t="e">
        <f>Autoevaluación!T48/SUM(Autoevaluación!T47:T50)</f>
        <v>#DIV/0!</v>
      </c>
      <c r="O9" s="155" t="e">
        <f>Autoevaluación!T49/SUM(Autoevaluación!T47:T50)</f>
        <v>#DIV/0!</v>
      </c>
      <c r="P9" s="155" t="e">
        <f>Autoevaluación!T50/SUM(Autoevaluación!T47:T50)</f>
        <v>#DIV/0!</v>
      </c>
      <c r="Q9" s="156"/>
      <c r="R9" s="155" t="e">
        <f>Autoevaluación!U47/SUM(Autoevaluación!U47:U50)</f>
        <v>#DIV/0!</v>
      </c>
      <c r="S9" s="155" t="e">
        <f>Autoevaluación!U48/SUM(Autoevaluación!U47:U50)</f>
        <v>#DIV/0!</v>
      </c>
      <c r="T9" s="155" t="e">
        <f>Autoevaluación!U49/SUM(Autoevaluación!U47:U50)</f>
        <v>#DIV/0!</v>
      </c>
      <c r="U9" s="155" t="e">
        <f>Autoevaluación!U50/SUM(Autoevaluación!U47:U50)</f>
        <v>#DIV/0!</v>
      </c>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row>
    <row r="10" spans="2:45" ht="38.1" customHeight="1" thickTop="1" x14ac:dyDescent="0.2">
      <c r="B10" s="158" t="s">
        <v>126</v>
      </c>
      <c r="C10" s="159">
        <f>AVERAGE(C4:C9)</f>
        <v>6.0185185185185182E-2</v>
      </c>
      <c r="D10" s="159">
        <f>AVERAGE(D4:D9)</f>
        <v>0.10185185185185186</v>
      </c>
      <c r="E10" s="159">
        <f>AVERAGE(E4:E9)</f>
        <v>0.77777777777777768</v>
      </c>
      <c r="F10" s="159">
        <f>AVERAGE(F4:F9)</f>
        <v>6.0185185185185182E-2</v>
      </c>
      <c r="G10" s="160"/>
      <c r="H10" s="159" t="e">
        <f>AVERAGE(H4:H9)</f>
        <v>#DIV/0!</v>
      </c>
      <c r="I10" s="159" t="e">
        <f>AVERAGE(I4:I9)</f>
        <v>#DIV/0!</v>
      </c>
      <c r="J10" s="159" t="e">
        <f>AVERAGE(J4:J9)</f>
        <v>#DIV/0!</v>
      </c>
      <c r="K10" s="159" t="e">
        <f>AVERAGE(K4:K9)</f>
        <v>#DIV/0!</v>
      </c>
      <c r="L10" s="160"/>
      <c r="M10" s="159" t="e">
        <f>AVERAGE(M4:M9)</f>
        <v>#DIV/0!</v>
      </c>
      <c r="N10" s="159" t="e">
        <f>AVERAGE(N4:N9)</f>
        <v>#DIV/0!</v>
      </c>
      <c r="O10" s="159" t="e">
        <f>AVERAGE(O4:O9)</f>
        <v>#DIV/0!</v>
      </c>
      <c r="P10" s="159" t="e">
        <f>AVERAGE(P4:P9)</f>
        <v>#DIV/0!</v>
      </c>
      <c r="Q10" s="161"/>
      <c r="R10" s="159" t="e">
        <f>AVERAGE(R4:R9)</f>
        <v>#DIV/0!</v>
      </c>
      <c r="S10" s="159" t="e">
        <f>AVERAGE(S4:S9)</f>
        <v>#DIV/0!</v>
      </c>
      <c r="T10" s="159" t="e">
        <f>AVERAGE(T4:T9)</f>
        <v>#DIV/0!</v>
      </c>
      <c r="U10" s="159" t="e">
        <f>AVERAGE(U4:U9)</f>
        <v>#DIV/0!</v>
      </c>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row>
    <row r="11" spans="2:45" x14ac:dyDescent="0.2">
      <c r="B11" s="162"/>
      <c r="C11" s="162"/>
      <c r="D11" s="162"/>
      <c r="E11" s="162"/>
      <c r="F11" s="160"/>
      <c r="G11" s="160"/>
      <c r="H11" s="160"/>
      <c r="I11" s="160"/>
      <c r="J11" s="160"/>
      <c r="K11" s="160"/>
      <c r="L11" s="160"/>
      <c r="M11" s="160"/>
      <c r="N11" s="160"/>
      <c r="O11" s="160"/>
      <c r="P11" s="160"/>
      <c r="Q11" s="160"/>
      <c r="R11" s="160"/>
      <c r="S11" s="160"/>
      <c r="T11" s="160"/>
      <c r="U11" s="160"/>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row>
    <row r="12" spans="2:45" ht="21.95" customHeight="1" x14ac:dyDescent="0.2">
      <c r="B12" s="311">
        <v>2023</v>
      </c>
      <c r="C12" s="312"/>
      <c r="D12" s="312"/>
      <c r="E12" s="312"/>
      <c r="F12" s="312"/>
      <c r="G12" s="312"/>
      <c r="H12" s="312"/>
      <c r="I12" s="312"/>
      <c r="J12" s="312"/>
      <c r="K12" s="312"/>
      <c r="L12" s="312"/>
      <c r="M12" s="312"/>
      <c r="N12" s="312"/>
      <c r="O12" s="312"/>
      <c r="P12" s="312"/>
      <c r="Q12" s="312"/>
      <c r="R12" s="312"/>
      <c r="S12" s="312"/>
      <c r="T12" s="312"/>
      <c r="U12" s="313"/>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row>
    <row r="13" spans="2:45" ht="24.95" customHeight="1" x14ac:dyDescent="0.2">
      <c r="B13" s="314" t="s">
        <v>28</v>
      </c>
      <c r="C13" s="315"/>
      <c r="D13" s="315"/>
      <c r="E13" s="315"/>
      <c r="F13" s="315"/>
      <c r="G13" s="315"/>
      <c r="H13" s="315"/>
      <c r="I13" s="315"/>
      <c r="J13" s="315"/>
      <c r="K13" s="315"/>
      <c r="L13" s="315"/>
      <c r="M13" s="315"/>
      <c r="N13" s="315"/>
      <c r="O13" s="315"/>
      <c r="P13" s="315"/>
      <c r="Q13" s="315"/>
      <c r="R13" s="315"/>
      <c r="S13" s="315"/>
      <c r="T13" s="315"/>
      <c r="U13" s="315"/>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row>
    <row r="14" spans="2:45" ht="60" customHeight="1" x14ac:dyDescent="0.2">
      <c r="B14" s="297" t="s">
        <v>246</v>
      </c>
      <c r="C14" s="297"/>
      <c r="D14" s="297"/>
      <c r="E14" s="297"/>
      <c r="F14" s="297"/>
      <c r="G14" s="297"/>
      <c r="H14" s="297"/>
      <c r="I14" s="297"/>
      <c r="J14" s="297"/>
      <c r="K14" s="297"/>
      <c r="L14" s="297"/>
      <c r="M14" s="297"/>
      <c r="N14" s="297"/>
      <c r="O14" s="297"/>
      <c r="P14" s="297"/>
      <c r="Q14" s="297"/>
      <c r="R14" s="297"/>
      <c r="S14" s="297"/>
      <c r="T14" s="297"/>
      <c r="U14" s="297"/>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row>
    <row r="15" spans="2:45" ht="60" customHeight="1" x14ac:dyDescent="0.2">
      <c r="B15" s="297" t="s">
        <v>247</v>
      </c>
      <c r="C15" s="297"/>
      <c r="D15" s="297"/>
      <c r="E15" s="297"/>
      <c r="F15" s="297"/>
      <c r="G15" s="297"/>
      <c r="H15" s="297"/>
      <c r="I15" s="297"/>
      <c r="J15" s="297"/>
      <c r="K15" s="297"/>
      <c r="L15" s="297"/>
      <c r="M15" s="297"/>
      <c r="N15" s="297"/>
      <c r="O15" s="297"/>
      <c r="P15" s="297"/>
      <c r="Q15" s="297"/>
      <c r="R15" s="297"/>
      <c r="S15" s="297"/>
      <c r="T15" s="297"/>
      <c r="U15" s="297"/>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row>
    <row r="16" spans="2:45" s="163" customFormat="1" ht="24.95" customHeight="1" x14ac:dyDescent="0.25">
      <c r="B16" s="295" t="s">
        <v>123</v>
      </c>
      <c r="C16" s="296"/>
      <c r="D16" s="296"/>
      <c r="E16" s="296"/>
      <c r="F16" s="296"/>
      <c r="G16" s="296"/>
      <c r="H16" s="296"/>
      <c r="I16" s="296"/>
      <c r="J16" s="296"/>
      <c r="K16" s="296"/>
      <c r="L16" s="296"/>
      <c r="M16" s="296"/>
      <c r="N16" s="296"/>
      <c r="O16" s="296"/>
      <c r="P16" s="296"/>
      <c r="Q16" s="296"/>
      <c r="R16" s="296"/>
      <c r="S16" s="296"/>
      <c r="T16" s="296"/>
      <c r="U16" s="296"/>
    </row>
    <row r="17" spans="2:21" ht="60" customHeight="1" x14ac:dyDescent="0.2">
      <c r="B17" s="297" t="s">
        <v>248</v>
      </c>
      <c r="C17" s="297"/>
      <c r="D17" s="297"/>
      <c r="E17" s="297"/>
      <c r="F17" s="297"/>
      <c r="G17" s="297"/>
      <c r="H17" s="297"/>
      <c r="I17" s="297"/>
      <c r="J17" s="297"/>
      <c r="K17" s="297"/>
      <c r="L17" s="297"/>
      <c r="M17" s="297"/>
      <c r="N17" s="297"/>
      <c r="O17" s="297"/>
      <c r="P17" s="297"/>
      <c r="Q17" s="297"/>
      <c r="R17" s="297"/>
      <c r="S17" s="297"/>
      <c r="T17" s="297"/>
      <c r="U17" s="297"/>
    </row>
    <row r="18" spans="2:21" ht="60" customHeight="1" x14ac:dyDescent="0.2">
      <c r="B18" s="297" t="s">
        <v>249</v>
      </c>
      <c r="C18" s="297"/>
      <c r="D18" s="297"/>
      <c r="E18" s="297"/>
      <c r="F18" s="297"/>
      <c r="G18" s="297"/>
      <c r="H18" s="297"/>
      <c r="I18" s="297"/>
      <c r="J18" s="297"/>
      <c r="K18" s="297"/>
      <c r="L18" s="297"/>
      <c r="M18" s="297"/>
      <c r="N18" s="297"/>
      <c r="O18" s="297"/>
      <c r="P18" s="297"/>
      <c r="Q18" s="297"/>
      <c r="R18" s="297"/>
      <c r="S18" s="297"/>
      <c r="T18" s="297"/>
      <c r="U18" s="297"/>
    </row>
    <row r="19" spans="2:21" ht="60" customHeight="1" x14ac:dyDescent="0.2">
      <c r="B19" s="297"/>
      <c r="C19" s="297"/>
      <c r="D19" s="297"/>
      <c r="E19" s="297"/>
      <c r="F19" s="297"/>
      <c r="G19" s="297"/>
      <c r="H19" s="297"/>
      <c r="I19" s="297"/>
      <c r="J19" s="297"/>
      <c r="K19" s="297"/>
      <c r="L19" s="297"/>
      <c r="M19" s="297"/>
      <c r="N19" s="297"/>
      <c r="O19" s="297"/>
      <c r="P19" s="297"/>
      <c r="Q19" s="297"/>
      <c r="R19" s="297"/>
      <c r="S19" s="297"/>
      <c r="T19" s="297"/>
      <c r="U19" s="297"/>
    </row>
    <row r="20" spans="2:21" ht="16.5" customHeight="1" x14ac:dyDescent="0.2">
      <c r="B20" s="164"/>
      <c r="C20" s="164"/>
      <c r="D20" s="164"/>
      <c r="E20" s="164"/>
      <c r="F20" s="164"/>
      <c r="G20" s="164"/>
      <c r="H20" s="164"/>
      <c r="I20" s="164"/>
      <c r="J20" s="164"/>
      <c r="K20" s="164"/>
      <c r="L20" s="164"/>
      <c r="M20" s="164"/>
      <c r="N20" s="164"/>
      <c r="O20" s="164"/>
      <c r="P20" s="164"/>
      <c r="Q20" s="164"/>
      <c r="R20" s="164"/>
      <c r="S20" s="164"/>
      <c r="T20" s="164"/>
      <c r="U20" s="164"/>
    </row>
    <row r="21" spans="2:21" ht="21.95" customHeight="1" x14ac:dyDescent="0.2">
      <c r="B21" s="309">
        <v>2024</v>
      </c>
      <c r="C21" s="309"/>
      <c r="D21" s="309"/>
      <c r="E21" s="309"/>
      <c r="F21" s="309"/>
      <c r="G21" s="309"/>
      <c r="H21" s="309"/>
      <c r="I21" s="309"/>
      <c r="J21" s="309"/>
      <c r="K21" s="309"/>
      <c r="L21" s="309"/>
      <c r="M21" s="309"/>
      <c r="N21" s="309"/>
      <c r="O21" s="309"/>
      <c r="P21" s="309"/>
      <c r="Q21" s="309"/>
      <c r="R21" s="309"/>
      <c r="S21" s="309"/>
      <c r="T21" s="309"/>
      <c r="U21" s="309"/>
    </row>
    <row r="22" spans="2:21" ht="24.95" customHeight="1" x14ac:dyDescent="0.2">
      <c r="B22" s="310" t="s">
        <v>28</v>
      </c>
      <c r="C22" s="310"/>
      <c r="D22" s="310"/>
      <c r="E22" s="310"/>
      <c r="F22" s="310"/>
      <c r="G22" s="310"/>
      <c r="H22" s="310"/>
      <c r="I22" s="310"/>
      <c r="J22" s="310"/>
      <c r="K22" s="310"/>
      <c r="L22" s="310"/>
      <c r="M22" s="310"/>
      <c r="N22" s="310"/>
      <c r="O22" s="310"/>
      <c r="P22" s="310"/>
      <c r="Q22" s="310"/>
      <c r="R22" s="310"/>
      <c r="S22" s="310"/>
      <c r="T22" s="310"/>
      <c r="U22" s="310"/>
    </row>
    <row r="23" spans="2:21" ht="60" customHeight="1" x14ac:dyDescent="0.2">
      <c r="B23" s="297"/>
      <c r="C23" s="297"/>
      <c r="D23" s="297"/>
      <c r="E23" s="297"/>
      <c r="F23" s="297"/>
      <c r="G23" s="297"/>
      <c r="H23" s="297"/>
      <c r="I23" s="297"/>
      <c r="J23" s="297"/>
      <c r="K23" s="297"/>
      <c r="L23" s="297"/>
      <c r="M23" s="297"/>
      <c r="N23" s="297"/>
      <c r="O23" s="297"/>
      <c r="P23" s="297"/>
      <c r="Q23" s="297"/>
      <c r="R23" s="297"/>
      <c r="S23" s="297"/>
      <c r="T23" s="297"/>
      <c r="U23" s="297"/>
    </row>
    <row r="24" spans="2:21" ht="60" customHeight="1" x14ac:dyDescent="0.2">
      <c r="B24" s="297"/>
      <c r="C24" s="297"/>
      <c r="D24" s="297"/>
      <c r="E24" s="297"/>
      <c r="F24" s="297"/>
      <c r="G24" s="297"/>
      <c r="H24" s="297"/>
      <c r="I24" s="297"/>
      <c r="J24" s="297"/>
      <c r="K24" s="297"/>
      <c r="L24" s="297"/>
      <c r="M24" s="297"/>
      <c r="N24" s="297"/>
      <c r="O24" s="297"/>
      <c r="P24" s="297"/>
      <c r="Q24" s="297"/>
      <c r="R24" s="297"/>
      <c r="S24" s="297"/>
      <c r="T24" s="297"/>
      <c r="U24" s="297"/>
    </row>
    <row r="25" spans="2:21" s="163" customFormat="1" ht="24.95" customHeight="1" x14ac:dyDescent="0.25">
      <c r="B25" s="295" t="s">
        <v>123</v>
      </c>
      <c r="C25" s="296"/>
      <c r="D25" s="296"/>
      <c r="E25" s="296"/>
      <c r="F25" s="296"/>
      <c r="G25" s="296"/>
      <c r="H25" s="296"/>
      <c r="I25" s="296"/>
      <c r="J25" s="296"/>
      <c r="K25" s="296"/>
      <c r="L25" s="296"/>
      <c r="M25" s="296"/>
      <c r="N25" s="296"/>
      <c r="O25" s="296"/>
      <c r="P25" s="296"/>
      <c r="Q25" s="296"/>
      <c r="R25" s="296"/>
      <c r="S25" s="296"/>
      <c r="T25" s="296"/>
      <c r="U25" s="296"/>
    </row>
    <row r="26" spans="2:21" ht="60" customHeight="1" x14ac:dyDescent="0.2">
      <c r="B26" s="297"/>
      <c r="C26" s="297"/>
      <c r="D26" s="297"/>
      <c r="E26" s="297"/>
      <c r="F26" s="297"/>
      <c r="G26" s="297"/>
      <c r="H26" s="297"/>
      <c r="I26" s="297"/>
      <c r="J26" s="297"/>
      <c r="K26" s="297"/>
      <c r="L26" s="297"/>
      <c r="M26" s="297"/>
      <c r="N26" s="297"/>
      <c r="O26" s="297"/>
      <c r="P26" s="297"/>
      <c r="Q26" s="297"/>
      <c r="R26" s="297"/>
      <c r="S26" s="297"/>
      <c r="T26" s="297"/>
      <c r="U26" s="297"/>
    </row>
    <row r="27" spans="2:21" ht="60" customHeight="1" x14ac:dyDescent="0.2">
      <c r="B27" s="297"/>
      <c r="C27" s="297"/>
      <c r="D27" s="297"/>
      <c r="E27" s="297"/>
      <c r="F27" s="297"/>
      <c r="G27" s="297"/>
      <c r="H27" s="297"/>
      <c r="I27" s="297"/>
      <c r="J27" s="297"/>
      <c r="K27" s="297"/>
      <c r="L27" s="297"/>
      <c r="M27" s="297"/>
      <c r="N27" s="297"/>
      <c r="O27" s="297"/>
      <c r="P27" s="297"/>
      <c r="Q27" s="297"/>
      <c r="R27" s="297"/>
      <c r="S27" s="297"/>
      <c r="T27" s="297"/>
      <c r="U27" s="297"/>
    </row>
    <row r="28" spans="2:21" ht="60" customHeight="1" x14ac:dyDescent="0.2">
      <c r="B28" s="297"/>
      <c r="C28" s="297"/>
      <c r="D28" s="297"/>
      <c r="E28" s="297"/>
      <c r="F28" s="297"/>
      <c r="G28" s="297"/>
      <c r="H28" s="297"/>
      <c r="I28" s="297"/>
      <c r="J28" s="297"/>
      <c r="K28" s="297"/>
      <c r="L28" s="297"/>
      <c r="M28" s="297"/>
      <c r="N28" s="297"/>
      <c r="O28" s="297"/>
      <c r="P28" s="297"/>
      <c r="Q28" s="297"/>
      <c r="R28" s="297"/>
      <c r="S28" s="297"/>
      <c r="T28" s="297"/>
      <c r="U28" s="297"/>
    </row>
    <row r="29" spans="2:21" ht="16.5" customHeight="1" x14ac:dyDescent="0.2">
      <c r="B29" s="164"/>
      <c r="C29" s="164"/>
      <c r="D29" s="164"/>
      <c r="E29" s="164"/>
      <c r="F29" s="164"/>
      <c r="G29" s="164"/>
      <c r="H29" s="164"/>
      <c r="I29" s="164"/>
      <c r="J29" s="164"/>
      <c r="K29" s="164"/>
      <c r="L29" s="164"/>
      <c r="M29" s="164"/>
      <c r="N29" s="164"/>
      <c r="O29" s="164"/>
      <c r="P29" s="164"/>
      <c r="Q29" s="164"/>
      <c r="R29" s="164"/>
      <c r="S29" s="164"/>
      <c r="T29" s="164"/>
      <c r="U29" s="164"/>
    </row>
    <row r="30" spans="2:21" ht="21.95" customHeight="1" x14ac:dyDescent="0.2">
      <c r="B30" s="316">
        <v>2025</v>
      </c>
      <c r="C30" s="317"/>
      <c r="D30" s="317"/>
      <c r="E30" s="317"/>
      <c r="F30" s="317"/>
      <c r="G30" s="317"/>
      <c r="H30" s="317"/>
      <c r="I30" s="317"/>
      <c r="J30" s="317"/>
      <c r="K30" s="317"/>
      <c r="L30" s="317"/>
      <c r="M30" s="317"/>
      <c r="N30" s="317"/>
      <c r="O30" s="317"/>
      <c r="P30" s="317"/>
      <c r="Q30" s="317"/>
      <c r="R30" s="317"/>
      <c r="S30" s="317"/>
      <c r="T30" s="317"/>
      <c r="U30" s="317"/>
    </row>
    <row r="31" spans="2:21" ht="24.95" customHeight="1" x14ac:dyDescent="0.2">
      <c r="B31" s="318" t="s">
        <v>28</v>
      </c>
      <c r="C31" s="319"/>
      <c r="D31" s="319"/>
      <c r="E31" s="319"/>
      <c r="F31" s="319"/>
      <c r="G31" s="319"/>
      <c r="H31" s="319"/>
      <c r="I31" s="319"/>
      <c r="J31" s="319"/>
      <c r="K31" s="319"/>
      <c r="L31" s="319"/>
      <c r="M31" s="319"/>
      <c r="N31" s="319"/>
      <c r="O31" s="319"/>
      <c r="P31" s="319"/>
      <c r="Q31" s="319"/>
      <c r="R31" s="319"/>
      <c r="S31" s="319"/>
      <c r="T31" s="319"/>
      <c r="U31" s="319"/>
    </row>
    <row r="32" spans="2:21" ht="60" customHeight="1" x14ac:dyDescent="0.2">
      <c r="B32" s="297"/>
      <c r="C32" s="297"/>
      <c r="D32" s="297"/>
      <c r="E32" s="297"/>
      <c r="F32" s="297"/>
      <c r="G32" s="297"/>
      <c r="H32" s="297"/>
      <c r="I32" s="297"/>
      <c r="J32" s="297"/>
      <c r="K32" s="297"/>
      <c r="L32" s="297"/>
      <c r="M32" s="297"/>
      <c r="N32" s="297"/>
      <c r="O32" s="297"/>
      <c r="P32" s="297"/>
      <c r="Q32" s="297"/>
      <c r="R32" s="297"/>
      <c r="S32" s="297"/>
      <c r="T32" s="297"/>
      <c r="U32" s="297"/>
    </row>
    <row r="33" spans="2:21" ht="60" customHeight="1" x14ac:dyDescent="0.2">
      <c r="B33" s="297"/>
      <c r="C33" s="297"/>
      <c r="D33" s="297"/>
      <c r="E33" s="297"/>
      <c r="F33" s="297"/>
      <c r="G33" s="297"/>
      <c r="H33" s="297"/>
      <c r="I33" s="297"/>
      <c r="J33" s="297"/>
      <c r="K33" s="297"/>
      <c r="L33" s="297"/>
      <c r="M33" s="297"/>
      <c r="N33" s="297"/>
      <c r="O33" s="297"/>
      <c r="P33" s="297"/>
      <c r="Q33" s="297"/>
      <c r="R33" s="297"/>
      <c r="S33" s="297"/>
      <c r="T33" s="297"/>
      <c r="U33" s="297"/>
    </row>
    <row r="34" spans="2:21" s="163" customFormat="1" ht="24.95" customHeight="1" x14ac:dyDescent="0.25">
      <c r="B34" s="295" t="s">
        <v>123</v>
      </c>
      <c r="C34" s="296"/>
      <c r="D34" s="296"/>
      <c r="E34" s="296"/>
      <c r="F34" s="296"/>
      <c r="G34" s="296"/>
      <c r="H34" s="296"/>
      <c r="I34" s="296"/>
      <c r="J34" s="296"/>
      <c r="K34" s="296"/>
      <c r="L34" s="296"/>
      <c r="M34" s="296"/>
      <c r="N34" s="296"/>
      <c r="O34" s="296"/>
      <c r="P34" s="296"/>
      <c r="Q34" s="296"/>
      <c r="R34" s="296"/>
      <c r="S34" s="296"/>
      <c r="T34" s="296"/>
      <c r="U34" s="296"/>
    </row>
    <row r="35" spans="2:21" ht="60" customHeight="1" x14ac:dyDescent="0.2">
      <c r="B35" s="297"/>
      <c r="C35" s="297"/>
      <c r="D35" s="297"/>
      <c r="E35" s="297"/>
      <c r="F35" s="297"/>
      <c r="G35" s="297"/>
      <c r="H35" s="297"/>
      <c r="I35" s="297"/>
      <c r="J35" s="297"/>
      <c r="K35" s="297"/>
      <c r="L35" s="297"/>
      <c r="M35" s="297"/>
      <c r="N35" s="297"/>
      <c r="O35" s="297"/>
      <c r="P35" s="297"/>
      <c r="Q35" s="297"/>
      <c r="R35" s="297"/>
      <c r="S35" s="297"/>
      <c r="T35" s="297"/>
      <c r="U35" s="297"/>
    </row>
    <row r="36" spans="2:21" ht="60" customHeight="1" x14ac:dyDescent="0.2">
      <c r="B36" s="297"/>
      <c r="C36" s="297"/>
      <c r="D36" s="297"/>
      <c r="E36" s="297"/>
      <c r="F36" s="297"/>
      <c r="G36" s="297"/>
      <c r="H36" s="297"/>
      <c r="I36" s="297"/>
      <c r="J36" s="297"/>
      <c r="K36" s="297"/>
      <c r="L36" s="297"/>
      <c r="M36" s="297"/>
      <c r="N36" s="297"/>
      <c r="O36" s="297"/>
      <c r="P36" s="297"/>
      <c r="Q36" s="297"/>
      <c r="R36" s="297"/>
      <c r="S36" s="297"/>
      <c r="T36" s="297"/>
      <c r="U36" s="297"/>
    </row>
    <row r="37" spans="2:21" ht="60" customHeight="1" x14ac:dyDescent="0.2">
      <c r="B37" s="297"/>
      <c r="C37" s="297"/>
      <c r="D37" s="297"/>
      <c r="E37" s="297"/>
      <c r="F37" s="297"/>
      <c r="G37" s="297"/>
      <c r="H37" s="297"/>
      <c r="I37" s="297"/>
      <c r="J37" s="297"/>
      <c r="K37" s="297"/>
      <c r="L37" s="297"/>
      <c r="M37" s="297"/>
      <c r="N37" s="297"/>
      <c r="O37" s="297"/>
      <c r="P37" s="297"/>
      <c r="Q37" s="297"/>
      <c r="R37" s="297"/>
      <c r="S37" s="297"/>
      <c r="T37" s="297"/>
      <c r="U37" s="297"/>
    </row>
    <row r="39" spans="2:21" x14ac:dyDescent="0.2">
      <c r="B39" s="320">
        <v>2026</v>
      </c>
      <c r="C39" s="321"/>
      <c r="D39" s="321"/>
      <c r="E39" s="321"/>
      <c r="F39" s="321"/>
      <c r="G39" s="321"/>
      <c r="H39" s="321"/>
      <c r="I39" s="321"/>
      <c r="J39" s="321"/>
      <c r="K39" s="321"/>
      <c r="L39" s="321"/>
      <c r="M39" s="321"/>
      <c r="N39" s="321"/>
      <c r="O39" s="321"/>
      <c r="P39" s="321"/>
      <c r="Q39" s="321"/>
      <c r="R39" s="321"/>
      <c r="S39" s="321"/>
      <c r="T39" s="321"/>
      <c r="U39" s="321"/>
    </row>
    <row r="40" spans="2:21" ht="19.5" x14ac:dyDescent="0.2">
      <c r="B40" s="318" t="s">
        <v>28</v>
      </c>
      <c r="C40" s="319"/>
      <c r="D40" s="319"/>
      <c r="E40" s="319"/>
      <c r="F40" s="319"/>
      <c r="G40" s="319"/>
      <c r="H40" s="319"/>
      <c r="I40" s="319"/>
      <c r="J40" s="319"/>
      <c r="K40" s="319"/>
      <c r="L40" s="319"/>
      <c r="M40" s="319"/>
      <c r="N40" s="319"/>
      <c r="O40" s="319"/>
      <c r="P40" s="319"/>
      <c r="Q40" s="319"/>
      <c r="R40" s="319"/>
      <c r="S40" s="319"/>
      <c r="T40" s="319"/>
      <c r="U40" s="319"/>
    </row>
    <row r="41" spans="2:21" ht="60.75" customHeight="1" x14ac:dyDescent="0.2">
      <c r="B41" s="297"/>
      <c r="C41" s="297"/>
      <c r="D41" s="297"/>
      <c r="E41" s="297"/>
      <c r="F41" s="297"/>
      <c r="G41" s="297"/>
      <c r="H41" s="297"/>
      <c r="I41" s="297"/>
      <c r="J41" s="297"/>
      <c r="K41" s="297"/>
      <c r="L41" s="297"/>
      <c r="M41" s="297"/>
      <c r="N41" s="297"/>
      <c r="O41" s="297"/>
      <c r="P41" s="297"/>
      <c r="Q41" s="297"/>
      <c r="R41" s="297"/>
      <c r="S41" s="297"/>
      <c r="T41" s="297"/>
      <c r="U41" s="297"/>
    </row>
    <row r="42" spans="2:21" ht="60" customHeight="1" x14ac:dyDescent="0.2">
      <c r="B42" s="297"/>
      <c r="C42" s="297"/>
      <c r="D42" s="297"/>
      <c r="E42" s="297"/>
      <c r="F42" s="297"/>
      <c r="G42" s="297"/>
      <c r="H42" s="297"/>
      <c r="I42" s="297"/>
      <c r="J42" s="297"/>
      <c r="K42" s="297"/>
      <c r="L42" s="297"/>
      <c r="M42" s="297"/>
      <c r="N42" s="297"/>
      <c r="O42" s="297"/>
      <c r="P42" s="297"/>
      <c r="Q42" s="297"/>
      <c r="R42" s="297"/>
      <c r="S42" s="297"/>
      <c r="T42" s="297"/>
      <c r="U42" s="297"/>
    </row>
    <row r="43" spans="2:21" ht="19.5" x14ac:dyDescent="0.2">
      <c r="B43" s="295" t="s">
        <v>123</v>
      </c>
      <c r="C43" s="296"/>
      <c r="D43" s="296"/>
      <c r="E43" s="296"/>
      <c r="F43" s="296"/>
      <c r="G43" s="296"/>
      <c r="H43" s="296"/>
      <c r="I43" s="296"/>
      <c r="J43" s="296"/>
      <c r="K43" s="296"/>
      <c r="L43" s="296"/>
      <c r="M43" s="296"/>
      <c r="N43" s="296"/>
      <c r="O43" s="296"/>
      <c r="P43" s="296"/>
      <c r="Q43" s="296"/>
      <c r="R43" s="296"/>
      <c r="S43" s="296"/>
      <c r="T43" s="296"/>
      <c r="U43" s="296"/>
    </row>
    <row r="44" spans="2:21" ht="45.75" customHeight="1" x14ac:dyDescent="0.2">
      <c r="B44" s="297"/>
      <c r="C44" s="297"/>
      <c r="D44" s="297"/>
      <c r="E44" s="297"/>
      <c r="F44" s="297"/>
      <c r="G44" s="297"/>
      <c r="H44" s="297"/>
      <c r="I44" s="297"/>
      <c r="J44" s="297"/>
      <c r="K44" s="297"/>
      <c r="L44" s="297"/>
      <c r="M44" s="297"/>
      <c r="N44" s="297"/>
      <c r="O44" s="297"/>
      <c r="P44" s="297"/>
      <c r="Q44" s="297"/>
      <c r="R44" s="297"/>
      <c r="S44" s="297"/>
      <c r="T44" s="297"/>
      <c r="U44" s="297"/>
    </row>
    <row r="45" spans="2:21" ht="48" customHeight="1" x14ac:dyDescent="0.2">
      <c r="B45" s="297"/>
      <c r="C45" s="297"/>
      <c r="D45" s="297"/>
      <c r="E45" s="297"/>
      <c r="F45" s="297"/>
      <c r="G45" s="297"/>
      <c r="H45" s="297"/>
      <c r="I45" s="297"/>
      <c r="J45" s="297"/>
      <c r="K45" s="297"/>
      <c r="L45" s="297"/>
      <c r="M45" s="297"/>
      <c r="N45" s="297"/>
      <c r="O45" s="297"/>
      <c r="P45" s="297"/>
      <c r="Q45" s="297"/>
      <c r="R45" s="297"/>
      <c r="S45" s="297"/>
      <c r="T45" s="297"/>
      <c r="U45" s="297"/>
    </row>
    <row r="46" spans="2:21" ht="56.25" customHeight="1" x14ac:dyDescent="0.2">
      <c r="B46" s="297"/>
      <c r="C46" s="297"/>
      <c r="D46" s="297"/>
      <c r="E46" s="297"/>
      <c r="F46" s="297"/>
      <c r="G46" s="297"/>
      <c r="H46" s="297"/>
      <c r="I46" s="297"/>
      <c r="J46" s="297"/>
      <c r="K46" s="297"/>
      <c r="L46" s="297"/>
      <c r="M46" s="297"/>
      <c r="N46" s="297"/>
      <c r="O46" s="297"/>
      <c r="P46" s="297"/>
      <c r="Q46" s="297"/>
      <c r="R46" s="297"/>
      <c r="S46" s="297"/>
      <c r="T46" s="297"/>
      <c r="U46" s="297"/>
    </row>
    <row r="65495" spans="2:22" x14ac:dyDescent="0.2">
      <c r="B65495" s="165" t="s">
        <v>29</v>
      </c>
      <c r="C65495" s="165"/>
      <c r="D65495" s="165"/>
      <c r="E65495" s="165"/>
      <c r="F65495" s="165"/>
      <c r="G65495" s="165"/>
      <c r="H65495" s="165"/>
      <c r="I65495" s="165"/>
      <c r="J65495" s="165"/>
      <c r="K65495" s="165"/>
      <c r="L65495" s="165"/>
      <c r="M65495" s="165"/>
      <c r="N65495" s="165"/>
      <c r="O65495" s="165"/>
      <c r="P65495" s="165"/>
      <c r="Q65495" s="165"/>
      <c r="R65495" s="165"/>
      <c r="S65495" s="165"/>
      <c r="T65495" s="165"/>
      <c r="U65495" s="165"/>
      <c r="V65495" s="165"/>
    </row>
    <row r="65496" spans="2:22" x14ac:dyDescent="0.2">
      <c r="B65496" s="166" t="s">
        <v>30</v>
      </c>
      <c r="C65496" s="166"/>
      <c r="D65496" s="166"/>
      <c r="E65496" s="166"/>
      <c r="F65496" s="166"/>
      <c r="G65496" s="166"/>
      <c r="H65496" s="166"/>
      <c r="I65496" s="166"/>
      <c r="J65496" s="166"/>
      <c r="K65496" s="166"/>
      <c r="L65496" s="166"/>
      <c r="M65496" s="166"/>
      <c r="N65496" s="166"/>
      <c r="O65496" s="166"/>
      <c r="P65496" s="166"/>
      <c r="Q65496" s="166"/>
      <c r="R65496" s="166"/>
      <c r="S65496" s="166"/>
      <c r="T65496" s="166"/>
      <c r="U65496" s="166"/>
      <c r="V65496" s="166"/>
    </row>
    <row r="65497" spans="2:22" x14ac:dyDescent="0.2">
      <c r="B65497" s="166" t="s">
        <v>31</v>
      </c>
      <c r="C65497" s="166"/>
      <c r="D65497" s="166"/>
      <c r="E65497" s="166"/>
      <c r="F65497" s="166"/>
      <c r="G65497" s="166"/>
      <c r="H65497" s="166"/>
      <c r="I65497" s="166"/>
      <c r="J65497" s="166"/>
      <c r="K65497" s="166"/>
      <c r="L65497" s="166"/>
      <c r="M65497" s="166"/>
      <c r="N65497" s="166"/>
      <c r="O65497" s="166"/>
      <c r="P65497" s="166"/>
      <c r="Q65497" s="166"/>
      <c r="R65497" s="166"/>
      <c r="S65497" s="166"/>
      <c r="T65497" s="166"/>
      <c r="U65497" s="166"/>
      <c r="V65497" s="166"/>
    </row>
  </sheetData>
  <mergeCells count="40">
    <mergeCell ref="B36:U36"/>
    <mergeCell ref="B37:U37"/>
    <mergeCell ref="B45:U45"/>
    <mergeCell ref="B46:U46"/>
    <mergeCell ref="B39:U39"/>
    <mergeCell ref="B40:U40"/>
    <mergeCell ref="B41:U41"/>
    <mergeCell ref="B42:U42"/>
    <mergeCell ref="B43:U43"/>
    <mergeCell ref="B44:U44"/>
    <mergeCell ref="B27:U27"/>
    <mergeCell ref="B28:U28"/>
    <mergeCell ref="B32:U32"/>
    <mergeCell ref="B33:U33"/>
    <mergeCell ref="B34:U34"/>
    <mergeCell ref="B35:U35"/>
    <mergeCell ref="B30:U30"/>
    <mergeCell ref="B31:U31"/>
    <mergeCell ref="B12:U12"/>
    <mergeCell ref="B13:U13"/>
    <mergeCell ref="B14:U14"/>
    <mergeCell ref="B15:U15"/>
    <mergeCell ref="B16:U16"/>
    <mergeCell ref="B17:U17"/>
    <mergeCell ref="B18:U18"/>
    <mergeCell ref="B19:U19"/>
    <mergeCell ref="B21:U21"/>
    <mergeCell ref="B22:U22"/>
    <mergeCell ref="B23:U23"/>
    <mergeCell ref="B24:U24"/>
    <mergeCell ref="B25:U25"/>
    <mergeCell ref="B26:U26"/>
    <mergeCell ref="V2:V3"/>
    <mergeCell ref="H2:K2"/>
    <mergeCell ref="M2:P2"/>
    <mergeCell ref="C2:F2"/>
    <mergeCell ref="B2:B3"/>
    <mergeCell ref="L3:L9"/>
    <mergeCell ref="G3:G9"/>
    <mergeCell ref="R2:U2"/>
  </mergeCells>
  <phoneticPr fontId="2" type="noConversion"/>
  <hyperlinks>
    <hyperlink ref="B65497" r:id="rId1"/>
    <hyperlink ref="B65496" r:id="rId2"/>
    <hyperlink ref="B4" location="Autoevaluación!A6" tooltip="Ir a autoevaluación" display="Direccionamiento Estratégico"/>
    <hyperlink ref="B5" location="Autoevaluación!A12" tooltip="|Ir a autoevaluacion" display="Gestión Estratégica"/>
    <hyperlink ref="B6" location="Autoevaluación!A19" tooltip="Ir a autoevaluacion" display="Gobierno Escolar"/>
    <hyperlink ref="B7" location="Autoevaluación!A29" tooltip="Ir a autoevaluacion" display="Cultura Institucional"/>
    <hyperlink ref="B8" location="Autoevaluación!A35" tooltip="Ir a autoevaluacion" display="Clima Escolar"/>
    <hyperlink ref="B9" location="Autoevaluación!A46" tooltip="Ir a autoevaluacion" display="Relaciones Con El Entorno"/>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AS65497"/>
  <sheetViews>
    <sheetView showGridLines="0" topLeftCell="A16" zoomScale="70" zoomScaleNormal="70" workbookViewId="0">
      <selection activeCell="B17" sqref="B17:U17"/>
    </sheetView>
  </sheetViews>
  <sheetFormatPr baseColWidth="10"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325" t="s">
        <v>127</v>
      </c>
      <c r="C2" s="332" t="s">
        <v>176</v>
      </c>
      <c r="D2" s="332"/>
      <c r="E2" s="332"/>
      <c r="F2" s="332"/>
      <c r="G2" s="2"/>
      <c r="H2" s="333" t="s">
        <v>177</v>
      </c>
      <c r="I2" s="333"/>
      <c r="J2" s="333"/>
      <c r="K2" s="333"/>
      <c r="L2" s="3"/>
      <c r="M2" s="327" t="s">
        <v>178</v>
      </c>
      <c r="N2" s="327"/>
      <c r="O2" s="327"/>
      <c r="P2" s="327"/>
      <c r="Q2" s="58"/>
      <c r="R2" s="334" t="s">
        <v>179</v>
      </c>
      <c r="S2" s="334"/>
      <c r="T2" s="334"/>
      <c r="U2" s="334"/>
      <c r="V2" s="329"/>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326"/>
      <c r="C3" s="4">
        <v>1</v>
      </c>
      <c r="D3" s="4">
        <v>2</v>
      </c>
      <c r="E3" s="5">
        <v>3</v>
      </c>
      <c r="F3" s="6">
        <v>4</v>
      </c>
      <c r="G3" s="323"/>
      <c r="H3" s="4">
        <v>1</v>
      </c>
      <c r="I3" s="4">
        <v>2</v>
      </c>
      <c r="J3" s="5">
        <v>3</v>
      </c>
      <c r="K3" s="6">
        <v>4</v>
      </c>
      <c r="L3" s="330"/>
      <c r="M3" s="4">
        <v>1</v>
      </c>
      <c r="N3" s="4">
        <v>2</v>
      </c>
      <c r="O3" s="5">
        <v>3</v>
      </c>
      <c r="P3" s="6">
        <v>4</v>
      </c>
      <c r="Q3" s="59"/>
      <c r="R3" s="4">
        <v>1</v>
      </c>
      <c r="S3" s="4">
        <v>2</v>
      </c>
      <c r="T3" s="5">
        <v>3</v>
      </c>
      <c r="U3" s="6">
        <v>4</v>
      </c>
      <c r="V3" s="329"/>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40" t="s">
        <v>128</v>
      </c>
      <c r="C4" s="39">
        <f>Autoevaluación!R55/SUM(Autoevaluación!R55:R58)</f>
        <v>0</v>
      </c>
      <c r="D4" s="8">
        <f>Autoevaluación!R56/SUM(Autoevaluación!R55:R58)</f>
        <v>0.6</v>
      </c>
      <c r="E4" s="8">
        <f>Autoevaluación!R57/SUM(Autoevaluación!R55:R58)</f>
        <v>0.4</v>
      </c>
      <c r="F4" s="8">
        <f>Autoevaluación!R58/SUM(Autoevaluación!R55:R58)</f>
        <v>0</v>
      </c>
      <c r="G4" s="324"/>
      <c r="H4" s="8" t="e">
        <f>Autoevaluación!S55/SUM(Autoevaluación!S55:S59)</f>
        <v>#DIV/0!</v>
      </c>
      <c r="I4" s="8" t="e">
        <f>Autoevaluación!S56/SUM(Autoevaluación!S55:S58)</f>
        <v>#DIV/0!</v>
      </c>
      <c r="J4" s="8" t="e">
        <f>Autoevaluación!S57/SUM(Autoevaluación!S55:S58)</f>
        <v>#DIV/0!</v>
      </c>
      <c r="K4" s="8" t="e">
        <f>Autoevaluación!S58/SUM(Autoevaluación!S55:S58)</f>
        <v>#DIV/0!</v>
      </c>
      <c r="L4" s="331"/>
      <c r="M4" s="8" t="e">
        <f>Autoevaluación!T55/SUM(Autoevaluación!T55:T58)</f>
        <v>#DIV/0!</v>
      </c>
      <c r="N4" s="8" t="e">
        <f>Autoevaluación!T56/SUM(Autoevaluación!T55:T58)</f>
        <v>#DIV/0!</v>
      </c>
      <c r="O4" s="8" t="e">
        <f>Autoevaluación!T57/SUM(Autoevaluación!T55:T58)</f>
        <v>#DIV/0!</v>
      </c>
      <c r="P4" s="8" t="e">
        <f>Autoevaluación!T58/SUM(Autoevaluación!T55:T58)</f>
        <v>#DIV/0!</v>
      </c>
      <c r="Q4" s="56"/>
      <c r="R4" s="8" t="e">
        <f>Autoevaluación!U55/SUM(Autoevaluación!U55:U58)</f>
        <v>#DIV/0!</v>
      </c>
      <c r="S4" s="8" t="e">
        <f>Autoevaluación!U56/SUM(Autoevaluación!U55:U58)</f>
        <v>#DIV/0!</v>
      </c>
      <c r="T4" s="8" t="e">
        <f>Autoevaluación!U57/SUM(Autoevaluación!U55:U58)</f>
        <v>#DIV/0!</v>
      </c>
      <c r="U4" s="8" t="e">
        <f>Autoevaluación!U58/SUM(Autoevaluación!U55:U58)</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40" t="s">
        <v>129</v>
      </c>
      <c r="C5" s="39">
        <f>Autoevaluación!R62/SUM(Autoevaluación!R62:R65)</f>
        <v>0</v>
      </c>
      <c r="D5" s="8">
        <f>Autoevaluación!R63/SUM(Autoevaluación!R62:R65)</f>
        <v>0.5</v>
      </c>
      <c r="E5" s="8">
        <f>Autoevaluación!R64/SUM(Autoevaluación!R62:R65)</f>
        <v>0.5</v>
      </c>
      <c r="F5" s="8">
        <f>Autoevaluación!R65/SUM(Autoevaluación!R62:R65)</f>
        <v>0</v>
      </c>
      <c r="G5" s="324"/>
      <c r="H5" s="8" t="e">
        <f>Autoevaluación!S62/SUM(Autoevaluación!S62:S65)</f>
        <v>#DIV/0!</v>
      </c>
      <c r="I5" s="8" t="e">
        <f>Autoevaluación!S63/SUM(Autoevaluación!S62:S65)</f>
        <v>#DIV/0!</v>
      </c>
      <c r="J5" s="8" t="e">
        <f>Autoevaluación!S64/SUM(Autoevaluación!S62:S65)</f>
        <v>#DIV/0!</v>
      </c>
      <c r="K5" s="8" t="e">
        <f>Autoevaluación!S65/SUM(Autoevaluación!S62:S65)</f>
        <v>#DIV/0!</v>
      </c>
      <c r="L5" s="331"/>
      <c r="M5" s="8" t="e">
        <f>Autoevaluación!T62/SUM(Autoevaluación!T62:T65)</f>
        <v>#DIV/0!</v>
      </c>
      <c r="N5" s="8" t="e">
        <f>Autoevaluación!T63/SUM(Autoevaluación!T62:T65)</f>
        <v>#DIV/0!</v>
      </c>
      <c r="O5" s="8" t="e">
        <f>Autoevaluación!T64/SUM(Autoevaluación!T62:T65)</f>
        <v>#DIV/0!</v>
      </c>
      <c r="P5" s="8" t="e">
        <f>Autoevaluación!T65/SUM(Autoevaluación!T62:T65)</f>
        <v>#DIV/0!</v>
      </c>
      <c r="Q5" s="56"/>
      <c r="R5" s="8" t="e">
        <f>Autoevaluación!U62/SUM(Autoevaluación!U62:U65)</f>
        <v>#DIV/0!</v>
      </c>
      <c r="S5" s="8" t="e">
        <f>Autoevaluación!U63/SUM(Autoevaluación!U62:U65)</f>
        <v>#DIV/0!</v>
      </c>
      <c r="T5" s="8" t="e">
        <f>Autoevaluación!U64/SUM(Autoevaluación!U62:U65)</f>
        <v>#DIV/0!</v>
      </c>
      <c r="U5" s="8" t="e">
        <f>Autoevaluación!U65/SUM(Autoevaluación!U62:U65)</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40" t="s">
        <v>130</v>
      </c>
      <c r="C6" s="39">
        <f>Autoevaluación!R68/SUM(Autoevaluación!R68:R71)</f>
        <v>0</v>
      </c>
      <c r="D6" s="8">
        <f>Autoevaluación!R69/SUM(Autoevaluación!R68:R71)</f>
        <v>0.25</v>
      </c>
      <c r="E6" s="8">
        <f>Autoevaluación!R70/SUM(Autoevaluación!R68:R71)</f>
        <v>0.75</v>
      </c>
      <c r="F6" s="8">
        <f>Autoevaluación!R71/SUM(Autoevaluación!R68:R71)</f>
        <v>0</v>
      </c>
      <c r="G6" s="324"/>
      <c r="H6" s="8" t="e">
        <f>Autoevaluación!S68/SUM(Autoevaluación!S68:S71)</f>
        <v>#DIV/0!</v>
      </c>
      <c r="I6" s="8" t="e">
        <f>Autoevaluación!S69/SUM(Autoevaluación!S68:S71)</f>
        <v>#DIV/0!</v>
      </c>
      <c r="J6" s="8" t="e">
        <f>Autoevaluación!S70/SUM(Autoevaluación!S68:S71)</f>
        <v>#DIV/0!</v>
      </c>
      <c r="K6" s="8" t="e">
        <f>Autoevaluación!S71/SUM(Autoevaluación!S68:S71)</f>
        <v>#DIV/0!</v>
      </c>
      <c r="L6" s="331"/>
      <c r="M6" s="8" t="e">
        <f>Autoevaluación!T68/SUM(Autoevaluación!T68:T71)</f>
        <v>#DIV/0!</v>
      </c>
      <c r="N6" s="8" t="e">
        <f>Autoevaluación!T69/SUM(Autoevaluación!T68:T71)</f>
        <v>#DIV/0!</v>
      </c>
      <c r="O6" s="8" t="e">
        <f>Autoevaluación!T70/SUM(Autoevaluación!T68:T71)</f>
        <v>#DIV/0!</v>
      </c>
      <c r="P6" s="8" t="e">
        <f>Autoevaluación!T71/SUM(Autoevaluación!T68:T71)</f>
        <v>#DIV/0!</v>
      </c>
      <c r="Q6" s="56"/>
      <c r="R6" s="8" t="e">
        <f>Autoevaluación!U68/SUM(Autoevaluación!U68:U71)</f>
        <v>#DIV/0!</v>
      </c>
      <c r="S6" s="8" t="e">
        <f>Autoevaluación!U69/SUM(Autoevaluación!U68:U71)</f>
        <v>#DIV/0!</v>
      </c>
      <c r="T6" s="8" t="e">
        <f>Autoevaluación!U70/SUM(Autoevaluación!U68:U71)</f>
        <v>#DIV/0!</v>
      </c>
      <c r="U6" s="8" t="e">
        <f>Autoevaluación!U71/SUM(Autoevaluación!U68:U71)</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40" t="s">
        <v>131</v>
      </c>
      <c r="C7" s="39">
        <f>Autoevaluación!R74/SUM(Autoevaluación!R74:R77)</f>
        <v>0.33333333333333331</v>
      </c>
      <c r="D7" s="8">
        <f>Autoevaluación!R75/SUM(Autoevaluación!R74:R77)</f>
        <v>0.33333333333333331</v>
      </c>
      <c r="E7" s="8">
        <f>Autoevaluación!R76/SUM(Autoevaluación!R74:R77)</f>
        <v>0.33333333333333331</v>
      </c>
      <c r="F7" s="8">
        <f>Autoevaluación!R77/SUM(Autoevaluación!R74:R77)</f>
        <v>0</v>
      </c>
      <c r="G7" s="324"/>
      <c r="H7" s="8" t="e">
        <f>Autoevaluación!S74/SUM(Autoevaluación!S74:S77)</f>
        <v>#DIV/0!</v>
      </c>
      <c r="I7" s="8" t="e">
        <f>Autoevaluación!S75/SUM(Autoevaluación!S74:S77)</f>
        <v>#DIV/0!</v>
      </c>
      <c r="J7" s="8" t="e">
        <f>Autoevaluación!S76/SUM(Autoevaluación!S74:S77)</f>
        <v>#DIV/0!</v>
      </c>
      <c r="K7" s="8" t="e">
        <f>Autoevaluación!S77/SUM(Autoevaluación!S74:S77)</f>
        <v>#DIV/0!</v>
      </c>
      <c r="L7" s="331"/>
      <c r="M7" s="8" t="e">
        <f>Autoevaluación!T74/SUM(Autoevaluación!T74:T77)</f>
        <v>#DIV/0!</v>
      </c>
      <c r="N7" s="8" t="e">
        <f>Autoevaluación!T75/SUM(Autoevaluación!T74:T77)</f>
        <v>#DIV/0!</v>
      </c>
      <c r="O7" s="8" t="e">
        <f>Autoevaluación!T76/SUM(Autoevaluación!T74:T77)</f>
        <v>#DIV/0!</v>
      </c>
      <c r="P7" s="8" t="e">
        <f>Autoevaluación!T77/SUM(Autoevaluación!T74:T77)</f>
        <v>#DIV/0!</v>
      </c>
      <c r="Q7" s="56"/>
      <c r="R7" s="8" t="e">
        <f>Autoevaluación!U74/SUM(Autoevaluación!U74:U77)</f>
        <v>#DIV/0!</v>
      </c>
      <c r="S7" s="8" t="e">
        <f>Autoevaluación!U75/SUM(Autoevaluación!U74:U77)</f>
        <v>#DIV/0!</v>
      </c>
      <c r="T7" s="8" t="e">
        <f>Autoevaluación!U76/SUM(Autoevaluación!U74:U77)</f>
        <v>#DIV/0!</v>
      </c>
      <c r="U7" s="8" t="e">
        <f>Autoevaluación!U77/SUM(Autoevaluación!U74:U77)</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x14ac:dyDescent="0.2">
      <c r="B8" s="41"/>
      <c r="C8" s="8"/>
      <c r="D8" s="8"/>
      <c r="E8" s="8"/>
      <c r="F8" s="8"/>
      <c r="G8" s="324"/>
      <c r="H8" s="8"/>
      <c r="I8" s="8"/>
      <c r="J8" s="8"/>
      <c r="K8" s="8"/>
      <c r="L8" s="331"/>
      <c r="M8" s="8"/>
      <c r="N8" s="8"/>
      <c r="O8" s="8"/>
      <c r="P8" s="8"/>
      <c r="Q8" s="56"/>
      <c r="R8" s="8"/>
      <c r="S8" s="8"/>
      <c r="T8" s="8"/>
      <c r="U8" s="8"/>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x14ac:dyDescent="0.2">
      <c r="B9" s="7"/>
      <c r="C9" s="8"/>
      <c r="D9" s="8"/>
      <c r="E9" s="8"/>
      <c r="F9" s="8"/>
      <c r="G9" s="324"/>
      <c r="H9" s="8"/>
      <c r="I9" s="8"/>
      <c r="J9" s="8"/>
      <c r="K9" s="8"/>
      <c r="L9" s="331"/>
      <c r="M9" s="8"/>
      <c r="N9" s="8"/>
      <c r="O9" s="8"/>
      <c r="P9" s="8"/>
      <c r="Q9" s="56"/>
      <c r="R9" s="8"/>
      <c r="S9" s="8"/>
      <c r="T9" s="8"/>
      <c r="U9" s="8"/>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x14ac:dyDescent="0.2">
      <c r="B10" s="16" t="s">
        <v>132</v>
      </c>
      <c r="C10" s="13">
        <f>AVERAGE(C4:C9)</f>
        <v>8.3333333333333329E-2</v>
      </c>
      <c r="D10" s="13">
        <f>AVERAGE(D4:D9)</f>
        <v>0.42083333333333334</v>
      </c>
      <c r="E10" s="13">
        <f>AVERAGE(E4:E9)</f>
        <v>0.49583333333333329</v>
      </c>
      <c r="F10" s="13">
        <f>AVERAGE(F4:F9)</f>
        <v>0</v>
      </c>
      <c r="G10" s="10"/>
      <c r="H10" s="13" t="e">
        <f>AVERAGE(H4:H9)</f>
        <v>#DIV/0!</v>
      </c>
      <c r="I10" s="13" t="e">
        <f>AVERAGE(I4:I9)</f>
        <v>#DIV/0!</v>
      </c>
      <c r="J10" s="13" t="e">
        <f>AVERAGE(J4:J9)</f>
        <v>#DIV/0!</v>
      </c>
      <c r="K10" s="13" t="e">
        <f>AVERAGE(K4:K9)</f>
        <v>#DIV/0!</v>
      </c>
      <c r="L10" s="10"/>
      <c r="M10" s="13" t="e">
        <f>AVERAGE(M4:M9)</f>
        <v>#DIV/0!</v>
      </c>
      <c r="N10" s="13" t="e">
        <f>AVERAGE(N4:N9)</f>
        <v>#DIV/0!</v>
      </c>
      <c r="O10" s="13" t="e">
        <f>AVERAGE(O4:O9)</f>
        <v>#DIV/0!</v>
      </c>
      <c r="P10" s="13" t="e">
        <f>AVERAGE(P4:P9)</f>
        <v>#DIV/0!</v>
      </c>
      <c r="Q10" s="57"/>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332" t="s">
        <v>176</v>
      </c>
      <c r="C12" s="332"/>
      <c r="D12" s="332"/>
      <c r="E12" s="332"/>
      <c r="F12" s="332"/>
      <c r="G12" s="332"/>
      <c r="H12" s="332"/>
      <c r="I12" s="332"/>
      <c r="J12" s="332"/>
      <c r="K12" s="332"/>
      <c r="L12" s="332"/>
      <c r="M12" s="332"/>
      <c r="N12" s="332"/>
      <c r="O12" s="332"/>
      <c r="P12" s="332"/>
      <c r="Q12" s="332"/>
      <c r="R12" s="332"/>
      <c r="S12" s="332"/>
      <c r="T12" s="332"/>
      <c r="U12" s="332"/>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335" t="s">
        <v>28</v>
      </c>
      <c r="C13" s="335"/>
      <c r="D13" s="335"/>
      <c r="E13" s="335"/>
      <c r="F13" s="335"/>
      <c r="G13" s="335"/>
      <c r="H13" s="335"/>
      <c r="I13" s="335"/>
      <c r="J13" s="335"/>
      <c r="K13" s="335"/>
      <c r="L13" s="335"/>
      <c r="M13" s="335"/>
      <c r="N13" s="335"/>
      <c r="O13" s="335"/>
      <c r="P13" s="335"/>
      <c r="Q13" s="335"/>
      <c r="R13" s="335"/>
      <c r="S13" s="335"/>
      <c r="T13" s="335"/>
      <c r="U13" s="335"/>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2">
      <c r="B14" s="322" t="s">
        <v>369</v>
      </c>
      <c r="C14" s="322"/>
      <c r="D14" s="322"/>
      <c r="E14" s="322"/>
      <c r="F14" s="322"/>
      <c r="G14" s="322"/>
      <c r="H14" s="322"/>
      <c r="I14" s="322"/>
      <c r="J14" s="322"/>
      <c r="K14" s="322"/>
      <c r="L14" s="322"/>
      <c r="M14" s="322"/>
      <c r="N14" s="322"/>
      <c r="O14" s="322"/>
      <c r="P14" s="322"/>
      <c r="Q14" s="322"/>
      <c r="R14" s="322"/>
      <c r="S14" s="322"/>
      <c r="T14" s="322"/>
      <c r="U14" s="322"/>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322"/>
      <c r="C15" s="322"/>
      <c r="D15" s="322"/>
      <c r="E15" s="322"/>
      <c r="F15" s="322"/>
      <c r="G15" s="322"/>
      <c r="H15" s="322"/>
      <c r="I15" s="322"/>
      <c r="J15" s="322"/>
      <c r="K15" s="322"/>
      <c r="L15" s="322"/>
      <c r="M15" s="322"/>
      <c r="N15" s="322"/>
      <c r="O15" s="322"/>
      <c r="P15" s="322"/>
      <c r="Q15" s="322"/>
      <c r="R15" s="322"/>
      <c r="S15" s="322"/>
      <c r="T15" s="322"/>
      <c r="U15" s="322"/>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328" t="s">
        <v>123</v>
      </c>
      <c r="C16" s="328"/>
      <c r="D16" s="328"/>
      <c r="E16" s="328"/>
      <c r="F16" s="328"/>
      <c r="G16" s="328"/>
      <c r="H16" s="328"/>
      <c r="I16" s="328"/>
      <c r="J16" s="328"/>
      <c r="K16" s="328"/>
      <c r="L16" s="328"/>
      <c r="M16" s="328"/>
      <c r="N16" s="328"/>
      <c r="O16" s="328"/>
      <c r="P16" s="328"/>
      <c r="Q16" s="328"/>
      <c r="R16" s="328"/>
      <c r="S16" s="328"/>
      <c r="T16" s="328"/>
      <c r="U16" s="328"/>
    </row>
    <row r="17" spans="2:21" ht="60" customHeight="1" x14ac:dyDescent="0.2">
      <c r="B17" s="322" t="s">
        <v>370</v>
      </c>
      <c r="C17" s="322"/>
      <c r="D17" s="322"/>
      <c r="E17" s="322"/>
      <c r="F17" s="322"/>
      <c r="G17" s="322"/>
      <c r="H17" s="322"/>
      <c r="I17" s="322"/>
      <c r="J17" s="322"/>
      <c r="K17" s="322"/>
      <c r="L17" s="322"/>
      <c r="M17" s="322"/>
      <c r="N17" s="322"/>
      <c r="O17" s="322"/>
      <c r="P17" s="322"/>
      <c r="Q17" s="322"/>
      <c r="R17" s="322"/>
      <c r="S17" s="322"/>
      <c r="T17" s="322"/>
      <c r="U17" s="322"/>
    </row>
    <row r="18" spans="2:21" ht="60" customHeight="1" x14ac:dyDescent="0.2">
      <c r="B18" s="322"/>
      <c r="C18" s="322"/>
      <c r="D18" s="322"/>
      <c r="E18" s="322"/>
      <c r="F18" s="322"/>
      <c r="G18" s="322"/>
      <c r="H18" s="322"/>
      <c r="I18" s="322"/>
      <c r="J18" s="322"/>
      <c r="K18" s="322"/>
      <c r="L18" s="322"/>
      <c r="M18" s="322"/>
      <c r="N18" s="322"/>
      <c r="O18" s="322"/>
      <c r="P18" s="322"/>
      <c r="Q18" s="322"/>
      <c r="R18" s="322"/>
      <c r="S18" s="322"/>
      <c r="T18" s="322"/>
      <c r="U18" s="322"/>
    </row>
    <row r="19" spans="2:21" ht="60" customHeight="1" x14ac:dyDescent="0.2">
      <c r="B19" s="322"/>
      <c r="C19" s="322"/>
      <c r="D19" s="322"/>
      <c r="E19" s="322"/>
      <c r="F19" s="322"/>
      <c r="G19" s="322"/>
      <c r="H19" s="322"/>
      <c r="I19" s="322"/>
      <c r="J19" s="322"/>
      <c r="K19" s="322"/>
      <c r="L19" s="322"/>
      <c r="M19" s="322"/>
      <c r="N19" s="322"/>
      <c r="O19" s="322"/>
      <c r="P19" s="322"/>
      <c r="Q19" s="322"/>
      <c r="R19" s="322"/>
      <c r="S19" s="322"/>
      <c r="T19" s="322"/>
      <c r="U19" s="322"/>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36" t="s">
        <v>177</v>
      </c>
      <c r="C21" s="336"/>
      <c r="D21" s="336"/>
      <c r="E21" s="336"/>
      <c r="F21" s="336"/>
      <c r="G21" s="336"/>
      <c r="H21" s="336"/>
      <c r="I21" s="336"/>
      <c r="J21" s="336"/>
      <c r="K21" s="336"/>
      <c r="L21" s="336"/>
      <c r="M21" s="336"/>
      <c r="N21" s="336"/>
      <c r="O21" s="336"/>
      <c r="P21" s="336"/>
      <c r="Q21" s="336"/>
      <c r="R21" s="336"/>
      <c r="S21" s="336"/>
      <c r="T21" s="336"/>
      <c r="U21" s="336"/>
    </row>
    <row r="22" spans="2:21" ht="24.95" customHeight="1" x14ac:dyDescent="0.2">
      <c r="B22" s="337" t="s">
        <v>28</v>
      </c>
      <c r="C22" s="337"/>
      <c r="D22" s="337"/>
      <c r="E22" s="337"/>
      <c r="F22" s="337"/>
      <c r="G22" s="337"/>
      <c r="H22" s="337"/>
      <c r="I22" s="337"/>
      <c r="J22" s="337"/>
      <c r="K22" s="337"/>
      <c r="L22" s="337"/>
      <c r="M22" s="337"/>
      <c r="N22" s="337"/>
      <c r="O22" s="337"/>
      <c r="P22" s="337"/>
      <c r="Q22" s="337"/>
      <c r="R22" s="337"/>
      <c r="S22" s="337"/>
      <c r="T22" s="337"/>
      <c r="U22" s="337"/>
    </row>
    <row r="23" spans="2:21" ht="60" customHeight="1" x14ac:dyDescent="0.2">
      <c r="B23" s="322"/>
      <c r="C23" s="322"/>
      <c r="D23" s="322"/>
      <c r="E23" s="322"/>
      <c r="F23" s="322"/>
      <c r="G23" s="322"/>
      <c r="H23" s="322"/>
      <c r="I23" s="322"/>
      <c r="J23" s="322"/>
      <c r="K23" s="322"/>
      <c r="L23" s="322"/>
      <c r="M23" s="322"/>
      <c r="N23" s="322"/>
      <c r="O23" s="322"/>
      <c r="P23" s="322"/>
      <c r="Q23" s="322"/>
      <c r="R23" s="322"/>
      <c r="S23" s="322"/>
      <c r="T23" s="322"/>
      <c r="U23" s="322"/>
    </row>
    <row r="24" spans="2:21" ht="60" customHeight="1" x14ac:dyDescent="0.2">
      <c r="B24" s="322"/>
      <c r="C24" s="322"/>
      <c r="D24" s="322"/>
      <c r="E24" s="322"/>
      <c r="F24" s="322"/>
      <c r="G24" s="322"/>
      <c r="H24" s="322"/>
      <c r="I24" s="322"/>
      <c r="J24" s="322"/>
      <c r="K24" s="322"/>
      <c r="L24" s="322"/>
      <c r="M24" s="322"/>
      <c r="N24" s="322"/>
      <c r="O24" s="322"/>
      <c r="P24" s="322"/>
      <c r="Q24" s="322"/>
      <c r="R24" s="322"/>
      <c r="S24" s="322"/>
      <c r="T24" s="322"/>
      <c r="U24" s="322"/>
    </row>
    <row r="25" spans="2:21" s="15" customFormat="1" ht="24.95" customHeight="1" x14ac:dyDescent="0.25">
      <c r="B25" s="328" t="s">
        <v>123</v>
      </c>
      <c r="C25" s="328"/>
      <c r="D25" s="328"/>
      <c r="E25" s="328"/>
      <c r="F25" s="328"/>
      <c r="G25" s="328"/>
      <c r="H25" s="328"/>
      <c r="I25" s="328"/>
      <c r="J25" s="328"/>
      <c r="K25" s="328"/>
      <c r="L25" s="328"/>
      <c r="M25" s="328"/>
      <c r="N25" s="328"/>
      <c r="O25" s="328"/>
      <c r="P25" s="328"/>
      <c r="Q25" s="328"/>
      <c r="R25" s="328"/>
      <c r="S25" s="328"/>
      <c r="T25" s="328"/>
      <c r="U25" s="328"/>
    </row>
    <row r="26" spans="2:21" ht="60" customHeight="1" x14ac:dyDescent="0.2">
      <c r="B26" s="322"/>
      <c r="C26" s="322"/>
      <c r="D26" s="322"/>
      <c r="E26" s="322"/>
      <c r="F26" s="322"/>
      <c r="G26" s="322"/>
      <c r="H26" s="322"/>
      <c r="I26" s="322"/>
      <c r="J26" s="322"/>
      <c r="K26" s="322"/>
      <c r="L26" s="322"/>
      <c r="M26" s="322"/>
      <c r="N26" s="322"/>
      <c r="O26" s="322"/>
      <c r="P26" s="322"/>
      <c r="Q26" s="322"/>
      <c r="R26" s="322"/>
      <c r="S26" s="322"/>
      <c r="T26" s="322"/>
      <c r="U26" s="322"/>
    </row>
    <row r="27" spans="2:21" ht="60" customHeight="1" x14ac:dyDescent="0.2">
      <c r="B27" s="322"/>
      <c r="C27" s="322"/>
      <c r="D27" s="322"/>
      <c r="E27" s="322"/>
      <c r="F27" s="322"/>
      <c r="G27" s="322"/>
      <c r="H27" s="322"/>
      <c r="I27" s="322"/>
      <c r="J27" s="322"/>
      <c r="K27" s="322"/>
      <c r="L27" s="322"/>
      <c r="M27" s="322"/>
      <c r="N27" s="322"/>
      <c r="O27" s="322"/>
      <c r="P27" s="322"/>
      <c r="Q27" s="322"/>
      <c r="R27" s="322"/>
      <c r="S27" s="322"/>
      <c r="T27" s="322"/>
      <c r="U27" s="322"/>
    </row>
    <row r="28" spans="2:21" ht="60" customHeight="1" x14ac:dyDescent="0.2">
      <c r="B28" s="322"/>
      <c r="C28" s="322"/>
      <c r="D28" s="322"/>
      <c r="E28" s="322"/>
      <c r="F28" s="322"/>
      <c r="G28" s="322"/>
      <c r="H28" s="322"/>
      <c r="I28" s="322"/>
      <c r="J28" s="322"/>
      <c r="K28" s="322"/>
      <c r="L28" s="322"/>
      <c r="M28" s="322"/>
      <c r="N28" s="322"/>
      <c r="O28" s="322"/>
      <c r="P28" s="322"/>
      <c r="Q28" s="322"/>
      <c r="R28" s="322"/>
      <c r="S28" s="322"/>
      <c r="T28" s="322"/>
      <c r="U28" s="322"/>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38" t="s">
        <v>178</v>
      </c>
      <c r="C30" s="338"/>
      <c r="D30" s="338"/>
      <c r="E30" s="338"/>
      <c r="F30" s="338"/>
      <c r="G30" s="338"/>
      <c r="H30" s="338"/>
      <c r="I30" s="338"/>
      <c r="J30" s="338"/>
      <c r="K30" s="338"/>
      <c r="L30" s="338"/>
      <c r="M30" s="338"/>
      <c r="N30" s="338"/>
      <c r="O30" s="338"/>
      <c r="P30" s="338"/>
      <c r="Q30" s="338"/>
      <c r="R30" s="338"/>
      <c r="S30" s="338"/>
      <c r="T30" s="338"/>
      <c r="U30" s="338"/>
    </row>
    <row r="31" spans="2:21" ht="24.95" customHeight="1" x14ac:dyDescent="0.2">
      <c r="B31" s="339" t="s">
        <v>28</v>
      </c>
      <c r="C31" s="340"/>
      <c r="D31" s="340"/>
      <c r="E31" s="340"/>
      <c r="F31" s="340"/>
      <c r="G31" s="340"/>
      <c r="H31" s="340"/>
      <c r="I31" s="340"/>
      <c r="J31" s="340"/>
      <c r="K31" s="340"/>
      <c r="L31" s="340"/>
      <c r="M31" s="340"/>
      <c r="N31" s="340"/>
      <c r="O31" s="340"/>
      <c r="P31" s="340"/>
      <c r="Q31" s="340"/>
      <c r="R31" s="340"/>
      <c r="S31" s="340"/>
      <c r="T31" s="340"/>
      <c r="U31" s="340"/>
    </row>
    <row r="32" spans="2:21" ht="60" customHeight="1" x14ac:dyDescent="0.2">
      <c r="B32" s="322"/>
      <c r="C32" s="322"/>
      <c r="D32" s="322"/>
      <c r="E32" s="322"/>
      <c r="F32" s="322"/>
      <c r="G32" s="322"/>
      <c r="H32" s="322"/>
      <c r="I32" s="322"/>
      <c r="J32" s="322"/>
      <c r="K32" s="322"/>
      <c r="L32" s="322"/>
      <c r="M32" s="322"/>
      <c r="N32" s="322"/>
      <c r="O32" s="322"/>
      <c r="P32" s="322"/>
      <c r="Q32" s="322"/>
      <c r="R32" s="322"/>
      <c r="S32" s="322"/>
      <c r="T32" s="322"/>
      <c r="U32" s="322"/>
    </row>
    <row r="33" spans="2:21" ht="60" customHeight="1" x14ac:dyDescent="0.2">
      <c r="B33" s="322"/>
      <c r="C33" s="322"/>
      <c r="D33" s="322"/>
      <c r="E33" s="322"/>
      <c r="F33" s="322"/>
      <c r="G33" s="322"/>
      <c r="H33" s="322"/>
      <c r="I33" s="322"/>
      <c r="J33" s="322"/>
      <c r="K33" s="322"/>
      <c r="L33" s="322"/>
      <c r="M33" s="322"/>
      <c r="N33" s="322"/>
      <c r="O33" s="322"/>
      <c r="P33" s="322"/>
      <c r="Q33" s="322"/>
      <c r="R33" s="322"/>
      <c r="S33" s="322"/>
      <c r="T33" s="322"/>
      <c r="U33" s="322"/>
    </row>
    <row r="34" spans="2:21" s="15" customFormat="1" ht="24.95" customHeight="1" x14ac:dyDescent="0.25">
      <c r="B34" s="328" t="s">
        <v>123</v>
      </c>
      <c r="C34" s="328"/>
      <c r="D34" s="328"/>
      <c r="E34" s="328"/>
      <c r="F34" s="328"/>
      <c r="G34" s="328"/>
      <c r="H34" s="328"/>
      <c r="I34" s="328"/>
      <c r="J34" s="328"/>
      <c r="K34" s="328"/>
      <c r="L34" s="328"/>
      <c r="M34" s="328"/>
      <c r="N34" s="328"/>
      <c r="O34" s="328"/>
      <c r="P34" s="328"/>
      <c r="Q34" s="328"/>
      <c r="R34" s="328"/>
      <c r="S34" s="328"/>
      <c r="T34" s="328"/>
      <c r="U34" s="328"/>
    </row>
    <row r="35" spans="2:21" ht="60" customHeight="1" x14ac:dyDescent="0.2">
      <c r="B35" s="322"/>
      <c r="C35" s="322"/>
      <c r="D35" s="322"/>
      <c r="E35" s="322"/>
      <c r="F35" s="322"/>
      <c r="G35" s="322"/>
      <c r="H35" s="322"/>
      <c r="I35" s="322"/>
      <c r="J35" s="322"/>
      <c r="K35" s="322"/>
      <c r="L35" s="322"/>
      <c r="M35" s="322"/>
      <c r="N35" s="322"/>
      <c r="O35" s="322"/>
      <c r="P35" s="322"/>
      <c r="Q35" s="322"/>
      <c r="R35" s="322"/>
      <c r="S35" s="322"/>
      <c r="T35" s="322"/>
      <c r="U35" s="322"/>
    </row>
    <row r="36" spans="2:21" ht="60" customHeight="1" x14ac:dyDescent="0.2">
      <c r="B36" s="322"/>
      <c r="C36" s="322"/>
      <c r="D36" s="322"/>
      <c r="E36" s="322"/>
      <c r="F36" s="322"/>
      <c r="G36" s="322"/>
      <c r="H36" s="322"/>
      <c r="I36" s="322"/>
      <c r="J36" s="322"/>
      <c r="K36" s="322"/>
      <c r="L36" s="322"/>
      <c r="M36" s="322"/>
      <c r="N36" s="322"/>
      <c r="O36" s="322"/>
      <c r="P36" s="322"/>
      <c r="Q36" s="322"/>
      <c r="R36" s="322"/>
      <c r="S36" s="322"/>
      <c r="T36" s="322"/>
      <c r="U36" s="322"/>
    </row>
    <row r="37" spans="2:21" ht="60" customHeight="1" x14ac:dyDescent="0.2">
      <c r="B37" s="322"/>
      <c r="C37" s="322"/>
      <c r="D37" s="322"/>
      <c r="E37" s="322"/>
      <c r="F37" s="322"/>
      <c r="G37" s="322"/>
      <c r="H37" s="322"/>
      <c r="I37" s="322"/>
      <c r="J37" s="322"/>
      <c r="K37" s="322"/>
      <c r="L37" s="322"/>
      <c r="M37" s="322"/>
      <c r="N37" s="322"/>
      <c r="O37" s="322"/>
      <c r="P37" s="322"/>
      <c r="Q37" s="322"/>
      <c r="R37" s="322"/>
      <c r="S37" s="322"/>
      <c r="T37" s="322"/>
      <c r="U37" s="322"/>
    </row>
    <row r="39" spans="2:21" x14ac:dyDescent="0.2">
      <c r="B39" s="334" t="s">
        <v>179</v>
      </c>
      <c r="C39" s="334"/>
      <c r="D39" s="334"/>
      <c r="E39" s="334"/>
      <c r="F39" s="334"/>
      <c r="G39" s="334"/>
      <c r="H39" s="334"/>
      <c r="I39" s="334"/>
      <c r="J39" s="334"/>
      <c r="K39" s="334"/>
      <c r="L39" s="334"/>
      <c r="M39" s="334"/>
      <c r="N39" s="334"/>
      <c r="O39" s="334"/>
      <c r="P39" s="334"/>
      <c r="Q39" s="334"/>
      <c r="R39" s="334"/>
      <c r="S39" s="334"/>
      <c r="T39" s="334"/>
      <c r="U39" s="334"/>
    </row>
    <row r="40" spans="2:21" ht="19.5" x14ac:dyDescent="0.2">
      <c r="B40" s="339" t="s">
        <v>28</v>
      </c>
      <c r="C40" s="340"/>
      <c r="D40" s="340"/>
      <c r="E40" s="340"/>
      <c r="F40" s="340"/>
      <c r="G40" s="340"/>
      <c r="H40" s="340"/>
      <c r="I40" s="340"/>
      <c r="J40" s="340"/>
      <c r="K40" s="340"/>
      <c r="L40" s="340"/>
      <c r="M40" s="340"/>
      <c r="N40" s="340"/>
      <c r="O40" s="340"/>
      <c r="P40" s="340"/>
      <c r="Q40" s="340"/>
      <c r="R40" s="340"/>
      <c r="S40" s="340"/>
      <c r="T40" s="340"/>
      <c r="U40" s="340"/>
    </row>
    <row r="41" spans="2:21" ht="51.75" customHeight="1" x14ac:dyDescent="0.2">
      <c r="B41" s="322"/>
      <c r="C41" s="322"/>
      <c r="D41" s="322"/>
      <c r="E41" s="322"/>
      <c r="F41" s="322"/>
      <c r="G41" s="322"/>
      <c r="H41" s="322"/>
      <c r="I41" s="322"/>
      <c r="J41" s="322"/>
      <c r="K41" s="322"/>
      <c r="L41" s="322"/>
      <c r="M41" s="322"/>
      <c r="N41" s="322"/>
      <c r="O41" s="322"/>
      <c r="P41" s="322"/>
      <c r="Q41" s="322"/>
      <c r="R41" s="322"/>
      <c r="S41" s="322"/>
      <c r="T41" s="322"/>
      <c r="U41" s="322"/>
    </row>
    <row r="42" spans="2:21" ht="50.25" customHeight="1" x14ac:dyDescent="0.2">
      <c r="B42" s="322"/>
      <c r="C42" s="322"/>
      <c r="D42" s="322"/>
      <c r="E42" s="322"/>
      <c r="F42" s="322"/>
      <c r="G42" s="322"/>
      <c r="H42" s="322"/>
      <c r="I42" s="322"/>
      <c r="J42" s="322"/>
      <c r="K42" s="322"/>
      <c r="L42" s="322"/>
      <c r="M42" s="322"/>
      <c r="N42" s="322"/>
      <c r="O42" s="322"/>
      <c r="P42" s="322"/>
      <c r="Q42" s="322"/>
      <c r="R42" s="322"/>
      <c r="S42" s="322"/>
      <c r="T42" s="322"/>
      <c r="U42" s="322"/>
    </row>
    <row r="43" spans="2:21" ht="19.5" x14ac:dyDescent="0.2">
      <c r="B43" s="328" t="s">
        <v>123</v>
      </c>
      <c r="C43" s="328"/>
      <c r="D43" s="328"/>
      <c r="E43" s="328"/>
      <c r="F43" s="328"/>
      <c r="G43" s="328"/>
      <c r="H43" s="328"/>
      <c r="I43" s="328"/>
      <c r="J43" s="328"/>
      <c r="K43" s="328"/>
      <c r="L43" s="328"/>
      <c r="M43" s="328"/>
      <c r="N43" s="328"/>
      <c r="O43" s="328"/>
      <c r="P43" s="328"/>
      <c r="Q43" s="328"/>
      <c r="R43" s="328"/>
      <c r="S43" s="328"/>
      <c r="T43" s="328"/>
      <c r="U43" s="328"/>
    </row>
    <row r="44" spans="2:21" ht="69.75" customHeight="1" x14ac:dyDescent="0.2">
      <c r="B44" s="322"/>
      <c r="C44" s="322"/>
      <c r="D44" s="322"/>
      <c r="E44" s="322"/>
      <c r="F44" s="322"/>
      <c r="G44" s="322"/>
      <c r="H44" s="322"/>
      <c r="I44" s="322"/>
      <c r="J44" s="322"/>
      <c r="K44" s="322"/>
      <c r="L44" s="322"/>
      <c r="M44" s="322"/>
      <c r="N44" s="322"/>
      <c r="O44" s="322"/>
      <c r="P44" s="322"/>
      <c r="Q44" s="322"/>
      <c r="R44" s="322"/>
      <c r="S44" s="322"/>
      <c r="T44" s="322"/>
      <c r="U44" s="322"/>
    </row>
    <row r="45" spans="2:21" ht="60" customHeight="1" x14ac:dyDescent="0.2">
      <c r="B45" s="322"/>
      <c r="C45" s="322"/>
      <c r="D45" s="322"/>
      <c r="E45" s="322"/>
      <c r="F45" s="322"/>
      <c r="G45" s="322"/>
      <c r="H45" s="322"/>
      <c r="I45" s="322"/>
      <c r="J45" s="322"/>
      <c r="K45" s="322"/>
      <c r="L45" s="322"/>
      <c r="M45" s="322"/>
      <c r="N45" s="322"/>
      <c r="O45" s="322"/>
      <c r="P45" s="322"/>
      <c r="Q45" s="322"/>
      <c r="R45" s="322"/>
      <c r="S45" s="322"/>
      <c r="T45" s="322"/>
      <c r="U45" s="322"/>
    </row>
    <row r="46" spans="2:21" ht="59.25" customHeight="1" x14ac:dyDescent="0.2">
      <c r="B46" s="322"/>
      <c r="C46" s="322"/>
      <c r="D46" s="322"/>
      <c r="E46" s="322"/>
      <c r="F46" s="322"/>
      <c r="G46" s="322"/>
      <c r="H46" s="322"/>
      <c r="I46" s="322"/>
      <c r="J46" s="322"/>
      <c r="K46" s="322"/>
      <c r="L46" s="322"/>
      <c r="M46" s="322"/>
      <c r="N46" s="322"/>
      <c r="O46" s="322"/>
      <c r="P46" s="322"/>
      <c r="Q46" s="322"/>
      <c r="R46" s="322"/>
      <c r="S46" s="322"/>
      <c r="T46" s="322"/>
      <c r="U46" s="322"/>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1:U41"/>
    <mergeCell ref="B42:U42"/>
    <mergeCell ref="B43:U43"/>
    <mergeCell ref="B44:U44"/>
    <mergeCell ref="B45:U45"/>
    <mergeCell ref="B46:U46"/>
    <mergeCell ref="B34:U34"/>
    <mergeCell ref="B35:U35"/>
    <mergeCell ref="B36:U36"/>
    <mergeCell ref="B37:U37"/>
    <mergeCell ref="B39:U39"/>
    <mergeCell ref="B40:U40"/>
    <mergeCell ref="B27:U27"/>
    <mergeCell ref="B28:U28"/>
    <mergeCell ref="B30:U30"/>
    <mergeCell ref="B31:U31"/>
    <mergeCell ref="B32:U32"/>
    <mergeCell ref="B33:U33"/>
    <mergeCell ref="B17:U17"/>
    <mergeCell ref="B18:U18"/>
    <mergeCell ref="B19:U19"/>
    <mergeCell ref="B21:U21"/>
    <mergeCell ref="B22:U22"/>
    <mergeCell ref="B23:U23"/>
    <mergeCell ref="H2:K2"/>
    <mergeCell ref="R2:U2"/>
    <mergeCell ref="B12:U12"/>
    <mergeCell ref="B13:U13"/>
    <mergeCell ref="B14:U14"/>
    <mergeCell ref="B15:U15"/>
    <mergeCell ref="B26:U26"/>
    <mergeCell ref="G3:G9"/>
    <mergeCell ref="B2:B3"/>
    <mergeCell ref="M2:P2"/>
    <mergeCell ref="B16:U16"/>
    <mergeCell ref="V2:V3"/>
    <mergeCell ref="L3:L9"/>
    <mergeCell ref="C2:F2"/>
    <mergeCell ref="B24:U24"/>
    <mergeCell ref="B25:U25"/>
  </mergeCells>
  <phoneticPr fontId="2" type="noConversion"/>
  <hyperlinks>
    <hyperlink ref="B65497" r:id="rId1"/>
    <hyperlink ref="B65496" r:id="rId2"/>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AN65497"/>
  <sheetViews>
    <sheetView showGridLines="0" topLeftCell="A34" zoomScale="70" zoomScaleNormal="70" workbookViewId="0">
      <selection activeCell="B18" sqref="B18:U18"/>
    </sheetView>
  </sheetViews>
  <sheetFormatPr baseColWidth="10"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25" t="s">
        <v>137</v>
      </c>
      <c r="C2" s="332" t="s">
        <v>176</v>
      </c>
      <c r="D2" s="332"/>
      <c r="E2" s="332"/>
      <c r="F2" s="332"/>
      <c r="G2" s="2"/>
      <c r="H2" s="333" t="s">
        <v>177</v>
      </c>
      <c r="I2" s="333"/>
      <c r="J2" s="333"/>
      <c r="K2" s="333"/>
      <c r="L2" s="3"/>
      <c r="M2" s="327" t="s">
        <v>178</v>
      </c>
      <c r="N2" s="327"/>
      <c r="O2" s="327"/>
      <c r="P2" s="327"/>
      <c r="Q2" s="58"/>
      <c r="R2" s="334" t="s">
        <v>179</v>
      </c>
      <c r="S2" s="334"/>
      <c r="T2" s="334"/>
      <c r="U2" s="334"/>
      <c r="V2" s="329"/>
      <c r="W2" s="17"/>
      <c r="X2" s="17"/>
      <c r="Y2" s="17"/>
      <c r="Z2" s="17"/>
      <c r="AA2" s="17"/>
      <c r="AB2" s="17"/>
      <c r="AC2" s="17"/>
      <c r="AD2" s="17"/>
      <c r="AE2" s="17"/>
      <c r="AF2" s="17"/>
      <c r="AG2" s="17"/>
      <c r="AH2" s="17"/>
      <c r="AI2" s="17"/>
      <c r="AJ2" s="17"/>
      <c r="AK2" s="17"/>
      <c r="AL2" s="17"/>
      <c r="AM2" s="17"/>
      <c r="AN2" s="17"/>
    </row>
    <row r="3" spans="2:40" ht="24.75" customHeight="1" thickBot="1" x14ac:dyDescent="0.25">
      <c r="B3" s="326"/>
      <c r="C3" s="4">
        <v>1</v>
      </c>
      <c r="D3" s="4">
        <v>2</v>
      </c>
      <c r="E3" s="5">
        <v>3</v>
      </c>
      <c r="F3" s="6">
        <v>4</v>
      </c>
      <c r="G3" s="323"/>
      <c r="H3" s="4">
        <v>1</v>
      </c>
      <c r="I3" s="4">
        <v>2</v>
      </c>
      <c r="J3" s="5">
        <v>3</v>
      </c>
      <c r="K3" s="6">
        <v>4</v>
      </c>
      <c r="L3" s="330"/>
      <c r="M3" s="4">
        <v>1</v>
      </c>
      <c r="N3" s="4">
        <v>2</v>
      </c>
      <c r="O3" s="5">
        <v>3</v>
      </c>
      <c r="P3" s="6">
        <v>4</v>
      </c>
      <c r="Q3" s="59"/>
      <c r="R3" s="4">
        <v>1</v>
      </c>
      <c r="S3" s="4">
        <v>2</v>
      </c>
      <c r="T3" s="5">
        <v>3</v>
      </c>
      <c r="U3" s="6">
        <v>4</v>
      </c>
      <c r="V3" s="329"/>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40" t="s">
        <v>133</v>
      </c>
      <c r="C4" s="39">
        <f>Autoevaluación!R84/SUM(Autoevaluación!R84:R87)</f>
        <v>0</v>
      </c>
      <c r="D4" s="8">
        <f>Autoevaluación!R85/SUM(Autoevaluación!R84:R87)</f>
        <v>0</v>
      </c>
      <c r="E4" s="8">
        <f>Autoevaluación!R86/SUM(Autoevaluación!R84:R87)</f>
        <v>0.66666666666666663</v>
      </c>
      <c r="F4" s="8">
        <f>Autoevaluación!R87/SUM(Autoevaluación!R84:R87)</f>
        <v>0.33333333333333331</v>
      </c>
      <c r="G4" s="324"/>
      <c r="H4" s="19" t="e">
        <f>Autoevaluación!S84/SUM(Autoevaluación!S84:S87)</f>
        <v>#DIV/0!</v>
      </c>
      <c r="I4" s="8" t="e">
        <f>Autoevaluación!S85/SUM(Autoevaluación!S84:S87)</f>
        <v>#DIV/0!</v>
      </c>
      <c r="J4" s="8" t="e">
        <f>Autoevaluación!S86/SUM(Autoevaluación!S84:S87)</f>
        <v>#DIV/0!</v>
      </c>
      <c r="K4" s="8" t="e">
        <f>Autoevaluación!S87/SUM(Autoevaluación!S84:S87)</f>
        <v>#DIV/0!</v>
      </c>
      <c r="L4" s="331"/>
      <c r="M4" s="8" t="e">
        <f>Autoevaluación!T84/SUM(Autoevaluación!T84:T87)</f>
        <v>#DIV/0!</v>
      </c>
      <c r="N4" s="8" t="e">
        <f>Autoevaluación!T85/SUM(Autoevaluación!T84:T87)</f>
        <v>#DIV/0!</v>
      </c>
      <c r="O4" s="8" t="e">
        <f>Autoevaluación!T86/SUM(Autoevaluación!T84:T87)</f>
        <v>#DIV/0!</v>
      </c>
      <c r="P4" s="8" t="e">
        <f>Autoevaluación!T87/SUM(Autoevaluación!T84:T87)</f>
        <v>#DIV/0!</v>
      </c>
      <c r="Q4" s="56"/>
      <c r="R4" s="8" t="e">
        <f>Autoevaluación!U84/SUM(Autoevaluación!U84:U87)</f>
        <v>#DIV/0!</v>
      </c>
      <c r="S4" s="8" t="e">
        <f>Autoevaluación!U85/SUM(Autoevaluación!U84:U87)</f>
        <v>#DIV/0!</v>
      </c>
      <c r="T4" s="8" t="e">
        <f>Autoevaluación!U86/SUM(Autoevaluación!U84:U87)</f>
        <v>#DIV/0!</v>
      </c>
      <c r="U4" s="8" t="e">
        <f>Autoevaluación!U87/SUM(Autoevaluación!U84:U87)</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3">
      <c r="B5" s="42" t="s">
        <v>134</v>
      </c>
      <c r="C5" s="39">
        <f>Autoevaluación!R89/SUM(Autoevaluación!R89:R92)</f>
        <v>0.7142857142857143</v>
      </c>
      <c r="D5" s="8">
        <f>Autoevaluación!R90/SUM(Autoevaluación!R89:R92)</f>
        <v>0</v>
      </c>
      <c r="E5" s="8">
        <f>Autoevaluación!R91/SUM(Autoevaluación!R89:R92)</f>
        <v>0</v>
      </c>
      <c r="F5" s="8">
        <f>Autoevaluación!R92/SUM(Autoevaluación!R89:R92)</f>
        <v>0.2857142857142857</v>
      </c>
      <c r="G5" s="324"/>
      <c r="H5" s="19" t="e">
        <f>Autoevaluación!S89/SUM(Autoevaluación!S89:S92)</f>
        <v>#DIV/0!</v>
      </c>
      <c r="I5" s="8" t="e">
        <f>Autoevaluación!S90/SUM(Autoevaluación!S89:S92)</f>
        <v>#DIV/0!</v>
      </c>
      <c r="J5" s="8" t="e">
        <f>Autoevaluación!S91/SUM(Autoevaluación!S89:Q92Q13:V16)</f>
        <v>#NAME?</v>
      </c>
      <c r="K5" s="8" t="e">
        <f>Autoevaluación!S92/SUM(Autoevaluación!S89:S92)</f>
        <v>#DIV/0!</v>
      </c>
      <c r="L5" s="331"/>
      <c r="M5" s="8" t="e">
        <f>Autoevaluación!T89/SUM(Autoevaluación!T89:T92)</f>
        <v>#DIV/0!</v>
      </c>
      <c r="N5" s="8" t="e">
        <f>Autoevaluación!T90/SUM(Autoevaluación!T89:T92)</f>
        <v>#DIV/0!</v>
      </c>
      <c r="O5" s="8" t="e">
        <f>Autoevaluación!T91/SUM(Autoevaluación!T89:T92)</f>
        <v>#DIV/0!</v>
      </c>
      <c r="P5" s="8" t="e">
        <f>Autoevaluación!T92/SUM(Autoevaluación!T89:T92)</f>
        <v>#DIV/0!</v>
      </c>
      <c r="Q5" s="56"/>
      <c r="R5" s="8" t="e">
        <f>Autoevaluación!U89/SUM(Autoevaluación!U89:U92)</f>
        <v>#DIV/0!</v>
      </c>
      <c r="S5" s="8" t="e">
        <f>Autoevaluación!U90/SUM(Autoevaluación!U89:U92)</f>
        <v>#DIV/0!</v>
      </c>
      <c r="T5" s="8" t="e">
        <f>Autoevaluación!U91/SUM(Autoevaluación!U89:U92)</f>
        <v>#DIV/0!</v>
      </c>
      <c r="U5" s="8" t="e">
        <f>Autoevaluación!U92/SUM(Autoevaluación!U89:U92)</f>
        <v>#DIV/0!</v>
      </c>
      <c r="V5" s="15"/>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42" t="s">
        <v>32</v>
      </c>
      <c r="C6" s="39">
        <f>Autoevaluación!R98/SUM(Autoevaluación!R98:R101)</f>
        <v>0</v>
      </c>
      <c r="D6" s="8">
        <f>Autoevaluación!R99/SUM(Autoevaluación!R98:R101)</f>
        <v>1</v>
      </c>
      <c r="E6" s="8">
        <f>Autoevaluación!R100/SUM(Autoevaluación!R98:R101)</f>
        <v>0</v>
      </c>
      <c r="F6" s="8">
        <f>Autoevaluación!R101/SUM(Autoevaluación!R98:R101)</f>
        <v>0</v>
      </c>
      <c r="G6" s="324"/>
      <c r="H6" s="19" t="e">
        <f>Autoevaluación!S98/SUM(Autoevaluación!S98:S101)</f>
        <v>#DIV/0!</v>
      </c>
      <c r="I6" s="8" t="e">
        <f>Autoevaluación!S99/SUM(Autoevaluación!S98:S101)</f>
        <v>#DIV/0!</v>
      </c>
      <c r="J6" s="8" t="e">
        <f>Autoevaluación!S100/SUM(Autoevaluación!S98:S101)</f>
        <v>#DIV/0!</v>
      </c>
      <c r="K6" s="8" t="e">
        <f>Autoevaluación!S10/SUM(Autoevaluación!S98:S101)</f>
        <v>#DIV/0!</v>
      </c>
      <c r="L6" s="331"/>
      <c r="M6" s="8" t="e">
        <f>Autoevaluación!T98/SUM(Autoevaluación!T98:T101)</f>
        <v>#DIV/0!</v>
      </c>
      <c r="N6" s="8" t="e">
        <f>Autoevaluación!T99/SUM(Autoevaluación!T98:T101)</f>
        <v>#DIV/0!</v>
      </c>
      <c r="O6" s="8" t="e">
        <f>Autoevaluación!T100/SUM(Autoevaluación!T98:T101)</f>
        <v>#DIV/0!</v>
      </c>
      <c r="P6" s="8" t="e">
        <f>Autoevaluación!T101/SUM(Autoevaluación!T98:T101)</f>
        <v>#DIV/0!</v>
      </c>
      <c r="Q6" s="56"/>
      <c r="R6" s="8" t="e">
        <f>Autoevaluación!U98/SUM(Autoevaluación!U98:U101)</f>
        <v>#DIV/0!</v>
      </c>
      <c r="S6" s="8" t="e">
        <f>Autoevaluación!U99/SUM(Autoevaluación!U98:U101)</f>
        <v>#DIV/0!</v>
      </c>
      <c r="T6" s="8" t="e">
        <f>Autoevaluación!U100/SUM(Autoevaluación!U98:U101)</f>
        <v>#DIV/0!</v>
      </c>
      <c r="U6" s="8" t="e">
        <f>Autoevaluación!U101/SUM(Autoevaluación!U98:U101)</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40" t="s">
        <v>135</v>
      </c>
      <c r="C7" s="39">
        <f>Autoevaluación!R102/SUM(Autoevaluación!R102:R105)</f>
        <v>0.2</v>
      </c>
      <c r="D7" s="8">
        <f>Autoevaluación!R103/SUM(Autoevaluación!R102:R105)</f>
        <v>0.1</v>
      </c>
      <c r="E7" s="8">
        <f>Autoevaluación!R104/SUM(Autoevaluación!R102:R105)</f>
        <v>0.5</v>
      </c>
      <c r="F7" s="8">
        <f>Autoevaluación!R105/SUM(Autoevaluación!R102:R105)</f>
        <v>0.2</v>
      </c>
      <c r="G7" s="324"/>
      <c r="H7" s="19" t="e">
        <f>Autoevaluación!S102/SUM(Autoevaluación!S102:S105)</f>
        <v>#DIV/0!</v>
      </c>
      <c r="I7" s="8" t="e">
        <f>Autoevaluación!S103/SUM(Autoevaluación!S102:S105)</f>
        <v>#DIV/0!</v>
      </c>
      <c r="J7" s="8" t="e">
        <f>Autoevaluación!S104/SUM(Autoevaluación!S102:S105)</f>
        <v>#DIV/0!</v>
      </c>
      <c r="K7" s="8" t="e">
        <f>Autoevaluación!S105/SUM(Autoevaluación!S102:S105)</f>
        <v>#DIV/0!</v>
      </c>
      <c r="L7" s="331"/>
      <c r="M7" s="8" t="e">
        <f>Autoevaluación!T102/SUM(Autoevaluación!T102:T105)</f>
        <v>#DIV/0!</v>
      </c>
      <c r="N7" s="8" t="e">
        <f>Autoevaluación!T103/SUM(Autoevaluación!T102:T105)</f>
        <v>#DIV/0!</v>
      </c>
      <c r="O7" s="8" t="e">
        <f>Autoevaluación!T104/SUM(Autoevaluación!T102:T105)</f>
        <v>#DIV/0!</v>
      </c>
      <c r="P7" s="8" t="e">
        <f>Autoevaluación!T105/SUM(Autoevaluación!T102:T105)</f>
        <v>#DIV/0!</v>
      </c>
      <c r="Q7" s="56"/>
      <c r="R7" s="8" t="e">
        <f>Autoevaluación!U102/SUM(Autoevaluación!U102:U105)</f>
        <v>#DIV/0!</v>
      </c>
      <c r="S7" s="8" t="e">
        <f>Autoevaluación!U103/SUM(Autoevaluación!U102:U105)</f>
        <v>#DIV/0!</v>
      </c>
      <c r="T7" s="8" t="e">
        <f>Autoevaluación!U104/SUM(Autoevaluación!U102:U105)</f>
        <v>#DIV/0!</v>
      </c>
      <c r="U7" s="8" t="e">
        <f>Autoevaluación!U105/SUM(Autoevaluación!U102:U105)</f>
        <v>#DIV/0!</v>
      </c>
      <c r="V7" s="17"/>
      <c r="W7" s="17"/>
      <c r="X7" s="17"/>
      <c r="Y7" s="17"/>
      <c r="Z7" s="17"/>
      <c r="AA7" s="17"/>
      <c r="AB7" s="17"/>
      <c r="AC7" s="17"/>
      <c r="AD7" s="17"/>
      <c r="AE7" s="17"/>
      <c r="AF7" s="17"/>
      <c r="AG7" s="17"/>
      <c r="AH7" s="17"/>
      <c r="AI7" s="17"/>
      <c r="AJ7" s="17"/>
      <c r="AK7" s="17"/>
      <c r="AL7" s="17"/>
      <c r="AM7" s="17"/>
      <c r="AN7" s="17"/>
    </row>
    <row r="8" spans="2:40" ht="38.1" customHeight="1" thickTop="1" thickBot="1" x14ac:dyDescent="0.25">
      <c r="B8" s="40" t="s">
        <v>136</v>
      </c>
      <c r="C8" s="39">
        <f>Autoevaluación!R114/SUM(Autoevaluación!R114:R117)</f>
        <v>0</v>
      </c>
      <c r="D8" s="8">
        <f>Autoevaluación!R115/SUM(Autoevaluación!R114:R117)</f>
        <v>0</v>
      </c>
      <c r="E8" s="8">
        <f>Autoevaluación!R116/SUM(Autoevaluación!R114:R117)</f>
        <v>1</v>
      </c>
      <c r="F8" s="8">
        <f>Autoevaluación!R117/SUM(Autoevaluación!R114:R117)</f>
        <v>0</v>
      </c>
      <c r="G8" s="324"/>
      <c r="H8" s="19" t="e">
        <f>Autoevaluación!S114/SUM(Autoevaluación!S114:S117)</f>
        <v>#DIV/0!</v>
      </c>
      <c r="I8" s="8" t="e">
        <f>Autoevaluación!S115/SUM(Autoevaluación!S114:S117)</f>
        <v>#DIV/0!</v>
      </c>
      <c r="J8" s="8" t="e">
        <f>Autoevaluación!S116/SUM(Autoevaluación!S114:S117)</f>
        <v>#DIV/0!</v>
      </c>
      <c r="K8" s="8" t="e">
        <f>Autoevaluación!S117/SUM(Autoevaluación!S114:S117)</f>
        <v>#DIV/0!</v>
      </c>
      <c r="L8" s="331"/>
      <c r="M8" s="8" t="e">
        <f>Autoevaluación!T114/SUM(Autoevaluación!T114:T117)</f>
        <v>#DIV/0!</v>
      </c>
      <c r="N8" s="8" t="e">
        <f>Autoevaluación!T115/SUM(Autoevaluación!T114:T117)</f>
        <v>#DIV/0!</v>
      </c>
      <c r="O8" s="8" t="e">
        <f>Autoevaluación!T116/SUM(Autoevaluación!T114:T117)</f>
        <v>#DIV/0!</v>
      </c>
      <c r="P8" s="8" t="e">
        <f>Autoevaluación!T117/SUM(Autoevaluación!T114:T117)</f>
        <v>#DIV/0!</v>
      </c>
      <c r="Q8" s="56"/>
      <c r="R8" s="8" t="e">
        <f>Autoevaluación!U114/SUM(Autoevaluación!U114:U117)</f>
        <v>#DIV/0!</v>
      </c>
      <c r="S8" s="8" t="e">
        <f>Autoevaluación!U115/SUM(Autoevaluación!U114:U117)</f>
        <v>#DIV/0!</v>
      </c>
      <c r="T8" s="8" t="e">
        <f>Autoevaluación!U116/SUM(Autoevaluación!U114:U117)</f>
        <v>#DIV/0!</v>
      </c>
      <c r="U8" s="8" t="e">
        <f>Autoevaluación!U117/SUM(Autoevaluación!U114:U117)</f>
        <v>#DIV/0!</v>
      </c>
      <c r="V8" s="17"/>
      <c r="W8" s="17"/>
      <c r="X8" s="17"/>
      <c r="Y8" s="17"/>
      <c r="Z8" s="17"/>
      <c r="AA8" s="17"/>
      <c r="AB8" s="17"/>
      <c r="AC8" s="17"/>
      <c r="AD8" s="17"/>
      <c r="AE8" s="17"/>
      <c r="AF8" s="17"/>
      <c r="AG8" s="17"/>
      <c r="AH8" s="17"/>
      <c r="AI8" s="17"/>
      <c r="AJ8" s="17"/>
      <c r="AK8" s="17"/>
      <c r="AL8" s="17"/>
      <c r="AM8" s="17"/>
      <c r="AN8" s="17"/>
    </row>
    <row r="9" spans="2:40" ht="38.1" customHeight="1" thickTop="1" x14ac:dyDescent="0.2">
      <c r="B9" s="41"/>
      <c r="C9" s="8"/>
      <c r="D9" s="8"/>
      <c r="E9" s="8"/>
      <c r="F9" s="8"/>
      <c r="G9" s="324"/>
      <c r="H9" s="8"/>
      <c r="I9" s="8"/>
      <c r="J9" s="8"/>
      <c r="K9" s="8"/>
      <c r="L9" s="331"/>
      <c r="M9" s="8"/>
      <c r="N9" s="8"/>
      <c r="O9" s="8"/>
      <c r="P9" s="8"/>
      <c r="Q9" s="56"/>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138</v>
      </c>
      <c r="C10" s="13">
        <f>AVERAGE(C4:C9)</f>
        <v>0.18285714285714288</v>
      </c>
      <c r="D10" s="13">
        <f>AVERAGE(D4:D9)</f>
        <v>0.22000000000000003</v>
      </c>
      <c r="E10" s="13">
        <f>AVERAGE(E4:E9)</f>
        <v>0.43333333333333329</v>
      </c>
      <c r="F10" s="13">
        <f>AVERAGE(F4:F9)</f>
        <v>0.16380952380952379</v>
      </c>
      <c r="G10" s="10"/>
      <c r="H10" s="13" t="e">
        <f>AVERAGE(H4:H9)</f>
        <v>#DIV/0!</v>
      </c>
      <c r="I10" s="13" t="e">
        <f>AVERAGE(I4:I9)</f>
        <v>#DIV/0!</v>
      </c>
      <c r="J10" s="13" t="e">
        <f>AVERAGE(J4:J9)</f>
        <v>#DIV/0!</v>
      </c>
      <c r="K10" s="13" t="e">
        <f>AVERAGE(K4:K9)</f>
        <v>#DIV/0!</v>
      </c>
      <c r="L10" s="10"/>
      <c r="M10" s="13" t="e">
        <f>AVERAGE(M4:M9)</f>
        <v>#DIV/0!</v>
      </c>
      <c r="N10" s="13" t="e">
        <f>AVERAGE(N4:N9)</f>
        <v>#DIV/0!</v>
      </c>
      <c r="O10" s="13" t="e">
        <f>AVERAGE(O4:O9)</f>
        <v>#DIV/0!</v>
      </c>
      <c r="P10" s="13" t="e">
        <f>AVERAGE(P4:P9)</f>
        <v>#DIV/0!</v>
      </c>
      <c r="Q10" s="57"/>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32" t="s">
        <v>176</v>
      </c>
      <c r="C12" s="332"/>
      <c r="D12" s="332"/>
      <c r="E12" s="332"/>
      <c r="F12" s="332"/>
      <c r="G12" s="332"/>
      <c r="H12" s="332"/>
      <c r="I12" s="332"/>
      <c r="J12" s="332"/>
      <c r="K12" s="332"/>
      <c r="L12" s="332"/>
      <c r="M12" s="332"/>
      <c r="N12" s="332"/>
      <c r="O12" s="332"/>
      <c r="P12" s="332"/>
      <c r="Q12" s="332"/>
      <c r="R12" s="332"/>
      <c r="S12" s="332"/>
      <c r="T12" s="332"/>
      <c r="U12" s="332"/>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35" t="s">
        <v>28</v>
      </c>
      <c r="C13" s="335"/>
      <c r="D13" s="335"/>
      <c r="E13" s="335"/>
      <c r="F13" s="335"/>
      <c r="G13" s="335"/>
      <c r="H13" s="335"/>
      <c r="I13" s="335"/>
      <c r="J13" s="335"/>
      <c r="K13" s="335"/>
      <c r="L13" s="335"/>
      <c r="M13" s="335"/>
      <c r="N13" s="335"/>
      <c r="O13" s="335"/>
      <c r="P13" s="335"/>
      <c r="Q13" s="335"/>
      <c r="R13" s="335"/>
      <c r="S13" s="335"/>
      <c r="T13" s="335"/>
      <c r="U13" s="335"/>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297" t="s">
        <v>303</v>
      </c>
      <c r="C14" s="297"/>
      <c r="D14" s="297"/>
      <c r="E14" s="297"/>
      <c r="F14" s="297"/>
      <c r="G14" s="297"/>
      <c r="H14" s="297"/>
      <c r="I14" s="297"/>
      <c r="J14" s="297"/>
      <c r="K14" s="297"/>
      <c r="L14" s="297"/>
      <c r="M14" s="297"/>
      <c r="N14" s="297"/>
      <c r="O14" s="297"/>
      <c r="P14" s="297"/>
      <c r="Q14" s="297"/>
      <c r="R14" s="297"/>
      <c r="S14" s="297"/>
      <c r="T14" s="297"/>
      <c r="U14" s="297"/>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297" t="s">
        <v>303</v>
      </c>
      <c r="C15" s="297"/>
      <c r="D15" s="297"/>
      <c r="E15" s="297"/>
      <c r="F15" s="297"/>
      <c r="G15" s="297"/>
      <c r="H15" s="297"/>
      <c r="I15" s="297"/>
      <c r="J15" s="297"/>
      <c r="K15" s="297"/>
      <c r="L15" s="297"/>
      <c r="M15" s="297"/>
      <c r="N15" s="297"/>
      <c r="O15" s="297"/>
      <c r="P15" s="297"/>
      <c r="Q15" s="297"/>
      <c r="R15" s="297"/>
      <c r="S15" s="297"/>
      <c r="T15" s="297"/>
      <c r="U15" s="297"/>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28" t="s">
        <v>123</v>
      </c>
      <c r="C16" s="328"/>
      <c r="D16" s="328"/>
      <c r="E16" s="328"/>
      <c r="F16" s="328"/>
      <c r="G16" s="328"/>
      <c r="H16" s="328"/>
      <c r="I16" s="328"/>
      <c r="J16" s="328"/>
      <c r="K16" s="328"/>
      <c r="L16" s="328"/>
      <c r="M16" s="328"/>
      <c r="N16" s="328"/>
      <c r="O16" s="328"/>
      <c r="P16" s="328"/>
      <c r="Q16" s="328"/>
      <c r="R16" s="328"/>
      <c r="S16" s="328"/>
      <c r="T16" s="328"/>
      <c r="U16" s="328"/>
    </row>
    <row r="17" spans="2:21" ht="60" customHeight="1" x14ac:dyDescent="0.2">
      <c r="B17" s="297" t="s">
        <v>304</v>
      </c>
      <c r="C17" s="297"/>
      <c r="D17" s="297"/>
      <c r="E17" s="297"/>
      <c r="F17" s="297"/>
      <c r="G17" s="297"/>
      <c r="H17" s="297"/>
      <c r="I17" s="297"/>
      <c r="J17" s="297"/>
      <c r="K17" s="297"/>
      <c r="L17" s="297"/>
      <c r="M17" s="297"/>
      <c r="N17" s="297"/>
      <c r="O17" s="297"/>
      <c r="P17" s="297"/>
      <c r="Q17" s="297"/>
      <c r="R17" s="297"/>
      <c r="S17" s="297"/>
      <c r="T17" s="297"/>
      <c r="U17" s="297"/>
    </row>
    <row r="18" spans="2:21" ht="60" customHeight="1" x14ac:dyDescent="0.2">
      <c r="B18" s="297" t="s">
        <v>305</v>
      </c>
      <c r="C18" s="297"/>
      <c r="D18" s="297"/>
      <c r="E18" s="297"/>
      <c r="F18" s="297"/>
      <c r="G18" s="297"/>
      <c r="H18" s="297"/>
      <c r="I18" s="297"/>
      <c r="J18" s="297"/>
      <c r="K18" s="297"/>
      <c r="L18" s="297"/>
      <c r="M18" s="297"/>
      <c r="N18" s="297"/>
      <c r="O18" s="297"/>
      <c r="P18" s="297"/>
      <c r="Q18" s="297"/>
      <c r="R18" s="297"/>
      <c r="S18" s="297"/>
      <c r="T18" s="297"/>
      <c r="U18" s="297"/>
    </row>
    <row r="19" spans="2:21" ht="60" customHeight="1" x14ac:dyDescent="0.2">
      <c r="B19" s="297"/>
      <c r="C19" s="297"/>
      <c r="D19" s="297"/>
      <c r="E19" s="297"/>
      <c r="F19" s="297"/>
      <c r="G19" s="297"/>
      <c r="H19" s="297"/>
      <c r="I19" s="297"/>
      <c r="J19" s="297"/>
      <c r="K19" s="297"/>
      <c r="L19" s="297"/>
      <c r="M19" s="297"/>
      <c r="N19" s="297"/>
      <c r="O19" s="297"/>
      <c r="P19" s="297"/>
      <c r="Q19" s="297"/>
      <c r="R19" s="297"/>
      <c r="S19" s="297"/>
      <c r="T19" s="297"/>
      <c r="U19" s="297"/>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36" t="s">
        <v>177</v>
      </c>
      <c r="C21" s="336"/>
      <c r="D21" s="336"/>
      <c r="E21" s="336"/>
      <c r="F21" s="336"/>
      <c r="G21" s="336"/>
      <c r="H21" s="336"/>
      <c r="I21" s="336"/>
      <c r="J21" s="336"/>
      <c r="K21" s="336"/>
      <c r="L21" s="336"/>
      <c r="M21" s="336"/>
      <c r="N21" s="336"/>
      <c r="O21" s="336"/>
      <c r="P21" s="336"/>
      <c r="Q21" s="336"/>
      <c r="R21" s="336"/>
      <c r="S21" s="336"/>
      <c r="T21" s="336"/>
      <c r="U21" s="336"/>
    </row>
    <row r="22" spans="2:21" ht="24.95" customHeight="1" x14ac:dyDescent="0.2">
      <c r="B22" s="339" t="s">
        <v>28</v>
      </c>
      <c r="C22" s="340"/>
      <c r="D22" s="340"/>
      <c r="E22" s="340"/>
      <c r="F22" s="340"/>
      <c r="G22" s="340"/>
      <c r="H22" s="340"/>
      <c r="I22" s="340"/>
      <c r="J22" s="340"/>
      <c r="K22" s="340"/>
      <c r="L22" s="340"/>
      <c r="M22" s="340"/>
      <c r="N22" s="340"/>
      <c r="O22" s="340"/>
      <c r="P22" s="340"/>
      <c r="Q22" s="340"/>
      <c r="R22" s="340"/>
      <c r="S22" s="340"/>
      <c r="T22" s="340"/>
      <c r="U22" s="340"/>
    </row>
    <row r="23" spans="2:21" ht="60" customHeight="1" x14ac:dyDescent="0.2">
      <c r="B23" s="297"/>
      <c r="C23" s="297"/>
      <c r="D23" s="297"/>
      <c r="E23" s="297"/>
      <c r="F23" s="297"/>
      <c r="G23" s="297"/>
      <c r="H23" s="297"/>
      <c r="I23" s="297"/>
      <c r="J23" s="297"/>
      <c r="K23" s="297"/>
      <c r="L23" s="297"/>
      <c r="M23" s="297"/>
      <c r="N23" s="297"/>
      <c r="O23" s="297"/>
      <c r="P23" s="297"/>
      <c r="Q23" s="297"/>
      <c r="R23" s="297"/>
      <c r="S23" s="297"/>
      <c r="T23" s="297"/>
      <c r="U23" s="297"/>
    </row>
    <row r="24" spans="2:21" ht="60" customHeight="1" x14ac:dyDescent="0.2">
      <c r="B24" s="297"/>
      <c r="C24" s="297"/>
      <c r="D24" s="297"/>
      <c r="E24" s="297"/>
      <c r="F24" s="297"/>
      <c r="G24" s="297"/>
      <c r="H24" s="297"/>
      <c r="I24" s="297"/>
      <c r="J24" s="297"/>
      <c r="K24" s="297"/>
      <c r="L24" s="297"/>
      <c r="M24" s="297"/>
      <c r="N24" s="297"/>
      <c r="O24" s="297"/>
      <c r="P24" s="297"/>
      <c r="Q24" s="297"/>
      <c r="R24" s="297"/>
      <c r="S24" s="297"/>
      <c r="T24" s="297"/>
      <c r="U24" s="297"/>
    </row>
    <row r="25" spans="2:21" s="15" customFormat="1" ht="24.95" customHeight="1" x14ac:dyDescent="0.25">
      <c r="B25" s="328" t="s">
        <v>123</v>
      </c>
      <c r="C25" s="328"/>
      <c r="D25" s="328"/>
      <c r="E25" s="328"/>
      <c r="F25" s="328"/>
      <c r="G25" s="328"/>
      <c r="H25" s="328"/>
      <c r="I25" s="328"/>
      <c r="J25" s="328"/>
      <c r="K25" s="328"/>
      <c r="L25" s="328"/>
      <c r="M25" s="328"/>
      <c r="N25" s="328"/>
      <c r="O25" s="328"/>
      <c r="P25" s="328"/>
      <c r="Q25" s="328"/>
      <c r="R25" s="328"/>
      <c r="S25" s="328"/>
      <c r="T25" s="328"/>
      <c r="U25" s="328"/>
    </row>
    <row r="26" spans="2:21" ht="60" customHeight="1" x14ac:dyDescent="0.2">
      <c r="B26" s="297"/>
      <c r="C26" s="297"/>
      <c r="D26" s="297"/>
      <c r="E26" s="297"/>
      <c r="F26" s="297"/>
      <c r="G26" s="297"/>
      <c r="H26" s="297"/>
      <c r="I26" s="297"/>
      <c r="J26" s="297"/>
      <c r="K26" s="297"/>
      <c r="L26" s="297"/>
      <c r="M26" s="297"/>
      <c r="N26" s="297"/>
      <c r="O26" s="297"/>
      <c r="P26" s="297"/>
      <c r="Q26" s="297"/>
      <c r="R26" s="297"/>
      <c r="S26" s="297"/>
      <c r="T26" s="297"/>
      <c r="U26" s="297"/>
    </row>
    <row r="27" spans="2:21" ht="60" customHeight="1" x14ac:dyDescent="0.2">
      <c r="B27" s="297"/>
      <c r="C27" s="297"/>
      <c r="D27" s="297"/>
      <c r="E27" s="297"/>
      <c r="F27" s="297"/>
      <c r="G27" s="297"/>
      <c r="H27" s="297"/>
      <c r="I27" s="297"/>
      <c r="J27" s="297"/>
      <c r="K27" s="297"/>
      <c r="L27" s="297"/>
      <c r="M27" s="297"/>
      <c r="N27" s="297"/>
      <c r="O27" s="297"/>
      <c r="P27" s="297"/>
      <c r="Q27" s="297"/>
      <c r="R27" s="297"/>
      <c r="S27" s="297"/>
      <c r="T27" s="297"/>
      <c r="U27" s="297"/>
    </row>
    <row r="28" spans="2:21" ht="60" customHeight="1" x14ac:dyDescent="0.2">
      <c r="B28" s="297"/>
      <c r="C28" s="297"/>
      <c r="D28" s="297"/>
      <c r="E28" s="297"/>
      <c r="F28" s="297"/>
      <c r="G28" s="297"/>
      <c r="H28" s="297"/>
      <c r="I28" s="297"/>
      <c r="J28" s="297"/>
      <c r="K28" s="297"/>
      <c r="L28" s="297"/>
      <c r="M28" s="297"/>
      <c r="N28" s="297"/>
      <c r="O28" s="297"/>
      <c r="P28" s="297"/>
      <c r="Q28" s="297"/>
      <c r="R28" s="297"/>
      <c r="S28" s="297"/>
      <c r="T28" s="297"/>
      <c r="U28" s="297"/>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38" t="s">
        <v>178</v>
      </c>
      <c r="C30" s="338"/>
      <c r="D30" s="338"/>
      <c r="E30" s="338"/>
      <c r="F30" s="338"/>
      <c r="G30" s="338"/>
      <c r="H30" s="338"/>
      <c r="I30" s="338"/>
      <c r="J30" s="338"/>
      <c r="K30" s="338"/>
      <c r="L30" s="338"/>
      <c r="M30" s="338"/>
      <c r="N30" s="338"/>
      <c r="O30" s="338"/>
      <c r="P30" s="338"/>
      <c r="Q30" s="338"/>
      <c r="R30" s="338"/>
      <c r="S30" s="338"/>
      <c r="T30" s="338"/>
      <c r="U30" s="338"/>
    </row>
    <row r="31" spans="2:21" ht="24.95" customHeight="1" x14ac:dyDescent="0.2">
      <c r="B31" s="337" t="s">
        <v>28</v>
      </c>
      <c r="C31" s="337"/>
      <c r="D31" s="337"/>
      <c r="E31" s="337"/>
      <c r="F31" s="337"/>
      <c r="G31" s="337"/>
      <c r="H31" s="337"/>
      <c r="I31" s="337"/>
      <c r="J31" s="337"/>
      <c r="K31" s="337"/>
      <c r="L31" s="337"/>
      <c r="M31" s="337"/>
      <c r="N31" s="337"/>
      <c r="O31" s="337"/>
      <c r="P31" s="337"/>
      <c r="Q31" s="337"/>
      <c r="R31" s="337"/>
      <c r="S31" s="337"/>
      <c r="T31" s="337"/>
      <c r="U31" s="337"/>
    </row>
    <row r="32" spans="2:21" ht="60" customHeight="1" x14ac:dyDescent="0.2">
      <c r="B32" s="297"/>
      <c r="C32" s="297"/>
      <c r="D32" s="297"/>
      <c r="E32" s="297"/>
      <c r="F32" s="297"/>
      <c r="G32" s="297"/>
      <c r="H32" s="297"/>
      <c r="I32" s="297"/>
      <c r="J32" s="297"/>
      <c r="K32" s="297"/>
      <c r="L32" s="297"/>
      <c r="M32" s="297"/>
      <c r="N32" s="297"/>
      <c r="O32" s="297"/>
      <c r="P32" s="297"/>
      <c r="Q32" s="297"/>
      <c r="R32" s="297"/>
      <c r="S32" s="297"/>
      <c r="T32" s="297"/>
      <c r="U32" s="297"/>
    </row>
    <row r="33" spans="2:21" ht="60" customHeight="1" x14ac:dyDescent="0.2">
      <c r="B33" s="297"/>
      <c r="C33" s="297"/>
      <c r="D33" s="297"/>
      <c r="E33" s="297"/>
      <c r="F33" s="297"/>
      <c r="G33" s="297"/>
      <c r="H33" s="297"/>
      <c r="I33" s="297"/>
      <c r="J33" s="297"/>
      <c r="K33" s="297"/>
      <c r="L33" s="297"/>
      <c r="M33" s="297"/>
      <c r="N33" s="297"/>
      <c r="O33" s="297"/>
      <c r="P33" s="297"/>
      <c r="Q33" s="297"/>
      <c r="R33" s="297"/>
      <c r="S33" s="297"/>
      <c r="T33" s="297"/>
      <c r="U33" s="297"/>
    </row>
    <row r="34" spans="2:21" s="15" customFormat="1" ht="24.95" customHeight="1" x14ac:dyDescent="0.25">
      <c r="B34" s="328" t="s">
        <v>123</v>
      </c>
      <c r="C34" s="328"/>
      <c r="D34" s="328"/>
      <c r="E34" s="328"/>
      <c r="F34" s="328"/>
      <c r="G34" s="328"/>
      <c r="H34" s="328"/>
      <c r="I34" s="328"/>
      <c r="J34" s="328"/>
      <c r="K34" s="328"/>
      <c r="L34" s="328"/>
      <c r="M34" s="328"/>
      <c r="N34" s="328"/>
      <c r="O34" s="328"/>
      <c r="P34" s="328"/>
      <c r="Q34" s="328"/>
      <c r="R34" s="328"/>
      <c r="S34" s="328"/>
      <c r="T34" s="328"/>
      <c r="U34" s="328"/>
    </row>
    <row r="35" spans="2:21" ht="60" customHeight="1" x14ac:dyDescent="0.2">
      <c r="B35" s="297"/>
      <c r="C35" s="297"/>
      <c r="D35" s="297"/>
      <c r="E35" s="297"/>
      <c r="F35" s="297"/>
      <c r="G35" s="297"/>
      <c r="H35" s="297"/>
      <c r="I35" s="297"/>
      <c r="J35" s="297"/>
      <c r="K35" s="297"/>
      <c r="L35" s="297"/>
      <c r="M35" s="297"/>
      <c r="N35" s="297"/>
      <c r="O35" s="297"/>
      <c r="P35" s="297"/>
      <c r="Q35" s="297"/>
      <c r="R35" s="297"/>
      <c r="S35" s="297"/>
      <c r="T35" s="297"/>
      <c r="U35" s="297"/>
    </row>
    <row r="36" spans="2:21" ht="60" customHeight="1" x14ac:dyDescent="0.2">
      <c r="B36" s="297"/>
      <c r="C36" s="297"/>
      <c r="D36" s="297"/>
      <c r="E36" s="297"/>
      <c r="F36" s="297"/>
      <c r="G36" s="297"/>
      <c r="H36" s="297"/>
      <c r="I36" s="297"/>
      <c r="J36" s="297"/>
      <c r="K36" s="297"/>
      <c r="L36" s="297"/>
      <c r="M36" s="297"/>
      <c r="N36" s="297"/>
      <c r="O36" s="297"/>
      <c r="P36" s="297"/>
      <c r="Q36" s="297"/>
      <c r="R36" s="297"/>
      <c r="S36" s="297"/>
      <c r="T36" s="297"/>
      <c r="U36" s="297"/>
    </row>
    <row r="37" spans="2:21" ht="60" customHeight="1" x14ac:dyDescent="0.2">
      <c r="B37" s="297"/>
      <c r="C37" s="297"/>
      <c r="D37" s="297"/>
      <c r="E37" s="297"/>
      <c r="F37" s="297"/>
      <c r="G37" s="297"/>
      <c r="H37" s="297"/>
      <c r="I37" s="297"/>
      <c r="J37" s="297"/>
      <c r="K37" s="297"/>
      <c r="L37" s="297"/>
      <c r="M37" s="297"/>
      <c r="N37" s="297"/>
      <c r="O37" s="297"/>
      <c r="P37" s="297"/>
      <c r="Q37" s="297"/>
      <c r="R37" s="297"/>
      <c r="S37" s="297"/>
      <c r="T37" s="297"/>
      <c r="U37" s="297"/>
    </row>
    <row r="39" spans="2:21" x14ac:dyDescent="0.2">
      <c r="B39" s="334" t="s">
        <v>179</v>
      </c>
      <c r="C39" s="334"/>
      <c r="D39" s="334"/>
      <c r="E39" s="334"/>
      <c r="F39" s="334"/>
      <c r="G39" s="334"/>
      <c r="H39" s="334"/>
      <c r="I39" s="334"/>
      <c r="J39" s="334"/>
      <c r="K39" s="334"/>
      <c r="L39" s="334"/>
      <c r="M39" s="334"/>
      <c r="N39" s="334"/>
      <c r="O39" s="334"/>
      <c r="P39" s="334"/>
      <c r="Q39" s="334"/>
      <c r="R39" s="334"/>
      <c r="S39" s="334"/>
      <c r="T39" s="334"/>
      <c r="U39" s="334"/>
    </row>
    <row r="40" spans="2:21" ht="19.5" x14ac:dyDescent="0.2">
      <c r="B40" s="337" t="s">
        <v>28</v>
      </c>
      <c r="C40" s="337"/>
      <c r="D40" s="337"/>
      <c r="E40" s="337"/>
      <c r="F40" s="337"/>
      <c r="G40" s="337"/>
      <c r="H40" s="337"/>
      <c r="I40" s="337"/>
      <c r="J40" s="337"/>
      <c r="K40" s="337"/>
      <c r="L40" s="337"/>
      <c r="M40" s="337"/>
      <c r="N40" s="337"/>
      <c r="O40" s="337"/>
      <c r="P40" s="337"/>
      <c r="Q40" s="337"/>
      <c r="R40" s="337"/>
      <c r="S40" s="337"/>
      <c r="T40" s="337"/>
      <c r="U40" s="337"/>
    </row>
    <row r="41" spans="2:21" ht="50.25" customHeight="1" x14ac:dyDescent="0.2">
      <c r="B41" s="297"/>
      <c r="C41" s="297"/>
      <c r="D41" s="297"/>
      <c r="E41" s="297"/>
      <c r="F41" s="297"/>
      <c r="G41" s="297"/>
      <c r="H41" s="297"/>
      <c r="I41" s="297"/>
      <c r="J41" s="297"/>
      <c r="K41" s="297"/>
      <c r="L41" s="297"/>
      <c r="M41" s="297"/>
      <c r="N41" s="297"/>
      <c r="O41" s="297"/>
      <c r="P41" s="297"/>
      <c r="Q41" s="297"/>
      <c r="R41" s="297"/>
      <c r="S41" s="297"/>
      <c r="T41" s="297"/>
      <c r="U41" s="297"/>
    </row>
    <row r="42" spans="2:21" ht="51.75" customHeight="1" x14ac:dyDescent="0.2">
      <c r="B42" s="297"/>
      <c r="C42" s="297"/>
      <c r="D42" s="297"/>
      <c r="E42" s="297"/>
      <c r="F42" s="297"/>
      <c r="G42" s="297"/>
      <c r="H42" s="297"/>
      <c r="I42" s="297"/>
      <c r="J42" s="297"/>
      <c r="K42" s="297"/>
      <c r="L42" s="297"/>
      <c r="M42" s="297"/>
      <c r="N42" s="297"/>
      <c r="O42" s="297"/>
      <c r="P42" s="297"/>
      <c r="Q42" s="297"/>
      <c r="R42" s="297"/>
      <c r="S42" s="297"/>
      <c r="T42" s="297"/>
      <c r="U42" s="297"/>
    </row>
    <row r="43" spans="2:21" ht="19.5" x14ac:dyDescent="0.2">
      <c r="B43" s="328" t="s">
        <v>123</v>
      </c>
      <c r="C43" s="328"/>
      <c r="D43" s="328"/>
      <c r="E43" s="328"/>
      <c r="F43" s="328"/>
      <c r="G43" s="328"/>
      <c r="H43" s="328"/>
      <c r="I43" s="328"/>
      <c r="J43" s="328"/>
      <c r="K43" s="328"/>
      <c r="L43" s="328"/>
      <c r="M43" s="328"/>
      <c r="N43" s="328"/>
      <c r="O43" s="328"/>
      <c r="P43" s="328"/>
      <c r="Q43" s="328"/>
      <c r="R43" s="328"/>
      <c r="S43" s="328"/>
      <c r="T43" s="328"/>
      <c r="U43" s="328"/>
    </row>
    <row r="44" spans="2:21" ht="45" customHeight="1" x14ac:dyDescent="0.2">
      <c r="B44" s="297"/>
      <c r="C44" s="297"/>
      <c r="D44" s="297"/>
      <c r="E44" s="297"/>
      <c r="F44" s="297"/>
      <c r="G44" s="297"/>
      <c r="H44" s="297"/>
      <c r="I44" s="297"/>
      <c r="J44" s="297"/>
      <c r="K44" s="297"/>
      <c r="L44" s="297"/>
      <c r="M44" s="297"/>
      <c r="N44" s="297"/>
      <c r="O44" s="297"/>
      <c r="P44" s="297"/>
      <c r="Q44" s="297"/>
      <c r="R44" s="297"/>
      <c r="S44" s="297"/>
      <c r="T44" s="297"/>
      <c r="U44" s="297"/>
    </row>
    <row r="45" spans="2:21" ht="52.5" customHeight="1" x14ac:dyDescent="0.2">
      <c r="B45" s="297"/>
      <c r="C45" s="297"/>
      <c r="D45" s="297"/>
      <c r="E45" s="297"/>
      <c r="F45" s="297"/>
      <c r="G45" s="297"/>
      <c r="H45" s="297"/>
      <c r="I45" s="297"/>
      <c r="J45" s="297"/>
      <c r="K45" s="297"/>
      <c r="L45" s="297"/>
      <c r="M45" s="297"/>
      <c r="N45" s="297"/>
      <c r="O45" s="297"/>
      <c r="P45" s="297"/>
      <c r="Q45" s="297"/>
      <c r="R45" s="297"/>
      <c r="S45" s="297"/>
      <c r="T45" s="297"/>
      <c r="U45" s="297"/>
    </row>
    <row r="46" spans="2:21" ht="55.5" customHeight="1" x14ac:dyDescent="0.2">
      <c r="B46" s="297"/>
      <c r="C46" s="297"/>
      <c r="D46" s="297"/>
      <c r="E46" s="297"/>
      <c r="F46" s="297"/>
      <c r="G46" s="297"/>
      <c r="H46" s="297"/>
      <c r="I46" s="297"/>
      <c r="J46" s="297"/>
      <c r="K46" s="297"/>
      <c r="L46" s="297"/>
      <c r="M46" s="297"/>
      <c r="N46" s="297"/>
      <c r="O46" s="297"/>
      <c r="P46" s="297"/>
      <c r="Q46" s="297"/>
      <c r="R46" s="297"/>
      <c r="S46" s="297"/>
      <c r="T46" s="297"/>
      <c r="U46" s="297"/>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12:U12"/>
    <mergeCell ref="B13:U13"/>
    <mergeCell ref="B14:U14"/>
    <mergeCell ref="B15:U15"/>
    <mergeCell ref="V2:V3"/>
    <mergeCell ref="L3:L9"/>
    <mergeCell ref="R2:U2"/>
    <mergeCell ref="B2:B3"/>
    <mergeCell ref="C2:F2"/>
    <mergeCell ref="H2:K2"/>
    <mergeCell ref="M2:P2"/>
    <mergeCell ref="G3:G9"/>
    <mergeCell ref="B25:U25"/>
    <mergeCell ref="B26:U26"/>
    <mergeCell ref="B27:U27"/>
    <mergeCell ref="B28:U28"/>
    <mergeCell ref="B16:U16"/>
    <mergeCell ref="B17:U17"/>
    <mergeCell ref="B18:U18"/>
    <mergeCell ref="B19:U19"/>
    <mergeCell ref="B34:U34"/>
    <mergeCell ref="B35:U35"/>
    <mergeCell ref="B32:U32"/>
    <mergeCell ref="B33:U33"/>
    <mergeCell ref="B21:U21"/>
    <mergeCell ref="B22:U22"/>
    <mergeCell ref="B23:U23"/>
    <mergeCell ref="B24:U24"/>
    <mergeCell ref="B30:U30"/>
    <mergeCell ref="B31:U31"/>
    <mergeCell ref="B45:U45"/>
    <mergeCell ref="B46:U46"/>
    <mergeCell ref="B36:U36"/>
    <mergeCell ref="B37:U37"/>
    <mergeCell ref="B39:U39"/>
    <mergeCell ref="B40:U40"/>
    <mergeCell ref="B41:U41"/>
    <mergeCell ref="B42:U42"/>
    <mergeCell ref="B43:U43"/>
    <mergeCell ref="B44:U44"/>
  </mergeCells>
  <phoneticPr fontId="2" type="noConversion"/>
  <conditionalFormatting sqref="V5">
    <cfRule type="cellIs" dxfId="0" priority="2" stopIfTrue="1" operator="equal">
      <formula>$V$5</formula>
    </cfRule>
  </conditionalFormatting>
  <hyperlinks>
    <hyperlink ref="B65497" r:id="rId1"/>
    <hyperlink ref="B65496" r:id="rId2"/>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AN65497"/>
  <sheetViews>
    <sheetView showGridLines="0" zoomScale="70" zoomScaleNormal="70" workbookViewId="0">
      <selection activeCell="B17" sqref="B17:U17"/>
    </sheetView>
  </sheetViews>
  <sheetFormatPr baseColWidth="10"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25" t="s">
        <v>24</v>
      </c>
      <c r="C2" s="332" t="s">
        <v>176</v>
      </c>
      <c r="D2" s="332"/>
      <c r="E2" s="332"/>
      <c r="F2" s="332"/>
      <c r="G2" s="2"/>
      <c r="H2" s="333" t="s">
        <v>177</v>
      </c>
      <c r="I2" s="333"/>
      <c r="J2" s="333"/>
      <c r="K2" s="333"/>
      <c r="L2" s="3"/>
      <c r="M2" s="327" t="s">
        <v>178</v>
      </c>
      <c r="N2" s="327"/>
      <c r="O2" s="327"/>
      <c r="P2" s="327"/>
      <c r="Q2" s="58"/>
      <c r="R2" s="334" t="s">
        <v>179</v>
      </c>
      <c r="S2" s="334"/>
      <c r="T2" s="334"/>
      <c r="U2" s="334"/>
      <c r="V2" s="329"/>
      <c r="W2" s="17"/>
      <c r="X2" s="17"/>
      <c r="Y2" s="17"/>
      <c r="Z2" s="17"/>
      <c r="AA2" s="17"/>
      <c r="AB2" s="17"/>
      <c r="AC2" s="17"/>
      <c r="AD2" s="17"/>
      <c r="AE2" s="17"/>
      <c r="AF2" s="17"/>
      <c r="AG2" s="17"/>
      <c r="AH2" s="17"/>
      <c r="AI2" s="17"/>
      <c r="AJ2" s="17"/>
      <c r="AK2" s="17"/>
      <c r="AL2" s="17"/>
      <c r="AM2" s="17"/>
      <c r="AN2" s="17"/>
    </row>
    <row r="3" spans="2:40" ht="24.75" customHeight="1" thickBot="1" x14ac:dyDescent="0.25">
      <c r="B3" s="326"/>
      <c r="C3" s="4">
        <v>1</v>
      </c>
      <c r="D3" s="4">
        <v>2</v>
      </c>
      <c r="E3" s="5">
        <v>3</v>
      </c>
      <c r="F3" s="6">
        <v>4</v>
      </c>
      <c r="G3" s="323"/>
      <c r="H3" s="4">
        <v>1</v>
      </c>
      <c r="I3" s="4">
        <v>2</v>
      </c>
      <c r="J3" s="5">
        <v>3</v>
      </c>
      <c r="K3" s="6">
        <v>4</v>
      </c>
      <c r="L3" s="330"/>
      <c r="M3" s="4">
        <v>1</v>
      </c>
      <c r="N3" s="4">
        <v>2</v>
      </c>
      <c r="O3" s="5">
        <v>3</v>
      </c>
      <c r="P3" s="6">
        <v>4</v>
      </c>
      <c r="Q3" s="59"/>
      <c r="R3" s="4">
        <v>1</v>
      </c>
      <c r="S3" s="4">
        <v>2</v>
      </c>
      <c r="T3" s="5">
        <v>3</v>
      </c>
      <c r="U3" s="6">
        <v>4</v>
      </c>
      <c r="V3" s="329"/>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43" t="s">
        <v>5</v>
      </c>
      <c r="C4" s="39">
        <f>Autoevaluación!R122/SUM(Autoevaluación!R122:R125)</f>
        <v>0</v>
      </c>
      <c r="D4" s="8">
        <f>Autoevaluación!R123/SUM(Autoevaluación!R122:R125)</f>
        <v>0.5</v>
      </c>
      <c r="E4" s="8">
        <f>Autoevaluación!R124/SUM(Autoevaluación!R122:R125)</f>
        <v>0.5</v>
      </c>
      <c r="F4" s="8">
        <f>Autoevaluación!R125/SUM(Autoevaluación!R122:R125)</f>
        <v>0</v>
      </c>
      <c r="G4" s="324"/>
      <c r="H4" s="8" t="e">
        <f>Autoevaluación!S122/SUM(Autoevaluación!S122:S125)</f>
        <v>#DIV/0!</v>
      </c>
      <c r="I4" s="8" t="e">
        <f>Autoevaluación!S123/SUM(Autoevaluación!S122:S125)</f>
        <v>#DIV/0!</v>
      </c>
      <c r="J4" s="8" t="e">
        <f>Autoevaluación!S124/SUM(Autoevaluación!S122:S125)</f>
        <v>#DIV/0!</v>
      </c>
      <c r="K4" s="8" t="e">
        <f>Autoevaluación!S125/SUM(Autoevaluación!S122:S125)</f>
        <v>#DIV/0!</v>
      </c>
      <c r="L4" s="331"/>
      <c r="M4" s="8" t="e">
        <f>Autoevaluación!T122/SUM(Autoevaluación!T122:T125)</f>
        <v>#DIV/0!</v>
      </c>
      <c r="N4" s="8" t="e">
        <f>Autoevaluación!T123/SUM(Autoevaluación!T122:T125)</f>
        <v>#DIV/0!</v>
      </c>
      <c r="O4" s="8" t="e">
        <f>Autoevaluación!T124/SUM(Autoevaluación!T122:T125)</f>
        <v>#DIV/0!</v>
      </c>
      <c r="P4" s="8" t="e">
        <f>Autoevaluación!T125/SUM(Autoevaluación!T122:T125)</f>
        <v>#DIV/0!</v>
      </c>
      <c r="Q4" s="56"/>
      <c r="R4" s="8" t="e">
        <f>Autoevaluación!U122/SUM(Autoevaluación!U122:U125)</f>
        <v>#DIV/0!</v>
      </c>
      <c r="S4" s="8" t="e">
        <f>Autoevaluación!U123/SUM(Autoevaluación!U122:U125)</f>
        <v>#DIV/0!</v>
      </c>
      <c r="T4" s="8" t="e">
        <f>Autoevaluación!U124/SUM(Autoevaluación!U122:U125)</f>
        <v>#DIV/0!</v>
      </c>
      <c r="U4" s="8" t="e">
        <f>Autoevaluación!U125/SUM(Autoevaluación!U122:U125)</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25">
      <c r="B5" s="44" t="s">
        <v>10</v>
      </c>
      <c r="C5" s="39">
        <f>Autoevaluación!R128/SUM(Autoevaluación!R128:R131)</f>
        <v>0</v>
      </c>
      <c r="D5" s="8">
        <f>Autoevaluación!R129/SUM(Autoevaluación!R128:R131)</f>
        <v>0.25</v>
      </c>
      <c r="E5" s="8">
        <f>Autoevaluación!R130/SUM(Autoevaluación!R128:R131)</f>
        <v>0.75</v>
      </c>
      <c r="F5" s="8">
        <f>Autoevaluación!R131/SUM(Autoevaluación!R128:R131)</f>
        <v>0</v>
      </c>
      <c r="G5" s="324"/>
      <c r="H5" s="8" t="e">
        <f>Autoevaluación!S128/SUM(Autoevaluación!S128:S131)</f>
        <v>#DIV/0!</v>
      </c>
      <c r="I5" s="8" t="e">
        <f>Autoevaluación!S129/SUM(Autoevaluación!S128:S131)</f>
        <v>#DIV/0!</v>
      </c>
      <c r="J5" s="8" t="e">
        <f>Autoevaluación!S130/SUM(Autoevaluación!S128:S131)</f>
        <v>#DIV/0!</v>
      </c>
      <c r="K5" s="8" t="e">
        <f>Autoevaluación!S131/SUM(Autoevaluación!S128:S131)</f>
        <v>#DIV/0!</v>
      </c>
      <c r="L5" s="331"/>
      <c r="M5" s="8" t="e">
        <f>Autoevaluación!T128/SUM(Autoevaluación!T128:T131)</f>
        <v>#DIV/0!</v>
      </c>
      <c r="N5" s="8" t="e">
        <f>Autoevaluación!T129/SUM(Autoevaluación!T128:T131)</f>
        <v>#DIV/0!</v>
      </c>
      <c r="O5" s="8" t="e">
        <f>Autoevaluación!T130/SUM(Autoevaluación!T128:T131)</f>
        <v>#DIV/0!</v>
      </c>
      <c r="P5" s="8" t="e">
        <f>Autoevaluación!T131/SUM(Autoevaluación!T128:T131)</f>
        <v>#DIV/0!</v>
      </c>
      <c r="Q5" s="56"/>
      <c r="R5" s="8" t="e">
        <f>Autoevaluación!U128/SUM(Autoevaluación!U128:U131)</f>
        <v>#DIV/0!</v>
      </c>
      <c r="S5" s="8" t="e">
        <f>Autoevaluación!U129/SUM(Autoevaluación!U128:U131)</f>
        <v>#DIV/0!</v>
      </c>
      <c r="T5" s="8" t="e">
        <f>Autoevaluación!U129/SUM(Autoevaluación!U128:U131)</f>
        <v>#DIV/0!</v>
      </c>
      <c r="U5" s="8" t="e">
        <f>Autoevaluación!U131/SUM(Autoevaluación!U128:U131)</f>
        <v>#DIV/0!</v>
      </c>
      <c r="V5" s="17"/>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44" t="s">
        <v>15</v>
      </c>
      <c r="C6" s="39">
        <f>Autoevaluación!R134/SUM(Autoevaluación!R134:R137)</f>
        <v>0</v>
      </c>
      <c r="D6" s="8">
        <f>Autoevaluación!R135/SUM(Autoevaluación!R134:R137)</f>
        <v>0.66666666666666663</v>
      </c>
      <c r="E6" s="8">
        <f>Autoevaluación!R136/SUM(Autoevaluación!R134:R137)</f>
        <v>0.33333333333333331</v>
      </c>
      <c r="F6" s="8">
        <f>Autoevaluación!R137/SUM(Autoevaluación!R134:R137)</f>
        <v>0</v>
      </c>
      <c r="G6" s="324"/>
      <c r="H6" s="8" t="e">
        <f>Autoevaluación!S134/SUM(Autoevaluación!S134:S137)</f>
        <v>#DIV/0!</v>
      </c>
      <c r="I6" s="8" t="e">
        <f>Autoevaluación!S135/SUM(Autoevaluación!S134:S137)</f>
        <v>#DIV/0!</v>
      </c>
      <c r="J6" s="8" t="e">
        <f>Autoevaluación!S136/SUM(Autoevaluación!S134:S137)</f>
        <v>#DIV/0!</v>
      </c>
      <c r="K6" s="8" t="e">
        <f>Autoevaluación!S137/SUM(Autoevaluación!S134:S137)</f>
        <v>#DIV/0!</v>
      </c>
      <c r="L6" s="331"/>
      <c r="M6" s="8" t="e">
        <f>Autoevaluación!T134/SUM(Autoevaluación!T134:T137)</f>
        <v>#DIV/0!</v>
      </c>
      <c r="N6" s="8" t="e">
        <f>Autoevaluación!T135/SUM(Autoevaluación!T134:T137)</f>
        <v>#DIV/0!</v>
      </c>
      <c r="O6" s="8" t="e">
        <f>Autoevaluación!T136/SUM(Autoevaluación!T134:T137)</f>
        <v>#DIV/0!</v>
      </c>
      <c r="P6" s="8" t="e">
        <f>Autoevaluación!T137/SUM(Autoevaluación!T134:T137)</f>
        <v>#DIV/0!</v>
      </c>
      <c r="Q6" s="56"/>
      <c r="R6" s="8" t="e">
        <f>Autoevaluación!U134/SUM(Autoevaluación!U134:U137)</f>
        <v>#DIV/0!</v>
      </c>
      <c r="S6" s="8" t="e">
        <f>Autoevaluación!U135/SUM(Autoevaluación!U134:U137)</f>
        <v>#DIV/0!</v>
      </c>
      <c r="T6" s="8" t="e">
        <f>Autoevaluación!U136/SUM(Autoevaluación!U134:U137)</f>
        <v>#DIV/0!</v>
      </c>
      <c r="U6" s="8" t="e">
        <f>Autoevaluación!U137/SUM(Autoevaluación!U134:U137)</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43" t="s">
        <v>19</v>
      </c>
      <c r="C7" s="39">
        <f>Autoevaluación!R139/SUM(Autoevaluación!R139:R142)</f>
        <v>0</v>
      </c>
      <c r="D7" s="8">
        <f>Autoevaluación!R140/SUM(Autoevaluación!R139:R142)</f>
        <v>1</v>
      </c>
      <c r="E7" s="8">
        <f>Autoevaluación!R141/SUM(Autoevaluación!R139:R142)</f>
        <v>0</v>
      </c>
      <c r="F7" s="8">
        <f>Autoevaluación!R142/SUM(Autoevaluación!R139:R142)</f>
        <v>0</v>
      </c>
      <c r="G7" s="324"/>
      <c r="H7" s="8" t="e">
        <f>Autoevaluación!S139/SUM(Autoevaluación!S139:S142)</f>
        <v>#DIV/0!</v>
      </c>
      <c r="I7" s="8" t="e">
        <f>Autoevaluación!S140/SUM(Autoevaluación!S139:S142)</f>
        <v>#DIV/0!</v>
      </c>
      <c r="J7" s="8" t="e">
        <f>Autoevaluación!S141/SUM(Autoevaluación!S139:S142)</f>
        <v>#DIV/0!</v>
      </c>
      <c r="K7" s="8" t="e">
        <f>Autoevaluación!S142/SUM(Autoevaluación!S139:S142)</f>
        <v>#DIV/0!</v>
      </c>
      <c r="L7" s="331"/>
      <c r="M7" s="8" t="e">
        <f>Autoevaluación!T139/SUM(Autoevaluación!T139:T142)</f>
        <v>#DIV/0!</v>
      </c>
      <c r="N7" s="8" t="e">
        <f>Autoevaluación!T140/SUM(Autoevaluación!T139:T142)</f>
        <v>#DIV/0!</v>
      </c>
      <c r="O7" s="8" t="e">
        <f>Autoevaluación!T141/SUM(Autoevaluación!T139:T142)</f>
        <v>#DIV/0!</v>
      </c>
      <c r="P7" s="8" t="e">
        <f>Autoevaluación!T142/SUM(Autoevaluación!T139:T142)</f>
        <v>#DIV/0!</v>
      </c>
      <c r="Q7" s="56"/>
      <c r="R7" s="8" t="e">
        <f>Autoevaluación!U139/SUM(Autoevaluación!U139:U142)</f>
        <v>#DIV/0!</v>
      </c>
      <c r="S7" s="8" t="e">
        <f>Autoevaluación!U140/SUM(Autoevaluación!U139:U142)</f>
        <v>#DIV/0!</v>
      </c>
      <c r="T7" s="8" t="e">
        <f>Autoevaluación!U141/SUM(Autoevaluación!U139:U142)</f>
        <v>#DIV/0!</v>
      </c>
      <c r="U7" s="8" t="e">
        <f>Autoevaluación!U142/SUM(Autoevaluación!U139:U142)</f>
        <v>#DIV/0!</v>
      </c>
      <c r="V7" s="17"/>
      <c r="W7" s="17"/>
      <c r="X7" s="17"/>
      <c r="Y7" s="17"/>
      <c r="Z7" s="17"/>
      <c r="AA7" s="17"/>
      <c r="AB7" s="17"/>
      <c r="AC7" s="17"/>
      <c r="AD7" s="17"/>
      <c r="AE7" s="17"/>
      <c r="AF7" s="17"/>
      <c r="AG7" s="17"/>
      <c r="AH7" s="17"/>
      <c r="AI7" s="17"/>
      <c r="AJ7" s="17"/>
      <c r="AK7" s="17"/>
      <c r="AL7" s="17"/>
      <c r="AM7" s="17"/>
      <c r="AN7" s="17"/>
    </row>
    <row r="8" spans="2:40" ht="38.1" customHeight="1" thickTop="1" x14ac:dyDescent="0.2">
      <c r="B8" s="41"/>
      <c r="C8" s="8"/>
      <c r="D8" s="8"/>
      <c r="E8" s="8"/>
      <c r="F8" s="8"/>
      <c r="G8" s="324"/>
      <c r="H8" s="8"/>
      <c r="I8" s="8"/>
      <c r="J8" s="8"/>
      <c r="K8" s="8"/>
      <c r="L8" s="331"/>
      <c r="M8" s="8"/>
      <c r="N8" s="8"/>
      <c r="O8" s="8"/>
      <c r="P8" s="8"/>
      <c r="Q8" s="56"/>
      <c r="R8" s="8"/>
      <c r="S8" s="8"/>
      <c r="T8" s="8"/>
      <c r="U8" s="8"/>
      <c r="V8" s="17"/>
      <c r="W8" s="17"/>
      <c r="X8" s="17"/>
      <c r="Y8" s="17"/>
      <c r="Z8" s="17"/>
      <c r="AA8" s="17"/>
      <c r="AB8" s="17"/>
      <c r="AC8" s="17"/>
      <c r="AD8" s="17"/>
      <c r="AE8" s="17"/>
      <c r="AF8" s="17"/>
      <c r="AG8" s="17"/>
      <c r="AH8" s="17"/>
      <c r="AI8" s="17"/>
      <c r="AJ8" s="17"/>
      <c r="AK8" s="17"/>
      <c r="AL8" s="17"/>
      <c r="AM8" s="17"/>
      <c r="AN8" s="17"/>
    </row>
    <row r="9" spans="2:40" ht="38.1" customHeight="1" x14ac:dyDescent="0.2">
      <c r="B9" s="7"/>
      <c r="C9" s="8"/>
      <c r="D9" s="8"/>
      <c r="E9" s="8"/>
      <c r="F9" s="8"/>
      <c r="G9" s="324"/>
      <c r="H9" s="8"/>
      <c r="I9" s="8"/>
      <c r="J9" s="8"/>
      <c r="K9" s="8"/>
      <c r="L9" s="331"/>
      <c r="M9" s="8"/>
      <c r="N9" s="8"/>
      <c r="O9" s="8"/>
      <c r="P9" s="8"/>
      <c r="Q9" s="56"/>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139</v>
      </c>
      <c r="C10" s="13">
        <f>AVERAGE(C4:C9)</f>
        <v>0</v>
      </c>
      <c r="D10" s="13">
        <f>AVERAGE(D4:D9)</f>
        <v>0.60416666666666663</v>
      </c>
      <c r="E10" s="13">
        <f>AVERAGE(E4:E9)</f>
        <v>0.39583333333333331</v>
      </c>
      <c r="F10" s="13">
        <f>AVERAGE(F4:F9)</f>
        <v>0</v>
      </c>
      <c r="G10" s="10"/>
      <c r="H10" s="13" t="e">
        <f>AVERAGE(H4:H9)</f>
        <v>#DIV/0!</v>
      </c>
      <c r="I10" s="13" t="e">
        <f>AVERAGE(I4:I9)</f>
        <v>#DIV/0!</v>
      </c>
      <c r="J10" s="13" t="e">
        <f>AVERAGE(J4:J9)</f>
        <v>#DIV/0!</v>
      </c>
      <c r="K10" s="13" t="e">
        <f>AVERAGE(K4:K9)</f>
        <v>#DIV/0!</v>
      </c>
      <c r="L10" s="10"/>
      <c r="M10" s="13" t="e">
        <f>AVERAGE(M4:M9)</f>
        <v>#DIV/0!</v>
      </c>
      <c r="N10" s="13" t="e">
        <f>AVERAGE(N4:N9)</f>
        <v>#DIV/0!</v>
      </c>
      <c r="O10" s="13" t="e">
        <f>AVERAGE(O4:O9)</f>
        <v>#DIV/0!</v>
      </c>
      <c r="P10" s="13" t="e">
        <f>AVERAGE(P4:P9)</f>
        <v>#DIV/0!</v>
      </c>
      <c r="Q10" s="57"/>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32" t="s">
        <v>176</v>
      </c>
      <c r="C12" s="332"/>
      <c r="D12" s="332"/>
      <c r="E12" s="332"/>
      <c r="F12" s="332"/>
      <c r="G12" s="332"/>
      <c r="H12" s="332"/>
      <c r="I12" s="332"/>
      <c r="J12" s="332"/>
      <c r="K12" s="332"/>
      <c r="L12" s="332"/>
      <c r="M12" s="332"/>
      <c r="N12" s="332"/>
      <c r="O12" s="332"/>
      <c r="P12" s="332"/>
      <c r="Q12" s="332"/>
      <c r="R12" s="332"/>
      <c r="S12" s="332"/>
      <c r="T12" s="332"/>
      <c r="U12" s="332"/>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35" t="s">
        <v>28</v>
      </c>
      <c r="C13" s="335"/>
      <c r="D13" s="335"/>
      <c r="E13" s="335"/>
      <c r="F13" s="335"/>
      <c r="G13" s="335"/>
      <c r="H13" s="335"/>
      <c r="I13" s="335"/>
      <c r="J13" s="335"/>
      <c r="K13" s="335"/>
      <c r="L13" s="335"/>
      <c r="M13" s="335"/>
      <c r="N13" s="335"/>
      <c r="O13" s="335"/>
      <c r="P13" s="335"/>
      <c r="Q13" s="335"/>
      <c r="R13" s="335"/>
      <c r="S13" s="335"/>
      <c r="T13" s="335"/>
      <c r="U13" s="335"/>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341" t="s">
        <v>396</v>
      </c>
      <c r="C14" s="342"/>
      <c r="D14" s="342"/>
      <c r="E14" s="342"/>
      <c r="F14" s="342"/>
      <c r="G14" s="342"/>
      <c r="H14" s="342"/>
      <c r="I14" s="342"/>
      <c r="J14" s="342"/>
      <c r="K14" s="342"/>
      <c r="L14" s="342"/>
      <c r="M14" s="342"/>
      <c r="N14" s="342"/>
      <c r="O14" s="342"/>
      <c r="P14" s="342"/>
      <c r="Q14" s="342"/>
      <c r="R14" s="342"/>
      <c r="S14" s="342"/>
      <c r="T14" s="342"/>
      <c r="U14" s="343"/>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297" t="s">
        <v>397</v>
      </c>
      <c r="C15" s="297"/>
      <c r="D15" s="297"/>
      <c r="E15" s="297"/>
      <c r="F15" s="297"/>
      <c r="G15" s="297"/>
      <c r="H15" s="297"/>
      <c r="I15" s="297"/>
      <c r="J15" s="297"/>
      <c r="K15" s="297"/>
      <c r="L15" s="297"/>
      <c r="M15" s="297"/>
      <c r="N15" s="297"/>
      <c r="O15" s="297"/>
      <c r="P15" s="297"/>
      <c r="Q15" s="297"/>
      <c r="R15" s="297"/>
      <c r="S15" s="297"/>
      <c r="T15" s="297"/>
      <c r="U15" s="297"/>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28" t="s">
        <v>123</v>
      </c>
      <c r="C16" s="328"/>
      <c r="D16" s="328"/>
      <c r="E16" s="328"/>
      <c r="F16" s="328"/>
      <c r="G16" s="328"/>
      <c r="H16" s="328"/>
      <c r="I16" s="328"/>
      <c r="J16" s="328"/>
      <c r="K16" s="328"/>
      <c r="L16" s="328"/>
      <c r="M16" s="328"/>
      <c r="N16" s="328"/>
      <c r="O16" s="328"/>
      <c r="P16" s="328"/>
      <c r="Q16" s="328"/>
      <c r="R16" s="328"/>
      <c r="S16" s="328"/>
      <c r="T16" s="328"/>
      <c r="U16" s="328"/>
    </row>
    <row r="17" spans="2:21" ht="60" customHeight="1" x14ac:dyDescent="0.2">
      <c r="B17" s="297" t="s">
        <v>398</v>
      </c>
      <c r="C17" s="297"/>
      <c r="D17" s="297"/>
      <c r="E17" s="297"/>
      <c r="F17" s="297"/>
      <c r="G17" s="297"/>
      <c r="H17" s="297"/>
      <c r="I17" s="297"/>
      <c r="J17" s="297"/>
      <c r="K17" s="297"/>
      <c r="L17" s="297"/>
      <c r="M17" s="297"/>
      <c r="N17" s="297"/>
      <c r="O17" s="297"/>
      <c r="P17" s="297"/>
      <c r="Q17" s="297"/>
      <c r="R17" s="297"/>
      <c r="S17" s="297"/>
      <c r="T17" s="297"/>
      <c r="U17" s="297"/>
    </row>
    <row r="18" spans="2:21" ht="60" customHeight="1" x14ac:dyDescent="0.2">
      <c r="B18" s="297" t="s">
        <v>399</v>
      </c>
      <c r="C18" s="297"/>
      <c r="D18" s="297"/>
      <c r="E18" s="297"/>
      <c r="F18" s="297"/>
      <c r="G18" s="297"/>
      <c r="H18" s="297"/>
      <c r="I18" s="297"/>
      <c r="J18" s="297"/>
      <c r="K18" s="297"/>
      <c r="L18" s="297"/>
      <c r="M18" s="297"/>
      <c r="N18" s="297"/>
      <c r="O18" s="297"/>
      <c r="P18" s="297"/>
      <c r="Q18" s="297"/>
      <c r="R18" s="297"/>
      <c r="S18" s="297"/>
      <c r="T18" s="297"/>
      <c r="U18" s="297"/>
    </row>
    <row r="19" spans="2:21" ht="60" customHeight="1" x14ac:dyDescent="0.2">
      <c r="B19" s="297" t="s">
        <v>400</v>
      </c>
      <c r="C19" s="297"/>
      <c r="D19" s="297"/>
      <c r="E19" s="297"/>
      <c r="F19" s="297"/>
      <c r="G19" s="297"/>
      <c r="H19" s="297"/>
      <c r="I19" s="297"/>
      <c r="J19" s="297"/>
      <c r="K19" s="297"/>
      <c r="L19" s="297"/>
      <c r="M19" s="297"/>
      <c r="N19" s="297"/>
      <c r="O19" s="297"/>
      <c r="P19" s="297"/>
      <c r="Q19" s="297"/>
      <c r="R19" s="297"/>
      <c r="S19" s="297"/>
      <c r="T19" s="297"/>
      <c r="U19" s="297"/>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36" t="s">
        <v>177</v>
      </c>
      <c r="C21" s="336"/>
      <c r="D21" s="336"/>
      <c r="E21" s="336"/>
      <c r="F21" s="336"/>
      <c r="G21" s="336"/>
      <c r="H21" s="336"/>
      <c r="I21" s="336"/>
      <c r="J21" s="336"/>
      <c r="K21" s="336"/>
      <c r="L21" s="336"/>
      <c r="M21" s="336"/>
      <c r="N21" s="336"/>
      <c r="O21" s="336"/>
      <c r="P21" s="336"/>
      <c r="Q21" s="336"/>
      <c r="R21" s="336"/>
      <c r="S21" s="336"/>
      <c r="T21" s="336"/>
      <c r="U21" s="336"/>
    </row>
    <row r="22" spans="2:21" ht="24.95" customHeight="1" x14ac:dyDescent="0.2">
      <c r="B22" s="337" t="s">
        <v>28</v>
      </c>
      <c r="C22" s="337"/>
      <c r="D22" s="337"/>
      <c r="E22" s="337"/>
      <c r="F22" s="337"/>
      <c r="G22" s="337"/>
      <c r="H22" s="337"/>
      <c r="I22" s="337"/>
      <c r="J22" s="337"/>
      <c r="K22" s="337"/>
      <c r="L22" s="337"/>
      <c r="M22" s="337"/>
      <c r="N22" s="337"/>
      <c r="O22" s="337"/>
      <c r="P22" s="337"/>
      <c r="Q22" s="337"/>
      <c r="R22" s="337"/>
      <c r="S22" s="337"/>
      <c r="T22" s="337"/>
      <c r="U22" s="337"/>
    </row>
    <row r="23" spans="2:21" ht="60" customHeight="1" x14ac:dyDescent="0.2">
      <c r="B23" s="297"/>
      <c r="C23" s="297"/>
      <c r="D23" s="297"/>
      <c r="E23" s="297"/>
      <c r="F23" s="297"/>
      <c r="G23" s="297"/>
      <c r="H23" s="297"/>
      <c r="I23" s="297"/>
      <c r="J23" s="297"/>
      <c r="K23" s="297"/>
      <c r="L23" s="297"/>
      <c r="M23" s="297"/>
      <c r="N23" s="297"/>
      <c r="O23" s="297"/>
      <c r="P23" s="297"/>
      <c r="Q23" s="297"/>
      <c r="R23" s="297"/>
      <c r="S23" s="297"/>
      <c r="T23" s="297"/>
      <c r="U23" s="297"/>
    </row>
    <row r="24" spans="2:21" ht="60" customHeight="1" x14ac:dyDescent="0.2">
      <c r="B24" s="297"/>
      <c r="C24" s="297"/>
      <c r="D24" s="297"/>
      <c r="E24" s="297"/>
      <c r="F24" s="297"/>
      <c r="G24" s="297"/>
      <c r="H24" s="297"/>
      <c r="I24" s="297"/>
      <c r="J24" s="297"/>
      <c r="K24" s="297"/>
      <c r="L24" s="297"/>
      <c r="M24" s="297"/>
      <c r="N24" s="297"/>
      <c r="O24" s="297"/>
      <c r="P24" s="297"/>
      <c r="Q24" s="297"/>
      <c r="R24" s="297"/>
      <c r="S24" s="297"/>
      <c r="T24" s="297"/>
      <c r="U24" s="297"/>
    </row>
    <row r="25" spans="2:21" s="15" customFormat="1" ht="24.95" customHeight="1" x14ac:dyDescent="0.25">
      <c r="B25" s="328" t="s">
        <v>123</v>
      </c>
      <c r="C25" s="328"/>
      <c r="D25" s="328"/>
      <c r="E25" s="328"/>
      <c r="F25" s="328"/>
      <c r="G25" s="328"/>
      <c r="H25" s="328"/>
      <c r="I25" s="328"/>
      <c r="J25" s="328"/>
      <c r="K25" s="328"/>
      <c r="L25" s="328"/>
      <c r="M25" s="328"/>
      <c r="N25" s="328"/>
      <c r="O25" s="328"/>
      <c r="P25" s="328"/>
      <c r="Q25" s="328"/>
      <c r="R25" s="328"/>
      <c r="S25" s="328"/>
      <c r="T25" s="328"/>
      <c r="U25" s="328"/>
    </row>
    <row r="26" spans="2:21" ht="60" customHeight="1" x14ac:dyDescent="0.2">
      <c r="B26" s="297"/>
      <c r="C26" s="297"/>
      <c r="D26" s="297"/>
      <c r="E26" s="297"/>
      <c r="F26" s="297"/>
      <c r="G26" s="297"/>
      <c r="H26" s="297"/>
      <c r="I26" s="297"/>
      <c r="J26" s="297"/>
      <c r="K26" s="297"/>
      <c r="L26" s="297"/>
      <c r="M26" s="297"/>
      <c r="N26" s="297"/>
      <c r="O26" s="297"/>
      <c r="P26" s="297"/>
      <c r="Q26" s="297"/>
      <c r="R26" s="297"/>
      <c r="S26" s="297"/>
      <c r="T26" s="297"/>
      <c r="U26" s="297"/>
    </row>
    <row r="27" spans="2:21" ht="60" customHeight="1" x14ac:dyDescent="0.2">
      <c r="B27" s="297"/>
      <c r="C27" s="297"/>
      <c r="D27" s="297"/>
      <c r="E27" s="297"/>
      <c r="F27" s="297"/>
      <c r="G27" s="297"/>
      <c r="H27" s="297"/>
      <c r="I27" s="297"/>
      <c r="J27" s="297"/>
      <c r="K27" s="297"/>
      <c r="L27" s="297"/>
      <c r="M27" s="297"/>
      <c r="N27" s="297"/>
      <c r="O27" s="297"/>
      <c r="P27" s="297"/>
      <c r="Q27" s="297"/>
      <c r="R27" s="297"/>
      <c r="S27" s="297"/>
      <c r="T27" s="297"/>
      <c r="U27" s="297"/>
    </row>
    <row r="28" spans="2:21" ht="60" customHeight="1" x14ac:dyDescent="0.2">
      <c r="B28" s="297"/>
      <c r="C28" s="297"/>
      <c r="D28" s="297"/>
      <c r="E28" s="297"/>
      <c r="F28" s="297"/>
      <c r="G28" s="297"/>
      <c r="H28" s="297"/>
      <c r="I28" s="297"/>
      <c r="J28" s="297"/>
      <c r="K28" s="297"/>
      <c r="L28" s="297"/>
      <c r="M28" s="297"/>
      <c r="N28" s="297"/>
      <c r="O28" s="297"/>
      <c r="P28" s="297"/>
      <c r="Q28" s="297"/>
      <c r="R28" s="297"/>
      <c r="S28" s="297"/>
      <c r="T28" s="297"/>
      <c r="U28" s="297"/>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38" t="s">
        <v>178</v>
      </c>
      <c r="C30" s="338"/>
      <c r="D30" s="338"/>
      <c r="E30" s="338"/>
      <c r="F30" s="338"/>
      <c r="G30" s="338"/>
      <c r="H30" s="338"/>
      <c r="I30" s="338"/>
      <c r="J30" s="338"/>
      <c r="K30" s="338"/>
      <c r="L30" s="338"/>
      <c r="M30" s="338"/>
      <c r="N30" s="338"/>
      <c r="O30" s="338"/>
      <c r="P30" s="338"/>
      <c r="Q30" s="338"/>
      <c r="R30" s="338"/>
      <c r="S30" s="338"/>
      <c r="T30" s="338"/>
      <c r="U30" s="338"/>
    </row>
    <row r="31" spans="2:21" ht="24.95" customHeight="1" x14ac:dyDescent="0.2">
      <c r="B31" s="339" t="s">
        <v>28</v>
      </c>
      <c r="C31" s="340"/>
      <c r="D31" s="340"/>
      <c r="E31" s="340"/>
      <c r="F31" s="340"/>
      <c r="G31" s="340"/>
      <c r="H31" s="340"/>
      <c r="I31" s="340"/>
      <c r="J31" s="340"/>
      <c r="K31" s="340"/>
      <c r="L31" s="340"/>
      <c r="M31" s="340"/>
      <c r="N31" s="340"/>
      <c r="O31" s="340"/>
      <c r="P31" s="340"/>
      <c r="Q31" s="340"/>
      <c r="R31" s="340"/>
      <c r="S31" s="340"/>
      <c r="T31" s="340"/>
      <c r="U31" s="340"/>
    </row>
    <row r="32" spans="2:21" ht="60" customHeight="1" x14ac:dyDescent="0.2">
      <c r="B32" s="297"/>
      <c r="C32" s="297"/>
      <c r="D32" s="297"/>
      <c r="E32" s="297"/>
      <c r="F32" s="297"/>
      <c r="G32" s="297"/>
      <c r="H32" s="297"/>
      <c r="I32" s="297"/>
      <c r="J32" s="297"/>
      <c r="K32" s="297"/>
      <c r="L32" s="297"/>
      <c r="M32" s="297"/>
      <c r="N32" s="297"/>
      <c r="O32" s="297"/>
      <c r="P32" s="297"/>
      <c r="Q32" s="297"/>
      <c r="R32" s="297"/>
      <c r="S32" s="297"/>
      <c r="T32" s="297"/>
      <c r="U32" s="297"/>
    </row>
    <row r="33" spans="2:21" ht="60" customHeight="1" x14ac:dyDescent="0.2">
      <c r="B33" s="297"/>
      <c r="C33" s="297"/>
      <c r="D33" s="297"/>
      <c r="E33" s="297"/>
      <c r="F33" s="297"/>
      <c r="G33" s="297"/>
      <c r="H33" s="297"/>
      <c r="I33" s="297"/>
      <c r="J33" s="297"/>
      <c r="K33" s="297"/>
      <c r="L33" s="297"/>
      <c r="M33" s="297"/>
      <c r="N33" s="297"/>
      <c r="O33" s="297"/>
      <c r="P33" s="297"/>
      <c r="Q33" s="297"/>
      <c r="R33" s="297"/>
      <c r="S33" s="297"/>
      <c r="T33" s="297"/>
      <c r="U33" s="297"/>
    </row>
    <row r="34" spans="2:21" s="15" customFormat="1" ht="24.95" customHeight="1" x14ac:dyDescent="0.25">
      <c r="B34" s="328" t="s">
        <v>123</v>
      </c>
      <c r="C34" s="328"/>
      <c r="D34" s="328"/>
      <c r="E34" s="328"/>
      <c r="F34" s="328"/>
      <c r="G34" s="328"/>
      <c r="H34" s="328"/>
      <c r="I34" s="328"/>
      <c r="J34" s="328"/>
      <c r="K34" s="328"/>
      <c r="L34" s="328"/>
      <c r="M34" s="328"/>
      <c r="N34" s="328"/>
      <c r="O34" s="328"/>
      <c r="P34" s="328"/>
      <c r="Q34" s="328"/>
      <c r="R34" s="328"/>
      <c r="S34" s="328"/>
      <c r="T34" s="328"/>
      <c r="U34" s="328"/>
    </row>
    <row r="35" spans="2:21" ht="60" customHeight="1" x14ac:dyDescent="0.2">
      <c r="B35" s="297"/>
      <c r="C35" s="297"/>
      <c r="D35" s="297"/>
      <c r="E35" s="297"/>
      <c r="F35" s="297"/>
      <c r="G35" s="297"/>
      <c r="H35" s="297"/>
      <c r="I35" s="297"/>
      <c r="J35" s="297"/>
      <c r="K35" s="297"/>
      <c r="L35" s="297"/>
      <c r="M35" s="297"/>
      <c r="N35" s="297"/>
      <c r="O35" s="297"/>
      <c r="P35" s="297"/>
      <c r="Q35" s="297"/>
      <c r="R35" s="297"/>
      <c r="S35" s="297"/>
      <c r="T35" s="297"/>
      <c r="U35" s="297"/>
    </row>
    <row r="36" spans="2:21" ht="60" customHeight="1" x14ac:dyDescent="0.2">
      <c r="B36" s="297"/>
      <c r="C36" s="297"/>
      <c r="D36" s="297"/>
      <c r="E36" s="297"/>
      <c r="F36" s="297"/>
      <c r="G36" s="297"/>
      <c r="H36" s="297"/>
      <c r="I36" s="297"/>
      <c r="J36" s="297"/>
      <c r="K36" s="297"/>
      <c r="L36" s="297"/>
      <c r="M36" s="297"/>
      <c r="N36" s="297"/>
      <c r="O36" s="297"/>
      <c r="P36" s="297"/>
      <c r="Q36" s="297"/>
      <c r="R36" s="297"/>
      <c r="S36" s="297"/>
      <c r="T36" s="297"/>
      <c r="U36" s="297"/>
    </row>
    <row r="37" spans="2:21" ht="60" customHeight="1" x14ac:dyDescent="0.2">
      <c r="B37" s="297"/>
      <c r="C37" s="297"/>
      <c r="D37" s="297"/>
      <c r="E37" s="297"/>
      <c r="F37" s="297"/>
      <c r="G37" s="297"/>
      <c r="H37" s="297"/>
      <c r="I37" s="297"/>
      <c r="J37" s="297"/>
      <c r="K37" s="297"/>
      <c r="L37" s="297"/>
      <c r="M37" s="297"/>
      <c r="N37" s="297"/>
      <c r="O37" s="297"/>
      <c r="P37" s="297"/>
      <c r="Q37" s="297"/>
      <c r="R37" s="297"/>
      <c r="S37" s="297"/>
      <c r="T37" s="297"/>
      <c r="U37" s="297"/>
    </row>
    <row r="40" spans="2:21" x14ac:dyDescent="0.2">
      <c r="B40" s="334" t="s">
        <v>179</v>
      </c>
      <c r="C40" s="334"/>
      <c r="D40" s="334"/>
      <c r="E40" s="334"/>
      <c r="F40" s="334"/>
      <c r="G40" s="334"/>
      <c r="H40" s="334"/>
      <c r="I40" s="334"/>
      <c r="J40" s="334"/>
      <c r="K40" s="334"/>
      <c r="L40" s="334"/>
      <c r="M40" s="334"/>
      <c r="N40" s="334"/>
      <c r="O40" s="334"/>
      <c r="P40" s="334"/>
      <c r="Q40" s="334"/>
      <c r="R40" s="334"/>
      <c r="S40" s="334"/>
      <c r="T40" s="334"/>
      <c r="U40" s="334"/>
    </row>
    <row r="41" spans="2:21" ht="19.5" x14ac:dyDescent="0.2">
      <c r="B41" s="339" t="s">
        <v>28</v>
      </c>
      <c r="C41" s="340"/>
      <c r="D41" s="340"/>
      <c r="E41" s="340"/>
      <c r="F41" s="340"/>
      <c r="G41" s="340"/>
      <c r="H41" s="340"/>
      <c r="I41" s="340"/>
      <c r="J41" s="340"/>
      <c r="K41" s="340"/>
      <c r="L41" s="340"/>
      <c r="M41" s="340"/>
      <c r="N41" s="340"/>
      <c r="O41" s="340"/>
      <c r="P41" s="340"/>
      <c r="Q41" s="340"/>
      <c r="R41" s="340"/>
      <c r="S41" s="340"/>
      <c r="T41" s="340"/>
      <c r="U41" s="340"/>
    </row>
    <row r="42" spans="2:21" ht="62.25" customHeight="1" x14ac:dyDescent="0.2">
      <c r="B42" s="297"/>
      <c r="C42" s="297"/>
      <c r="D42" s="297"/>
      <c r="E42" s="297"/>
      <c r="F42" s="297"/>
      <c r="G42" s="297"/>
      <c r="H42" s="297"/>
      <c r="I42" s="297"/>
      <c r="J42" s="297"/>
      <c r="K42" s="297"/>
      <c r="L42" s="297"/>
      <c r="M42" s="297"/>
      <c r="N42" s="297"/>
      <c r="O42" s="297"/>
      <c r="P42" s="297"/>
      <c r="Q42" s="297"/>
      <c r="R42" s="297"/>
      <c r="S42" s="297"/>
      <c r="T42" s="297"/>
      <c r="U42" s="297"/>
    </row>
    <row r="43" spans="2:21" ht="64.5" customHeight="1" x14ac:dyDescent="0.2">
      <c r="B43" s="297"/>
      <c r="C43" s="297"/>
      <c r="D43" s="297"/>
      <c r="E43" s="297"/>
      <c r="F43" s="297"/>
      <c r="G43" s="297"/>
      <c r="H43" s="297"/>
      <c r="I43" s="297"/>
      <c r="J43" s="297"/>
      <c r="K43" s="297"/>
      <c r="L43" s="297"/>
      <c r="M43" s="297"/>
      <c r="N43" s="297"/>
      <c r="O43" s="297"/>
      <c r="P43" s="297"/>
      <c r="Q43" s="297"/>
      <c r="R43" s="297"/>
      <c r="S43" s="297"/>
      <c r="T43" s="297"/>
      <c r="U43" s="297"/>
    </row>
    <row r="44" spans="2:21" ht="19.5" x14ac:dyDescent="0.2">
      <c r="B44" s="328" t="s">
        <v>123</v>
      </c>
      <c r="C44" s="328"/>
      <c r="D44" s="328"/>
      <c r="E44" s="328"/>
      <c r="F44" s="328"/>
      <c r="G44" s="328"/>
      <c r="H44" s="328"/>
      <c r="I44" s="328"/>
      <c r="J44" s="328"/>
      <c r="K44" s="328"/>
      <c r="L44" s="328"/>
      <c r="M44" s="328"/>
      <c r="N44" s="328"/>
      <c r="O44" s="328"/>
      <c r="P44" s="328"/>
      <c r="Q44" s="328"/>
      <c r="R44" s="328"/>
      <c r="S44" s="328"/>
      <c r="T44" s="328"/>
      <c r="U44" s="328"/>
    </row>
    <row r="45" spans="2:21" ht="54.75" customHeight="1" x14ac:dyDescent="0.2">
      <c r="B45" s="297"/>
      <c r="C45" s="297"/>
      <c r="D45" s="297"/>
      <c r="E45" s="297"/>
      <c r="F45" s="297"/>
      <c r="G45" s="297"/>
      <c r="H45" s="297"/>
      <c r="I45" s="297"/>
      <c r="J45" s="297"/>
      <c r="K45" s="297"/>
      <c r="L45" s="297"/>
      <c r="M45" s="297"/>
      <c r="N45" s="297"/>
      <c r="O45" s="297"/>
      <c r="P45" s="297"/>
      <c r="Q45" s="297"/>
      <c r="R45" s="297"/>
      <c r="S45" s="297"/>
      <c r="T45" s="297"/>
      <c r="U45" s="297"/>
    </row>
    <row r="46" spans="2:21" ht="61.5" customHeight="1" x14ac:dyDescent="0.2">
      <c r="B46" s="297"/>
      <c r="C46" s="297"/>
      <c r="D46" s="297"/>
      <c r="E46" s="297"/>
      <c r="F46" s="297"/>
      <c r="G46" s="297"/>
      <c r="H46" s="297"/>
      <c r="I46" s="297"/>
      <c r="J46" s="297"/>
      <c r="K46" s="297"/>
      <c r="L46" s="297"/>
      <c r="M46" s="297"/>
      <c r="N46" s="297"/>
      <c r="O46" s="297"/>
      <c r="P46" s="297"/>
      <c r="Q46" s="297"/>
      <c r="R46" s="297"/>
      <c r="S46" s="297"/>
      <c r="T46" s="297"/>
      <c r="U46" s="297"/>
    </row>
    <row r="47" spans="2:21" ht="64.5" customHeight="1" x14ac:dyDescent="0.2">
      <c r="B47" s="297"/>
      <c r="C47" s="297"/>
      <c r="D47" s="297"/>
      <c r="E47" s="297"/>
      <c r="F47" s="297"/>
      <c r="G47" s="297"/>
      <c r="H47" s="297"/>
      <c r="I47" s="297"/>
      <c r="J47" s="297"/>
      <c r="K47" s="297"/>
      <c r="L47" s="297"/>
      <c r="M47" s="297"/>
      <c r="N47" s="297"/>
      <c r="O47" s="297"/>
      <c r="P47" s="297"/>
      <c r="Q47" s="297"/>
      <c r="R47" s="297"/>
      <c r="S47" s="297"/>
      <c r="T47" s="297"/>
      <c r="U47" s="297"/>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7:U47"/>
    <mergeCell ref="B30:U30"/>
    <mergeCell ref="B31:U31"/>
    <mergeCell ref="B32:U32"/>
    <mergeCell ref="B33:U33"/>
    <mergeCell ref="B45:U45"/>
    <mergeCell ref="B34:U34"/>
    <mergeCell ref="B35:U35"/>
    <mergeCell ref="B40:U40"/>
    <mergeCell ref="B41:U41"/>
    <mergeCell ref="B18:U18"/>
    <mergeCell ref="B19:U19"/>
    <mergeCell ref="B22:U22"/>
    <mergeCell ref="B23:U23"/>
    <mergeCell ref="B21:U21"/>
    <mergeCell ref="B46:U46"/>
    <mergeCell ref="B24:U24"/>
    <mergeCell ref="B25:U25"/>
    <mergeCell ref="B26:U26"/>
    <mergeCell ref="B27:U27"/>
    <mergeCell ref="B42:U42"/>
    <mergeCell ref="B43:U43"/>
    <mergeCell ref="B44:U44"/>
    <mergeCell ref="B28:U28"/>
    <mergeCell ref="L3:L9"/>
    <mergeCell ref="M2:P2"/>
    <mergeCell ref="B2:B3"/>
    <mergeCell ref="R2:U2"/>
    <mergeCell ref="B12:U12"/>
    <mergeCell ref="B13:U13"/>
    <mergeCell ref="V2:V3"/>
    <mergeCell ref="C2:F2"/>
    <mergeCell ref="H2:K2"/>
    <mergeCell ref="B36:U36"/>
    <mergeCell ref="B37:U37"/>
    <mergeCell ref="B14:U14"/>
    <mergeCell ref="B15:U15"/>
    <mergeCell ref="G3:G9"/>
    <mergeCell ref="B16:U16"/>
    <mergeCell ref="B17:U17"/>
  </mergeCells>
  <phoneticPr fontId="2" type="noConversion"/>
  <hyperlinks>
    <hyperlink ref="B65497" r:id="rId1"/>
    <hyperlink ref="B65496" r:id="rId2"/>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usuario</cp:lastModifiedBy>
  <cp:lastPrinted>2011-10-07T14:16:27Z</cp:lastPrinted>
  <dcterms:created xsi:type="dcterms:W3CDTF">2010-02-23T19:10:51Z</dcterms:created>
  <dcterms:modified xsi:type="dcterms:W3CDTF">2023-12-07T14:36:15Z</dcterms:modified>
</cp:coreProperties>
</file>