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 TARRA 2023\DESARROLLO INSTITUCIONAL\"/>
    </mc:Choice>
  </mc:AlternateContent>
  <bookViews>
    <workbookView xWindow="-120" yWindow="-120" windowWidth="20640" windowHeight="11160"/>
  </bookViews>
  <sheets>
    <sheet name="IER EL TARRA" sheetId="11" r:id="rId1"/>
    <sheet name="EL TARRA" sheetId="1" r:id="rId2"/>
    <sheet name="Q. PARAMILLO" sheetId="2" r:id="rId3"/>
    <sheet name="TARRA VIEJO" sheetId="3" r:id="rId4"/>
    <sheet name="BERLIN" sheetId="5" r:id="rId5"/>
    <sheet name="URAMA PARTE ALTA" sheetId="6" r:id="rId6"/>
    <sheet name="PARAMILLO" sheetId="7" r:id="rId7"/>
    <sheet name="BRISAS DEL TARRA" sheetId="8" r:id="rId8"/>
    <sheet name="REMOLINO" sheetId="9" r:id="rId9"/>
    <sheet name="EL CARRIZAL" sheetId="10" r:id="rId10"/>
    <sheet name="KM 45" sheetId="12" r:id="rId11"/>
    <sheet name="LOS MORTIÑOS" sheetId="14" r:id="rId12"/>
    <sheet name="KM 12" sheetId="13" r:id="rId13"/>
    <sheet name="LA URAMA" sheetId="15" r:id="rId14"/>
  </sheets>
  <calcPr calcId="152511"/>
  <fileRecoveryPr repairLoad="1"/>
</workbook>
</file>

<file path=xl/calcChain.xml><?xml version="1.0" encoding="utf-8"?>
<calcChain xmlns="http://schemas.openxmlformats.org/spreadsheetml/2006/main">
  <c r="E22" i="11" l="1"/>
  <c r="E21" i="11"/>
  <c r="E20" i="11"/>
  <c r="E19" i="11"/>
  <c r="E18" i="11"/>
  <c r="E17" i="11"/>
  <c r="E15" i="11"/>
  <c r="M15" i="11" s="1"/>
  <c r="M16" i="11" s="1"/>
  <c r="L22" i="7"/>
  <c r="K30" i="1" l="1"/>
  <c r="J30" i="1"/>
  <c r="I30" i="1"/>
  <c r="H30" i="1"/>
  <c r="G30" i="1"/>
  <c r="F30" i="1"/>
  <c r="E30" i="1"/>
  <c r="D30" i="1"/>
  <c r="M29" i="1"/>
  <c r="L29" i="1"/>
  <c r="M28" i="1"/>
  <c r="M30" i="1" s="1"/>
  <c r="L28" i="1"/>
  <c r="L30" i="1" s="1"/>
  <c r="K27" i="1"/>
  <c r="J27" i="1"/>
  <c r="I27" i="1"/>
  <c r="H27" i="1"/>
  <c r="G27" i="1"/>
  <c r="F27" i="1"/>
  <c r="E27" i="1"/>
  <c r="D27" i="1"/>
  <c r="M26" i="1"/>
  <c r="L26" i="1"/>
  <c r="M25" i="1"/>
  <c r="L25" i="1"/>
  <c r="M24" i="1"/>
  <c r="L24" i="1"/>
  <c r="M23" i="1"/>
  <c r="M27" i="1" s="1"/>
  <c r="L23" i="1"/>
  <c r="L27" i="1" s="1"/>
  <c r="K22" i="14" l="1"/>
  <c r="M15" i="14"/>
  <c r="K29" i="11" l="1"/>
  <c r="J29" i="11"/>
  <c r="I29" i="11"/>
  <c r="H29" i="11"/>
  <c r="G29" i="11"/>
  <c r="F29" i="11"/>
  <c r="E29" i="11"/>
  <c r="D29" i="11"/>
  <c r="K28" i="11"/>
  <c r="J28" i="11"/>
  <c r="I28" i="11"/>
  <c r="H28" i="11"/>
  <c r="G28" i="11"/>
  <c r="F28" i="11"/>
  <c r="E28" i="11"/>
  <c r="D28" i="11"/>
  <c r="K26" i="11"/>
  <c r="J26" i="11"/>
  <c r="I26" i="11"/>
  <c r="H26" i="11"/>
  <c r="G26" i="11"/>
  <c r="F26" i="11"/>
  <c r="E26" i="11"/>
  <c r="D26" i="11"/>
  <c r="K25" i="11"/>
  <c r="J25" i="11"/>
  <c r="I25" i="11"/>
  <c r="H25" i="11"/>
  <c r="G25" i="11"/>
  <c r="F25" i="11"/>
  <c r="E25" i="11"/>
  <c r="D25" i="11"/>
  <c r="K24" i="11"/>
  <c r="J24" i="11"/>
  <c r="I24" i="11"/>
  <c r="H24" i="11"/>
  <c r="G24" i="11"/>
  <c r="F24" i="11"/>
  <c r="E24" i="11"/>
  <c r="D24" i="11"/>
  <c r="K23" i="11"/>
  <c r="J23" i="11"/>
  <c r="I23" i="11"/>
  <c r="H23" i="11"/>
  <c r="G23" i="11"/>
  <c r="F23" i="11"/>
  <c r="E23" i="11"/>
  <c r="D23" i="11"/>
  <c r="K21" i="11"/>
  <c r="J21" i="11"/>
  <c r="I21" i="11"/>
  <c r="H21" i="11"/>
  <c r="G21" i="11"/>
  <c r="F21" i="11"/>
  <c r="D21" i="11"/>
  <c r="K20" i="11"/>
  <c r="J20" i="11"/>
  <c r="I20" i="11"/>
  <c r="H20" i="11"/>
  <c r="G20" i="11"/>
  <c r="F20" i="11"/>
  <c r="D20" i="11"/>
  <c r="K19" i="11"/>
  <c r="J19" i="11"/>
  <c r="I19" i="11"/>
  <c r="H19" i="11"/>
  <c r="G19" i="11"/>
  <c r="F19" i="11"/>
  <c r="D19" i="11"/>
  <c r="K18" i="11"/>
  <c r="J18" i="11"/>
  <c r="I18" i="11"/>
  <c r="H18" i="11"/>
  <c r="G18" i="11"/>
  <c r="F18" i="11"/>
  <c r="D18" i="11"/>
  <c r="K17" i="11"/>
  <c r="J17" i="11"/>
  <c r="I17" i="11"/>
  <c r="H17" i="11"/>
  <c r="G17" i="11"/>
  <c r="F17" i="11"/>
  <c r="D17" i="11"/>
  <c r="K15" i="11"/>
  <c r="J15" i="11"/>
  <c r="I15" i="11"/>
  <c r="H15" i="11"/>
  <c r="G15" i="11"/>
  <c r="F15" i="11"/>
  <c r="D16" i="2"/>
  <c r="D15" i="11"/>
  <c r="K22" i="15"/>
  <c r="J22" i="15"/>
  <c r="I22" i="15"/>
  <c r="H22" i="15"/>
  <c r="G22" i="15"/>
  <c r="F22" i="15"/>
  <c r="E22" i="15"/>
  <c r="D22" i="15"/>
  <c r="M21" i="15"/>
  <c r="L21" i="15"/>
  <c r="M20" i="15"/>
  <c r="L20" i="15"/>
  <c r="M19" i="15"/>
  <c r="L19" i="15"/>
  <c r="M18" i="15"/>
  <c r="L18" i="15"/>
  <c r="M17" i="15"/>
  <c r="L17" i="15"/>
  <c r="L16" i="15"/>
  <c r="K16" i="15"/>
  <c r="J16" i="15"/>
  <c r="I16" i="15"/>
  <c r="H16" i="15"/>
  <c r="G16" i="15"/>
  <c r="F16" i="15"/>
  <c r="E16" i="15"/>
  <c r="D16" i="15"/>
  <c r="M15" i="15"/>
  <c r="M16" i="15" s="1"/>
  <c r="L15" i="15"/>
  <c r="H35" i="1"/>
  <c r="K22" i="1"/>
  <c r="J22" i="1"/>
  <c r="I22" i="1"/>
  <c r="H22" i="1"/>
  <c r="G22" i="1"/>
  <c r="F22" i="1"/>
  <c r="E22" i="1"/>
  <c r="D22" i="1"/>
  <c r="M21" i="1"/>
  <c r="L21" i="1"/>
  <c r="M20" i="1"/>
  <c r="L20" i="1"/>
  <c r="M19" i="1"/>
  <c r="L19" i="1"/>
  <c r="M18" i="1"/>
  <c r="L18" i="1"/>
  <c r="M17" i="1"/>
  <c r="L17" i="1"/>
  <c r="K16" i="1"/>
  <c r="J16" i="1"/>
  <c r="I16" i="1"/>
  <c r="H16" i="1"/>
  <c r="G16" i="1"/>
  <c r="F16" i="1"/>
  <c r="E16" i="1"/>
  <c r="D16" i="1"/>
  <c r="M15" i="1"/>
  <c r="M16" i="1" s="1"/>
  <c r="L15" i="1"/>
  <c r="L16" i="1" s="1"/>
  <c r="L26" i="8"/>
  <c r="L25" i="8"/>
  <c r="L24" i="8"/>
  <c r="L23" i="8"/>
  <c r="M26" i="8"/>
  <c r="M25" i="8"/>
  <c r="M24" i="8"/>
  <c r="M23" i="8"/>
  <c r="F35" i="1"/>
  <c r="M27" i="14"/>
  <c r="L27" i="14"/>
  <c r="K27" i="14"/>
  <c r="J27" i="14"/>
  <c r="I27" i="14"/>
  <c r="H27" i="14"/>
  <c r="H35" i="14" s="1"/>
  <c r="G27" i="14"/>
  <c r="F27" i="14"/>
  <c r="E27" i="14"/>
  <c r="D27" i="14"/>
  <c r="J22" i="14"/>
  <c r="I22" i="14"/>
  <c r="H22" i="14"/>
  <c r="G22" i="14"/>
  <c r="F22" i="14"/>
  <c r="E22" i="14"/>
  <c r="D22" i="14"/>
  <c r="M21" i="14"/>
  <c r="L21" i="14"/>
  <c r="M20" i="14"/>
  <c r="L20" i="14"/>
  <c r="M19" i="14"/>
  <c r="L19" i="14"/>
  <c r="M18" i="14"/>
  <c r="L18" i="14"/>
  <c r="M17" i="14"/>
  <c r="L17" i="14"/>
  <c r="L16" i="14"/>
  <c r="K16" i="14"/>
  <c r="J16" i="14"/>
  <c r="I16" i="14"/>
  <c r="H16" i="14"/>
  <c r="G16" i="14"/>
  <c r="F16" i="14"/>
  <c r="E16" i="14"/>
  <c r="D16" i="14"/>
  <c r="L15" i="14"/>
  <c r="M27" i="13"/>
  <c r="L27" i="13"/>
  <c r="K27" i="13"/>
  <c r="J27" i="13"/>
  <c r="I27" i="13"/>
  <c r="H27" i="13"/>
  <c r="G27" i="13"/>
  <c r="F27" i="13"/>
  <c r="E27" i="13"/>
  <c r="D27" i="13"/>
  <c r="K22" i="13"/>
  <c r="J22" i="13"/>
  <c r="I22" i="13"/>
  <c r="H22" i="13"/>
  <c r="G22" i="13"/>
  <c r="F22" i="13"/>
  <c r="E22" i="13"/>
  <c r="D22" i="13"/>
  <c r="M21" i="13"/>
  <c r="L21" i="13"/>
  <c r="M20" i="13"/>
  <c r="L20" i="13"/>
  <c r="M19" i="13"/>
  <c r="L19" i="13"/>
  <c r="M18" i="13"/>
  <c r="L18" i="13"/>
  <c r="M17" i="13"/>
  <c r="L17" i="13"/>
  <c r="K16" i="13"/>
  <c r="J16" i="13"/>
  <c r="I16" i="13"/>
  <c r="H16" i="13"/>
  <c r="G16" i="13"/>
  <c r="F16" i="13"/>
  <c r="E16" i="13"/>
  <c r="D16" i="13"/>
  <c r="M15" i="13"/>
  <c r="M16" i="13" s="1"/>
  <c r="L15" i="13"/>
  <c r="L16" i="13" s="1"/>
  <c r="M27" i="12"/>
  <c r="L27" i="12"/>
  <c r="K27" i="12"/>
  <c r="J27" i="12"/>
  <c r="I27" i="12"/>
  <c r="H27" i="12"/>
  <c r="G27" i="12"/>
  <c r="F27" i="12"/>
  <c r="E27" i="12"/>
  <c r="D27" i="12"/>
  <c r="K22" i="12"/>
  <c r="J22" i="12"/>
  <c r="I22" i="12"/>
  <c r="H22" i="12"/>
  <c r="G22" i="12"/>
  <c r="F22" i="12"/>
  <c r="E22" i="12"/>
  <c r="D22" i="12"/>
  <c r="M21" i="12"/>
  <c r="L21" i="12"/>
  <c r="M20" i="12"/>
  <c r="L20" i="12"/>
  <c r="M19" i="12"/>
  <c r="L19" i="12"/>
  <c r="M18" i="12"/>
  <c r="L18" i="12"/>
  <c r="M17" i="12"/>
  <c r="L17" i="12"/>
  <c r="K16" i="12"/>
  <c r="J16" i="12"/>
  <c r="I16" i="12"/>
  <c r="H16" i="12"/>
  <c r="G16" i="12"/>
  <c r="F16" i="12"/>
  <c r="E16" i="12"/>
  <c r="D16" i="12"/>
  <c r="M15" i="12"/>
  <c r="M16" i="12" s="1"/>
  <c r="L15" i="12"/>
  <c r="L16" i="12" s="1"/>
  <c r="M27" i="10"/>
  <c r="L27" i="10"/>
  <c r="K27" i="10"/>
  <c r="J27" i="10"/>
  <c r="I27" i="10"/>
  <c r="H27" i="10"/>
  <c r="G27" i="10"/>
  <c r="F27" i="10"/>
  <c r="E27" i="10"/>
  <c r="D27" i="10"/>
  <c r="K22" i="10"/>
  <c r="J22" i="10"/>
  <c r="I22" i="10"/>
  <c r="H22" i="10"/>
  <c r="G22" i="10"/>
  <c r="F22" i="10"/>
  <c r="E22" i="10"/>
  <c r="D22" i="10"/>
  <c r="M21" i="10"/>
  <c r="L21" i="10"/>
  <c r="M20" i="10"/>
  <c r="L20" i="10"/>
  <c r="M19" i="10"/>
  <c r="L19" i="10"/>
  <c r="M18" i="10"/>
  <c r="L18" i="10"/>
  <c r="M17" i="10"/>
  <c r="L17" i="10"/>
  <c r="K16" i="10"/>
  <c r="J16" i="10"/>
  <c r="I16" i="10"/>
  <c r="F16" i="10"/>
  <c r="E16" i="10"/>
  <c r="D16" i="10"/>
  <c r="M15" i="10"/>
  <c r="M16" i="10" s="1"/>
  <c r="L15" i="10"/>
  <c r="L16" i="10" s="1"/>
  <c r="M27" i="9"/>
  <c r="L27" i="9"/>
  <c r="K27" i="9"/>
  <c r="J27" i="9"/>
  <c r="I27" i="9"/>
  <c r="H27" i="9"/>
  <c r="G27" i="9"/>
  <c r="F27" i="9"/>
  <c r="E27" i="9"/>
  <c r="D27" i="9"/>
  <c r="K22" i="9"/>
  <c r="J22" i="9"/>
  <c r="I22" i="9"/>
  <c r="H22" i="9"/>
  <c r="G22" i="9"/>
  <c r="F22" i="9"/>
  <c r="E22" i="9"/>
  <c r="D22" i="9"/>
  <c r="M21" i="9"/>
  <c r="L21" i="9"/>
  <c r="M20" i="9"/>
  <c r="L20" i="9"/>
  <c r="M19" i="9"/>
  <c r="L19" i="9"/>
  <c r="M18" i="9"/>
  <c r="L18" i="9"/>
  <c r="M17" i="9"/>
  <c r="L17" i="9"/>
  <c r="K16" i="9"/>
  <c r="J16" i="9"/>
  <c r="I16" i="9"/>
  <c r="H16" i="9"/>
  <c r="G16" i="9"/>
  <c r="F16" i="9"/>
  <c r="E16" i="9"/>
  <c r="D16" i="9"/>
  <c r="M15" i="9"/>
  <c r="M16" i="9" s="1"/>
  <c r="L15" i="9"/>
  <c r="L16" i="9" s="1"/>
  <c r="E16" i="8"/>
  <c r="K27" i="8"/>
  <c r="J27" i="8"/>
  <c r="I27" i="8"/>
  <c r="H27" i="8"/>
  <c r="G27" i="8"/>
  <c r="F27" i="8"/>
  <c r="E27" i="8"/>
  <c r="D27" i="8"/>
  <c r="K22" i="8"/>
  <c r="J22" i="8"/>
  <c r="I22" i="8"/>
  <c r="H22" i="8"/>
  <c r="G22" i="8"/>
  <c r="F22" i="8"/>
  <c r="E22" i="8"/>
  <c r="D22" i="8"/>
  <c r="M21" i="8"/>
  <c r="L21" i="8"/>
  <c r="M20" i="8"/>
  <c r="L20" i="8"/>
  <c r="M19" i="8"/>
  <c r="L19" i="8"/>
  <c r="M18" i="8"/>
  <c r="L18" i="8"/>
  <c r="M17" i="8"/>
  <c r="L17" i="8"/>
  <c r="K16" i="8"/>
  <c r="J16" i="8"/>
  <c r="I16" i="8"/>
  <c r="H16" i="8"/>
  <c r="G16" i="8"/>
  <c r="F16" i="8"/>
  <c r="D16" i="8"/>
  <c r="M15" i="8"/>
  <c r="M16" i="8" s="1"/>
  <c r="L15" i="8"/>
  <c r="L16" i="8" s="1"/>
  <c r="D16" i="6"/>
  <c r="E16" i="6"/>
  <c r="M15" i="2"/>
  <c r="M16" i="2" s="1"/>
  <c r="E16" i="2"/>
  <c r="D35" i="14" l="1"/>
  <c r="M16" i="14"/>
  <c r="L15" i="11"/>
  <c r="I35" i="1"/>
  <c r="E35" i="1"/>
  <c r="G35" i="1"/>
  <c r="J35" i="1"/>
  <c r="D35" i="1"/>
  <c r="K35" i="1"/>
  <c r="M22" i="9"/>
  <c r="M22" i="10"/>
  <c r="L22" i="14"/>
  <c r="L35" i="14" s="1"/>
  <c r="E35" i="14"/>
  <c r="I35" i="14"/>
  <c r="L22" i="1"/>
  <c r="L35" i="1" s="1"/>
  <c r="F35" i="14"/>
  <c r="J35" i="14"/>
  <c r="M22" i="1"/>
  <c r="M35" i="1" s="1"/>
  <c r="G35" i="14"/>
  <c r="K35" i="14"/>
  <c r="M22" i="15"/>
  <c r="L22" i="15"/>
  <c r="L27" i="8"/>
  <c r="M27" i="8"/>
  <c r="M22" i="14"/>
  <c r="M35" i="14" s="1"/>
  <c r="L22" i="12"/>
  <c r="M22" i="12"/>
  <c r="L22" i="13"/>
  <c r="M22" i="13"/>
  <c r="L22" i="9"/>
  <c r="L22" i="10"/>
  <c r="M22" i="8"/>
  <c r="L22" i="8"/>
  <c r="M15" i="3" l="1"/>
  <c r="L15" i="3"/>
  <c r="M18" i="3"/>
  <c r="L18" i="3"/>
  <c r="M21" i="7"/>
  <c r="M20" i="7"/>
  <c r="M19" i="7"/>
  <c r="M18" i="7"/>
  <c r="M17" i="7"/>
  <c r="L21" i="7"/>
  <c r="L20" i="7"/>
  <c r="L19" i="7"/>
  <c r="L18" i="7"/>
  <c r="L17" i="7"/>
  <c r="L15" i="7"/>
  <c r="K45" i="11" l="1"/>
  <c r="J45" i="11"/>
  <c r="I45" i="11"/>
  <c r="H45" i="11"/>
  <c r="G45" i="11"/>
  <c r="F45" i="11"/>
  <c r="E45" i="11"/>
  <c r="D45" i="11"/>
  <c r="K44" i="11"/>
  <c r="J44" i="11"/>
  <c r="J46" i="11" s="1"/>
  <c r="I44" i="11"/>
  <c r="I46" i="11" s="1"/>
  <c r="H44" i="11"/>
  <c r="H46" i="11" s="1"/>
  <c r="G44" i="11"/>
  <c r="F44" i="11"/>
  <c r="E44" i="11"/>
  <c r="E46" i="11" s="1"/>
  <c r="D44" i="11"/>
  <c r="D46" i="11" s="1"/>
  <c r="K42" i="11"/>
  <c r="J42" i="11"/>
  <c r="I42" i="11"/>
  <c r="H42" i="11"/>
  <c r="G42" i="11"/>
  <c r="F42" i="11"/>
  <c r="E42" i="11"/>
  <c r="D42" i="11"/>
  <c r="K41" i="11"/>
  <c r="K43" i="11" s="1"/>
  <c r="J41" i="11"/>
  <c r="J43" i="11" s="1"/>
  <c r="I41" i="11"/>
  <c r="I43" i="11" s="1"/>
  <c r="H41" i="11"/>
  <c r="H43" i="11" s="1"/>
  <c r="G41" i="11"/>
  <c r="F41" i="11"/>
  <c r="F43" i="11" s="1"/>
  <c r="E41" i="11"/>
  <c r="E43" i="11" s="1"/>
  <c r="D41" i="11"/>
  <c r="D43" i="11" s="1"/>
  <c r="K39" i="11"/>
  <c r="J39" i="11"/>
  <c r="J40" i="11" s="1"/>
  <c r="I39" i="11"/>
  <c r="I40" i="11" s="1"/>
  <c r="I47" i="11" s="1"/>
  <c r="H39" i="11"/>
  <c r="H40" i="11" s="1"/>
  <c r="G39" i="11"/>
  <c r="F39" i="11"/>
  <c r="F40" i="11" s="1"/>
  <c r="E39" i="11"/>
  <c r="E40" i="11" s="1"/>
  <c r="E47" i="11" s="1"/>
  <c r="D39" i="11"/>
  <c r="D40" i="11" s="1"/>
  <c r="J30" i="11"/>
  <c r="I30" i="11"/>
  <c r="G30" i="11"/>
  <c r="I27" i="11"/>
  <c r="H27" i="11"/>
  <c r="J22" i="11"/>
  <c r="F16" i="11"/>
  <c r="G16" i="11"/>
  <c r="H16" i="11"/>
  <c r="I16" i="11"/>
  <c r="J16" i="11"/>
  <c r="K16" i="11"/>
  <c r="D16" i="11"/>
  <c r="K46" i="11"/>
  <c r="G46" i="11"/>
  <c r="G43" i="11"/>
  <c r="K40" i="11"/>
  <c r="G40" i="11"/>
  <c r="M15" i="7"/>
  <c r="M16" i="7" s="1"/>
  <c r="E27" i="7"/>
  <c r="F27" i="7"/>
  <c r="G27" i="7"/>
  <c r="H27" i="7"/>
  <c r="I27" i="7"/>
  <c r="J27" i="7"/>
  <c r="K27" i="7"/>
  <c r="L27" i="7"/>
  <c r="M27" i="7"/>
  <c r="D27" i="7"/>
  <c r="E22" i="7"/>
  <c r="F22" i="7"/>
  <c r="G22" i="7"/>
  <c r="H22" i="7"/>
  <c r="I22" i="7"/>
  <c r="J22" i="7"/>
  <c r="K22" i="7"/>
  <c r="M22" i="7"/>
  <c r="D22" i="7"/>
  <c r="E16" i="7"/>
  <c r="F16" i="7"/>
  <c r="G16" i="7"/>
  <c r="H16" i="7"/>
  <c r="I16" i="7"/>
  <c r="J16" i="7"/>
  <c r="K16" i="7"/>
  <c r="L16" i="7"/>
  <c r="D16" i="7"/>
  <c r="E22" i="6"/>
  <c r="F22" i="6"/>
  <c r="G22" i="6"/>
  <c r="H22" i="6"/>
  <c r="I22" i="6"/>
  <c r="J22" i="6"/>
  <c r="K22" i="6"/>
  <c r="D22" i="6"/>
  <c r="L18" i="6"/>
  <c r="M18" i="6"/>
  <c r="L19" i="6"/>
  <c r="M19" i="6"/>
  <c r="L20" i="6"/>
  <c r="M20" i="6"/>
  <c r="L21" i="6"/>
  <c r="M21" i="6"/>
  <c r="M17" i="6"/>
  <c r="L17" i="6"/>
  <c r="F16" i="6"/>
  <c r="G16" i="6"/>
  <c r="H16" i="6"/>
  <c r="I16" i="6"/>
  <c r="J16" i="6"/>
  <c r="K16" i="6"/>
  <c r="E27" i="5"/>
  <c r="F27" i="5"/>
  <c r="G27" i="5"/>
  <c r="H27" i="5"/>
  <c r="I27" i="5"/>
  <c r="J27" i="5"/>
  <c r="K27" i="5"/>
  <c r="L27" i="5"/>
  <c r="M27" i="5"/>
  <c r="D27" i="5"/>
  <c r="E22" i="5"/>
  <c r="F22" i="5"/>
  <c r="G22" i="5"/>
  <c r="H22" i="5"/>
  <c r="I22" i="5"/>
  <c r="J22" i="5"/>
  <c r="K22" i="5"/>
  <c r="D22" i="5"/>
  <c r="L18" i="5"/>
  <c r="M18" i="5"/>
  <c r="L19" i="5"/>
  <c r="M19" i="5"/>
  <c r="L20" i="5"/>
  <c r="M20" i="5"/>
  <c r="L21" i="5"/>
  <c r="M21" i="5"/>
  <c r="M17" i="5"/>
  <c r="L17" i="5"/>
  <c r="M15" i="5"/>
  <c r="M16" i="5" s="1"/>
  <c r="L15" i="5"/>
  <c r="L16" i="5" s="1"/>
  <c r="M19" i="3"/>
  <c r="M20" i="3"/>
  <c r="M21" i="3"/>
  <c r="M17" i="3"/>
  <c r="L19" i="3"/>
  <c r="L20" i="3"/>
  <c r="L21" i="3"/>
  <c r="L17" i="3"/>
  <c r="E27" i="3"/>
  <c r="F27" i="3"/>
  <c r="G27" i="3"/>
  <c r="H27" i="3"/>
  <c r="I27" i="3"/>
  <c r="J27" i="3"/>
  <c r="K27" i="3"/>
  <c r="L27" i="3"/>
  <c r="M27" i="3"/>
  <c r="D27" i="3"/>
  <c r="E22" i="3"/>
  <c r="F22" i="3"/>
  <c r="G22" i="3"/>
  <c r="H22" i="3"/>
  <c r="I22" i="3"/>
  <c r="J22" i="3"/>
  <c r="K22" i="3"/>
  <c r="D22" i="3"/>
  <c r="E16" i="3"/>
  <c r="F16" i="3"/>
  <c r="G16" i="3"/>
  <c r="H16" i="3"/>
  <c r="I16" i="3"/>
  <c r="J16" i="3"/>
  <c r="K16" i="3"/>
  <c r="L16" i="3"/>
  <c r="M16" i="3"/>
  <c r="D16" i="3"/>
  <c r="M21" i="2"/>
  <c r="L21" i="2"/>
  <c r="M20" i="2"/>
  <c r="L20" i="2"/>
  <c r="M19" i="2"/>
  <c r="L19" i="2"/>
  <c r="M18" i="2"/>
  <c r="L18" i="2"/>
  <c r="M17" i="2"/>
  <c r="L17" i="2"/>
  <c r="E27" i="2"/>
  <c r="F27" i="2"/>
  <c r="G27" i="2"/>
  <c r="H27" i="2"/>
  <c r="I27" i="2"/>
  <c r="J27" i="2"/>
  <c r="K27" i="2"/>
  <c r="L27" i="2"/>
  <c r="M27" i="2"/>
  <c r="D27" i="2"/>
  <c r="E22" i="2"/>
  <c r="F22" i="2"/>
  <c r="G22" i="2"/>
  <c r="H22" i="2"/>
  <c r="I22" i="2"/>
  <c r="J22" i="2"/>
  <c r="K22" i="2"/>
  <c r="D22" i="2"/>
  <c r="F16" i="2"/>
  <c r="G16" i="2"/>
  <c r="H16" i="2"/>
  <c r="I16" i="2"/>
  <c r="J16" i="2"/>
  <c r="K16" i="2"/>
  <c r="L15" i="2"/>
  <c r="L16" i="2" s="1"/>
  <c r="M15" i="6"/>
  <c r="M16" i="6" s="1"/>
  <c r="L15" i="6"/>
  <c r="L16" i="6" s="1"/>
  <c r="I22" i="11" l="1"/>
  <c r="I36" i="11" s="1"/>
  <c r="K30" i="11"/>
  <c r="H30" i="11"/>
  <c r="M29" i="11"/>
  <c r="F30" i="11"/>
  <c r="M26" i="11"/>
  <c r="G27" i="11"/>
  <c r="D27" i="11"/>
  <c r="K27" i="11"/>
  <c r="J27" i="11"/>
  <c r="J36" i="11" s="1"/>
  <c r="M25" i="11"/>
  <c r="F27" i="11"/>
  <c r="L45" i="11"/>
  <c r="E27" i="11"/>
  <c r="F46" i="11"/>
  <c r="F47" i="11" s="1"/>
  <c r="L25" i="11"/>
  <c r="L42" i="11"/>
  <c r="M19" i="11"/>
  <c r="M24" i="11"/>
  <c r="G22" i="11"/>
  <c r="M28" i="11"/>
  <c r="D30" i="11"/>
  <c r="L28" i="11"/>
  <c r="M20" i="11"/>
  <c r="L22" i="2"/>
  <c r="L24" i="11"/>
  <c r="L26" i="11"/>
  <c r="L29" i="11"/>
  <c r="L39" i="11"/>
  <c r="L40" i="11" s="1"/>
  <c r="M42" i="11"/>
  <c r="K47" i="11"/>
  <c r="L41" i="11"/>
  <c r="G47" i="11"/>
  <c r="M45" i="11"/>
  <c r="H47" i="11"/>
  <c r="L44" i="11"/>
  <c r="L46" i="11" s="1"/>
  <c r="D47" i="11"/>
  <c r="J47" i="11"/>
  <c r="H22" i="11"/>
  <c r="M18" i="11"/>
  <c r="K22" i="11"/>
  <c r="L22" i="3"/>
  <c r="L22" i="6"/>
  <c r="M22" i="6"/>
  <c r="E16" i="11"/>
  <c r="M22" i="5"/>
  <c r="M21" i="11"/>
  <c r="M22" i="2"/>
  <c r="F22" i="11"/>
  <c r="D22" i="11"/>
  <c r="M22" i="3"/>
  <c r="M17" i="11"/>
  <c r="E30" i="11"/>
  <c r="M39" i="11"/>
  <c r="M40" i="11" s="1"/>
  <c r="M41" i="11"/>
  <c r="M44" i="11"/>
  <c r="L17" i="11"/>
  <c r="L18" i="11"/>
  <c r="L19" i="11"/>
  <c r="L20" i="11"/>
  <c r="L21" i="11"/>
  <c r="M23" i="11"/>
  <c r="L23" i="11"/>
  <c r="L16" i="11"/>
  <c r="L22" i="5"/>
  <c r="M30" i="11" l="1"/>
  <c r="H36" i="11"/>
  <c r="F36" i="11"/>
  <c r="K36" i="11"/>
  <c r="G36" i="11"/>
  <c r="D36" i="11"/>
  <c r="M27" i="11"/>
  <c r="L43" i="11"/>
  <c r="L47" i="11" s="1"/>
  <c r="L27" i="11"/>
  <c r="L30" i="11"/>
  <c r="M43" i="11"/>
  <c r="M46" i="11"/>
  <c r="M22" i="11"/>
  <c r="E36" i="11"/>
  <c r="L22" i="11"/>
  <c r="M36" i="11" l="1"/>
  <c r="L36" i="11"/>
  <c r="M47" i="11"/>
</calcChain>
</file>

<file path=xl/sharedStrings.xml><?xml version="1.0" encoding="utf-8"?>
<sst xmlns="http://schemas.openxmlformats.org/spreadsheetml/2006/main" count="1109" uniqueCount="77">
  <si>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</si>
  <si>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</si>
  <si>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</si>
  <si>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</si>
  <si>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</si>
  <si>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ESTABLECIMIENTO EDUCATIVO</t>
  </si>
  <si>
    <t>CODIGO DANE</t>
  </si>
  <si>
    <t>MUNICIPIO</t>
  </si>
  <si>
    <t>Zona educativa</t>
  </si>
  <si>
    <t>OCCIDENTAL (NORTE DE SDER)</t>
  </si>
  <si>
    <t>Fecha de elaboración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</si>
  <si>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</si>
  <si>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</si>
  <si>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</si>
  <si>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</si>
  <si>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</si>
  <si>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</si>
  <si>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</si>
  <si>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</si>
  <si>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</si>
  <si>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</si>
  <si>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</si>
  <si>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</si>
  <si>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</si>
  <si>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</si>
  <si>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</si>
  <si>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</si>
  <si>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</si>
  <si>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</si>
  <si>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 xml:space="preserve"> 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</si>
  <si>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</si>
  <si>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</si>
  <si>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</si>
  <si>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</si>
  <si>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</si>
  <si>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</si>
  <si>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</si>
  <si>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</si>
  <si>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ACAD.</t>
  </si>
  <si>
    <t>10°</t>
  </si>
  <si>
    <t>11°</t>
  </si>
  <si>
    <t>TECNICA</t>
  </si>
  <si>
    <t>12°</t>
  </si>
  <si>
    <t>13°</t>
  </si>
  <si>
    <t>TOTAL PREESCOLAR, BASICA Y MEDIA</t>
  </si>
  <si>
    <t>Jóvenes y adultos          (Decreto 3011/1997)</t>
  </si>
  <si>
    <t>BASICA Primaria</t>
  </si>
  <si>
    <t>CICLO I</t>
  </si>
  <si>
    <t>CICLO II</t>
  </si>
  <si>
    <t>BASICA Secundaria</t>
  </si>
  <si>
    <t>CICLO III</t>
  </si>
  <si>
    <t>CICLO IV</t>
  </si>
  <si>
    <t>CICLO V</t>
  </si>
  <si>
    <t>CICLO VI</t>
  </si>
  <si>
    <t>TOTAL JOVENES Y ADULTOS</t>
  </si>
  <si>
    <t>Rector</t>
  </si>
  <si>
    <t>Mg. CIRO ALFONSO GUERRERO GERRERO</t>
  </si>
  <si>
    <t>Docente</t>
  </si>
  <si>
    <t>INSTITUCION EDUCATIVA RURAL EL TARRA</t>
  </si>
  <si>
    <t>ABREGO</t>
  </si>
  <si>
    <t>PROYECCIÓN EFICIENCIA INTERNA DEL ESTABLECIMIENTO EDUCATIVO AÑO 2022</t>
  </si>
  <si>
    <t>DICIEMBRE 1 DE 2022 SEDE BRISAS DEL TARRA</t>
  </si>
  <si>
    <t>JUAN CARLOS VELÁSQUEZ OJEDA</t>
  </si>
  <si>
    <t>DICIEMBRE 1 DE 2023 SEDE Q. PARAMILLO</t>
  </si>
  <si>
    <t>DICIEMBRE 1 DE 2023 SEDE REMOLINO</t>
  </si>
  <si>
    <t>DICIEMBRE 1 DE 2023 SEDE  EL TARRA</t>
  </si>
  <si>
    <t>PROYECCIÓN EFICIENCIA INTERNA DEL ESTABLECIMIENTO EDUCATIVO AÑO 2023</t>
  </si>
  <si>
    <t>DICIEMBRE 1 DE 2023 SEDE URAMA PARTE ALTA</t>
  </si>
  <si>
    <t>DICIEMBRE 1 DE 2023 SEDE TARRA VIEJO</t>
  </si>
  <si>
    <t>DICIEMBRE 1 DE 2023 SEDE PARAMILLO</t>
  </si>
  <si>
    <t>DICIEMBRE 1 DE 2023 SEDE BERLIN</t>
  </si>
  <si>
    <t>DICIEMBRE 1 DE 2023 SEDE EL CARRIZAL</t>
  </si>
  <si>
    <t>DICIEMBRE 1 DE 2023 SEDE KM 45</t>
  </si>
  <si>
    <t>DICIEMBRE 1 DE 2023 SEDE LOS MORTIÑOS</t>
  </si>
  <si>
    <t>DICIEMBRE 1 DE 2023 SEDE KM 12</t>
  </si>
  <si>
    <t>DICIEMBRE 1 DE 2023 SEDE LA URAMA</t>
  </si>
  <si>
    <t>DICIEMBRE 1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</si>
</sst>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1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1" fillId="4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5" fontId="4" fillId="0" borderId="2" xfId="0" applyNumberFormat="1" applyFont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3" fillId="0" borderId="2" xfId="0" applyFont="1" applyBorder="1" applyAlignment="1" applyProtection="1">
      <alignment horizontal="left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A37" workbookViewId="0">
      <selection activeCell="I10" sqref="I10"/>
    </sheetView>
  </sheetViews>
  <sheetFormatPr baseColWidth="10" defaultRowHeight="15" x14ac:dyDescent="0.25"/>
  <sheetData>
    <row r="1" spans="1:13" x14ac:dyDescent="0.25">
      <c r="A1" s="80"/>
      <c r="B1" s="80"/>
      <c r="C1" s="75" t="s">
        <v>0</v>
      </c>
      <c r="D1" s="75"/>
      <c r="E1" s="75"/>
      <c r="F1" s="75"/>
      <c r="G1" s="75"/>
      <c r="H1" s="75"/>
      <c r="I1" s="75"/>
      <c r="J1" s="75"/>
      <c r="K1" s="75"/>
      <c r="L1" s="73" t="s">
        <v>1</v>
      </c>
      <c r="M1" s="74"/>
    </row>
    <row r="2" spans="1:13" x14ac:dyDescent="0.25">
      <c r="A2" s="80"/>
      <c r="B2" s="80"/>
      <c r="C2" s="75" t="s">
        <v>2</v>
      </c>
      <c r="D2" s="75"/>
      <c r="E2" s="75"/>
      <c r="F2" s="75"/>
      <c r="G2" s="75"/>
      <c r="H2" s="75"/>
      <c r="I2" s="75"/>
      <c r="J2" s="75"/>
      <c r="K2" s="75"/>
      <c r="L2" s="6">
        <v>40640</v>
      </c>
      <c r="M2" s="7" t="s">
        <v>3</v>
      </c>
    </row>
    <row r="3" spans="1:13" x14ac:dyDescent="0.25">
      <c r="A3" s="80"/>
      <c r="B3" s="80"/>
      <c r="C3" s="75" t="s">
        <v>4</v>
      </c>
      <c r="D3" s="75"/>
      <c r="E3" s="75"/>
      <c r="F3" s="75"/>
      <c r="G3" s="75"/>
      <c r="H3" s="75"/>
      <c r="I3" s="75"/>
      <c r="J3" s="75"/>
      <c r="K3" s="75"/>
      <c r="L3" s="76"/>
      <c r="M3" s="76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77" t="s">
        <v>66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9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69" t="s">
        <v>5</v>
      </c>
      <c r="B7" s="70"/>
      <c r="C7" s="70"/>
      <c r="D7" s="71" t="s">
        <v>58</v>
      </c>
      <c r="E7" s="71"/>
      <c r="F7" s="71"/>
      <c r="G7" s="15"/>
      <c r="H7" s="19" t="s">
        <v>6</v>
      </c>
      <c r="I7" s="72">
        <v>254003000364</v>
      </c>
      <c r="J7" s="72"/>
      <c r="K7" s="22" t="s">
        <v>7</v>
      </c>
      <c r="L7" s="61" t="s">
        <v>59</v>
      </c>
      <c r="M7" s="61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62" t="s">
        <v>9</v>
      </c>
      <c r="D9" s="61"/>
      <c r="E9" s="61"/>
      <c r="F9" s="61"/>
      <c r="G9" s="63" t="s">
        <v>10</v>
      </c>
      <c r="H9" s="64"/>
      <c r="I9" s="65" t="s">
        <v>76</v>
      </c>
      <c r="J9" s="61"/>
      <c r="K9" s="61"/>
      <c r="L9" s="61"/>
      <c r="M9" s="61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60" t="s">
        <v>11</v>
      </c>
      <c r="B11" s="60"/>
      <c r="C11" s="58" t="s">
        <v>12</v>
      </c>
      <c r="D11" s="58" t="s">
        <v>13</v>
      </c>
      <c r="E11" s="58"/>
      <c r="F11" s="58" t="s">
        <v>14</v>
      </c>
      <c r="G11" s="58"/>
      <c r="H11" s="58" t="s">
        <v>15</v>
      </c>
      <c r="I11" s="58"/>
      <c r="J11" s="58" t="s">
        <v>16</v>
      </c>
      <c r="K11" s="58"/>
      <c r="L11" s="58" t="s">
        <v>17</v>
      </c>
      <c r="M11" s="58"/>
    </row>
    <row r="12" spans="1:13" ht="21" customHeight="1" x14ac:dyDescent="0.25">
      <c r="A12" s="60"/>
      <c r="B12" s="60"/>
      <c r="C12" s="58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59" t="s">
        <v>20</v>
      </c>
      <c r="B13" s="59"/>
      <c r="C13" s="27" t="s">
        <v>21</v>
      </c>
      <c r="D13" s="31"/>
      <c r="E13" s="31"/>
      <c r="F13" s="31"/>
      <c r="G13" s="31"/>
      <c r="H13" s="31"/>
      <c r="I13" s="31"/>
      <c r="J13" s="31"/>
      <c r="K13" s="31"/>
      <c r="L13" s="27"/>
      <c r="M13" s="27"/>
    </row>
    <row r="14" spans="1:13" x14ac:dyDescent="0.25">
      <c r="A14" s="59"/>
      <c r="B14" s="59"/>
      <c r="C14" s="27" t="s">
        <v>22</v>
      </c>
      <c r="D14" s="31"/>
      <c r="E14" s="31"/>
      <c r="F14" s="31"/>
      <c r="G14" s="31"/>
      <c r="H14" s="31"/>
      <c r="I14" s="31"/>
      <c r="J14" s="31"/>
      <c r="K14" s="31"/>
      <c r="L14" s="27"/>
      <c r="M14" s="28"/>
    </row>
    <row r="15" spans="1:13" x14ac:dyDescent="0.25">
      <c r="A15" s="59"/>
      <c r="B15" s="59"/>
      <c r="C15" s="27" t="s">
        <v>23</v>
      </c>
      <c r="D15" s="18">
        <f>'EL TARRA'!D15+'Q. PARAMILLO'!D15+'TARRA VIEJO'!D15+BERLIN!D15+'URAMA PARTE ALTA'!D15+PARAMILLO!D15+'BRISAS DEL TARRA'!D15+REMOLINO!D15+'EL CARRIZAL'!D15+'KM 45'!D15+'LOS MORTIÑOS'!D15+'KM 12'!D15+'LA URAMA'!D15</f>
        <v>14</v>
      </c>
      <c r="E15" s="18">
        <f>'EL TARRA'!E15+'Q. PARAMILLO'!E15+'TARRA VIEJO'!E15+BERLIN!E15+'URAMA PARTE ALTA'!E15+PARAMILLO!E15+'BRISAS DEL TARRA'!E15+REMOLINO!E15+'EL CARRIZAL'!E15+'KM 45'!E15+'LOS MORTIÑOS'!E15+'KM 12'!E15+'LA URAMA'!E15</f>
        <v>9</v>
      </c>
      <c r="F15" s="18">
        <f>'EL TARRA'!F15+'Q. PARAMILLO'!F15+'TARRA VIEJO'!F15+BERLIN!F15+'URAMA PARTE ALTA'!F15+PARAMILLO!F15+'BRISAS DEL TARRA'!F15+REMOLINO!F15+'EL CARRIZAL'!F15+'KM 45'!F15+'LOS MORTIÑOS'!F15+'KM 12'!F15+'LA URAMA'!F15</f>
        <v>0</v>
      </c>
      <c r="G15" s="18">
        <f>'EL TARRA'!G15+'Q. PARAMILLO'!G15+'TARRA VIEJO'!G15+BERLIN!G15+'URAMA PARTE ALTA'!G15+PARAMILLO!G15+'BRISAS DEL TARRA'!G15+REMOLINO!G15+'EL CARRIZAL'!G15+'KM 45'!G15+'LOS MORTIÑOS'!G15+'KM 12'!G15+'LA URAMA'!G15</f>
        <v>0</v>
      </c>
      <c r="H15" s="18">
        <f>'EL TARRA'!H15+'Q. PARAMILLO'!H15+'TARRA VIEJO'!H15+BERLIN!H15+'URAMA PARTE ALTA'!H15+PARAMILLO!H15+'BRISAS DEL TARRA'!H15+REMOLINO!H15+'EL CARRIZAL'!H15+'KM 45'!H15+'LOS MORTIÑOS'!H15+'KM 12'!H15+'LA URAMA'!H15</f>
        <v>0</v>
      </c>
      <c r="I15" s="18">
        <f>'EL TARRA'!I15+'Q. PARAMILLO'!I15+'TARRA VIEJO'!I15+BERLIN!I15+'URAMA PARTE ALTA'!I15+PARAMILLO!I15+'BRISAS DEL TARRA'!I15+REMOLINO!I15+'EL CARRIZAL'!I15+'KM 45'!I15+'LOS MORTIÑOS'!I15+'KM 12'!I15+'LA URAMA'!I15</f>
        <v>0</v>
      </c>
      <c r="J15" s="18">
        <f>'EL TARRA'!J15+'Q. PARAMILLO'!J15+'TARRA VIEJO'!J15+BERLIN!J15+'URAMA PARTE ALTA'!J15+PARAMILLO!J15+'BRISAS DEL TARRA'!J15+REMOLINO!J15+'EL CARRIZAL'!J15+'KM 45'!J15+'LOS MORTIÑOS'!J15+'KM 12'!J15+'LA URAMA'!J15</f>
        <v>4</v>
      </c>
      <c r="K15" s="18">
        <f>'EL TARRA'!K15+'Q. PARAMILLO'!K15+'TARRA VIEJO'!K15+BERLIN!K15+'URAMA PARTE ALTA'!K15+PARAMILLO!K15+'BRISAS DEL TARRA'!K15+REMOLINO!K15+'EL CARRIZAL'!K15+'KM 45'!K15+'LOS MORTIÑOS'!K15+'KM 12'!K15+'LA URAMA'!K15</f>
        <v>2</v>
      </c>
      <c r="L15" s="27">
        <f>D15+F15+H15+J15</f>
        <v>18</v>
      </c>
      <c r="M15" s="27">
        <f>E15+G15+I15+K15</f>
        <v>11</v>
      </c>
    </row>
    <row r="16" spans="1:13" x14ac:dyDescent="0.25">
      <c r="A16" s="59"/>
      <c r="B16" s="59"/>
      <c r="C16" s="27" t="s">
        <v>24</v>
      </c>
      <c r="D16" s="24">
        <f>SUM(D13:D15)</f>
        <v>14</v>
      </c>
      <c r="E16" s="24">
        <f t="shared" ref="E16:M16" si="0">SUM(E13:E15)</f>
        <v>9</v>
      </c>
      <c r="F16" s="24">
        <f t="shared" si="0"/>
        <v>0</v>
      </c>
      <c r="G16" s="24">
        <f t="shared" si="0"/>
        <v>0</v>
      </c>
      <c r="H16" s="24">
        <f t="shared" si="0"/>
        <v>0</v>
      </c>
      <c r="I16" s="24">
        <f t="shared" si="0"/>
        <v>0</v>
      </c>
      <c r="J16" s="24">
        <f t="shared" si="0"/>
        <v>4</v>
      </c>
      <c r="K16" s="24">
        <f t="shared" si="0"/>
        <v>2</v>
      </c>
      <c r="L16" s="24">
        <f t="shared" si="0"/>
        <v>18</v>
      </c>
      <c r="M16" s="24">
        <f>SUM(M13:M15)</f>
        <v>11</v>
      </c>
    </row>
    <row r="17" spans="1:13" x14ac:dyDescent="0.25">
      <c r="A17" s="59" t="s">
        <v>25</v>
      </c>
      <c r="B17" s="59"/>
      <c r="C17" s="27" t="s">
        <v>26</v>
      </c>
      <c r="D17" s="18">
        <f>'EL TARRA'!D17+'Q. PARAMILLO'!D17+'TARRA VIEJO'!D17+BERLIN!D17+'URAMA PARTE ALTA'!D17+PARAMILLO!D17+'BRISAS DEL TARRA'!D17+REMOLINO!D17+'EL CARRIZAL'!D17+'KM 45'!D17+'LOS MORTIÑOS'!D17+'KM 12'!D17+'LA URAMA'!D17</f>
        <v>18</v>
      </c>
      <c r="E17" s="18">
        <f>'EL TARRA'!E17+'Q. PARAMILLO'!E17+'TARRA VIEJO'!E17+BERLIN!E17+'URAMA PARTE ALTA'!E17+PARAMILLO!E17+'BRISAS DEL TARRA'!E17+REMOLINO!E17+'EL CARRIZAL'!E17+'KM 45'!E17+'LOS MORTIÑOS'!E17+'KM 12'!E17+'LA URAMA'!E17</f>
        <v>15</v>
      </c>
      <c r="F17" s="18">
        <f>'EL TARRA'!F17+'Q. PARAMILLO'!F17+'TARRA VIEJO'!F17+BERLIN!F17+'URAMA PARTE ALTA'!F17+PARAMILLO!F17+'BRISAS DEL TARRA'!F17+REMOLINO!F17+'EL CARRIZAL'!F17+'KM 45'!F17+'LOS MORTIÑOS'!F17+'KM 12'!F17+'LA URAMA'!F17</f>
        <v>9</v>
      </c>
      <c r="G17" s="18">
        <f>'EL TARRA'!G17+'Q. PARAMILLO'!G17+'TARRA VIEJO'!G17+BERLIN!G17+'URAMA PARTE ALTA'!G17+PARAMILLO!G17+'BRISAS DEL TARRA'!G17+REMOLINO!G17+'EL CARRIZAL'!G17+'KM 45'!G17+'LOS MORTIÑOS'!G17+'KM 12'!G17+'LA URAMA'!G17</f>
        <v>7</v>
      </c>
      <c r="H17" s="18">
        <f>'EL TARRA'!H17+'Q. PARAMILLO'!H17+'TARRA VIEJO'!H17+BERLIN!H17+'URAMA PARTE ALTA'!H17+PARAMILLO!H17+'BRISAS DEL TARRA'!H17+REMOLINO!H17+'EL CARRIZAL'!H17+'KM 45'!H17+'LOS MORTIÑOS'!H17+'KM 12'!H17+'LA URAMA'!H17</f>
        <v>1</v>
      </c>
      <c r="I17" s="18">
        <f>'EL TARRA'!I17+'Q. PARAMILLO'!I17+'TARRA VIEJO'!I17+BERLIN!I17+'URAMA PARTE ALTA'!I17+PARAMILLO!I17+'BRISAS DEL TARRA'!I17+REMOLINO!I17+'EL CARRIZAL'!I17+'KM 45'!I17+'LOS MORTIÑOS'!I17+'KM 12'!I17+'LA URAMA'!I17</f>
        <v>3</v>
      </c>
      <c r="J17" s="18">
        <f>'EL TARRA'!J17+'Q. PARAMILLO'!J17+'TARRA VIEJO'!J17+BERLIN!J17+'URAMA PARTE ALTA'!J17+PARAMILLO!J17+'BRISAS DEL TARRA'!J17+REMOLINO!J17+'EL CARRIZAL'!J17+'KM 45'!J17+'LOS MORTIÑOS'!J17+'KM 12'!J17+'LA URAMA'!J17</f>
        <v>1</v>
      </c>
      <c r="K17" s="18">
        <f>'EL TARRA'!K17+'Q. PARAMILLO'!K17+'TARRA VIEJO'!K17+BERLIN!K17+'URAMA PARTE ALTA'!K17+PARAMILLO!K17+'BRISAS DEL TARRA'!K17+REMOLINO!K17+'EL CARRIZAL'!K17+'KM 45'!K17+'LOS MORTIÑOS'!K17+'KM 12'!K17+'LA URAMA'!K17</f>
        <v>3</v>
      </c>
      <c r="L17" s="27">
        <f t="shared" ref="L17:M21" si="1">D17+F17+H17+J17</f>
        <v>29</v>
      </c>
      <c r="M17" s="27">
        <f t="shared" si="1"/>
        <v>28</v>
      </c>
    </row>
    <row r="18" spans="1:13" x14ac:dyDescent="0.25">
      <c r="A18" s="59"/>
      <c r="B18" s="59"/>
      <c r="C18" s="27" t="s">
        <v>27</v>
      </c>
      <c r="D18" s="18">
        <f>'EL TARRA'!D18+'Q. PARAMILLO'!D18+'TARRA VIEJO'!D18+BERLIN!D18+'URAMA PARTE ALTA'!D18+PARAMILLO!D18+'BRISAS DEL TARRA'!D18+REMOLINO!D18+'EL CARRIZAL'!D18+'KM 45'!D18+'LOS MORTIÑOS'!D18+'KM 12'!D18+'LA URAMA'!D18</f>
        <v>11</v>
      </c>
      <c r="E18" s="18">
        <f>'EL TARRA'!E18+'Q. PARAMILLO'!E18+'TARRA VIEJO'!E18+BERLIN!E18+'URAMA PARTE ALTA'!E18+PARAMILLO!E18+'BRISAS DEL TARRA'!E18+REMOLINO!E18+'EL CARRIZAL'!E18+'KM 45'!E18+'LOS MORTIÑOS'!E18+'KM 12'!E18+'LA URAMA'!E18</f>
        <v>11</v>
      </c>
      <c r="F18" s="18">
        <f>'EL TARRA'!F18+'Q. PARAMILLO'!F18+'TARRA VIEJO'!F18+BERLIN!F18+'URAMA PARTE ALTA'!F18+PARAMILLO!F18+'BRISAS DEL TARRA'!F18+REMOLINO!F18+'EL CARRIZAL'!F18+'KM 45'!F18+'LOS MORTIÑOS'!F18+'KM 12'!F18+'LA URAMA'!F18</f>
        <v>3</v>
      </c>
      <c r="G18" s="18">
        <f>'EL TARRA'!G18+'Q. PARAMILLO'!G18+'TARRA VIEJO'!G18+BERLIN!G18+'URAMA PARTE ALTA'!G18+PARAMILLO!G18+'BRISAS DEL TARRA'!G18+REMOLINO!G18+'EL CARRIZAL'!G18+'KM 45'!G18+'LOS MORTIÑOS'!G18+'KM 12'!G18+'LA URAMA'!G18</f>
        <v>1</v>
      </c>
      <c r="H18" s="18">
        <f>'EL TARRA'!H18+'Q. PARAMILLO'!H18+'TARRA VIEJO'!H18+BERLIN!H18+'URAMA PARTE ALTA'!H18+PARAMILLO!H18+'BRISAS DEL TARRA'!H18+REMOLINO!H18+'EL CARRIZAL'!H18+'KM 45'!H18+'LOS MORTIÑOS'!H18+'KM 12'!H18+'LA URAMA'!H18</f>
        <v>0</v>
      </c>
      <c r="I18" s="18">
        <f>'EL TARRA'!I18+'Q. PARAMILLO'!I18+'TARRA VIEJO'!I18+BERLIN!I18+'URAMA PARTE ALTA'!I18+PARAMILLO!I18+'BRISAS DEL TARRA'!I18+REMOLINO!I18+'EL CARRIZAL'!I18+'KM 45'!I18+'LOS MORTIÑOS'!I18+'KM 12'!I18+'LA URAMA'!I18</f>
        <v>0</v>
      </c>
      <c r="J18" s="18">
        <f>'EL TARRA'!J18+'Q. PARAMILLO'!J18+'TARRA VIEJO'!J18+BERLIN!J18+'URAMA PARTE ALTA'!J18+PARAMILLO!J18+'BRISAS DEL TARRA'!J18+REMOLINO!J18+'EL CARRIZAL'!J18+'KM 45'!J18+'LOS MORTIÑOS'!J18+'KM 12'!J18+'LA URAMA'!J18</f>
        <v>3</v>
      </c>
      <c r="K18" s="18">
        <f>'EL TARRA'!K18+'Q. PARAMILLO'!K18+'TARRA VIEJO'!K18+BERLIN!K18+'URAMA PARTE ALTA'!K18+PARAMILLO!K18+'BRISAS DEL TARRA'!K18+REMOLINO!K18+'EL CARRIZAL'!K18+'KM 45'!K18+'LOS MORTIÑOS'!K18+'KM 12'!K18+'LA URAMA'!K18</f>
        <v>2</v>
      </c>
      <c r="L18" s="27">
        <f t="shared" si="1"/>
        <v>17</v>
      </c>
      <c r="M18" s="27">
        <f t="shared" si="1"/>
        <v>14</v>
      </c>
    </row>
    <row r="19" spans="1:13" x14ac:dyDescent="0.25">
      <c r="A19" s="59"/>
      <c r="B19" s="59"/>
      <c r="C19" s="27" t="s">
        <v>28</v>
      </c>
      <c r="D19" s="18">
        <f>'EL TARRA'!D19+'Q. PARAMILLO'!D19+'TARRA VIEJO'!D19+BERLIN!D19+'URAMA PARTE ALTA'!D19+PARAMILLO!D19+'BRISAS DEL TARRA'!D19+REMOLINO!D19+'EL CARRIZAL'!D19+'KM 45'!D19+'LOS MORTIÑOS'!D19+'KM 12'!D19+'LA URAMA'!D19</f>
        <v>9</v>
      </c>
      <c r="E19" s="18">
        <f>'EL TARRA'!E19+'Q. PARAMILLO'!E19+'TARRA VIEJO'!E19+BERLIN!E19+'URAMA PARTE ALTA'!E19+PARAMILLO!E19+'BRISAS DEL TARRA'!E19+REMOLINO!E19+'EL CARRIZAL'!E19+'KM 45'!E19+'LOS MORTIÑOS'!E19+'KM 12'!E19+'LA URAMA'!E19</f>
        <v>11</v>
      </c>
      <c r="F19" s="18">
        <f>'EL TARRA'!F19+'Q. PARAMILLO'!F19+'TARRA VIEJO'!F19+BERLIN!F19+'URAMA PARTE ALTA'!F19+PARAMILLO!F19+'BRISAS DEL TARRA'!F19+REMOLINO!F19+'EL CARRIZAL'!F19+'KM 45'!F19+'LOS MORTIÑOS'!F19+'KM 12'!F19+'LA URAMA'!F19</f>
        <v>5</v>
      </c>
      <c r="G19" s="18">
        <f>'EL TARRA'!G19+'Q. PARAMILLO'!G19+'TARRA VIEJO'!G19+BERLIN!G19+'URAMA PARTE ALTA'!G19+PARAMILLO!G19+'BRISAS DEL TARRA'!G19+REMOLINO!G19+'EL CARRIZAL'!G19+'KM 45'!G19+'LOS MORTIÑOS'!G19+'KM 12'!G19+'LA URAMA'!G19</f>
        <v>1</v>
      </c>
      <c r="H19" s="18">
        <f>'EL TARRA'!H19+'Q. PARAMILLO'!H19+'TARRA VIEJO'!H19+BERLIN!H19+'URAMA PARTE ALTA'!H19+PARAMILLO!H19+'BRISAS DEL TARRA'!H19+REMOLINO!H19+'EL CARRIZAL'!H19+'KM 45'!H19+'LOS MORTIÑOS'!H19+'KM 12'!H19+'LA URAMA'!H19</f>
        <v>1</v>
      </c>
      <c r="I19" s="18">
        <f>'EL TARRA'!I19+'Q. PARAMILLO'!I19+'TARRA VIEJO'!I19+BERLIN!I19+'URAMA PARTE ALTA'!I19+PARAMILLO!I19+'BRISAS DEL TARRA'!I19+REMOLINO!I19+'EL CARRIZAL'!I19+'KM 45'!I19+'LOS MORTIÑOS'!I19+'KM 12'!I19+'LA URAMA'!I19</f>
        <v>1</v>
      </c>
      <c r="J19" s="18">
        <f>'EL TARRA'!J19+'Q. PARAMILLO'!J19+'TARRA VIEJO'!J19+BERLIN!J19+'URAMA PARTE ALTA'!J19+PARAMILLO!J19+'BRISAS DEL TARRA'!J19+REMOLINO!J19+'EL CARRIZAL'!J19+'KM 45'!J19+'LOS MORTIÑOS'!J19+'KM 12'!J19+'LA URAMA'!J19</f>
        <v>2</v>
      </c>
      <c r="K19" s="18">
        <f>'EL TARRA'!K19+'Q. PARAMILLO'!K19+'TARRA VIEJO'!K19+BERLIN!K19+'URAMA PARTE ALTA'!K19+PARAMILLO!K19+'BRISAS DEL TARRA'!K19+REMOLINO!K19+'EL CARRIZAL'!K19+'KM 45'!K19+'LOS MORTIÑOS'!K19+'KM 12'!K19+'LA URAMA'!K19</f>
        <v>1</v>
      </c>
      <c r="L19" s="27">
        <f t="shared" si="1"/>
        <v>17</v>
      </c>
      <c r="M19" s="27">
        <f t="shared" si="1"/>
        <v>14</v>
      </c>
    </row>
    <row r="20" spans="1:13" x14ac:dyDescent="0.25">
      <c r="A20" s="59"/>
      <c r="B20" s="59"/>
      <c r="C20" s="27" t="s">
        <v>30</v>
      </c>
      <c r="D20" s="18">
        <f>'EL TARRA'!D20+'Q. PARAMILLO'!D20+'TARRA VIEJO'!D20+BERLIN!D20+'URAMA PARTE ALTA'!D20+PARAMILLO!D20+'BRISAS DEL TARRA'!D20+REMOLINO!D20+'EL CARRIZAL'!D20+'KM 45'!D20+'LOS MORTIÑOS'!D20+'KM 12'!D20+'LA URAMA'!D20</f>
        <v>14</v>
      </c>
      <c r="E20" s="18">
        <f>'EL TARRA'!E20+'Q. PARAMILLO'!E20+'TARRA VIEJO'!E20+BERLIN!E20+'URAMA PARTE ALTA'!E20+PARAMILLO!E20+'BRISAS DEL TARRA'!E20+REMOLINO!E20+'EL CARRIZAL'!E20+'KM 45'!E20+'LOS MORTIÑOS'!E20+'KM 12'!E20+'LA URAMA'!E20</f>
        <v>17</v>
      </c>
      <c r="F20" s="18">
        <f>'EL TARRA'!F20+'Q. PARAMILLO'!F20+'TARRA VIEJO'!F20+BERLIN!F20+'URAMA PARTE ALTA'!F20+PARAMILLO!F20+'BRISAS DEL TARRA'!F20+REMOLINO!F20+'EL CARRIZAL'!F20+'KM 45'!F20+'LOS MORTIÑOS'!F20+'KM 12'!F20+'LA URAMA'!F20</f>
        <v>1</v>
      </c>
      <c r="G20" s="18">
        <f>'EL TARRA'!G20+'Q. PARAMILLO'!G20+'TARRA VIEJO'!G20+BERLIN!G20+'URAMA PARTE ALTA'!G20+PARAMILLO!G20+'BRISAS DEL TARRA'!G20+REMOLINO!G20+'EL CARRIZAL'!G20+'KM 45'!G20+'LOS MORTIÑOS'!G20+'KM 12'!G20+'LA URAMA'!G20</f>
        <v>4</v>
      </c>
      <c r="H20" s="18">
        <f>'EL TARRA'!H20+'Q. PARAMILLO'!H20+'TARRA VIEJO'!H20+BERLIN!H20+'URAMA PARTE ALTA'!H20+PARAMILLO!H20+'BRISAS DEL TARRA'!H20+REMOLINO!H20+'EL CARRIZAL'!H20+'KM 45'!H20+'LOS MORTIÑOS'!H20+'KM 12'!H20+'LA URAMA'!H20</f>
        <v>1</v>
      </c>
      <c r="I20" s="18">
        <f>'EL TARRA'!I20+'Q. PARAMILLO'!I20+'TARRA VIEJO'!I20+BERLIN!I20+'URAMA PARTE ALTA'!I20+PARAMILLO!I20+'BRISAS DEL TARRA'!I20+REMOLINO!I20+'EL CARRIZAL'!I20+'KM 45'!I20+'LOS MORTIÑOS'!I20+'KM 12'!I20+'LA URAMA'!I20</f>
        <v>0</v>
      </c>
      <c r="J20" s="18">
        <f>'EL TARRA'!J20+'Q. PARAMILLO'!J20+'TARRA VIEJO'!J20+BERLIN!J20+'URAMA PARTE ALTA'!J20+PARAMILLO!J20+'BRISAS DEL TARRA'!J20+REMOLINO!J20+'EL CARRIZAL'!J20+'KM 45'!J20+'LOS MORTIÑOS'!J20+'KM 12'!J20+'LA URAMA'!J20</f>
        <v>2</v>
      </c>
      <c r="K20" s="18">
        <f>'EL TARRA'!K20+'Q. PARAMILLO'!K20+'TARRA VIEJO'!K20+BERLIN!K20+'URAMA PARTE ALTA'!K20+PARAMILLO!K20+'BRISAS DEL TARRA'!K20+REMOLINO!K20+'EL CARRIZAL'!K20+'KM 45'!K20+'LOS MORTIÑOS'!K20+'KM 12'!K20+'LA URAMA'!K20</f>
        <v>1</v>
      </c>
      <c r="L20" s="27">
        <f t="shared" si="1"/>
        <v>18</v>
      </c>
      <c r="M20" s="27">
        <f t="shared" si="1"/>
        <v>22</v>
      </c>
    </row>
    <row r="21" spans="1:13" x14ac:dyDescent="0.25">
      <c r="A21" s="59"/>
      <c r="B21" s="59"/>
      <c r="C21" s="27" t="s">
        <v>31</v>
      </c>
      <c r="D21" s="18">
        <f>'EL TARRA'!D21+'Q. PARAMILLO'!D21+'TARRA VIEJO'!D21+BERLIN!D21+'URAMA PARTE ALTA'!D21+PARAMILLO!D21+'BRISAS DEL TARRA'!D21+REMOLINO!D21+'EL CARRIZAL'!D21+'KM 45'!D21+'LOS MORTIÑOS'!D21+'KM 12'!D21+'LA URAMA'!D21</f>
        <v>14</v>
      </c>
      <c r="E21" s="18">
        <f>'EL TARRA'!E21+'Q. PARAMILLO'!E21+'TARRA VIEJO'!E21+BERLIN!E21+'URAMA PARTE ALTA'!E21+PARAMILLO!E21+'BRISAS DEL TARRA'!E21+REMOLINO!E21+'EL CARRIZAL'!E21+'KM 45'!E21+'LOS MORTIÑOS'!E21+'KM 12'!E21+'LA URAMA'!E21</f>
        <v>8</v>
      </c>
      <c r="F21" s="18">
        <f>'EL TARRA'!F21+'Q. PARAMILLO'!F21+'TARRA VIEJO'!F21+BERLIN!F21+'URAMA PARTE ALTA'!F21+PARAMILLO!F21+'BRISAS DEL TARRA'!F21+REMOLINO!F21+'EL CARRIZAL'!F21+'KM 45'!F21+'LOS MORTIÑOS'!F21+'KM 12'!F21+'LA URAMA'!F21</f>
        <v>1</v>
      </c>
      <c r="G21" s="18">
        <f>'EL TARRA'!G21+'Q. PARAMILLO'!G21+'TARRA VIEJO'!G21+BERLIN!G21+'URAMA PARTE ALTA'!G21+PARAMILLO!G21+'BRISAS DEL TARRA'!G21+REMOLINO!G21+'EL CARRIZAL'!G21+'KM 45'!G21+'LOS MORTIÑOS'!G21+'KM 12'!G21+'LA URAMA'!G21</f>
        <v>1</v>
      </c>
      <c r="H21" s="18">
        <f>'EL TARRA'!H21+'Q. PARAMILLO'!H21+'TARRA VIEJO'!H21+BERLIN!H21+'URAMA PARTE ALTA'!H21+PARAMILLO!H21+'BRISAS DEL TARRA'!H21+REMOLINO!H21+'EL CARRIZAL'!H21+'KM 45'!H21+'LOS MORTIÑOS'!H21+'KM 12'!H21+'LA URAMA'!H21</f>
        <v>0</v>
      </c>
      <c r="I21" s="18">
        <f>'EL TARRA'!I21+'Q. PARAMILLO'!I21+'TARRA VIEJO'!I21+BERLIN!I21+'URAMA PARTE ALTA'!I21+PARAMILLO!I21+'BRISAS DEL TARRA'!I21+REMOLINO!I21+'EL CARRIZAL'!I21+'KM 45'!I21+'LOS MORTIÑOS'!I21+'KM 12'!I21+'LA URAMA'!I21</f>
        <v>2</v>
      </c>
      <c r="J21" s="18">
        <f>'EL TARRA'!J21+'Q. PARAMILLO'!J21+'TARRA VIEJO'!J21+BERLIN!J21+'URAMA PARTE ALTA'!J21+PARAMILLO!J21+'BRISAS DEL TARRA'!J21+REMOLINO!J21+'EL CARRIZAL'!J21+'KM 45'!J21+'LOS MORTIÑOS'!J21+'KM 12'!J21+'LA URAMA'!J21</f>
        <v>1</v>
      </c>
      <c r="K21" s="18">
        <f>'EL TARRA'!K21+'Q. PARAMILLO'!K21+'TARRA VIEJO'!K21+BERLIN!K21+'URAMA PARTE ALTA'!K21+PARAMILLO!K21+'BRISAS DEL TARRA'!K21+REMOLINO!K21+'EL CARRIZAL'!K21+'KM 45'!K21+'LOS MORTIÑOS'!K21+'KM 12'!K21+'LA URAMA'!K21</f>
        <v>4</v>
      </c>
      <c r="L21" s="27">
        <f t="shared" si="1"/>
        <v>16</v>
      </c>
      <c r="M21" s="27">
        <f t="shared" si="1"/>
        <v>15</v>
      </c>
    </row>
    <row r="22" spans="1:13" x14ac:dyDescent="0.25">
      <c r="A22" s="59"/>
      <c r="B22" s="59"/>
      <c r="C22" s="27" t="s">
        <v>24</v>
      </c>
      <c r="D22" s="24">
        <f>SUM(D17:D21)</f>
        <v>66</v>
      </c>
      <c r="E22" s="24">
        <f>SUM(E17:E21)</f>
        <v>62</v>
      </c>
      <c r="F22" s="33">
        <f t="shared" ref="E22:K22" si="2">SUM(F17:F21)</f>
        <v>19</v>
      </c>
      <c r="G22" s="33">
        <f t="shared" si="2"/>
        <v>14</v>
      </c>
      <c r="H22" s="33">
        <f t="shared" si="2"/>
        <v>3</v>
      </c>
      <c r="I22" s="33">
        <f t="shared" si="2"/>
        <v>6</v>
      </c>
      <c r="J22" s="33">
        <f t="shared" si="2"/>
        <v>9</v>
      </c>
      <c r="K22" s="33">
        <f t="shared" si="2"/>
        <v>11</v>
      </c>
      <c r="L22" s="32">
        <f>SUM(L17:L21)</f>
        <v>97</v>
      </c>
      <c r="M22" s="32">
        <f>SUM(M17:M21)</f>
        <v>93</v>
      </c>
    </row>
    <row r="23" spans="1:13" x14ac:dyDescent="0.25">
      <c r="A23" s="59" t="s">
        <v>32</v>
      </c>
      <c r="B23" s="59"/>
      <c r="C23" s="27" t="s">
        <v>33</v>
      </c>
      <c r="D23" s="18">
        <f>'EL TARRA'!D23+'Q. PARAMILLO'!D23+'TARRA VIEJO'!D23+BERLIN!D23+'URAMA PARTE ALTA'!D23+PARAMILLO!D23+'BRISAS DEL TARRA'!D23+REMOLINO!D23+'EL CARRIZAL'!D23+'KM 45'!D23+'LOS MORTIÑOS'!D23+'KM 12'!D23+'LA URAMA'!D23</f>
        <v>3</v>
      </c>
      <c r="E23" s="18">
        <f>'EL TARRA'!E23+'Q. PARAMILLO'!E23+'TARRA VIEJO'!E23+BERLIN!E23+'URAMA PARTE ALTA'!E23+PARAMILLO!E23+'BRISAS DEL TARRA'!E23+REMOLINO!E23+'EL CARRIZAL'!E23+'KM 45'!E23+'LOS MORTIÑOS'!E23+'KM 12'!E23+'LA URAMA'!E23</f>
        <v>5</v>
      </c>
      <c r="F23" s="18">
        <f>'EL TARRA'!F23+'Q. PARAMILLO'!F23+'TARRA VIEJO'!F23+BERLIN!F23+'URAMA PARTE ALTA'!F23+PARAMILLO!F23+'BRISAS DEL TARRA'!F23+REMOLINO!F23+'EL CARRIZAL'!F23+'KM 45'!F23+'LOS MORTIÑOS'!F23+'KM 12'!F23+'LA URAMA'!F23</f>
        <v>1</v>
      </c>
      <c r="G23" s="18">
        <f>'EL TARRA'!G23+'Q. PARAMILLO'!G23+'TARRA VIEJO'!G23+BERLIN!G23+'URAMA PARTE ALTA'!G23+PARAMILLO!G23+'BRISAS DEL TARRA'!G23+REMOLINO!G23+'EL CARRIZAL'!G23+'KM 45'!G23+'LOS MORTIÑOS'!G23+'KM 12'!G23+'LA URAMA'!G23</f>
        <v>2</v>
      </c>
      <c r="H23" s="18">
        <f>'EL TARRA'!H23+'Q. PARAMILLO'!H23+'TARRA VIEJO'!H23+BERLIN!H23+'URAMA PARTE ALTA'!H23+PARAMILLO!H23+'BRISAS DEL TARRA'!H23+REMOLINO!H23+'EL CARRIZAL'!H23+'KM 45'!H23+'LOS MORTIÑOS'!H23+'KM 12'!H23+'LA URAMA'!H23</f>
        <v>6</v>
      </c>
      <c r="I23" s="18">
        <f>'EL TARRA'!I23+'Q. PARAMILLO'!I23+'TARRA VIEJO'!I23+BERLIN!I23+'URAMA PARTE ALTA'!I23+PARAMILLO!I23+'BRISAS DEL TARRA'!I23+REMOLINO!I23+'EL CARRIZAL'!I23+'KM 45'!I23+'LOS MORTIÑOS'!I23+'KM 12'!I23+'LA URAMA'!I23</f>
        <v>3</v>
      </c>
      <c r="J23" s="18">
        <f>'EL TARRA'!J23+'Q. PARAMILLO'!J23+'TARRA VIEJO'!J23+BERLIN!J23+'URAMA PARTE ALTA'!J23+PARAMILLO!J23+'BRISAS DEL TARRA'!J23+REMOLINO!J23+'EL CARRIZAL'!J23+'KM 45'!J23+'LOS MORTIÑOS'!J23+'KM 12'!J23+'LA URAMA'!J23</f>
        <v>1</v>
      </c>
      <c r="K23" s="18">
        <f>'EL TARRA'!K23+'Q. PARAMILLO'!K23+'TARRA VIEJO'!K23+BERLIN!K23+'URAMA PARTE ALTA'!K23+PARAMILLO!K23+'BRISAS DEL TARRA'!K23+REMOLINO!K23+'EL CARRIZAL'!K23+'KM 45'!K23+'LOS MORTIÑOS'!K23+'KM 12'!K23+'LA URAMA'!K23</f>
        <v>0</v>
      </c>
      <c r="L23" s="27">
        <f>D23+F23+H23+J23</f>
        <v>11</v>
      </c>
      <c r="M23" s="27">
        <f>E23+G23+I23+K23</f>
        <v>10</v>
      </c>
    </row>
    <row r="24" spans="1:13" x14ac:dyDescent="0.25">
      <c r="A24" s="59"/>
      <c r="B24" s="59"/>
      <c r="C24" s="27" t="s">
        <v>34</v>
      </c>
      <c r="D24" s="18">
        <f>'EL TARRA'!D24+'Q. PARAMILLO'!D24+'TARRA VIEJO'!D24+BERLIN!D24+'URAMA PARTE ALTA'!D24+PARAMILLO!D24+'BRISAS DEL TARRA'!D24+REMOLINO!D24+'EL CARRIZAL'!D24+'KM 45'!D24+'LOS MORTIÑOS'!D24+'KM 12'!D24+'LA URAMA'!D24</f>
        <v>1</v>
      </c>
      <c r="E24" s="18">
        <f>'EL TARRA'!E24+'Q. PARAMILLO'!E24+'TARRA VIEJO'!E24+BERLIN!E24+'URAMA PARTE ALTA'!E24+PARAMILLO!E24+'BRISAS DEL TARRA'!E24+REMOLINO!E24+'EL CARRIZAL'!E24+'KM 45'!E24+'LOS MORTIÑOS'!E24+'KM 12'!E24+'LA URAMA'!E24</f>
        <v>5</v>
      </c>
      <c r="F24" s="18">
        <f>'EL TARRA'!F24+'Q. PARAMILLO'!F24+'TARRA VIEJO'!F24+BERLIN!F24+'URAMA PARTE ALTA'!F24+PARAMILLO!F24+'BRISAS DEL TARRA'!F24+REMOLINO!F24+'EL CARRIZAL'!F24+'KM 45'!F24+'LOS MORTIÑOS'!F24+'KM 12'!F24+'LA URAMA'!F24</f>
        <v>2</v>
      </c>
      <c r="G24" s="18">
        <f>'EL TARRA'!G24+'Q. PARAMILLO'!G24+'TARRA VIEJO'!G24+BERLIN!G24+'URAMA PARTE ALTA'!G24+PARAMILLO!G24+'BRISAS DEL TARRA'!G24+REMOLINO!G24+'EL CARRIZAL'!G24+'KM 45'!G24+'LOS MORTIÑOS'!G24+'KM 12'!G24+'LA URAMA'!G24</f>
        <v>3</v>
      </c>
      <c r="H24" s="18">
        <f>'EL TARRA'!H24+'Q. PARAMILLO'!H24+'TARRA VIEJO'!H24+BERLIN!H24+'URAMA PARTE ALTA'!H24+PARAMILLO!H24+'BRISAS DEL TARRA'!H24+REMOLINO!H24+'EL CARRIZAL'!H24+'KM 45'!H24+'LOS MORTIÑOS'!H24+'KM 12'!H24+'LA URAMA'!H24</f>
        <v>2</v>
      </c>
      <c r="I24" s="18">
        <f>'EL TARRA'!I24+'Q. PARAMILLO'!I24+'TARRA VIEJO'!I24+BERLIN!I24+'URAMA PARTE ALTA'!I24+PARAMILLO!I24+'BRISAS DEL TARRA'!I24+REMOLINO!I24+'EL CARRIZAL'!I24+'KM 45'!I24+'LOS MORTIÑOS'!I24+'KM 12'!I24+'LA URAMA'!I24</f>
        <v>2</v>
      </c>
      <c r="J24" s="18">
        <f>'EL TARRA'!J24+'Q. PARAMILLO'!J24+'TARRA VIEJO'!J24+BERLIN!J24+'URAMA PARTE ALTA'!J24+PARAMILLO!J24+'BRISAS DEL TARRA'!J24+REMOLINO!J24+'EL CARRIZAL'!J24+'KM 45'!J24+'LOS MORTIÑOS'!J24+'KM 12'!J24+'LA URAMA'!J24</f>
        <v>0</v>
      </c>
      <c r="K24" s="18">
        <f>'EL TARRA'!K24+'Q. PARAMILLO'!K24+'TARRA VIEJO'!K24+BERLIN!K24+'URAMA PARTE ALTA'!K24+PARAMILLO!K24+'BRISAS DEL TARRA'!K24+REMOLINO!K24+'EL CARRIZAL'!K24+'KM 45'!K24+'LOS MORTIÑOS'!K24+'KM 12'!K24+'LA URAMA'!K24</f>
        <v>2</v>
      </c>
      <c r="L24" s="27">
        <f t="shared" ref="L24:M26" si="3">D24+F24+H24+J24</f>
        <v>5</v>
      </c>
      <c r="M24" s="27">
        <f t="shared" si="3"/>
        <v>12</v>
      </c>
    </row>
    <row r="25" spans="1:13" x14ac:dyDescent="0.25">
      <c r="A25" s="59"/>
      <c r="B25" s="59"/>
      <c r="C25" s="27" t="s">
        <v>35</v>
      </c>
      <c r="D25" s="18">
        <f>'EL TARRA'!D25+'Q. PARAMILLO'!D25+'TARRA VIEJO'!D25+BERLIN!D25+'URAMA PARTE ALTA'!D25+PARAMILLO!D25+'BRISAS DEL TARRA'!D25+REMOLINO!D25+'EL CARRIZAL'!D25+'KM 45'!D25+'LOS MORTIÑOS'!D25+'KM 12'!D25+'LA URAMA'!D25</f>
        <v>5</v>
      </c>
      <c r="E25" s="18">
        <f>'EL TARRA'!E25+'Q. PARAMILLO'!E25+'TARRA VIEJO'!E25+BERLIN!E25+'URAMA PARTE ALTA'!E25+PARAMILLO!E25+'BRISAS DEL TARRA'!E25+REMOLINO!E25+'EL CARRIZAL'!E25+'KM 45'!E25+'LOS MORTIÑOS'!E25+'KM 12'!E25+'LA URAMA'!E25</f>
        <v>4</v>
      </c>
      <c r="F25" s="18">
        <f>'EL TARRA'!F25+'Q. PARAMILLO'!F25+'TARRA VIEJO'!F25+BERLIN!F25+'URAMA PARTE ALTA'!F25+PARAMILLO!F25+'BRISAS DEL TARRA'!F25+REMOLINO!F25+'EL CARRIZAL'!F25+'KM 45'!F25+'LOS MORTIÑOS'!F25+'KM 12'!F25+'LA URAMA'!F25</f>
        <v>0</v>
      </c>
      <c r="G25" s="18">
        <f>'EL TARRA'!G25+'Q. PARAMILLO'!G25+'TARRA VIEJO'!G25+BERLIN!G25+'URAMA PARTE ALTA'!G25+PARAMILLO!G25+'BRISAS DEL TARRA'!G25+REMOLINO!G25+'EL CARRIZAL'!G25+'KM 45'!G25+'LOS MORTIÑOS'!G25+'KM 12'!G25+'LA URAMA'!G25</f>
        <v>0</v>
      </c>
      <c r="H25" s="18">
        <f>'EL TARRA'!H25+'Q. PARAMILLO'!H25+'TARRA VIEJO'!H25+BERLIN!H25+'URAMA PARTE ALTA'!H25+PARAMILLO!H25+'BRISAS DEL TARRA'!H25+REMOLINO!H25+'EL CARRIZAL'!H25+'KM 45'!H25+'LOS MORTIÑOS'!H25+'KM 12'!H25+'LA URAMA'!H25</f>
        <v>2</v>
      </c>
      <c r="I25" s="18">
        <f>'EL TARRA'!I25+'Q. PARAMILLO'!I25+'TARRA VIEJO'!I25+BERLIN!I25+'URAMA PARTE ALTA'!I25+PARAMILLO!I25+'BRISAS DEL TARRA'!I25+REMOLINO!I25+'EL CARRIZAL'!I25+'KM 45'!I25+'LOS MORTIÑOS'!I25+'KM 12'!I25+'LA URAMA'!I25</f>
        <v>0</v>
      </c>
      <c r="J25" s="18">
        <f>'EL TARRA'!J25+'Q. PARAMILLO'!J25+'TARRA VIEJO'!J25+BERLIN!J25+'URAMA PARTE ALTA'!J25+PARAMILLO!J25+'BRISAS DEL TARRA'!J25+REMOLINO!J25+'EL CARRIZAL'!J25+'KM 45'!J25+'LOS MORTIÑOS'!J25+'KM 12'!J25+'LA URAMA'!J25</f>
        <v>0</v>
      </c>
      <c r="K25" s="18">
        <f>'EL TARRA'!K25+'Q. PARAMILLO'!K25+'TARRA VIEJO'!K25+BERLIN!K25+'URAMA PARTE ALTA'!K25+PARAMILLO!K25+'BRISAS DEL TARRA'!K25+REMOLINO!K25+'EL CARRIZAL'!K25+'KM 45'!K25+'LOS MORTIÑOS'!K25+'KM 12'!K25+'LA URAMA'!K25</f>
        <v>1</v>
      </c>
      <c r="L25" s="27">
        <f t="shared" si="3"/>
        <v>7</v>
      </c>
      <c r="M25" s="27">
        <f t="shared" si="3"/>
        <v>5</v>
      </c>
    </row>
    <row r="26" spans="1:13" x14ac:dyDescent="0.25">
      <c r="A26" s="59"/>
      <c r="B26" s="59"/>
      <c r="C26" s="27" t="s">
        <v>36</v>
      </c>
      <c r="D26" s="18">
        <f>'EL TARRA'!D26+'Q. PARAMILLO'!D26+'TARRA VIEJO'!D26+BERLIN!D26+'URAMA PARTE ALTA'!D26+PARAMILLO!D26+'BRISAS DEL TARRA'!D26+REMOLINO!D26+'EL CARRIZAL'!D26+'KM 45'!D26+'LOS MORTIÑOS'!D26+'KM 12'!D26+'LA URAMA'!D26</f>
        <v>1</v>
      </c>
      <c r="E26" s="18">
        <f>'EL TARRA'!E26+'Q. PARAMILLO'!E26+'TARRA VIEJO'!E26+BERLIN!E26+'URAMA PARTE ALTA'!E26+PARAMILLO!E26+'BRISAS DEL TARRA'!E26+REMOLINO!E26+'EL CARRIZAL'!E26+'KM 45'!E26+'LOS MORTIÑOS'!E26+'KM 12'!E26+'LA URAMA'!E26</f>
        <v>1</v>
      </c>
      <c r="F26" s="18">
        <f>'EL TARRA'!F26+'Q. PARAMILLO'!F26+'TARRA VIEJO'!F26+BERLIN!F26+'URAMA PARTE ALTA'!F26+PARAMILLO!F26+'BRISAS DEL TARRA'!F26+REMOLINO!F26+'EL CARRIZAL'!F26+'KM 45'!F26+'LOS MORTIÑOS'!F26+'KM 12'!F26+'LA URAMA'!F26</f>
        <v>0</v>
      </c>
      <c r="G26" s="18">
        <f>'EL TARRA'!G26+'Q. PARAMILLO'!G26+'TARRA VIEJO'!G26+BERLIN!G26+'URAMA PARTE ALTA'!G26+PARAMILLO!G26+'BRISAS DEL TARRA'!G26+REMOLINO!G26+'EL CARRIZAL'!G26+'KM 45'!G26+'LOS MORTIÑOS'!G26+'KM 12'!G26+'LA URAMA'!G26</f>
        <v>0</v>
      </c>
      <c r="H26" s="18">
        <f>'EL TARRA'!H26+'Q. PARAMILLO'!H26+'TARRA VIEJO'!H26+BERLIN!H26+'URAMA PARTE ALTA'!H26+PARAMILLO!H26+'BRISAS DEL TARRA'!H26+REMOLINO!H26+'EL CARRIZAL'!H26+'KM 45'!H26+'LOS MORTIÑOS'!H26+'KM 12'!H26+'LA URAMA'!H26</f>
        <v>0</v>
      </c>
      <c r="I26" s="18">
        <f>'EL TARRA'!I26+'Q. PARAMILLO'!I26+'TARRA VIEJO'!I26+BERLIN!I26+'URAMA PARTE ALTA'!I26+PARAMILLO!I26+'BRISAS DEL TARRA'!I26+REMOLINO!I26+'EL CARRIZAL'!I26+'KM 45'!I26+'LOS MORTIÑOS'!I26+'KM 12'!I26+'LA URAMA'!I26</f>
        <v>0</v>
      </c>
      <c r="J26" s="18">
        <f>'EL TARRA'!J26+'Q. PARAMILLO'!J26+'TARRA VIEJO'!J26+BERLIN!J26+'URAMA PARTE ALTA'!J26+PARAMILLO!J26+'BRISAS DEL TARRA'!J26+REMOLINO!J26+'EL CARRIZAL'!J26+'KM 45'!J26+'LOS MORTIÑOS'!J26+'KM 12'!J26+'LA URAMA'!J26</f>
        <v>1</v>
      </c>
      <c r="K26" s="18">
        <f>'EL TARRA'!K26+'Q. PARAMILLO'!K26+'TARRA VIEJO'!K26+BERLIN!K26+'URAMA PARTE ALTA'!K26+PARAMILLO!K26+'BRISAS DEL TARRA'!K26+REMOLINO!K26+'EL CARRIZAL'!K26+'KM 45'!K26+'LOS MORTIÑOS'!K26+'KM 12'!K26+'LA URAMA'!K26</f>
        <v>1</v>
      </c>
      <c r="L26" s="27">
        <f t="shared" si="3"/>
        <v>2</v>
      </c>
      <c r="M26" s="27">
        <f t="shared" si="3"/>
        <v>2</v>
      </c>
    </row>
    <row r="27" spans="1:13" x14ac:dyDescent="0.25">
      <c r="A27" s="59"/>
      <c r="B27" s="59"/>
      <c r="C27" s="29" t="s">
        <v>24</v>
      </c>
      <c r="D27" s="33">
        <f t="shared" ref="D27:K27" si="4">SUM(D23:D26)</f>
        <v>10</v>
      </c>
      <c r="E27" s="33">
        <f t="shared" si="4"/>
        <v>15</v>
      </c>
      <c r="F27" s="33">
        <f t="shared" si="4"/>
        <v>3</v>
      </c>
      <c r="G27" s="33">
        <f t="shared" si="4"/>
        <v>5</v>
      </c>
      <c r="H27" s="33">
        <f t="shared" si="4"/>
        <v>10</v>
      </c>
      <c r="I27" s="33">
        <f t="shared" si="4"/>
        <v>5</v>
      </c>
      <c r="J27" s="33">
        <f t="shared" si="4"/>
        <v>2</v>
      </c>
      <c r="K27" s="33">
        <f t="shared" si="4"/>
        <v>4</v>
      </c>
      <c r="L27" s="32">
        <f>SUM(L23:L26)</f>
        <v>25</v>
      </c>
      <c r="M27" s="32">
        <f>SUM(M23:M26)</f>
        <v>29</v>
      </c>
    </row>
    <row r="28" spans="1:13" x14ac:dyDescent="0.25">
      <c r="A28" s="59" t="s">
        <v>37</v>
      </c>
      <c r="B28" s="59" t="s">
        <v>38</v>
      </c>
      <c r="C28" s="27" t="s">
        <v>39</v>
      </c>
      <c r="D28" s="18">
        <f>'EL TARRA'!D28+'Q. PARAMILLO'!D28+'TARRA VIEJO'!D28+BERLIN!D28+'URAMA PARTE ALTA'!D28+PARAMILLO!D28+'BRISAS DEL TARRA'!D28+REMOLINO!D28+'EL CARRIZAL'!D28+'KM 45'!D28+'LOS MORTIÑOS'!D28+'KM 12'!D28+'LA URAMA'!D28</f>
        <v>0</v>
      </c>
      <c r="E28" s="18">
        <f>'EL TARRA'!E28+'Q. PARAMILLO'!E28+'TARRA VIEJO'!E28+BERLIN!E28+'URAMA PARTE ALTA'!E28+PARAMILLO!E28+'BRISAS DEL TARRA'!E28+REMOLINO!E28+'EL CARRIZAL'!E28+'KM 45'!E28+'LOS MORTIÑOS'!E28+'KM 12'!E28+'LA URAMA'!E28</f>
        <v>3</v>
      </c>
      <c r="F28" s="18">
        <f>'EL TARRA'!F28+'Q. PARAMILLO'!F28+'TARRA VIEJO'!F28+BERLIN!F28+'URAMA PARTE ALTA'!F28+PARAMILLO!F28+'BRISAS DEL TARRA'!F28+REMOLINO!F28+'EL CARRIZAL'!F28+'KM 45'!F28+'LOS MORTIÑOS'!F28+'KM 12'!F28+'LA URAMA'!F28</f>
        <v>0</v>
      </c>
      <c r="G28" s="18">
        <f>'EL TARRA'!G28+'Q. PARAMILLO'!G28+'TARRA VIEJO'!G28+BERLIN!G28+'URAMA PARTE ALTA'!G28+PARAMILLO!G28+'BRISAS DEL TARRA'!G28+REMOLINO!G28+'EL CARRIZAL'!G28+'KM 45'!G28+'LOS MORTIÑOS'!G28+'KM 12'!G28+'LA URAMA'!G28</f>
        <v>1</v>
      </c>
      <c r="H28" s="18">
        <f>'EL TARRA'!H28+'Q. PARAMILLO'!H28+'TARRA VIEJO'!H28+BERLIN!H28+'URAMA PARTE ALTA'!H28+PARAMILLO!H28+'BRISAS DEL TARRA'!H28+REMOLINO!H28+'EL CARRIZAL'!H28+'KM 45'!H28+'LOS MORTIÑOS'!H28+'KM 12'!H28+'LA URAMA'!H28</f>
        <v>0</v>
      </c>
      <c r="I28" s="18">
        <f>'EL TARRA'!I28+'Q. PARAMILLO'!I28+'TARRA VIEJO'!I28+BERLIN!I28+'URAMA PARTE ALTA'!I28+PARAMILLO!I28+'BRISAS DEL TARRA'!I28+REMOLINO!I28+'EL CARRIZAL'!I28+'KM 45'!I28+'LOS MORTIÑOS'!I28+'KM 12'!I28+'LA URAMA'!I28</f>
        <v>2</v>
      </c>
      <c r="J28" s="18">
        <f>'EL TARRA'!J28+'Q. PARAMILLO'!J28+'TARRA VIEJO'!J28+BERLIN!J28+'URAMA PARTE ALTA'!J28+PARAMILLO!J28+'BRISAS DEL TARRA'!J28+REMOLINO!J28+'EL CARRIZAL'!J28+'KM 45'!J28+'LOS MORTIÑOS'!J28+'KM 12'!J28+'LA URAMA'!J28</f>
        <v>0</v>
      </c>
      <c r="K28" s="18">
        <f>'EL TARRA'!K28+'Q. PARAMILLO'!K28+'TARRA VIEJO'!K28+BERLIN!K28+'URAMA PARTE ALTA'!K28+PARAMILLO!K28+'BRISAS DEL TARRA'!K28+REMOLINO!K28+'EL CARRIZAL'!K28+'KM 45'!K28+'LOS MORTIÑOS'!K28+'KM 12'!K28+'LA URAMA'!K28</f>
        <v>1</v>
      </c>
      <c r="L28" s="27">
        <f>D28+F28+H28+J28</f>
        <v>0</v>
      </c>
      <c r="M28" s="27">
        <f>E28+G28+I28+K28</f>
        <v>7</v>
      </c>
    </row>
    <row r="29" spans="1:13" x14ac:dyDescent="0.25">
      <c r="A29" s="59"/>
      <c r="B29" s="59"/>
      <c r="C29" s="27" t="s">
        <v>40</v>
      </c>
      <c r="D29" s="18">
        <f>'EL TARRA'!D29+'Q. PARAMILLO'!D29+'TARRA VIEJO'!D29+BERLIN!D29+'URAMA PARTE ALTA'!D29+PARAMILLO!D29+'BRISAS DEL TARRA'!D29+REMOLINO!D29+'EL CARRIZAL'!D29+'KM 45'!D29+'LOS MORTIÑOS'!D29+'KM 12'!D29+'LA URAMA'!D29</f>
        <v>3</v>
      </c>
      <c r="E29" s="18">
        <f>'EL TARRA'!E29+'Q. PARAMILLO'!E29+'TARRA VIEJO'!E29+BERLIN!E29+'URAMA PARTE ALTA'!E29+PARAMILLO!E29+'BRISAS DEL TARRA'!E29+REMOLINO!E29+'EL CARRIZAL'!E29+'KM 45'!E29+'LOS MORTIÑOS'!E29+'KM 12'!E29+'LA URAMA'!E29</f>
        <v>6</v>
      </c>
      <c r="F29" s="18">
        <f>'EL TARRA'!F29+'Q. PARAMILLO'!F29+'TARRA VIEJO'!F29+BERLIN!F29+'URAMA PARTE ALTA'!F29+PARAMILLO!F29+'BRISAS DEL TARRA'!F29+REMOLINO!F29+'EL CARRIZAL'!F29+'KM 45'!F29+'LOS MORTIÑOS'!F29+'KM 12'!F29+'LA URAMA'!F29</f>
        <v>0</v>
      </c>
      <c r="G29" s="18">
        <f>'EL TARRA'!G29+'Q. PARAMILLO'!G29+'TARRA VIEJO'!G29+BERLIN!G29+'URAMA PARTE ALTA'!G29+PARAMILLO!G29+'BRISAS DEL TARRA'!G29+REMOLINO!G29+'EL CARRIZAL'!G29+'KM 45'!G29+'LOS MORTIÑOS'!G29+'KM 12'!G29+'LA URAMA'!G29</f>
        <v>0</v>
      </c>
      <c r="H29" s="18">
        <f>'EL TARRA'!H29+'Q. PARAMILLO'!H29+'TARRA VIEJO'!H29+BERLIN!H29+'URAMA PARTE ALTA'!H29+PARAMILLO!H29+'BRISAS DEL TARRA'!H29+REMOLINO!H29+'EL CARRIZAL'!H29+'KM 45'!H29+'LOS MORTIÑOS'!H29+'KM 12'!H29+'LA URAMA'!H29</f>
        <v>0</v>
      </c>
      <c r="I29" s="18">
        <f>'EL TARRA'!I29+'Q. PARAMILLO'!I29+'TARRA VIEJO'!I29+BERLIN!I29+'URAMA PARTE ALTA'!I29+PARAMILLO!I29+'BRISAS DEL TARRA'!I29+REMOLINO!I29+'EL CARRIZAL'!I29+'KM 45'!I29+'LOS MORTIÑOS'!I29+'KM 12'!I29+'LA URAMA'!I29</f>
        <v>0</v>
      </c>
      <c r="J29" s="18">
        <f>'EL TARRA'!J29+'Q. PARAMILLO'!J29+'TARRA VIEJO'!J29+BERLIN!J29+'URAMA PARTE ALTA'!J29+PARAMILLO!J29+'BRISAS DEL TARRA'!J29+REMOLINO!J29+'EL CARRIZAL'!J29+'KM 45'!J29+'LOS MORTIÑOS'!J29+'KM 12'!J29+'LA URAMA'!J29</f>
        <v>0</v>
      </c>
      <c r="K29" s="18">
        <f>'EL TARRA'!K29+'Q. PARAMILLO'!K29+'TARRA VIEJO'!K29+BERLIN!K29+'URAMA PARTE ALTA'!K29+PARAMILLO!K29+'BRISAS DEL TARRA'!K29+REMOLINO!K29+'EL CARRIZAL'!K29+'KM 45'!K29+'LOS MORTIÑOS'!K29+'KM 12'!K29+'LA URAMA'!K29</f>
        <v>1</v>
      </c>
      <c r="L29" s="27">
        <f>D29+F29+H29+J29</f>
        <v>3</v>
      </c>
      <c r="M29" s="27">
        <f>E29+G29+I29+K29</f>
        <v>7</v>
      </c>
    </row>
    <row r="30" spans="1:13" x14ac:dyDescent="0.25">
      <c r="A30" s="59"/>
      <c r="B30" s="59"/>
      <c r="C30" s="27" t="s">
        <v>24</v>
      </c>
      <c r="D30" s="33">
        <f t="shared" ref="D30:K30" si="5">SUM(D28:D29)</f>
        <v>3</v>
      </c>
      <c r="E30" s="33">
        <f t="shared" si="5"/>
        <v>9</v>
      </c>
      <c r="F30" s="33">
        <f t="shared" si="5"/>
        <v>0</v>
      </c>
      <c r="G30" s="33">
        <f t="shared" si="5"/>
        <v>1</v>
      </c>
      <c r="H30" s="33">
        <f t="shared" si="5"/>
        <v>0</v>
      </c>
      <c r="I30" s="33">
        <f t="shared" si="5"/>
        <v>2</v>
      </c>
      <c r="J30" s="33">
        <f t="shared" si="5"/>
        <v>0</v>
      </c>
      <c r="K30" s="33">
        <f t="shared" si="5"/>
        <v>2</v>
      </c>
      <c r="L30" s="32">
        <f>SUM(L28:L29)</f>
        <v>3</v>
      </c>
      <c r="M30" s="32">
        <f>SUM(M28:M29)</f>
        <v>14</v>
      </c>
    </row>
    <row r="31" spans="1:13" x14ac:dyDescent="0.25">
      <c r="A31" s="59"/>
      <c r="B31" s="59" t="s">
        <v>41</v>
      </c>
      <c r="C31" s="27" t="s">
        <v>39</v>
      </c>
      <c r="D31" s="31"/>
      <c r="E31" s="31"/>
      <c r="F31" s="31"/>
      <c r="G31" s="31"/>
      <c r="H31" s="31"/>
      <c r="I31" s="31"/>
      <c r="J31" s="31"/>
      <c r="K31" s="31"/>
      <c r="L31" s="3"/>
      <c r="M31" s="3"/>
    </row>
    <row r="32" spans="1:13" x14ac:dyDescent="0.25">
      <c r="A32" s="59"/>
      <c r="B32" s="59"/>
      <c r="C32" s="27" t="s">
        <v>40</v>
      </c>
      <c r="D32" s="31"/>
      <c r="E32" s="31"/>
      <c r="F32" s="31"/>
      <c r="G32" s="31"/>
      <c r="H32" s="31"/>
      <c r="I32" s="31"/>
      <c r="J32" s="31"/>
      <c r="K32" s="31"/>
      <c r="L32" s="27"/>
      <c r="M32" s="27"/>
    </row>
    <row r="33" spans="1:13" x14ac:dyDescent="0.25">
      <c r="A33" s="59"/>
      <c r="B33" s="59"/>
      <c r="C33" s="27" t="s">
        <v>42</v>
      </c>
      <c r="D33" s="31"/>
      <c r="E33" s="31"/>
      <c r="F33" s="31"/>
      <c r="G33" s="31"/>
      <c r="H33" s="31"/>
      <c r="I33" s="31"/>
      <c r="J33" s="31"/>
      <c r="K33" s="31"/>
      <c r="L33" s="27"/>
      <c r="M33" s="27"/>
    </row>
    <row r="34" spans="1:13" x14ac:dyDescent="0.25">
      <c r="A34" s="59"/>
      <c r="B34" s="59"/>
      <c r="C34" s="27" t="s">
        <v>43</v>
      </c>
      <c r="D34" s="31"/>
      <c r="E34" s="31"/>
      <c r="F34" s="31"/>
      <c r="G34" s="31"/>
      <c r="H34" s="31"/>
      <c r="I34" s="31"/>
      <c r="J34" s="31"/>
      <c r="K34" s="31"/>
      <c r="L34" s="27"/>
      <c r="M34" s="27"/>
    </row>
    <row r="35" spans="1:13" x14ac:dyDescent="0.25">
      <c r="A35" s="59"/>
      <c r="B35" s="59"/>
      <c r="C35" s="27" t="s">
        <v>24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x14ac:dyDescent="0.25">
      <c r="A36" s="58" t="s">
        <v>44</v>
      </c>
      <c r="B36" s="58"/>
      <c r="C36" s="58"/>
      <c r="D36" s="32">
        <f t="shared" ref="D36:K36" si="6">D16+D22+D27+D30</f>
        <v>93</v>
      </c>
      <c r="E36" s="32">
        <f t="shared" si="6"/>
        <v>95</v>
      </c>
      <c r="F36" s="32">
        <f t="shared" si="6"/>
        <v>22</v>
      </c>
      <c r="G36" s="32">
        <f t="shared" si="6"/>
        <v>20</v>
      </c>
      <c r="H36" s="32">
        <f t="shared" si="6"/>
        <v>13</v>
      </c>
      <c r="I36" s="32">
        <f t="shared" si="6"/>
        <v>13</v>
      </c>
      <c r="J36" s="32">
        <f t="shared" si="6"/>
        <v>15</v>
      </c>
      <c r="K36" s="32">
        <f t="shared" si="6"/>
        <v>19</v>
      </c>
      <c r="L36" s="32">
        <f>L16+L22+L27+L30</f>
        <v>143</v>
      </c>
      <c r="M36" s="32">
        <f>M16+M22+M27+M30</f>
        <v>147</v>
      </c>
    </row>
    <row r="37" spans="1:13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30"/>
      <c r="M37" s="30"/>
    </row>
    <row r="38" spans="1:13" x14ac:dyDescent="0.25">
      <c r="A38" s="66" t="s">
        <v>45</v>
      </c>
      <c r="B38" s="60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27"/>
      <c r="M38" s="27"/>
    </row>
    <row r="39" spans="1:13" x14ac:dyDescent="0.25">
      <c r="A39" s="67"/>
      <c r="B39" s="60"/>
      <c r="C39" s="3" t="s">
        <v>48</v>
      </c>
      <c r="D39" s="18">
        <f>'EL TARRA'!D39+'Q. PARAMILLO'!D39+'TARRA VIEJO'!D39+BERLIN!D39+'URAMA PARTE ALTA'!D39+PARAMILLO!D39+'BRISAS DEL TARRA'!D39+REMOLINO!D39+'EL CARRIZAL'!D39</f>
        <v>0</v>
      </c>
      <c r="E39" s="18">
        <f>'EL TARRA'!E39+'Q. PARAMILLO'!E39+'TARRA VIEJO'!E39+BERLIN!E39+'URAMA PARTE ALTA'!E39+PARAMILLO!E39+'BRISAS DEL TARRA'!E39+REMOLINO!E39+'EL CARRIZAL'!E39</f>
        <v>0</v>
      </c>
      <c r="F39" s="18">
        <f>'EL TARRA'!F39+'Q. PARAMILLO'!F39+'TARRA VIEJO'!F39+BERLIN!F39+'URAMA PARTE ALTA'!F39+PARAMILLO!F39+'BRISAS DEL TARRA'!F39+REMOLINO!F39+'EL CARRIZAL'!F39</f>
        <v>0</v>
      </c>
      <c r="G39" s="18">
        <f>'EL TARRA'!G39+'Q. PARAMILLO'!G39+'TARRA VIEJO'!G39+BERLIN!G39+'URAMA PARTE ALTA'!G39+PARAMILLO!G39+'BRISAS DEL TARRA'!G39+REMOLINO!G39+'EL CARRIZAL'!G39</f>
        <v>0</v>
      </c>
      <c r="H39" s="18">
        <f>'EL TARRA'!H39+'Q. PARAMILLO'!H39+'TARRA VIEJO'!H39+BERLIN!H39+'URAMA PARTE ALTA'!H39+PARAMILLO!H39+'BRISAS DEL TARRA'!H39+REMOLINO!H39+'EL CARRIZAL'!H39</f>
        <v>0</v>
      </c>
      <c r="I39" s="18">
        <f>'EL TARRA'!I39+'Q. PARAMILLO'!I39+'TARRA VIEJO'!I39+BERLIN!I39+'URAMA PARTE ALTA'!I39+PARAMILLO!I39+'BRISAS DEL TARRA'!I39+REMOLINO!I39+'EL CARRIZAL'!I39</f>
        <v>0</v>
      </c>
      <c r="J39" s="18">
        <f>'EL TARRA'!J39+'Q. PARAMILLO'!J39+'TARRA VIEJO'!J39+BERLIN!J39+'URAMA PARTE ALTA'!J39+PARAMILLO!J39+'BRISAS DEL TARRA'!J39+REMOLINO!J39+'EL CARRIZAL'!J39</f>
        <v>0</v>
      </c>
      <c r="K39" s="18">
        <f>'EL TARRA'!K39+'Q. PARAMILLO'!K39+'TARRA VIEJO'!K39+BERLIN!K39+'URAMA PARTE ALTA'!K39+PARAMILLO!K39+'BRISAS DEL TARRA'!K39+REMOLINO!K39+'EL CARRIZAL'!K39</f>
        <v>0</v>
      </c>
      <c r="L39" s="27">
        <f>D39+F39+H39+J39</f>
        <v>0</v>
      </c>
      <c r="M39" s="27">
        <f>E39+G39+I39+K39</f>
        <v>0</v>
      </c>
    </row>
    <row r="40" spans="1:13" x14ac:dyDescent="0.25">
      <c r="A40" s="67"/>
      <c r="B40" s="60"/>
      <c r="C40" s="34" t="s">
        <v>24</v>
      </c>
      <c r="D40" s="32">
        <f t="shared" ref="D40:K40" si="7">SUM(D38:D39)</f>
        <v>0</v>
      </c>
      <c r="E40" s="32">
        <f t="shared" si="7"/>
        <v>0</v>
      </c>
      <c r="F40" s="32">
        <f t="shared" si="7"/>
        <v>0</v>
      </c>
      <c r="G40" s="32">
        <f t="shared" si="7"/>
        <v>0</v>
      </c>
      <c r="H40" s="32">
        <f t="shared" si="7"/>
        <v>0</v>
      </c>
      <c r="I40" s="32">
        <f t="shared" si="7"/>
        <v>0</v>
      </c>
      <c r="J40" s="32">
        <f t="shared" si="7"/>
        <v>0</v>
      </c>
      <c r="K40" s="32">
        <f t="shared" si="7"/>
        <v>0</v>
      </c>
      <c r="L40" s="32">
        <f>SUM(L38:L39)</f>
        <v>0</v>
      </c>
      <c r="M40" s="32">
        <f>SUM(M38:M39)</f>
        <v>0</v>
      </c>
    </row>
    <row r="41" spans="1:13" x14ac:dyDescent="0.25">
      <c r="A41" s="67"/>
      <c r="B41" s="60" t="s">
        <v>49</v>
      </c>
      <c r="C41" s="3" t="s">
        <v>50</v>
      </c>
      <c r="D41" s="18">
        <f>'EL TARRA'!D41+'Q. PARAMILLO'!D41+'TARRA VIEJO'!D41+BERLIN!D41+'URAMA PARTE ALTA'!D41+PARAMILLO!D41+'BRISAS DEL TARRA'!D41+REMOLINO!D41+'EL CARRIZAL'!D41</f>
        <v>0</v>
      </c>
      <c r="E41" s="18">
        <f>'EL TARRA'!E41+'Q. PARAMILLO'!E41+'TARRA VIEJO'!E41+BERLIN!E41+'URAMA PARTE ALTA'!E41+PARAMILLO!E41+'BRISAS DEL TARRA'!E41+REMOLINO!E41+'EL CARRIZAL'!E41</f>
        <v>0</v>
      </c>
      <c r="F41" s="18">
        <f>'EL TARRA'!F41+'Q. PARAMILLO'!F41+'TARRA VIEJO'!F41+BERLIN!F41+'URAMA PARTE ALTA'!F41+PARAMILLO!F41+'BRISAS DEL TARRA'!F41+REMOLINO!F41+'EL CARRIZAL'!F41</f>
        <v>0</v>
      </c>
      <c r="G41" s="18">
        <f>'EL TARRA'!G41+'Q. PARAMILLO'!G41+'TARRA VIEJO'!G41+BERLIN!G41+'URAMA PARTE ALTA'!G41+PARAMILLO!G41+'BRISAS DEL TARRA'!G41+REMOLINO!G41+'EL CARRIZAL'!G41</f>
        <v>0</v>
      </c>
      <c r="H41" s="18">
        <f>'EL TARRA'!H41+'Q. PARAMILLO'!H41+'TARRA VIEJO'!H41+BERLIN!H41+'URAMA PARTE ALTA'!H41+PARAMILLO!H41+'BRISAS DEL TARRA'!H41+REMOLINO!H41+'EL CARRIZAL'!H41</f>
        <v>0</v>
      </c>
      <c r="I41" s="18">
        <f>'EL TARRA'!I41+'Q. PARAMILLO'!I41+'TARRA VIEJO'!I41+BERLIN!I41+'URAMA PARTE ALTA'!I41+PARAMILLO!I41+'BRISAS DEL TARRA'!I41+REMOLINO!I41+'EL CARRIZAL'!I41</f>
        <v>0</v>
      </c>
      <c r="J41" s="18">
        <f>'EL TARRA'!J41+'Q. PARAMILLO'!J41+'TARRA VIEJO'!J41+BERLIN!J41+'URAMA PARTE ALTA'!J41+PARAMILLO!J41+'BRISAS DEL TARRA'!J41+REMOLINO!J41+'EL CARRIZAL'!J41</f>
        <v>0</v>
      </c>
      <c r="K41" s="18">
        <f>'EL TARRA'!K41+'Q. PARAMILLO'!K41+'TARRA VIEJO'!K41+BERLIN!K41+'URAMA PARTE ALTA'!K41+PARAMILLO!K41+'BRISAS DEL TARRA'!K41+REMOLINO!K41+'EL CARRIZAL'!K41</f>
        <v>0</v>
      </c>
      <c r="L41" s="27">
        <f>D41+F41+H41+J41</f>
        <v>0</v>
      </c>
      <c r="M41" s="27">
        <f>E41+G41+I41+K41</f>
        <v>0</v>
      </c>
    </row>
    <row r="42" spans="1:13" x14ac:dyDescent="0.25">
      <c r="A42" s="67"/>
      <c r="B42" s="60"/>
      <c r="C42" s="3" t="s">
        <v>51</v>
      </c>
      <c r="D42" s="18">
        <f>'EL TARRA'!D42+'Q. PARAMILLO'!D42+'TARRA VIEJO'!D42+BERLIN!D42+'URAMA PARTE ALTA'!D42+PARAMILLO!D42+'BRISAS DEL TARRA'!D42+REMOLINO!D42+'EL CARRIZAL'!D42</f>
        <v>0</v>
      </c>
      <c r="E42" s="18">
        <f>'EL TARRA'!E42+'Q. PARAMILLO'!E42+'TARRA VIEJO'!E42+BERLIN!E42+'URAMA PARTE ALTA'!E42+PARAMILLO!E42+'BRISAS DEL TARRA'!E42+REMOLINO!E42+'EL CARRIZAL'!E42</f>
        <v>0</v>
      </c>
      <c r="F42" s="18">
        <f>'EL TARRA'!F42+'Q. PARAMILLO'!F42+'TARRA VIEJO'!F42+BERLIN!F42+'URAMA PARTE ALTA'!F42+PARAMILLO!F42+'BRISAS DEL TARRA'!F42+REMOLINO!F42+'EL CARRIZAL'!F42</f>
        <v>0</v>
      </c>
      <c r="G42" s="18">
        <f>'EL TARRA'!G42+'Q. PARAMILLO'!G42+'TARRA VIEJO'!G42+BERLIN!G42+'URAMA PARTE ALTA'!G42+PARAMILLO!G42+'BRISAS DEL TARRA'!G42+REMOLINO!G42+'EL CARRIZAL'!G42</f>
        <v>0</v>
      </c>
      <c r="H42" s="18">
        <f>'EL TARRA'!H42+'Q. PARAMILLO'!H42+'TARRA VIEJO'!H42+BERLIN!H42+'URAMA PARTE ALTA'!H42+PARAMILLO!H42+'BRISAS DEL TARRA'!H42+REMOLINO!H42+'EL CARRIZAL'!H42</f>
        <v>0</v>
      </c>
      <c r="I42" s="18">
        <f>'EL TARRA'!I42+'Q. PARAMILLO'!I42+'TARRA VIEJO'!I42+BERLIN!I42+'URAMA PARTE ALTA'!I42+PARAMILLO!I42+'BRISAS DEL TARRA'!I42+REMOLINO!I42+'EL CARRIZAL'!I42</f>
        <v>0</v>
      </c>
      <c r="J42" s="18">
        <f>'EL TARRA'!J42+'Q. PARAMILLO'!J42+'TARRA VIEJO'!J42+BERLIN!J42+'URAMA PARTE ALTA'!J42+PARAMILLO!J42+'BRISAS DEL TARRA'!J42+REMOLINO!J42+'EL CARRIZAL'!J42</f>
        <v>0</v>
      </c>
      <c r="K42" s="18">
        <f>'EL TARRA'!K42+'Q. PARAMILLO'!K42+'TARRA VIEJO'!K42+BERLIN!K42+'URAMA PARTE ALTA'!K42+PARAMILLO!K42+'BRISAS DEL TARRA'!K42+REMOLINO!K42+'EL CARRIZAL'!K42</f>
        <v>0</v>
      </c>
      <c r="L42" s="27">
        <f>D42+F42+H42+J42</f>
        <v>0</v>
      </c>
      <c r="M42" s="27">
        <f>E42+G42+I42+K42</f>
        <v>0</v>
      </c>
    </row>
    <row r="43" spans="1:13" x14ac:dyDescent="0.25">
      <c r="A43" s="67"/>
      <c r="B43" s="60"/>
      <c r="C43" s="32" t="s">
        <v>24</v>
      </c>
      <c r="D43" s="32">
        <f t="shared" ref="D43:K43" si="8">SUM(D41:D42)</f>
        <v>0</v>
      </c>
      <c r="E43" s="32">
        <f t="shared" si="8"/>
        <v>0</v>
      </c>
      <c r="F43" s="32">
        <f t="shared" si="8"/>
        <v>0</v>
      </c>
      <c r="G43" s="32">
        <f t="shared" si="8"/>
        <v>0</v>
      </c>
      <c r="H43" s="32">
        <f t="shared" si="8"/>
        <v>0</v>
      </c>
      <c r="I43" s="32">
        <f t="shared" si="8"/>
        <v>0</v>
      </c>
      <c r="J43" s="32">
        <f t="shared" si="8"/>
        <v>0</v>
      </c>
      <c r="K43" s="32">
        <f t="shared" si="8"/>
        <v>0</v>
      </c>
      <c r="L43" s="32">
        <f>SUM(L41:L42)</f>
        <v>0</v>
      </c>
      <c r="M43" s="32">
        <f>SUM(M41:M42)</f>
        <v>0</v>
      </c>
    </row>
    <row r="44" spans="1:13" x14ac:dyDescent="0.25">
      <c r="A44" s="67"/>
      <c r="B44" s="58" t="s">
        <v>37</v>
      </c>
      <c r="C44" s="3" t="s">
        <v>52</v>
      </c>
      <c r="D44" s="18">
        <f>'EL TARRA'!D44+'Q. PARAMILLO'!D44+'TARRA VIEJO'!D44+BERLIN!D44+'URAMA PARTE ALTA'!D44+PARAMILLO!D44+'BRISAS DEL TARRA'!D44+REMOLINO!D44+'EL CARRIZAL'!D44</f>
        <v>0</v>
      </c>
      <c r="E44" s="18">
        <f>'EL TARRA'!E44+'Q. PARAMILLO'!E44+'TARRA VIEJO'!E44+BERLIN!E44+'URAMA PARTE ALTA'!E44+PARAMILLO!E44+'BRISAS DEL TARRA'!E44+REMOLINO!E44+'EL CARRIZAL'!E44</f>
        <v>0</v>
      </c>
      <c r="F44" s="18">
        <f>'EL TARRA'!F44+'Q. PARAMILLO'!F44+'TARRA VIEJO'!F44+BERLIN!F44+'URAMA PARTE ALTA'!F44+PARAMILLO!F44+'BRISAS DEL TARRA'!F44+REMOLINO!F44+'EL CARRIZAL'!F44</f>
        <v>0</v>
      </c>
      <c r="G44" s="18">
        <f>'EL TARRA'!G44+'Q. PARAMILLO'!G44+'TARRA VIEJO'!G44+BERLIN!G44+'URAMA PARTE ALTA'!G44+PARAMILLO!G44+'BRISAS DEL TARRA'!G44+REMOLINO!G44+'EL CARRIZAL'!G44</f>
        <v>0</v>
      </c>
      <c r="H44" s="18">
        <f>'EL TARRA'!H44+'Q. PARAMILLO'!H44+'TARRA VIEJO'!H44+BERLIN!H44+'URAMA PARTE ALTA'!H44+PARAMILLO!H44+'BRISAS DEL TARRA'!H44+REMOLINO!H44+'EL CARRIZAL'!H44</f>
        <v>0</v>
      </c>
      <c r="I44" s="18">
        <f>'EL TARRA'!I44+'Q. PARAMILLO'!I44+'TARRA VIEJO'!I44+BERLIN!I44+'URAMA PARTE ALTA'!I44+PARAMILLO!I44+'BRISAS DEL TARRA'!I44+REMOLINO!I44+'EL CARRIZAL'!I44</f>
        <v>0</v>
      </c>
      <c r="J44" s="18">
        <f>'EL TARRA'!J44+'Q. PARAMILLO'!J44+'TARRA VIEJO'!J44+BERLIN!J44+'URAMA PARTE ALTA'!J44+PARAMILLO!J44+'BRISAS DEL TARRA'!J44+REMOLINO!J44+'EL CARRIZAL'!J44</f>
        <v>0</v>
      </c>
      <c r="K44" s="18">
        <f>'EL TARRA'!K44+'Q. PARAMILLO'!K44+'TARRA VIEJO'!K44+BERLIN!K44+'URAMA PARTE ALTA'!K44+PARAMILLO!K44+'BRISAS DEL TARRA'!K44+REMOLINO!K44+'EL CARRIZAL'!K44</f>
        <v>0</v>
      </c>
      <c r="L44" s="27">
        <f>D44+F44+H44+J44</f>
        <v>0</v>
      </c>
      <c r="M44" s="27">
        <f>E44+G44+I44+K44</f>
        <v>0</v>
      </c>
    </row>
    <row r="45" spans="1:13" x14ac:dyDescent="0.25">
      <c r="A45" s="67"/>
      <c r="B45" s="58"/>
      <c r="C45" s="3" t="s">
        <v>53</v>
      </c>
      <c r="D45" s="18">
        <f>'EL TARRA'!D45+'Q. PARAMILLO'!D45+'TARRA VIEJO'!D45+BERLIN!D45+'URAMA PARTE ALTA'!D45+PARAMILLO!D45+'BRISAS DEL TARRA'!D45+REMOLINO!D45+'EL CARRIZAL'!D45</f>
        <v>0</v>
      </c>
      <c r="E45" s="18">
        <f>'EL TARRA'!E45+'Q. PARAMILLO'!E45+'TARRA VIEJO'!E45+BERLIN!E45+'URAMA PARTE ALTA'!E45+PARAMILLO!E45+'BRISAS DEL TARRA'!E45+REMOLINO!E45+'EL CARRIZAL'!E45</f>
        <v>0</v>
      </c>
      <c r="F45" s="18">
        <f>'EL TARRA'!F45+'Q. PARAMILLO'!F45+'TARRA VIEJO'!F45+BERLIN!F45+'URAMA PARTE ALTA'!F45+PARAMILLO!F45+'BRISAS DEL TARRA'!F45+REMOLINO!F45+'EL CARRIZAL'!F45</f>
        <v>0</v>
      </c>
      <c r="G45" s="18">
        <f>'EL TARRA'!G45+'Q. PARAMILLO'!G45+'TARRA VIEJO'!G45+BERLIN!G45+'URAMA PARTE ALTA'!G45+PARAMILLO!G45+'BRISAS DEL TARRA'!G45+REMOLINO!G45+'EL CARRIZAL'!G45</f>
        <v>0</v>
      </c>
      <c r="H45" s="18">
        <f>'EL TARRA'!H45+'Q. PARAMILLO'!H45+'TARRA VIEJO'!H45+BERLIN!H45+'URAMA PARTE ALTA'!H45+PARAMILLO!H45+'BRISAS DEL TARRA'!H45+REMOLINO!H45+'EL CARRIZAL'!H45</f>
        <v>0</v>
      </c>
      <c r="I45" s="18">
        <f>'EL TARRA'!I45+'Q. PARAMILLO'!I45+'TARRA VIEJO'!I45+BERLIN!I45+'URAMA PARTE ALTA'!I45+PARAMILLO!I45+'BRISAS DEL TARRA'!I45+REMOLINO!I45+'EL CARRIZAL'!I45</f>
        <v>0</v>
      </c>
      <c r="J45" s="18">
        <f>'EL TARRA'!J45+'Q. PARAMILLO'!J45+'TARRA VIEJO'!J45+BERLIN!J45+'URAMA PARTE ALTA'!J45+PARAMILLO!J45+'BRISAS DEL TARRA'!J45+REMOLINO!J45+'EL CARRIZAL'!J45</f>
        <v>0</v>
      </c>
      <c r="K45" s="18">
        <f>'EL TARRA'!K45+'Q. PARAMILLO'!K45+'TARRA VIEJO'!K45+BERLIN!K45+'URAMA PARTE ALTA'!K45+PARAMILLO!K45+'BRISAS DEL TARRA'!K45+REMOLINO!K45+'EL CARRIZAL'!K45</f>
        <v>0</v>
      </c>
      <c r="L45" s="27">
        <f>D45+F45+H45+J45</f>
        <v>0</v>
      </c>
      <c r="M45" s="27">
        <f>E45+G45+I45+K45</f>
        <v>0</v>
      </c>
    </row>
    <row r="46" spans="1:13" x14ac:dyDescent="0.25">
      <c r="A46" s="68"/>
      <c r="B46" s="58"/>
      <c r="C46" s="24" t="s">
        <v>24</v>
      </c>
      <c r="D46" s="29">
        <f t="shared" ref="D46:K46" si="9">SUM(D44:D45)</f>
        <v>0</v>
      </c>
      <c r="E46" s="29">
        <f t="shared" si="9"/>
        <v>0</v>
      </c>
      <c r="F46" s="29">
        <f t="shared" si="9"/>
        <v>0</v>
      </c>
      <c r="G46" s="29">
        <f t="shared" si="9"/>
        <v>0</v>
      </c>
      <c r="H46" s="29">
        <f t="shared" si="9"/>
        <v>0</v>
      </c>
      <c r="I46" s="29">
        <f t="shared" si="9"/>
        <v>0</v>
      </c>
      <c r="J46" s="29">
        <f t="shared" si="9"/>
        <v>0</v>
      </c>
      <c r="K46" s="29">
        <f t="shared" si="9"/>
        <v>0</v>
      </c>
      <c r="L46" s="29">
        <f>SUM(L44:L45)</f>
        <v>0</v>
      </c>
      <c r="M46" s="29">
        <f>SUM(M44:M45)</f>
        <v>0</v>
      </c>
    </row>
    <row r="47" spans="1:13" x14ac:dyDescent="0.25">
      <c r="A47" s="56" t="s">
        <v>54</v>
      </c>
      <c r="B47" s="56"/>
      <c r="C47" s="57"/>
      <c r="D47" s="32">
        <f t="shared" ref="D47:K47" si="10">D40+D43+D46</f>
        <v>0</v>
      </c>
      <c r="E47" s="32">
        <f t="shared" si="10"/>
        <v>0</v>
      </c>
      <c r="F47" s="32">
        <f t="shared" si="10"/>
        <v>0</v>
      </c>
      <c r="G47" s="32">
        <f t="shared" si="10"/>
        <v>0</v>
      </c>
      <c r="H47" s="32">
        <f t="shared" si="10"/>
        <v>0</v>
      </c>
      <c r="I47" s="32">
        <f t="shared" si="10"/>
        <v>0</v>
      </c>
      <c r="J47" s="32">
        <f t="shared" si="10"/>
        <v>0</v>
      </c>
      <c r="K47" s="32">
        <f t="shared" si="10"/>
        <v>0</v>
      </c>
      <c r="L47" s="32">
        <f>L40+L43+L46</f>
        <v>0</v>
      </c>
      <c r="M47" s="32">
        <f>M40+M43+M46</f>
        <v>0</v>
      </c>
    </row>
    <row r="49" spans="4:4" x14ac:dyDescent="0.25">
      <c r="D49" t="s">
        <v>56</v>
      </c>
    </row>
    <row r="50" spans="4:4" x14ac:dyDescent="0.25">
      <c r="D50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0" workbookViewId="0">
      <selection activeCell="A10" sqref="A10"/>
    </sheetView>
  </sheetViews>
  <sheetFormatPr baseColWidth="10" defaultRowHeight="15" x14ac:dyDescent="0.25"/>
  <sheetData>
    <row r="1" spans="1:13" x14ac:dyDescent="0.25">
      <c r="A1" s="80"/>
      <c r="B1" s="80"/>
      <c r="C1" s="75" t="s">
        <v>0</v>
      </c>
      <c r="D1" s="75"/>
      <c r="E1" s="75"/>
      <c r="F1" s="75"/>
      <c r="G1" s="75"/>
      <c r="H1" s="75"/>
      <c r="I1" s="75"/>
      <c r="J1" s="75"/>
      <c r="K1" s="75"/>
      <c r="L1" s="73" t="s">
        <v>1</v>
      </c>
      <c r="M1" s="74"/>
    </row>
    <row r="2" spans="1:13" x14ac:dyDescent="0.25">
      <c r="A2" s="80"/>
      <c r="B2" s="80"/>
      <c r="C2" s="75" t="s">
        <v>2</v>
      </c>
      <c r="D2" s="75"/>
      <c r="E2" s="75"/>
      <c r="F2" s="75"/>
      <c r="G2" s="75"/>
      <c r="H2" s="75"/>
      <c r="I2" s="75"/>
      <c r="J2" s="75"/>
      <c r="K2" s="75"/>
      <c r="L2" s="6">
        <v>40640</v>
      </c>
      <c r="M2" s="7" t="s">
        <v>3</v>
      </c>
    </row>
    <row r="3" spans="1:13" x14ac:dyDescent="0.25">
      <c r="A3" s="80"/>
      <c r="B3" s="80"/>
      <c r="C3" s="75" t="s">
        <v>4</v>
      </c>
      <c r="D3" s="75"/>
      <c r="E3" s="75"/>
      <c r="F3" s="75"/>
      <c r="G3" s="75"/>
      <c r="H3" s="75"/>
      <c r="I3" s="75"/>
      <c r="J3" s="75"/>
      <c r="K3" s="75"/>
      <c r="L3" s="76"/>
      <c r="M3" s="76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77" t="s">
        <v>66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9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41" customFormat="1" x14ac:dyDescent="0.25">
      <c r="A7" s="69" t="s">
        <v>5</v>
      </c>
      <c r="B7" s="70"/>
      <c r="C7" s="70"/>
      <c r="D7" s="87" t="s">
        <v>58</v>
      </c>
      <c r="E7" s="87"/>
      <c r="F7" s="87"/>
      <c r="G7" s="15"/>
      <c r="H7" s="19" t="s">
        <v>6</v>
      </c>
      <c r="I7" s="97">
        <v>254003000364</v>
      </c>
      <c r="J7" s="97"/>
      <c r="K7" s="22" t="s">
        <v>7</v>
      </c>
      <c r="L7" s="61" t="s">
        <v>59</v>
      </c>
      <c r="M7" s="61"/>
    </row>
    <row r="8" spans="1:13" s="41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41" customFormat="1" x14ac:dyDescent="0.25">
      <c r="A9" s="21" t="s">
        <v>8</v>
      </c>
      <c r="B9" s="16"/>
      <c r="C9" s="62" t="s">
        <v>9</v>
      </c>
      <c r="D9" s="61"/>
      <c r="E9" s="61"/>
      <c r="F9" s="61"/>
      <c r="G9" s="63" t="s">
        <v>10</v>
      </c>
      <c r="H9" s="64"/>
      <c r="I9" s="65" t="s">
        <v>71</v>
      </c>
      <c r="J9" s="61"/>
      <c r="K9" s="61"/>
      <c r="L9" s="61"/>
      <c r="M9" s="61"/>
    </row>
    <row r="10" spans="1:13" s="41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60" t="s">
        <v>11</v>
      </c>
      <c r="B11" s="60"/>
      <c r="C11" s="58" t="s">
        <v>12</v>
      </c>
      <c r="D11" s="58" t="s">
        <v>13</v>
      </c>
      <c r="E11" s="58"/>
      <c r="F11" s="58" t="s">
        <v>14</v>
      </c>
      <c r="G11" s="58"/>
      <c r="H11" s="58" t="s">
        <v>15</v>
      </c>
      <c r="I11" s="58"/>
      <c r="J11" s="58" t="s">
        <v>16</v>
      </c>
      <c r="K11" s="58"/>
      <c r="L11" s="58" t="s">
        <v>17</v>
      </c>
      <c r="M11" s="58"/>
    </row>
    <row r="12" spans="1:13" ht="28.5" customHeight="1" x14ac:dyDescent="0.25">
      <c r="A12" s="60"/>
      <c r="B12" s="60"/>
      <c r="C12" s="58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60" t="s">
        <v>20</v>
      </c>
      <c r="B13" s="60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60"/>
      <c r="B14" s="60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35" customFormat="1" x14ac:dyDescent="0.25">
      <c r="A15" s="60"/>
      <c r="B15" s="60"/>
      <c r="C15" s="27" t="s">
        <v>23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7">
        <f>D15+F15+H15+J15</f>
        <v>0</v>
      </c>
      <c r="M15" s="37">
        <f>E15+G15+I15+K15</f>
        <v>0</v>
      </c>
    </row>
    <row r="16" spans="1:13" s="35" customFormat="1" x14ac:dyDescent="0.25">
      <c r="A16" s="60"/>
      <c r="B16" s="60"/>
      <c r="C16" s="27" t="s">
        <v>24</v>
      </c>
      <c r="D16" s="40">
        <f>SUM(D13:D15)</f>
        <v>0</v>
      </c>
      <c r="E16" s="40">
        <f>SUM(E13:E15)</f>
        <v>0</v>
      </c>
      <c r="F16" s="40">
        <f t="shared" ref="F16:M16" si="0">SUM(F13:F15)</f>
        <v>0</v>
      </c>
      <c r="G16" s="40">
        <v>0</v>
      </c>
      <c r="H16" s="40">
        <v>0</v>
      </c>
      <c r="I16" s="40">
        <f t="shared" si="0"/>
        <v>0</v>
      </c>
      <c r="J16" s="40">
        <f t="shared" si="0"/>
        <v>0</v>
      </c>
      <c r="K16" s="40">
        <f t="shared" si="0"/>
        <v>0</v>
      </c>
      <c r="L16" s="40">
        <f t="shared" si="0"/>
        <v>0</v>
      </c>
      <c r="M16" s="40">
        <f t="shared" si="0"/>
        <v>0</v>
      </c>
    </row>
    <row r="17" spans="1:14" s="35" customFormat="1" x14ac:dyDescent="0.25">
      <c r="A17" s="59" t="s">
        <v>25</v>
      </c>
      <c r="B17" s="59"/>
      <c r="C17" s="27" t="s">
        <v>26</v>
      </c>
      <c r="D17" s="49">
        <v>0</v>
      </c>
      <c r="E17" s="49">
        <v>0</v>
      </c>
      <c r="F17" s="49">
        <v>1</v>
      </c>
      <c r="G17" s="49">
        <v>2</v>
      </c>
      <c r="H17" s="49">
        <v>0</v>
      </c>
      <c r="I17" s="49">
        <v>0</v>
      </c>
      <c r="J17" s="49">
        <v>0</v>
      </c>
      <c r="K17" s="49">
        <v>0</v>
      </c>
      <c r="L17" s="40">
        <f t="shared" ref="L17:M21" si="1">D17+F17+H17+J17</f>
        <v>1</v>
      </c>
      <c r="M17" s="40">
        <f t="shared" si="1"/>
        <v>2</v>
      </c>
    </row>
    <row r="18" spans="1:14" s="35" customFormat="1" x14ac:dyDescent="0.25">
      <c r="A18" s="59"/>
      <c r="B18" s="59"/>
      <c r="C18" s="27" t="s">
        <v>27</v>
      </c>
      <c r="D18" s="49">
        <v>0</v>
      </c>
      <c r="E18" s="49">
        <v>0</v>
      </c>
      <c r="F18" s="49">
        <v>1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0">
        <f t="shared" si="1"/>
        <v>1</v>
      </c>
      <c r="M18" s="40">
        <f t="shared" si="1"/>
        <v>0</v>
      </c>
    </row>
    <row r="19" spans="1:14" s="35" customFormat="1" x14ac:dyDescent="0.25">
      <c r="A19" s="59"/>
      <c r="B19" s="59"/>
      <c r="C19" s="27" t="s">
        <v>28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0">
        <f t="shared" si="1"/>
        <v>0</v>
      </c>
      <c r="M19" s="40">
        <f t="shared" si="1"/>
        <v>0</v>
      </c>
      <c r="N19" s="35" t="s">
        <v>29</v>
      </c>
    </row>
    <row r="20" spans="1:14" s="35" customFormat="1" x14ac:dyDescent="0.25">
      <c r="A20" s="59"/>
      <c r="B20" s="59"/>
      <c r="C20" s="27" t="s">
        <v>30</v>
      </c>
      <c r="D20" s="49">
        <v>0</v>
      </c>
      <c r="E20" s="49">
        <v>0</v>
      </c>
      <c r="F20" s="49">
        <v>0</v>
      </c>
      <c r="G20" s="49">
        <v>3</v>
      </c>
      <c r="H20" s="49">
        <v>0</v>
      </c>
      <c r="I20" s="49">
        <v>0</v>
      </c>
      <c r="J20" s="49">
        <v>0</v>
      </c>
      <c r="K20" s="49">
        <v>0</v>
      </c>
      <c r="L20" s="40">
        <f t="shared" si="1"/>
        <v>0</v>
      </c>
      <c r="M20" s="40">
        <f t="shared" si="1"/>
        <v>3</v>
      </c>
    </row>
    <row r="21" spans="1:14" s="35" customFormat="1" x14ac:dyDescent="0.25">
      <c r="A21" s="59"/>
      <c r="B21" s="59"/>
      <c r="C21" s="27" t="s">
        <v>31</v>
      </c>
      <c r="D21" s="49">
        <v>0</v>
      </c>
      <c r="E21" s="49">
        <v>0</v>
      </c>
      <c r="F21" s="49">
        <v>0</v>
      </c>
      <c r="G21" s="49">
        <v>1</v>
      </c>
      <c r="H21" s="49">
        <v>0</v>
      </c>
      <c r="I21" s="49">
        <v>0</v>
      </c>
      <c r="J21" s="49">
        <v>0</v>
      </c>
      <c r="K21" s="49">
        <v>0</v>
      </c>
      <c r="L21" s="40">
        <f t="shared" si="1"/>
        <v>0</v>
      </c>
      <c r="M21" s="40">
        <f t="shared" si="1"/>
        <v>1</v>
      </c>
    </row>
    <row r="22" spans="1:14" s="35" customFormat="1" x14ac:dyDescent="0.25">
      <c r="A22" s="59"/>
      <c r="B22" s="59"/>
      <c r="C22" s="27" t="s">
        <v>24</v>
      </c>
      <c r="D22" s="48">
        <f>SUM(D17:D21)</f>
        <v>0</v>
      </c>
      <c r="E22" s="48">
        <f t="shared" ref="E22:M22" si="2">SUM(E17:E21)</f>
        <v>0</v>
      </c>
      <c r="F22" s="48">
        <f t="shared" si="2"/>
        <v>2</v>
      </c>
      <c r="G22" s="48">
        <f t="shared" si="2"/>
        <v>6</v>
      </c>
      <c r="H22" s="48">
        <f t="shared" si="2"/>
        <v>0</v>
      </c>
      <c r="I22" s="48">
        <f t="shared" si="2"/>
        <v>0</v>
      </c>
      <c r="J22" s="48">
        <f t="shared" si="2"/>
        <v>0</v>
      </c>
      <c r="K22" s="48">
        <f t="shared" si="2"/>
        <v>0</v>
      </c>
      <c r="L22" s="48">
        <f t="shared" si="2"/>
        <v>2</v>
      </c>
      <c r="M22" s="48">
        <f t="shared" si="2"/>
        <v>6</v>
      </c>
    </row>
    <row r="23" spans="1:14" x14ac:dyDescent="0.25">
      <c r="A23" s="60" t="s">
        <v>32</v>
      </c>
      <c r="B23" s="60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60"/>
      <c r="B24" s="60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60"/>
      <c r="B25" s="60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60"/>
      <c r="B26" s="60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60"/>
      <c r="B27" s="60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60" t="s">
        <v>37</v>
      </c>
      <c r="B28" s="60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60"/>
      <c r="B29" s="60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60"/>
      <c r="B30" s="60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60"/>
      <c r="B31" s="60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60"/>
      <c r="B32" s="60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60"/>
      <c r="B33" s="60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60"/>
      <c r="B34" s="60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60"/>
      <c r="B35" s="60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35" customFormat="1" x14ac:dyDescent="0.25">
      <c r="A36" s="96" t="s">
        <v>44</v>
      </c>
      <c r="B36" s="96"/>
      <c r="C36" s="96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66" t="s">
        <v>45</v>
      </c>
      <c r="B38" s="60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67"/>
      <c r="B39" s="60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67"/>
      <c r="B40" s="60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7"/>
      <c r="B41" s="60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67"/>
      <c r="B42" s="60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67"/>
      <c r="B43" s="60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67"/>
      <c r="B44" s="58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67"/>
      <c r="B45" s="58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68"/>
      <c r="B46" s="58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56" t="s">
        <v>54</v>
      </c>
      <c r="B47" s="56"/>
      <c r="C47" s="57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51181102362204722" right="0.51181102362204722" top="0.55118110236220474" bottom="0.55118110236220474" header="0.31496062992125984" footer="0.31496062992125984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0" workbookViewId="0">
      <selection activeCell="A10" sqref="A10"/>
    </sheetView>
  </sheetViews>
  <sheetFormatPr baseColWidth="10" defaultRowHeight="15" x14ac:dyDescent="0.25"/>
  <sheetData>
    <row r="1" spans="1:13" x14ac:dyDescent="0.25">
      <c r="A1" s="80"/>
      <c r="B1" s="80"/>
      <c r="C1" s="75" t="s">
        <v>0</v>
      </c>
      <c r="D1" s="75"/>
      <c r="E1" s="75"/>
      <c r="F1" s="75"/>
      <c r="G1" s="75"/>
      <c r="H1" s="75"/>
      <c r="I1" s="75"/>
      <c r="J1" s="75"/>
      <c r="K1" s="75"/>
      <c r="L1" s="73" t="s">
        <v>1</v>
      </c>
      <c r="M1" s="74"/>
    </row>
    <row r="2" spans="1:13" x14ac:dyDescent="0.25">
      <c r="A2" s="80"/>
      <c r="B2" s="80"/>
      <c r="C2" s="75" t="s">
        <v>2</v>
      </c>
      <c r="D2" s="75"/>
      <c r="E2" s="75"/>
      <c r="F2" s="75"/>
      <c r="G2" s="75"/>
      <c r="H2" s="75"/>
      <c r="I2" s="75"/>
      <c r="J2" s="75"/>
      <c r="K2" s="75"/>
      <c r="L2" s="6">
        <v>40640</v>
      </c>
      <c r="M2" s="7" t="s">
        <v>3</v>
      </c>
    </row>
    <row r="3" spans="1:13" x14ac:dyDescent="0.25">
      <c r="A3" s="80"/>
      <c r="B3" s="80"/>
      <c r="C3" s="75" t="s">
        <v>4</v>
      </c>
      <c r="D3" s="75"/>
      <c r="E3" s="75"/>
      <c r="F3" s="75"/>
      <c r="G3" s="75"/>
      <c r="H3" s="75"/>
      <c r="I3" s="75"/>
      <c r="J3" s="75"/>
      <c r="K3" s="75"/>
      <c r="L3" s="76"/>
      <c r="M3" s="76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77" t="s">
        <v>66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9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41" customFormat="1" x14ac:dyDescent="0.25">
      <c r="A7" s="69" t="s">
        <v>5</v>
      </c>
      <c r="B7" s="70"/>
      <c r="C7" s="70"/>
      <c r="D7" s="87" t="s">
        <v>58</v>
      </c>
      <c r="E7" s="87"/>
      <c r="F7" s="87"/>
      <c r="G7" s="15"/>
      <c r="H7" s="19" t="s">
        <v>6</v>
      </c>
      <c r="I7" s="97">
        <v>254003000364</v>
      </c>
      <c r="J7" s="97"/>
      <c r="K7" s="22" t="s">
        <v>7</v>
      </c>
      <c r="L7" s="61" t="s">
        <v>59</v>
      </c>
      <c r="M7" s="61"/>
    </row>
    <row r="8" spans="1:13" s="41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41" customFormat="1" x14ac:dyDescent="0.25">
      <c r="A9" s="21" t="s">
        <v>8</v>
      </c>
      <c r="B9" s="16"/>
      <c r="C9" s="62" t="s">
        <v>9</v>
      </c>
      <c r="D9" s="61"/>
      <c r="E9" s="61"/>
      <c r="F9" s="61"/>
      <c r="G9" s="63" t="s">
        <v>10</v>
      </c>
      <c r="H9" s="64"/>
      <c r="I9" s="65" t="s">
        <v>72</v>
      </c>
      <c r="J9" s="61"/>
      <c r="K9" s="61"/>
      <c r="L9" s="61"/>
      <c r="M9" s="61"/>
    </row>
    <row r="10" spans="1:13" s="41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60" t="s">
        <v>11</v>
      </c>
      <c r="B11" s="60"/>
      <c r="C11" s="58" t="s">
        <v>12</v>
      </c>
      <c r="D11" s="58" t="s">
        <v>13</v>
      </c>
      <c r="E11" s="58"/>
      <c r="F11" s="58" t="s">
        <v>14</v>
      </c>
      <c r="G11" s="58"/>
      <c r="H11" s="58" t="s">
        <v>15</v>
      </c>
      <c r="I11" s="58"/>
      <c r="J11" s="58" t="s">
        <v>16</v>
      </c>
      <c r="K11" s="58"/>
      <c r="L11" s="58" t="s">
        <v>17</v>
      </c>
      <c r="M11" s="58"/>
    </row>
    <row r="12" spans="1:13" ht="28.5" customHeight="1" x14ac:dyDescent="0.25">
      <c r="A12" s="60"/>
      <c r="B12" s="60"/>
      <c r="C12" s="58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60" t="s">
        <v>20</v>
      </c>
      <c r="B13" s="60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60"/>
      <c r="B14" s="60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35" customFormat="1" x14ac:dyDescent="0.25">
      <c r="A15" s="60"/>
      <c r="B15" s="60"/>
      <c r="C15" s="27" t="s">
        <v>23</v>
      </c>
      <c r="D15" s="36">
        <v>1</v>
      </c>
      <c r="E15" s="36">
        <v>1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1</v>
      </c>
      <c r="L15" s="37">
        <f>D15+F15+H15+J15</f>
        <v>1</v>
      </c>
      <c r="M15" s="37">
        <f>E15+G15+I15+K15</f>
        <v>2</v>
      </c>
    </row>
    <row r="16" spans="1:13" s="35" customFormat="1" x14ac:dyDescent="0.25">
      <c r="A16" s="60"/>
      <c r="B16" s="60"/>
      <c r="C16" s="27" t="s">
        <v>24</v>
      </c>
      <c r="D16" s="40">
        <f>SUM(D13:D15)</f>
        <v>1</v>
      </c>
      <c r="E16" s="40">
        <f>SUM(E13:E15)</f>
        <v>1</v>
      </c>
      <c r="F16" s="40">
        <f t="shared" ref="F16:M16" si="0">SUM(F13:F15)</f>
        <v>0</v>
      </c>
      <c r="G16" s="40">
        <f t="shared" si="0"/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0">
        <f t="shared" si="0"/>
        <v>1</v>
      </c>
      <c r="L16" s="40">
        <f t="shared" si="0"/>
        <v>1</v>
      </c>
      <c r="M16" s="40">
        <f t="shared" si="0"/>
        <v>2</v>
      </c>
    </row>
    <row r="17" spans="1:14" s="35" customFormat="1" x14ac:dyDescent="0.25">
      <c r="A17" s="59" t="s">
        <v>25</v>
      </c>
      <c r="B17" s="59"/>
      <c r="C17" s="27" t="s">
        <v>26</v>
      </c>
      <c r="D17" s="49">
        <v>0</v>
      </c>
      <c r="E17" s="49">
        <v>1</v>
      </c>
      <c r="F17" s="49">
        <v>0</v>
      </c>
      <c r="G17" s="49">
        <v>1</v>
      </c>
      <c r="H17" s="49">
        <v>0</v>
      </c>
      <c r="I17" s="49">
        <v>0</v>
      </c>
      <c r="J17" s="49">
        <v>0</v>
      </c>
      <c r="K17" s="49">
        <v>1</v>
      </c>
      <c r="L17" s="40">
        <f t="shared" ref="L17:M21" si="1">D17+F17+H17+J17</f>
        <v>0</v>
      </c>
      <c r="M17" s="40">
        <f t="shared" si="1"/>
        <v>3</v>
      </c>
    </row>
    <row r="18" spans="1:14" s="35" customFormat="1" x14ac:dyDescent="0.25">
      <c r="A18" s="59"/>
      <c r="B18" s="59"/>
      <c r="C18" s="27" t="s">
        <v>27</v>
      </c>
      <c r="D18" s="49">
        <v>0</v>
      </c>
      <c r="E18" s="49">
        <v>1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0">
        <f t="shared" si="1"/>
        <v>0</v>
      </c>
      <c r="M18" s="40">
        <f t="shared" si="1"/>
        <v>1</v>
      </c>
    </row>
    <row r="19" spans="1:14" s="35" customFormat="1" x14ac:dyDescent="0.25">
      <c r="A19" s="59"/>
      <c r="B19" s="59"/>
      <c r="C19" s="27" t="s">
        <v>28</v>
      </c>
      <c r="D19" s="49">
        <v>0</v>
      </c>
      <c r="E19" s="49">
        <v>0</v>
      </c>
      <c r="F19" s="49">
        <v>1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0">
        <f t="shared" si="1"/>
        <v>1</v>
      </c>
      <c r="M19" s="40">
        <f t="shared" si="1"/>
        <v>0</v>
      </c>
      <c r="N19" s="35" t="s">
        <v>29</v>
      </c>
    </row>
    <row r="20" spans="1:14" s="35" customFormat="1" x14ac:dyDescent="0.25">
      <c r="A20" s="59"/>
      <c r="B20" s="59"/>
      <c r="C20" s="27" t="s">
        <v>30</v>
      </c>
      <c r="D20" s="49">
        <v>1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1</v>
      </c>
      <c r="L20" s="40">
        <f t="shared" si="1"/>
        <v>1</v>
      </c>
      <c r="M20" s="40">
        <f t="shared" si="1"/>
        <v>1</v>
      </c>
    </row>
    <row r="21" spans="1:14" s="35" customFormat="1" x14ac:dyDescent="0.25">
      <c r="A21" s="59"/>
      <c r="B21" s="59"/>
      <c r="C21" s="27" t="s">
        <v>31</v>
      </c>
      <c r="D21" s="49">
        <v>0</v>
      </c>
      <c r="E21" s="49">
        <v>0</v>
      </c>
      <c r="F21" s="49">
        <v>1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0">
        <f t="shared" si="1"/>
        <v>1</v>
      </c>
      <c r="M21" s="40">
        <f t="shared" si="1"/>
        <v>0</v>
      </c>
    </row>
    <row r="22" spans="1:14" s="35" customFormat="1" x14ac:dyDescent="0.25">
      <c r="A22" s="59"/>
      <c r="B22" s="59"/>
      <c r="C22" s="27" t="s">
        <v>24</v>
      </c>
      <c r="D22" s="48">
        <f>SUM(D17:D21)</f>
        <v>1</v>
      </c>
      <c r="E22" s="48">
        <f t="shared" ref="E22:M22" si="2">SUM(E17:E21)</f>
        <v>2</v>
      </c>
      <c r="F22" s="48">
        <f t="shared" si="2"/>
        <v>2</v>
      </c>
      <c r="G22" s="48">
        <f t="shared" si="2"/>
        <v>1</v>
      </c>
      <c r="H22" s="48">
        <f t="shared" si="2"/>
        <v>0</v>
      </c>
      <c r="I22" s="48">
        <f t="shared" si="2"/>
        <v>0</v>
      </c>
      <c r="J22" s="48">
        <f t="shared" si="2"/>
        <v>0</v>
      </c>
      <c r="K22" s="48">
        <f t="shared" si="2"/>
        <v>2</v>
      </c>
      <c r="L22" s="48">
        <f t="shared" si="2"/>
        <v>3</v>
      </c>
      <c r="M22" s="48">
        <f t="shared" si="2"/>
        <v>5</v>
      </c>
    </row>
    <row r="23" spans="1:14" x14ac:dyDescent="0.25">
      <c r="A23" s="60" t="s">
        <v>32</v>
      </c>
      <c r="B23" s="60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60"/>
      <c r="B24" s="60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60"/>
      <c r="B25" s="60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60"/>
      <c r="B26" s="60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60"/>
      <c r="B27" s="60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60" t="s">
        <v>37</v>
      </c>
      <c r="B28" s="60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60"/>
      <c r="B29" s="60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60"/>
      <c r="B30" s="60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60"/>
      <c r="B31" s="60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60"/>
      <c r="B32" s="60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60"/>
      <c r="B33" s="60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60"/>
      <c r="B34" s="60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60"/>
      <c r="B35" s="60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35" customFormat="1" x14ac:dyDescent="0.25">
      <c r="A36" s="96" t="s">
        <v>44</v>
      </c>
      <c r="B36" s="96"/>
      <c r="C36" s="96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66" t="s">
        <v>45</v>
      </c>
      <c r="B38" s="60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67"/>
      <c r="B39" s="60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67"/>
      <c r="B40" s="60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7"/>
      <c r="B41" s="60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67"/>
      <c r="B42" s="60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67"/>
      <c r="B43" s="60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67"/>
      <c r="B44" s="58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67"/>
      <c r="B45" s="58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68"/>
      <c r="B46" s="58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56" t="s">
        <v>54</v>
      </c>
      <c r="B47" s="56"/>
      <c r="C47" s="57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B38:B40"/>
    <mergeCell ref="A36:C36"/>
    <mergeCell ref="B44:B46"/>
    <mergeCell ref="A1:B3"/>
    <mergeCell ref="C1:K1"/>
    <mergeCell ref="L1:M1"/>
    <mergeCell ref="C2:K2"/>
    <mergeCell ref="C3:K3"/>
    <mergeCell ref="L3:M3"/>
    <mergeCell ref="A5:M5"/>
    <mergeCell ref="A7:C7"/>
    <mergeCell ref="D7:F7"/>
    <mergeCell ref="I7:J7"/>
    <mergeCell ref="L7:M7"/>
    <mergeCell ref="C9:F9"/>
    <mergeCell ref="G9:H9"/>
    <mergeCell ref="I9:M9"/>
    <mergeCell ref="A38:A46"/>
    <mergeCell ref="B41:B43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3" zoomScale="120" zoomScaleNormal="120" workbookViewId="0">
      <selection activeCell="A6" sqref="A6"/>
    </sheetView>
  </sheetViews>
  <sheetFormatPr baseColWidth="10" defaultRowHeight="15" x14ac:dyDescent="0.25"/>
  <sheetData>
    <row r="1" spans="1:13" x14ac:dyDescent="0.25">
      <c r="A1" s="80"/>
      <c r="B1" s="80"/>
      <c r="C1" s="75" t="s">
        <v>0</v>
      </c>
      <c r="D1" s="75"/>
      <c r="E1" s="75"/>
      <c r="F1" s="75"/>
      <c r="G1" s="75"/>
      <c r="H1" s="75"/>
      <c r="I1" s="75"/>
      <c r="J1" s="75"/>
      <c r="K1" s="75"/>
      <c r="L1" s="73" t="s">
        <v>1</v>
      </c>
      <c r="M1" s="74"/>
    </row>
    <row r="2" spans="1:13" x14ac:dyDescent="0.25">
      <c r="A2" s="80"/>
      <c r="B2" s="80"/>
      <c r="C2" s="75" t="s">
        <v>2</v>
      </c>
      <c r="D2" s="75"/>
      <c r="E2" s="75"/>
      <c r="F2" s="75"/>
      <c r="G2" s="75"/>
      <c r="H2" s="75"/>
      <c r="I2" s="75"/>
      <c r="J2" s="75"/>
      <c r="K2" s="75"/>
      <c r="L2" s="6">
        <v>40640</v>
      </c>
      <c r="M2" s="7" t="s">
        <v>3</v>
      </c>
    </row>
    <row r="3" spans="1:13" x14ac:dyDescent="0.25">
      <c r="A3" s="80"/>
      <c r="B3" s="80"/>
      <c r="C3" s="75" t="s">
        <v>4</v>
      </c>
      <c r="D3" s="75"/>
      <c r="E3" s="75"/>
      <c r="F3" s="75"/>
      <c r="G3" s="75"/>
      <c r="H3" s="75"/>
      <c r="I3" s="75"/>
      <c r="J3" s="75"/>
      <c r="K3" s="75"/>
      <c r="L3" s="76"/>
      <c r="M3" s="76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77" t="s">
        <v>66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9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41" customFormat="1" x14ac:dyDescent="0.25">
      <c r="A7" s="69" t="s">
        <v>5</v>
      </c>
      <c r="B7" s="70"/>
      <c r="C7" s="70"/>
      <c r="D7" s="87" t="s">
        <v>58</v>
      </c>
      <c r="E7" s="87"/>
      <c r="F7" s="87"/>
      <c r="G7" s="15"/>
      <c r="H7" s="19" t="s">
        <v>6</v>
      </c>
      <c r="I7" s="97">
        <v>254003000364</v>
      </c>
      <c r="J7" s="97"/>
      <c r="K7" s="22" t="s">
        <v>7</v>
      </c>
      <c r="L7" s="61" t="s">
        <v>59</v>
      </c>
      <c r="M7" s="61"/>
    </row>
    <row r="8" spans="1:13" s="41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41" customFormat="1" x14ac:dyDescent="0.25">
      <c r="A9" s="21" t="s">
        <v>8</v>
      </c>
      <c r="B9" s="16"/>
      <c r="C9" s="62" t="s">
        <v>9</v>
      </c>
      <c r="D9" s="61"/>
      <c r="E9" s="61"/>
      <c r="F9" s="61"/>
      <c r="G9" s="63" t="s">
        <v>10</v>
      </c>
      <c r="H9" s="64"/>
      <c r="I9" s="65" t="s">
        <v>73</v>
      </c>
      <c r="J9" s="61"/>
      <c r="K9" s="61"/>
      <c r="L9" s="61"/>
      <c r="M9" s="61"/>
    </row>
    <row r="10" spans="1:13" s="41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60" t="s">
        <v>11</v>
      </c>
      <c r="B11" s="60"/>
      <c r="C11" s="58" t="s">
        <v>12</v>
      </c>
      <c r="D11" s="58" t="s">
        <v>13</v>
      </c>
      <c r="E11" s="58"/>
      <c r="F11" s="58" t="s">
        <v>14</v>
      </c>
      <c r="G11" s="58"/>
      <c r="H11" s="58" t="s">
        <v>15</v>
      </c>
      <c r="I11" s="58"/>
      <c r="J11" s="58" t="s">
        <v>16</v>
      </c>
      <c r="K11" s="58"/>
      <c r="L11" s="58" t="s">
        <v>17</v>
      </c>
      <c r="M11" s="58"/>
    </row>
    <row r="12" spans="1:13" ht="28.5" customHeight="1" x14ac:dyDescent="0.25">
      <c r="A12" s="60"/>
      <c r="B12" s="60"/>
      <c r="C12" s="58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60" t="s">
        <v>20</v>
      </c>
      <c r="B13" s="60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60"/>
      <c r="B14" s="60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35" customFormat="1" x14ac:dyDescent="0.25">
      <c r="A15" s="60"/>
      <c r="B15" s="60"/>
      <c r="C15" s="27" t="s">
        <v>23</v>
      </c>
      <c r="D15" s="36">
        <v>1</v>
      </c>
      <c r="E15" s="36">
        <v>1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7">
        <f>D15+F15+H15+J15</f>
        <v>1</v>
      </c>
      <c r="M15" s="40">
        <f>E15+G15+I15+K15</f>
        <v>1</v>
      </c>
    </row>
    <row r="16" spans="1:13" s="35" customFormat="1" x14ac:dyDescent="0.25">
      <c r="A16" s="60"/>
      <c r="B16" s="60"/>
      <c r="C16" s="27" t="s">
        <v>24</v>
      </c>
      <c r="D16" s="40">
        <f>SUM(D13:D15)</f>
        <v>1</v>
      </c>
      <c r="E16" s="40">
        <f>SUM(E13:E15)</f>
        <v>1</v>
      </c>
      <c r="F16" s="40">
        <f t="shared" ref="F16:L16" si="0">SUM(F13:F15)</f>
        <v>0</v>
      </c>
      <c r="G16" s="40">
        <f t="shared" si="0"/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0">
        <f t="shared" si="0"/>
        <v>0</v>
      </c>
      <c r="L16" s="40">
        <f t="shared" si="0"/>
        <v>1</v>
      </c>
      <c r="M16" s="40">
        <f t="shared" ref="L16:M21" si="1">E16+G16+I16+K16</f>
        <v>1</v>
      </c>
    </row>
    <row r="17" spans="1:14" s="35" customFormat="1" x14ac:dyDescent="0.25">
      <c r="A17" s="59" t="s">
        <v>25</v>
      </c>
      <c r="B17" s="59"/>
      <c r="C17" s="27" t="s">
        <v>26</v>
      </c>
      <c r="D17" s="49">
        <v>1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0">
        <f t="shared" si="1"/>
        <v>1</v>
      </c>
      <c r="M17" s="40">
        <f t="shared" si="1"/>
        <v>0</v>
      </c>
    </row>
    <row r="18" spans="1:14" s="35" customFormat="1" x14ac:dyDescent="0.25">
      <c r="A18" s="59"/>
      <c r="B18" s="59"/>
      <c r="C18" s="27" t="s">
        <v>27</v>
      </c>
      <c r="D18" s="49">
        <v>0</v>
      </c>
      <c r="E18" s="49">
        <v>1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0">
        <f t="shared" si="1"/>
        <v>0</v>
      </c>
      <c r="M18" s="40">
        <f t="shared" si="1"/>
        <v>1</v>
      </c>
    </row>
    <row r="19" spans="1:14" s="35" customFormat="1" x14ac:dyDescent="0.25">
      <c r="A19" s="59"/>
      <c r="B19" s="59"/>
      <c r="C19" s="27" t="s">
        <v>28</v>
      </c>
      <c r="D19" s="49">
        <v>1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0">
        <f t="shared" si="1"/>
        <v>1</v>
      </c>
      <c r="M19" s="40">
        <f t="shared" si="1"/>
        <v>0</v>
      </c>
      <c r="N19" s="35" t="s">
        <v>29</v>
      </c>
    </row>
    <row r="20" spans="1:14" s="35" customFormat="1" x14ac:dyDescent="0.25">
      <c r="A20" s="59"/>
      <c r="B20" s="59"/>
      <c r="C20" s="27" t="s">
        <v>30</v>
      </c>
      <c r="D20" s="49">
        <v>1</v>
      </c>
      <c r="E20" s="49">
        <v>1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0">
        <f t="shared" si="1"/>
        <v>1</v>
      </c>
      <c r="M20" s="40">
        <f t="shared" si="1"/>
        <v>1</v>
      </c>
    </row>
    <row r="21" spans="1:14" s="35" customFormat="1" x14ac:dyDescent="0.25">
      <c r="A21" s="59"/>
      <c r="B21" s="59"/>
      <c r="C21" s="27" t="s">
        <v>31</v>
      </c>
      <c r="D21" s="49">
        <v>1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0">
        <f t="shared" si="1"/>
        <v>1</v>
      </c>
      <c r="M21" s="40">
        <f t="shared" si="1"/>
        <v>0</v>
      </c>
    </row>
    <row r="22" spans="1:14" s="35" customFormat="1" x14ac:dyDescent="0.25">
      <c r="A22" s="59"/>
      <c r="B22" s="59"/>
      <c r="C22" s="27" t="s">
        <v>24</v>
      </c>
      <c r="D22" s="48">
        <f>SUM(D17:D21)</f>
        <v>4</v>
      </c>
      <c r="E22" s="48">
        <f t="shared" ref="E22:M22" si="2">SUM(E17:E21)</f>
        <v>2</v>
      </c>
      <c r="F22" s="48">
        <f t="shared" si="2"/>
        <v>0</v>
      </c>
      <c r="G22" s="48">
        <f t="shared" si="2"/>
        <v>0</v>
      </c>
      <c r="H22" s="48">
        <f t="shared" si="2"/>
        <v>0</v>
      </c>
      <c r="I22" s="48">
        <f t="shared" si="2"/>
        <v>0</v>
      </c>
      <c r="J22" s="48">
        <f t="shared" si="2"/>
        <v>0</v>
      </c>
      <c r="K22" s="48">
        <f>SUM(K17:K21)</f>
        <v>0</v>
      </c>
      <c r="L22" s="48">
        <f t="shared" si="2"/>
        <v>4</v>
      </c>
      <c r="M22" s="48">
        <f t="shared" si="2"/>
        <v>2</v>
      </c>
    </row>
    <row r="23" spans="1:14" x14ac:dyDescent="0.25">
      <c r="A23" s="60" t="s">
        <v>32</v>
      </c>
      <c r="B23" s="60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60"/>
      <c r="B24" s="60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60"/>
      <c r="B25" s="60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60"/>
      <c r="B26" s="60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60"/>
      <c r="B27" s="60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60" t="s">
        <v>37</v>
      </c>
      <c r="B28" s="60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60"/>
      <c r="B29" s="60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60"/>
      <c r="B30" s="60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60"/>
      <c r="B31" s="60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60"/>
      <c r="B32" s="60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60"/>
      <c r="B33" s="60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60"/>
      <c r="B34" s="60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60"/>
      <c r="B35" s="60"/>
      <c r="C35" s="26" t="s">
        <v>24</v>
      </c>
      <c r="D35" s="26">
        <f>D27+D22+D16</f>
        <v>5</v>
      </c>
      <c r="E35" s="26">
        <f t="shared" ref="E35:M35" si="4">E27+E22+E16</f>
        <v>3</v>
      </c>
      <c r="F35" s="26">
        <f t="shared" si="4"/>
        <v>0</v>
      </c>
      <c r="G35" s="26">
        <f t="shared" si="4"/>
        <v>0</v>
      </c>
      <c r="H35" s="26">
        <f t="shared" si="4"/>
        <v>0</v>
      </c>
      <c r="I35" s="26">
        <f t="shared" si="4"/>
        <v>0</v>
      </c>
      <c r="J35" s="26">
        <f t="shared" si="4"/>
        <v>0</v>
      </c>
      <c r="K35" s="26">
        <f t="shared" si="4"/>
        <v>0</v>
      </c>
      <c r="L35" s="26">
        <f t="shared" si="4"/>
        <v>5</v>
      </c>
      <c r="M35" s="26">
        <f t="shared" si="4"/>
        <v>3</v>
      </c>
    </row>
    <row r="36" spans="1:14" s="35" customFormat="1" x14ac:dyDescent="0.25">
      <c r="A36" s="96" t="s">
        <v>44</v>
      </c>
      <c r="B36" s="96"/>
      <c r="C36" s="96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66" t="s">
        <v>45</v>
      </c>
      <c r="B38" s="60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67"/>
      <c r="B39" s="60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67"/>
      <c r="B40" s="60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7"/>
      <c r="B41" s="60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67"/>
      <c r="B42" s="60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67"/>
      <c r="B43" s="60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67"/>
      <c r="B44" s="58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67"/>
      <c r="B45" s="58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68"/>
      <c r="B46" s="58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56" t="s">
        <v>54</v>
      </c>
      <c r="B47" s="56"/>
      <c r="C47" s="57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9" x14ac:dyDescent="0.25">
      <c r="D51" t="s">
        <v>56</v>
      </c>
      <c r="I51" t="s">
        <v>62</v>
      </c>
    </row>
    <row r="52" spans="4:9" x14ac:dyDescent="0.25">
      <c r="D52" t="s">
        <v>55</v>
      </c>
      <c r="I52" t="s">
        <v>57</v>
      </c>
    </row>
  </sheetData>
  <mergeCells count="33">
    <mergeCell ref="B38:B40"/>
    <mergeCell ref="A36:C36"/>
    <mergeCell ref="B44:B46"/>
    <mergeCell ref="A1:B3"/>
    <mergeCell ref="C1:K1"/>
    <mergeCell ref="L1:M1"/>
    <mergeCell ref="C2:K2"/>
    <mergeCell ref="C3:K3"/>
    <mergeCell ref="L3:M3"/>
    <mergeCell ref="A5:M5"/>
    <mergeCell ref="A7:C7"/>
    <mergeCell ref="D7:F7"/>
    <mergeCell ref="I7:J7"/>
    <mergeCell ref="L7:M7"/>
    <mergeCell ref="C9:F9"/>
    <mergeCell ref="G9:H9"/>
    <mergeCell ref="I9:M9"/>
    <mergeCell ref="A38:A46"/>
    <mergeCell ref="B41:B43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I10" sqref="I10"/>
    </sheetView>
  </sheetViews>
  <sheetFormatPr baseColWidth="10" defaultRowHeight="15" x14ac:dyDescent="0.25"/>
  <sheetData>
    <row r="1" spans="1:13" x14ac:dyDescent="0.25">
      <c r="A1" s="80"/>
      <c r="B1" s="80"/>
      <c r="C1" s="75" t="s">
        <v>0</v>
      </c>
      <c r="D1" s="75"/>
      <c r="E1" s="75"/>
      <c r="F1" s="75"/>
      <c r="G1" s="75"/>
      <c r="H1" s="75"/>
      <c r="I1" s="75"/>
      <c r="J1" s="75"/>
      <c r="K1" s="75"/>
      <c r="L1" s="73" t="s">
        <v>1</v>
      </c>
      <c r="M1" s="74"/>
    </row>
    <row r="2" spans="1:13" x14ac:dyDescent="0.25">
      <c r="A2" s="80"/>
      <c r="B2" s="80"/>
      <c r="C2" s="75" t="s">
        <v>2</v>
      </c>
      <c r="D2" s="75"/>
      <c r="E2" s="75"/>
      <c r="F2" s="75"/>
      <c r="G2" s="75"/>
      <c r="H2" s="75"/>
      <c r="I2" s="75"/>
      <c r="J2" s="75"/>
      <c r="K2" s="75"/>
      <c r="L2" s="6">
        <v>40640</v>
      </c>
      <c r="M2" s="7" t="s">
        <v>3</v>
      </c>
    </row>
    <row r="3" spans="1:13" x14ac:dyDescent="0.25">
      <c r="A3" s="80"/>
      <c r="B3" s="80"/>
      <c r="C3" s="75" t="s">
        <v>4</v>
      </c>
      <c r="D3" s="75"/>
      <c r="E3" s="75"/>
      <c r="F3" s="75"/>
      <c r="G3" s="75"/>
      <c r="H3" s="75"/>
      <c r="I3" s="75"/>
      <c r="J3" s="75"/>
      <c r="K3" s="75"/>
      <c r="L3" s="76"/>
      <c r="M3" s="76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77" t="s">
        <v>66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9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41" customFormat="1" x14ac:dyDescent="0.25">
      <c r="A7" s="69" t="s">
        <v>5</v>
      </c>
      <c r="B7" s="70"/>
      <c r="C7" s="70"/>
      <c r="D7" s="87" t="s">
        <v>58</v>
      </c>
      <c r="E7" s="87"/>
      <c r="F7" s="87"/>
      <c r="G7" s="15"/>
      <c r="H7" s="19" t="s">
        <v>6</v>
      </c>
      <c r="I7" s="97">
        <v>254003000364</v>
      </c>
      <c r="J7" s="97"/>
      <c r="K7" s="22" t="s">
        <v>7</v>
      </c>
      <c r="L7" s="61" t="s">
        <v>59</v>
      </c>
      <c r="M7" s="61"/>
    </row>
    <row r="8" spans="1:13" s="41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41" customFormat="1" x14ac:dyDescent="0.25">
      <c r="A9" s="21" t="s">
        <v>8</v>
      </c>
      <c r="B9" s="16"/>
      <c r="C9" s="62" t="s">
        <v>9</v>
      </c>
      <c r="D9" s="61"/>
      <c r="E9" s="61"/>
      <c r="F9" s="61"/>
      <c r="G9" s="63" t="s">
        <v>10</v>
      </c>
      <c r="H9" s="64"/>
      <c r="I9" s="65" t="s">
        <v>74</v>
      </c>
      <c r="J9" s="61"/>
      <c r="K9" s="61"/>
      <c r="L9" s="61"/>
      <c r="M9" s="61"/>
    </row>
    <row r="10" spans="1:13" s="41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60" t="s">
        <v>11</v>
      </c>
      <c r="B11" s="60"/>
      <c r="C11" s="58" t="s">
        <v>12</v>
      </c>
      <c r="D11" s="58" t="s">
        <v>13</v>
      </c>
      <c r="E11" s="58"/>
      <c r="F11" s="58" t="s">
        <v>14</v>
      </c>
      <c r="G11" s="58"/>
      <c r="H11" s="58" t="s">
        <v>15</v>
      </c>
      <c r="I11" s="58"/>
      <c r="J11" s="58" t="s">
        <v>16</v>
      </c>
      <c r="K11" s="58"/>
      <c r="L11" s="58" t="s">
        <v>17</v>
      </c>
      <c r="M11" s="58"/>
    </row>
    <row r="12" spans="1:13" ht="28.5" customHeight="1" x14ac:dyDescent="0.25">
      <c r="A12" s="60"/>
      <c r="B12" s="60"/>
      <c r="C12" s="58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60" t="s">
        <v>20</v>
      </c>
      <c r="B13" s="60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60"/>
      <c r="B14" s="60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35" customFormat="1" x14ac:dyDescent="0.25">
      <c r="A15" s="60"/>
      <c r="B15" s="60"/>
      <c r="C15" s="27" t="s">
        <v>23</v>
      </c>
      <c r="D15" s="36">
        <v>1</v>
      </c>
      <c r="E15" s="36">
        <v>3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7">
        <f>D15+F15+H15+J15</f>
        <v>1</v>
      </c>
      <c r="M15" s="37">
        <f>E15+G15+I15+K15</f>
        <v>3</v>
      </c>
    </row>
    <row r="16" spans="1:13" s="35" customFormat="1" x14ac:dyDescent="0.25">
      <c r="A16" s="60"/>
      <c r="B16" s="60"/>
      <c r="C16" s="27" t="s">
        <v>24</v>
      </c>
      <c r="D16" s="40">
        <f>SUM(D13:D15)</f>
        <v>1</v>
      </c>
      <c r="E16" s="40">
        <f>SUM(E13:E15)</f>
        <v>3</v>
      </c>
      <c r="F16" s="40">
        <f t="shared" ref="F16:M16" si="0">SUM(F13:F15)</f>
        <v>0</v>
      </c>
      <c r="G16" s="40">
        <f t="shared" si="0"/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0">
        <f t="shared" si="0"/>
        <v>0</v>
      </c>
      <c r="L16" s="40">
        <f t="shared" si="0"/>
        <v>1</v>
      </c>
      <c r="M16" s="40">
        <f t="shared" si="0"/>
        <v>3</v>
      </c>
    </row>
    <row r="17" spans="1:14" s="35" customFormat="1" x14ac:dyDescent="0.25">
      <c r="A17" s="59" t="s">
        <v>25</v>
      </c>
      <c r="B17" s="59"/>
      <c r="C17" s="27" t="s">
        <v>26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0">
        <f t="shared" ref="L17:M21" si="1">D17+F17+H17+J17</f>
        <v>0</v>
      </c>
      <c r="M17" s="40">
        <f t="shared" si="1"/>
        <v>0</v>
      </c>
    </row>
    <row r="18" spans="1:14" s="35" customFormat="1" x14ac:dyDescent="0.25">
      <c r="A18" s="59"/>
      <c r="B18" s="59"/>
      <c r="C18" s="27" t="s">
        <v>27</v>
      </c>
      <c r="D18" s="49">
        <v>3</v>
      </c>
      <c r="E18" s="49">
        <v>0</v>
      </c>
      <c r="F18" s="49">
        <v>1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0">
        <f t="shared" si="1"/>
        <v>4</v>
      </c>
      <c r="M18" s="40">
        <f t="shared" si="1"/>
        <v>0</v>
      </c>
    </row>
    <row r="19" spans="1:14" s="35" customFormat="1" x14ac:dyDescent="0.25">
      <c r="A19" s="59"/>
      <c r="B19" s="59"/>
      <c r="C19" s="27" t="s">
        <v>28</v>
      </c>
      <c r="D19" s="49">
        <v>0</v>
      </c>
      <c r="E19" s="49">
        <v>3</v>
      </c>
      <c r="F19" s="49">
        <v>1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0">
        <f t="shared" si="1"/>
        <v>1</v>
      </c>
      <c r="M19" s="40">
        <f t="shared" si="1"/>
        <v>3</v>
      </c>
      <c r="N19" s="35" t="s">
        <v>29</v>
      </c>
    </row>
    <row r="20" spans="1:14" s="35" customFormat="1" x14ac:dyDescent="0.25">
      <c r="A20" s="59"/>
      <c r="B20" s="59"/>
      <c r="C20" s="27" t="s">
        <v>30</v>
      </c>
      <c r="D20" s="49">
        <v>2</v>
      </c>
      <c r="E20" s="49">
        <v>1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0">
        <f t="shared" si="1"/>
        <v>2</v>
      </c>
      <c r="M20" s="40">
        <f t="shared" si="1"/>
        <v>1</v>
      </c>
    </row>
    <row r="21" spans="1:14" s="35" customFormat="1" x14ac:dyDescent="0.25">
      <c r="A21" s="59"/>
      <c r="B21" s="59"/>
      <c r="C21" s="27" t="s">
        <v>31</v>
      </c>
      <c r="D21" s="49">
        <v>1</v>
      </c>
      <c r="E21" s="49">
        <v>1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0">
        <f t="shared" si="1"/>
        <v>1</v>
      </c>
      <c r="M21" s="40">
        <f t="shared" si="1"/>
        <v>1</v>
      </c>
    </row>
    <row r="22" spans="1:14" s="35" customFormat="1" x14ac:dyDescent="0.25">
      <c r="A22" s="59"/>
      <c r="B22" s="59"/>
      <c r="C22" s="27" t="s">
        <v>24</v>
      </c>
      <c r="D22" s="48">
        <f>SUM(D17:D21)</f>
        <v>6</v>
      </c>
      <c r="E22" s="48">
        <f t="shared" ref="E22:M22" si="2">SUM(E17:E21)</f>
        <v>5</v>
      </c>
      <c r="F22" s="48">
        <f t="shared" si="2"/>
        <v>2</v>
      </c>
      <c r="G22" s="48">
        <f t="shared" si="2"/>
        <v>0</v>
      </c>
      <c r="H22" s="48">
        <f t="shared" si="2"/>
        <v>0</v>
      </c>
      <c r="I22" s="48">
        <f t="shared" si="2"/>
        <v>0</v>
      </c>
      <c r="J22" s="48">
        <f t="shared" si="2"/>
        <v>0</v>
      </c>
      <c r="K22" s="48">
        <f t="shared" si="2"/>
        <v>0</v>
      </c>
      <c r="L22" s="48">
        <f t="shared" si="2"/>
        <v>8</v>
      </c>
      <c r="M22" s="48">
        <f t="shared" si="2"/>
        <v>5</v>
      </c>
    </row>
    <row r="23" spans="1:14" x14ac:dyDescent="0.25">
      <c r="A23" s="60" t="s">
        <v>32</v>
      </c>
      <c r="B23" s="60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60"/>
      <c r="B24" s="60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60"/>
      <c r="B25" s="60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60"/>
      <c r="B26" s="60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60"/>
      <c r="B27" s="60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60" t="s">
        <v>37</v>
      </c>
      <c r="B28" s="60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60"/>
      <c r="B29" s="60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60"/>
      <c r="B30" s="60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60"/>
      <c r="B31" s="60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60"/>
      <c r="B32" s="60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60"/>
      <c r="B33" s="60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60"/>
      <c r="B34" s="60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60"/>
      <c r="B35" s="60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35" customFormat="1" x14ac:dyDescent="0.25">
      <c r="A36" s="96" t="s">
        <v>44</v>
      </c>
      <c r="B36" s="96"/>
      <c r="C36" s="96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66" t="s">
        <v>45</v>
      </c>
      <c r="B38" s="60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67"/>
      <c r="B39" s="60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67"/>
      <c r="B40" s="60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7"/>
      <c r="B41" s="60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67"/>
      <c r="B42" s="60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67"/>
      <c r="B43" s="60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67"/>
      <c r="B44" s="58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67"/>
      <c r="B45" s="58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68"/>
      <c r="B46" s="58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56" t="s">
        <v>54</v>
      </c>
      <c r="B47" s="56"/>
      <c r="C47" s="57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B38:B40"/>
    <mergeCell ref="A36:C36"/>
    <mergeCell ref="B44:B46"/>
    <mergeCell ref="A1:B3"/>
    <mergeCell ref="C1:K1"/>
    <mergeCell ref="L1:M1"/>
    <mergeCell ref="C2:K2"/>
    <mergeCell ref="C3:K3"/>
    <mergeCell ref="L3:M3"/>
    <mergeCell ref="A5:M5"/>
    <mergeCell ref="A7:C7"/>
    <mergeCell ref="D7:F7"/>
    <mergeCell ref="I7:J7"/>
    <mergeCell ref="L7:M7"/>
    <mergeCell ref="C9:F9"/>
    <mergeCell ref="G9:H9"/>
    <mergeCell ref="I9:M9"/>
    <mergeCell ref="A38:A46"/>
    <mergeCell ref="B41:B43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3" workbookViewId="0">
      <selection activeCell="A10" sqref="A10"/>
    </sheetView>
  </sheetViews>
  <sheetFormatPr baseColWidth="10" defaultRowHeight="15" x14ac:dyDescent="0.25"/>
  <cols>
    <col min="1" max="16384" width="11.42578125" style="41"/>
  </cols>
  <sheetData>
    <row r="1" spans="1:13" x14ac:dyDescent="0.25">
      <c r="A1" s="81"/>
      <c r="B1" s="81"/>
      <c r="C1" s="82" t="s">
        <v>0</v>
      </c>
      <c r="D1" s="82"/>
      <c r="E1" s="82"/>
      <c r="F1" s="82"/>
      <c r="G1" s="82"/>
      <c r="H1" s="82"/>
      <c r="I1" s="82"/>
      <c r="J1" s="82"/>
      <c r="K1" s="82"/>
      <c r="L1" s="73" t="s">
        <v>1</v>
      </c>
      <c r="M1" s="74"/>
    </row>
    <row r="2" spans="1:13" x14ac:dyDescent="0.25">
      <c r="A2" s="81"/>
      <c r="B2" s="81"/>
      <c r="C2" s="82" t="s">
        <v>2</v>
      </c>
      <c r="D2" s="82"/>
      <c r="E2" s="82"/>
      <c r="F2" s="82"/>
      <c r="G2" s="82"/>
      <c r="H2" s="82"/>
      <c r="I2" s="82"/>
      <c r="J2" s="82"/>
      <c r="K2" s="82"/>
      <c r="L2" s="6">
        <v>40640</v>
      </c>
      <c r="M2" s="7" t="s">
        <v>3</v>
      </c>
    </row>
    <row r="3" spans="1:13" x14ac:dyDescent="0.25">
      <c r="A3" s="81"/>
      <c r="B3" s="81"/>
      <c r="C3" s="82" t="s">
        <v>4</v>
      </c>
      <c r="D3" s="82"/>
      <c r="E3" s="82"/>
      <c r="F3" s="82"/>
      <c r="G3" s="82"/>
      <c r="H3" s="82"/>
      <c r="I3" s="82"/>
      <c r="J3" s="82"/>
      <c r="K3" s="82"/>
      <c r="L3" s="76"/>
      <c r="M3" s="76"/>
    </row>
    <row r="4" spans="1:13" x14ac:dyDescent="0.25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9"/>
      <c r="M4" s="9"/>
    </row>
    <row r="5" spans="1:13" ht="15.75" x14ac:dyDescent="0.25">
      <c r="A5" s="84" t="s">
        <v>66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x14ac:dyDescent="0.25">
      <c r="A6" s="43"/>
      <c r="B6" s="44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x14ac:dyDescent="0.25">
      <c r="A7" s="69" t="s">
        <v>5</v>
      </c>
      <c r="B7" s="70"/>
      <c r="C7" s="70"/>
      <c r="D7" s="71" t="s">
        <v>58</v>
      </c>
      <c r="E7" s="71"/>
      <c r="F7" s="71"/>
      <c r="G7" s="15"/>
      <c r="H7" s="19" t="s">
        <v>6</v>
      </c>
      <c r="I7" s="72">
        <v>254003000364</v>
      </c>
      <c r="J7" s="72"/>
      <c r="K7" s="22" t="s">
        <v>7</v>
      </c>
      <c r="L7" s="61" t="s">
        <v>59</v>
      </c>
      <c r="M7" s="61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62" t="s">
        <v>9</v>
      </c>
      <c r="D9" s="61"/>
      <c r="E9" s="61"/>
      <c r="F9" s="61"/>
      <c r="G9" s="63" t="s">
        <v>10</v>
      </c>
      <c r="H9" s="64"/>
      <c r="I9" s="65" t="s">
        <v>75</v>
      </c>
      <c r="J9" s="61"/>
      <c r="K9" s="61"/>
      <c r="L9" s="61"/>
      <c r="M9" s="61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x14ac:dyDescent="0.25">
      <c r="A11" s="88" t="s">
        <v>11</v>
      </c>
      <c r="B11" s="88"/>
      <c r="C11" s="83" t="s">
        <v>12</v>
      </c>
      <c r="D11" s="83" t="s">
        <v>13</v>
      </c>
      <c r="E11" s="83"/>
      <c r="F11" s="83" t="s">
        <v>14</v>
      </c>
      <c r="G11" s="83"/>
      <c r="H11" s="83" t="s">
        <v>15</v>
      </c>
      <c r="I11" s="83"/>
      <c r="J11" s="83" t="s">
        <v>16</v>
      </c>
      <c r="K11" s="83"/>
      <c r="L11" s="83" t="s">
        <v>17</v>
      </c>
      <c r="M11" s="83"/>
    </row>
    <row r="12" spans="1:13" x14ac:dyDescent="0.25">
      <c r="A12" s="88"/>
      <c r="B12" s="88"/>
      <c r="C12" s="83"/>
      <c r="D12" s="45" t="s">
        <v>18</v>
      </c>
      <c r="E12" s="45" t="s">
        <v>19</v>
      </c>
      <c r="F12" s="45" t="s">
        <v>18</v>
      </c>
      <c r="G12" s="45" t="s">
        <v>19</v>
      </c>
      <c r="H12" s="45" t="s">
        <v>18</v>
      </c>
      <c r="I12" s="45" t="s">
        <v>19</v>
      </c>
      <c r="J12" s="45" t="s">
        <v>18</v>
      </c>
      <c r="K12" s="45" t="s">
        <v>19</v>
      </c>
      <c r="L12" s="45" t="s">
        <v>18</v>
      </c>
      <c r="M12" s="45" t="s">
        <v>19</v>
      </c>
    </row>
    <row r="13" spans="1:13" x14ac:dyDescent="0.25">
      <c r="A13" s="88" t="s">
        <v>20</v>
      </c>
      <c r="B13" s="88"/>
      <c r="C13" s="7" t="s">
        <v>21</v>
      </c>
      <c r="D13" s="46"/>
      <c r="E13" s="46"/>
      <c r="F13" s="46"/>
      <c r="G13" s="46"/>
      <c r="H13" s="46"/>
      <c r="I13" s="46"/>
      <c r="J13" s="46"/>
      <c r="K13" s="46"/>
      <c r="L13" s="7"/>
      <c r="M13" s="7"/>
    </row>
    <row r="14" spans="1:13" x14ac:dyDescent="0.25">
      <c r="A14" s="88"/>
      <c r="B14" s="88"/>
      <c r="C14" s="7" t="s">
        <v>22</v>
      </c>
      <c r="D14" s="46"/>
      <c r="E14" s="46"/>
      <c r="F14" s="46"/>
      <c r="G14" s="46"/>
      <c r="H14" s="46"/>
      <c r="I14" s="46"/>
      <c r="J14" s="46"/>
      <c r="K14" s="46"/>
      <c r="L14" s="7"/>
      <c r="M14" s="47"/>
    </row>
    <row r="15" spans="1:13" s="50" customFormat="1" x14ac:dyDescent="0.25">
      <c r="A15" s="88"/>
      <c r="B15" s="88"/>
      <c r="C15" s="48" t="s">
        <v>23</v>
      </c>
      <c r="D15" s="49">
        <v>2</v>
      </c>
      <c r="E15" s="49">
        <v>1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0">
        <f>D15+F15+H15+J15</f>
        <v>2</v>
      </c>
      <c r="M15" s="40">
        <f>E15+G15+I15+K15</f>
        <v>1</v>
      </c>
    </row>
    <row r="16" spans="1:13" s="50" customFormat="1" x14ac:dyDescent="0.25">
      <c r="A16" s="88"/>
      <c r="B16" s="88"/>
      <c r="C16" s="48" t="s">
        <v>24</v>
      </c>
      <c r="D16" s="49">
        <f>SUM(D13:D15)</f>
        <v>2</v>
      </c>
      <c r="E16" s="49">
        <f t="shared" ref="E16:M16" si="0">SUM(E13:E15)</f>
        <v>1</v>
      </c>
      <c r="F16" s="49">
        <f t="shared" si="0"/>
        <v>0</v>
      </c>
      <c r="G16" s="49">
        <f t="shared" si="0"/>
        <v>0</v>
      </c>
      <c r="H16" s="49">
        <f t="shared" si="0"/>
        <v>0</v>
      </c>
      <c r="I16" s="49">
        <f t="shared" si="0"/>
        <v>0</v>
      </c>
      <c r="J16" s="49">
        <f t="shared" si="0"/>
        <v>0</v>
      </c>
      <c r="K16" s="49">
        <f t="shared" si="0"/>
        <v>0</v>
      </c>
      <c r="L16" s="49">
        <f t="shared" si="0"/>
        <v>2</v>
      </c>
      <c r="M16" s="49">
        <f t="shared" si="0"/>
        <v>1</v>
      </c>
    </row>
    <row r="17" spans="1:14" s="50" customFormat="1" x14ac:dyDescent="0.25">
      <c r="A17" s="89" t="s">
        <v>25</v>
      </c>
      <c r="B17" s="89"/>
      <c r="C17" s="48" t="s">
        <v>26</v>
      </c>
      <c r="D17" s="49">
        <v>4</v>
      </c>
      <c r="E17" s="49">
        <v>2</v>
      </c>
      <c r="F17" s="49">
        <v>4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0">
        <f>D17+F17+H17+J17</f>
        <v>8</v>
      </c>
      <c r="M17" s="40">
        <f>E17+G17+I17+K17</f>
        <v>2</v>
      </c>
    </row>
    <row r="18" spans="1:14" s="50" customFormat="1" x14ac:dyDescent="0.25">
      <c r="A18" s="89"/>
      <c r="B18" s="89"/>
      <c r="C18" s="48" t="s">
        <v>27</v>
      </c>
      <c r="D18" s="49">
        <v>3</v>
      </c>
      <c r="E18" s="49">
        <v>1</v>
      </c>
      <c r="F18" s="49">
        <v>1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0">
        <f t="shared" ref="L18:M21" si="1">D18+F18+H18+J18</f>
        <v>4</v>
      </c>
      <c r="M18" s="40">
        <f t="shared" si="1"/>
        <v>1</v>
      </c>
    </row>
    <row r="19" spans="1:14" s="50" customFormat="1" x14ac:dyDescent="0.25">
      <c r="A19" s="89"/>
      <c r="B19" s="89"/>
      <c r="C19" s="48" t="s">
        <v>28</v>
      </c>
      <c r="D19" s="49">
        <v>0</v>
      </c>
      <c r="E19" s="49">
        <v>2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0">
        <f t="shared" si="1"/>
        <v>0</v>
      </c>
      <c r="M19" s="40">
        <f t="shared" si="1"/>
        <v>2</v>
      </c>
      <c r="N19" s="50" t="s">
        <v>29</v>
      </c>
    </row>
    <row r="20" spans="1:14" s="50" customFormat="1" x14ac:dyDescent="0.25">
      <c r="A20" s="89"/>
      <c r="B20" s="89"/>
      <c r="C20" s="48" t="s">
        <v>30</v>
      </c>
      <c r="D20" s="49">
        <v>2</v>
      </c>
      <c r="E20" s="49">
        <v>4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0">
        <f t="shared" si="1"/>
        <v>2</v>
      </c>
      <c r="M20" s="40">
        <f t="shared" si="1"/>
        <v>4</v>
      </c>
    </row>
    <row r="21" spans="1:14" s="50" customFormat="1" x14ac:dyDescent="0.25">
      <c r="A21" s="89"/>
      <c r="B21" s="89"/>
      <c r="C21" s="48" t="s">
        <v>31</v>
      </c>
      <c r="D21" s="49">
        <v>1</v>
      </c>
      <c r="E21" s="49">
        <v>1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0">
        <f t="shared" si="1"/>
        <v>1</v>
      </c>
      <c r="M21" s="40">
        <f t="shared" si="1"/>
        <v>1</v>
      </c>
    </row>
    <row r="22" spans="1:14" s="50" customFormat="1" x14ac:dyDescent="0.25">
      <c r="A22" s="89"/>
      <c r="B22" s="89"/>
      <c r="C22" s="48" t="s">
        <v>24</v>
      </c>
      <c r="D22" s="48">
        <f>SUM(D17:D21)</f>
        <v>10</v>
      </c>
      <c r="E22" s="48">
        <f t="shared" ref="E22:M22" si="2">SUM(E17:E21)</f>
        <v>10</v>
      </c>
      <c r="F22" s="48">
        <f t="shared" si="2"/>
        <v>5</v>
      </c>
      <c r="G22" s="48">
        <f t="shared" si="2"/>
        <v>0</v>
      </c>
      <c r="H22" s="48">
        <f t="shared" si="2"/>
        <v>0</v>
      </c>
      <c r="I22" s="48">
        <f t="shared" si="2"/>
        <v>0</v>
      </c>
      <c r="J22" s="48">
        <f t="shared" si="2"/>
        <v>0</v>
      </c>
      <c r="K22" s="48">
        <f t="shared" si="2"/>
        <v>0</v>
      </c>
      <c r="L22" s="48">
        <f t="shared" si="2"/>
        <v>15</v>
      </c>
      <c r="M22" s="48">
        <f t="shared" si="2"/>
        <v>10</v>
      </c>
    </row>
    <row r="23" spans="1:14" x14ac:dyDescent="0.25">
      <c r="A23" s="88" t="s">
        <v>32</v>
      </c>
      <c r="B23" s="88"/>
      <c r="C23" s="7" t="s">
        <v>33</v>
      </c>
      <c r="D23" s="46"/>
      <c r="E23" s="46"/>
      <c r="F23" s="46"/>
      <c r="G23" s="46"/>
      <c r="H23" s="46"/>
      <c r="I23" s="46"/>
      <c r="J23" s="46"/>
      <c r="K23" s="46"/>
      <c r="L23" s="7"/>
      <c r="M23" s="7"/>
    </row>
    <row r="24" spans="1:14" x14ac:dyDescent="0.25">
      <c r="A24" s="88"/>
      <c r="B24" s="88"/>
      <c r="C24" s="7" t="s">
        <v>34</v>
      </c>
      <c r="D24" s="46"/>
      <c r="E24" s="46"/>
      <c r="F24" s="46"/>
      <c r="G24" s="46"/>
      <c r="H24" s="46"/>
      <c r="I24" s="46"/>
      <c r="J24" s="46"/>
      <c r="K24" s="46"/>
      <c r="L24" s="7"/>
      <c r="M24" s="7"/>
    </row>
    <row r="25" spans="1:14" x14ac:dyDescent="0.25">
      <c r="A25" s="88"/>
      <c r="B25" s="88"/>
      <c r="C25" s="7" t="s">
        <v>35</v>
      </c>
      <c r="D25" s="46"/>
      <c r="E25" s="46"/>
      <c r="F25" s="46"/>
      <c r="G25" s="46"/>
      <c r="H25" s="46"/>
      <c r="I25" s="46"/>
      <c r="J25" s="46"/>
      <c r="K25" s="46"/>
      <c r="L25" s="7"/>
      <c r="M25" s="7"/>
    </row>
    <row r="26" spans="1:14" x14ac:dyDescent="0.25">
      <c r="A26" s="88"/>
      <c r="B26" s="88"/>
      <c r="C26" s="7" t="s">
        <v>36</v>
      </c>
      <c r="D26" s="46"/>
      <c r="E26" s="46"/>
      <c r="F26" s="46"/>
      <c r="G26" s="46"/>
      <c r="H26" s="46"/>
      <c r="I26" s="46"/>
      <c r="J26" s="46"/>
      <c r="K26" s="46"/>
      <c r="L26" s="7"/>
      <c r="M26" s="7"/>
    </row>
    <row r="27" spans="1:14" x14ac:dyDescent="0.25">
      <c r="A27" s="88"/>
      <c r="B27" s="88"/>
      <c r="C27" s="51" t="s">
        <v>24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4" x14ac:dyDescent="0.25">
      <c r="A28" s="88" t="s">
        <v>37</v>
      </c>
      <c r="B28" s="88" t="s">
        <v>38</v>
      </c>
      <c r="C28" s="7" t="s">
        <v>39</v>
      </c>
      <c r="D28" s="46"/>
      <c r="E28" s="46"/>
      <c r="F28" s="46"/>
      <c r="G28" s="46"/>
      <c r="H28" s="46"/>
      <c r="I28" s="46"/>
      <c r="J28" s="46"/>
      <c r="K28" s="46"/>
      <c r="L28" s="7"/>
      <c r="M28" s="7"/>
    </row>
    <row r="29" spans="1:14" x14ac:dyDescent="0.25">
      <c r="A29" s="88"/>
      <c r="B29" s="88"/>
      <c r="C29" s="7" t="s">
        <v>40</v>
      </c>
      <c r="D29" s="46"/>
      <c r="E29" s="46"/>
      <c r="F29" s="46"/>
      <c r="G29" s="46"/>
      <c r="H29" s="46"/>
      <c r="I29" s="46"/>
      <c r="J29" s="46"/>
      <c r="K29" s="46"/>
      <c r="L29" s="7"/>
      <c r="M29" s="7"/>
    </row>
    <row r="30" spans="1:14" x14ac:dyDescent="0.25">
      <c r="A30" s="88"/>
      <c r="B30" s="88"/>
      <c r="C30" s="7" t="s">
        <v>24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4" x14ac:dyDescent="0.25">
      <c r="A31" s="88"/>
      <c r="B31" s="88" t="s">
        <v>41</v>
      </c>
      <c r="C31" s="7" t="s">
        <v>39</v>
      </c>
      <c r="D31" s="46"/>
      <c r="E31" s="46"/>
      <c r="F31" s="46"/>
      <c r="G31" s="46"/>
      <c r="H31" s="46"/>
      <c r="I31" s="46"/>
      <c r="J31" s="46"/>
      <c r="K31" s="46"/>
      <c r="L31" s="7"/>
      <c r="M31" s="7"/>
    </row>
    <row r="32" spans="1:14" x14ac:dyDescent="0.25">
      <c r="A32" s="88"/>
      <c r="B32" s="88"/>
      <c r="C32" s="7" t="s">
        <v>40</v>
      </c>
      <c r="D32" s="46"/>
      <c r="E32" s="46"/>
      <c r="F32" s="46"/>
      <c r="G32" s="46"/>
      <c r="H32" s="46"/>
      <c r="I32" s="46"/>
      <c r="J32" s="46"/>
      <c r="K32" s="46"/>
      <c r="L32" s="7"/>
      <c r="M32" s="7"/>
    </row>
    <row r="33" spans="1:13" x14ac:dyDescent="0.25">
      <c r="A33" s="88"/>
      <c r="B33" s="88"/>
      <c r="C33" s="7" t="s">
        <v>42</v>
      </c>
      <c r="D33" s="46"/>
      <c r="E33" s="46"/>
      <c r="F33" s="46"/>
      <c r="G33" s="46"/>
      <c r="H33" s="46"/>
      <c r="I33" s="46"/>
      <c r="J33" s="46"/>
      <c r="K33" s="46"/>
      <c r="L33" s="7"/>
      <c r="M33" s="7"/>
    </row>
    <row r="34" spans="1:13" x14ac:dyDescent="0.25">
      <c r="A34" s="88"/>
      <c r="B34" s="88"/>
      <c r="C34" s="7" t="s">
        <v>43</v>
      </c>
      <c r="D34" s="46"/>
      <c r="E34" s="46"/>
      <c r="F34" s="46"/>
      <c r="G34" s="46"/>
      <c r="H34" s="46"/>
      <c r="I34" s="46"/>
      <c r="J34" s="46"/>
      <c r="K34" s="46"/>
      <c r="L34" s="7"/>
      <c r="M34" s="7"/>
    </row>
    <row r="35" spans="1:13" x14ac:dyDescent="0.25">
      <c r="A35" s="88"/>
      <c r="B35" s="88"/>
      <c r="C35" s="51" t="s">
        <v>24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1:13" s="50" customFormat="1" x14ac:dyDescent="0.25">
      <c r="A36" s="92" t="s">
        <v>44</v>
      </c>
      <c r="B36" s="92"/>
      <c r="C36" s="92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 x14ac:dyDescent="0.25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x14ac:dyDescent="0.25">
      <c r="A38" s="93" t="s">
        <v>45</v>
      </c>
      <c r="B38" s="88" t="s">
        <v>46</v>
      </c>
      <c r="C38" s="7" t="s">
        <v>47</v>
      </c>
      <c r="D38" s="46"/>
      <c r="E38" s="46"/>
      <c r="F38" s="46"/>
      <c r="G38" s="46"/>
      <c r="H38" s="46"/>
      <c r="I38" s="46"/>
      <c r="J38" s="46"/>
      <c r="K38" s="46"/>
      <c r="L38" s="7"/>
      <c r="M38" s="7"/>
    </row>
    <row r="39" spans="1:13" x14ac:dyDescent="0.25">
      <c r="A39" s="94"/>
      <c r="B39" s="88"/>
      <c r="C39" s="7" t="s">
        <v>48</v>
      </c>
      <c r="D39" s="46"/>
      <c r="E39" s="46"/>
      <c r="F39" s="46"/>
      <c r="G39" s="46"/>
      <c r="H39" s="46"/>
      <c r="I39" s="46"/>
      <c r="J39" s="46"/>
      <c r="K39" s="46"/>
      <c r="L39" s="7"/>
      <c r="M39" s="7"/>
    </row>
    <row r="40" spans="1:13" x14ac:dyDescent="0.25">
      <c r="A40" s="94"/>
      <c r="B40" s="88"/>
      <c r="C40" s="7" t="s">
        <v>24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94"/>
      <c r="B41" s="88" t="s">
        <v>49</v>
      </c>
      <c r="C41" s="7" t="s">
        <v>50</v>
      </c>
      <c r="D41" s="46"/>
      <c r="E41" s="46"/>
      <c r="F41" s="46"/>
      <c r="G41" s="46"/>
      <c r="H41" s="46"/>
      <c r="I41" s="46"/>
      <c r="J41" s="46"/>
      <c r="K41" s="46"/>
      <c r="L41" s="7"/>
      <c r="M41" s="7"/>
    </row>
    <row r="42" spans="1:13" x14ac:dyDescent="0.25">
      <c r="A42" s="94"/>
      <c r="B42" s="88"/>
      <c r="C42" s="7" t="s">
        <v>51</v>
      </c>
      <c r="D42" s="46"/>
      <c r="E42" s="46"/>
      <c r="F42" s="46"/>
      <c r="G42" s="46"/>
      <c r="H42" s="46"/>
      <c r="I42" s="46"/>
      <c r="J42" s="46"/>
      <c r="K42" s="46"/>
      <c r="L42" s="7"/>
      <c r="M42" s="7"/>
    </row>
    <row r="43" spans="1:13" x14ac:dyDescent="0.25">
      <c r="A43" s="94"/>
      <c r="B43" s="88"/>
      <c r="C43" s="7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94"/>
      <c r="B44" s="83" t="s">
        <v>37</v>
      </c>
      <c r="C44" s="7" t="s">
        <v>52</v>
      </c>
      <c r="D44" s="46"/>
      <c r="E44" s="46"/>
      <c r="F44" s="46"/>
      <c r="G44" s="46"/>
      <c r="H44" s="46"/>
      <c r="I44" s="46"/>
      <c r="J44" s="46"/>
      <c r="K44" s="46"/>
      <c r="L44" s="7"/>
      <c r="M44" s="7"/>
    </row>
    <row r="45" spans="1:13" x14ac:dyDescent="0.25">
      <c r="A45" s="94"/>
      <c r="B45" s="83"/>
      <c r="C45" s="7" t="s">
        <v>53</v>
      </c>
      <c r="D45" s="46"/>
      <c r="E45" s="46"/>
      <c r="F45" s="46"/>
      <c r="G45" s="46"/>
      <c r="H45" s="46"/>
      <c r="I45" s="46"/>
      <c r="J45" s="46"/>
      <c r="K45" s="46"/>
      <c r="L45" s="7"/>
      <c r="M45" s="7"/>
    </row>
    <row r="46" spans="1:13" x14ac:dyDescent="0.25">
      <c r="A46" s="95"/>
      <c r="B46" s="83"/>
      <c r="C46" s="7" t="s">
        <v>24</v>
      </c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90" t="s">
        <v>54</v>
      </c>
      <c r="B47" s="90"/>
      <c r="C47" s="91"/>
      <c r="D47" s="7"/>
      <c r="E47" s="7"/>
      <c r="F47" s="7"/>
      <c r="G47" s="7"/>
      <c r="H47" s="7"/>
      <c r="I47" s="7"/>
      <c r="J47" s="7"/>
      <c r="K47" s="7"/>
      <c r="L47" s="7"/>
      <c r="M47" s="7"/>
    </row>
    <row r="51" spans="4:4" x14ac:dyDescent="0.25">
      <c r="D51" s="41" t="s">
        <v>56</v>
      </c>
    </row>
    <row r="52" spans="4:4" x14ac:dyDescent="0.25">
      <c r="D52" s="41" t="s">
        <v>55</v>
      </c>
    </row>
  </sheetData>
  <mergeCells count="33">
    <mergeCell ref="B38:B40"/>
    <mergeCell ref="A36:C36"/>
    <mergeCell ref="B44:B46"/>
    <mergeCell ref="A1:B3"/>
    <mergeCell ref="C1:K1"/>
    <mergeCell ref="L1:M1"/>
    <mergeCell ref="C2:K2"/>
    <mergeCell ref="C3:K3"/>
    <mergeCell ref="L3:M3"/>
    <mergeCell ref="A5:M5"/>
    <mergeCell ref="A7:C7"/>
    <mergeCell ref="D7:F7"/>
    <mergeCell ref="I7:J7"/>
    <mergeCell ref="L7:M7"/>
    <mergeCell ref="C9:F9"/>
    <mergeCell ref="G9:H9"/>
    <mergeCell ref="I9:M9"/>
    <mergeCell ref="A38:A46"/>
    <mergeCell ref="B41:B43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10" workbookViewId="0">
      <selection activeCell="A6" sqref="A6"/>
    </sheetView>
  </sheetViews>
  <sheetFormatPr baseColWidth="10" defaultRowHeight="15" x14ac:dyDescent="0.25"/>
  <cols>
    <col min="1" max="16384" width="11.42578125" style="41"/>
  </cols>
  <sheetData>
    <row r="1" spans="1:13" x14ac:dyDescent="0.25">
      <c r="A1" s="81"/>
      <c r="B1" s="81"/>
      <c r="C1" s="82" t="s">
        <v>0</v>
      </c>
      <c r="D1" s="82"/>
      <c r="E1" s="82"/>
      <c r="F1" s="82"/>
      <c r="G1" s="82"/>
      <c r="H1" s="82"/>
      <c r="I1" s="82"/>
      <c r="J1" s="82"/>
      <c r="K1" s="82"/>
      <c r="L1" s="73" t="s">
        <v>1</v>
      </c>
      <c r="M1" s="74"/>
    </row>
    <row r="2" spans="1:13" x14ac:dyDescent="0.25">
      <c r="A2" s="81"/>
      <c r="B2" s="81"/>
      <c r="C2" s="82" t="s">
        <v>2</v>
      </c>
      <c r="D2" s="82"/>
      <c r="E2" s="82"/>
      <c r="F2" s="82"/>
      <c r="G2" s="82"/>
      <c r="H2" s="82"/>
      <c r="I2" s="82"/>
      <c r="J2" s="82"/>
      <c r="K2" s="82"/>
      <c r="L2" s="6">
        <v>40640</v>
      </c>
      <c r="M2" s="7" t="s">
        <v>3</v>
      </c>
    </row>
    <row r="3" spans="1:13" x14ac:dyDescent="0.25">
      <c r="A3" s="81"/>
      <c r="B3" s="81"/>
      <c r="C3" s="82" t="s">
        <v>4</v>
      </c>
      <c r="D3" s="82"/>
      <c r="E3" s="82"/>
      <c r="F3" s="82"/>
      <c r="G3" s="82"/>
      <c r="H3" s="82"/>
      <c r="I3" s="82"/>
      <c r="J3" s="82"/>
      <c r="K3" s="82"/>
      <c r="L3" s="76"/>
      <c r="M3" s="76"/>
    </row>
    <row r="4" spans="1:13" x14ac:dyDescent="0.25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9"/>
      <c r="M4" s="9"/>
    </row>
    <row r="5" spans="1:13" ht="15.75" x14ac:dyDescent="0.25">
      <c r="A5" s="84" t="s">
        <v>66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x14ac:dyDescent="0.25">
      <c r="A6" s="43"/>
      <c r="B6" s="44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x14ac:dyDescent="0.25">
      <c r="A7" s="69" t="s">
        <v>5</v>
      </c>
      <c r="B7" s="70"/>
      <c r="C7" s="70"/>
      <c r="D7" s="87" t="s">
        <v>58</v>
      </c>
      <c r="E7" s="87"/>
      <c r="F7" s="87"/>
      <c r="G7" s="15"/>
      <c r="H7" s="19" t="s">
        <v>6</v>
      </c>
      <c r="I7" s="72">
        <v>254003000364</v>
      </c>
      <c r="J7" s="72"/>
      <c r="K7" s="22" t="s">
        <v>7</v>
      </c>
      <c r="L7" s="61" t="s">
        <v>59</v>
      </c>
      <c r="M7" s="61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62" t="s">
        <v>9</v>
      </c>
      <c r="D9" s="61"/>
      <c r="E9" s="61"/>
      <c r="F9" s="61"/>
      <c r="G9" s="63" t="s">
        <v>10</v>
      </c>
      <c r="H9" s="64"/>
      <c r="I9" s="65" t="s">
        <v>65</v>
      </c>
      <c r="J9" s="61"/>
      <c r="K9" s="61"/>
      <c r="L9" s="61"/>
      <c r="M9" s="61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4" customHeight="1" x14ac:dyDescent="0.25">
      <c r="A11" s="88" t="s">
        <v>11</v>
      </c>
      <c r="B11" s="88"/>
      <c r="C11" s="83" t="s">
        <v>12</v>
      </c>
      <c r="D11" s="83" t="s">
        <v>13</v>
      </c>
      <c r="E11" s="83"/>
      <c r="F11" s="83" t="s">
        <v>14</v>
      </c>
      <c r="G11" s="83"/>
      <c r="H11" s="83" t="s">
        <v>15</v>
      </c>
      <c r="I11" s="83"/>
      <c r="J11" s="83" t="s">
        <v>16</v>
      </c>
      <c r="K11" s="83"/>
      <c r="L11" s="83" t="s">
        <v>17</v>
      </c>
      <c r="M11" s="83"/>
    </row>
    <row r="12" spans="1:13" ht="21" customHeight="1" x14ac:dyDescent="0.25">
      <c r="A12" s="88"/>
      <c r="B12" s="88"/>
      <c r="C12" s="83"/>
      <c r="D12" s="45" t="s">
        <v>18</v>
      </c>
      <c r="E12" s="45" t="s">
        <v>19</v>
      </c>
      <c r="F12" s="45" t="s">
        <v>18</v>
      </c>
      <c r="G12" s="45" t="s">
        <v>19</v>
      </c>
      <c r="H12" s="45" t="s">
        <v>18</v>
      </c>
      <c r="I12" s="45" t="s">
        <v>19</v>
      </c>
      <c r="J12" s="45" t="s">
        <v>18</v>
      </c>
      <c r="K12" s="45" t="s">
        <v>19</v>
      </c>
      <c r="L12" s="45" t="s">
        <v>18</v>
      </c>
      <c r="M12" s="45" t="s">
        <v>19</v>
      </c>
    </row>
    <row r="13" spans="1:13" x14ac:dyDescent="0.25">
      <c r="A13" s="88" t="s">
        <v>20</v>
      </c>
      <c r="B13" s="88"/>
      <c r="C13" s="7" t="s">
        <v>21</v>
      </c>
      <c r="D13" s="46"/>
      <c r="E13" s="46"/>
      <c r="F13" s="46"/>
      <c r="G13" s="46"/>
      <c r="H13" s="46"/>
      <c r="I13" s="46"/>
      <c r="J13" s="46"/>
      <c r="K13" s="46"/>
      <c r="L13" s="7"/>
      <c r="M13" s="7"/>
    </row>
    <row r="14" spans="1:13" x14ac:dyDescent="0.25">
      <c r="A14" s="88"/>
      <c r="B14" s="88"/>
      <c r="C14" s="7" t="s">
        <v>22</v>
      </c>
      <c r="D14" s="46"/>
      <c r="E14" s="46"/>
      <c r="F14" s="46"/>
      <c r="G14" s="46"/>
      <c r="H14" s="46"/>
      <c r="I14" s="46"/>
      <c r="J14" s="46"/>
      <c r="K14" s="46"/>
      <c r="L14" s="7"/>
      <c r="M14" s="47"/>
    </row>
    <row r="15" spans="1:13" s="50" customFormat="1" x14ac:dyDescent="0.25">
      <c r="A15" s="88"/>
      <c r="B15" s="88"/>
      <c r="C15" s="48" t="s">
        <v>23</v>
      </c>
      <c r="D15" s="53">
        <v>2</v>
      </c>
      <c r="E15" s="53">
        <v>3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3">
        <f>D15+F15+H15+J15</f>
        <v>2</v>
      </c>
      <c r="M15" s="3">
        <f>E15+G15+I15+K15</f>
        <v>3</v>
      </c>
    </row>
    <row r="16" spans="1:13" s="50" customFormat="1" x14ac:dyDescent="0.25">
      <c r="A16" s="88"/>
      <c r="B16" s="88"/>
      <c r="C16" s="48" t="s">
        <v>24</v>
      </c>
      <c r="D16" s="7">
        <f>SUM(D13:D15)</f>
        <v>2</v>
      </c>
      <c r="E16" s="7">
        <f>SUM(E13:E15)</f>
        <v>3</v>
      </c>
      <c r="F16" s="7">
        <f t="shared" ref="F16:M16" si="0">SUM(F13:F15)</f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2</v>
      </c>
      <c r="M16" s="7">
        <f t="shared" si="0"/>
        <v>3</v>
      </c>
    </row>
    <row r="17" spans="1:14" s="50" customFormat="1" x14ac:dyDescent="0.25">
      <c r="A17" s="89" t="s">
        <v>25</v>
      </c>
      <c r="B17" s="89"/>
      <c r="C17" s="48" t="s">
        <v>26</v>
      </c>
      <c r="D17" s="52">
        <v>5</v>
      </c>
      <c r="E17" s="52">
        <v>5</v>
      </c>
      <c r="F17" s="52">
        <v>1</v>
      </c>
      <c r="G17" s="52">
        <v>0</v>
      </c>
      <c r="H17" s="46">
        <v>0</v>
      </c>
      <c r="I17" s="46">
        <v>0</v>
      </c>
      <c r="J17" s="46">
        <v>0</v>
      </c>
      <c r="K17" s="46">
        <v>0</v>
      </c>
      <c r="L17" s="7">
        <f t="shared" ref="L17:M21" si="1">D17+F17+H17+J17</f>
        <v>6</v>
      </c>
      <c r="M17" s="7">
        <f t="shared" si="1"/>
        <v>5</v>
      </c>
    </row>
    <row r="18" spans="1:14" s="50" customFormat="1" x14ac:dyDescent="0.25">
      <c r="A18" s="89"/>
      <c r="B18" s="89"/>
      <c r="C18" s="48" t="s">
        <v>27</v>
      </c>
      <c r="D18" s="52">
        <v>1</v>
      </c>
      <c r="E18" s="52">
        <v>2</v>
      </c>
      <c r="F18" s="46">
        <v>0</v>
      </c>
      <c r="G18" s="46">
        <v>0</v>
      </c>
      <c r="H18" s="46">
        <v>0</v>
      </c>
      <c r="I18" s="46">
        <v>0</v>
      </c>
      <c r="J18" s="52">
        <v>2</v>
      </c>
      <c r="K18" s="52">
        <v>0</v>
      </c>
      <c r="L18" s="7">
        <f t="shared" si="1"/>
        <v>3</v>
      </c>
      <c r="M18" s="7">
        <f t="shared" si="1"/>
        <v>2</v>
      </c>
    </row>
    <row r="19" spans="1:14" s="50" customFormat="1" x14ac:dyDescent="0.25">
      <c r="A19" s="89"/>
      <c r="B19" s="89"/>
      <c r="C19" s="48" t="s">
        <v>28</v>
      </c>
      <c r="D19" s="52">
        <v>0</v>
      </c>
      <c r="E19" s="52">
        <v>3</v>
      </c>
      <c r="F19" s="52">
        <v>1</v>
      </c>
      <c r="G19" s="46">
        <v>0</v>
      </c>
      <c r="H19" s="52">
        <v>0</v>
      </c>
      <c r="I19" s="52">
        <v>1</v>
      </c>
      <c r="J19" s="52">
        <v>0</v>
      </c>
      <c r="K19" s="52">
        <v>1</v>
      </c>
      <c r="L19" s="7">
        <f t="shared" si="1"/>
        <v>1</v>
      </c>
      <c r="M19" s="7">
        <f t="shared" si="1"/>
        <v>5</v>
      </c>
      <c r="N19" s="50" t="s">
        <v>29</v>
      </c>
    </row>
    <row r="20" spans="1:14" s="50" customFormat="1" x14ac:dyDescent="0.25">
      <c r="A20" s="89"/>
      <c r="B20" s="89"/>
      <c r="C20" s="48" t="s">
        <v>30</v>
      </c>
      <c r="D20" s="52">
        <v>0</v>
      </c>
      <c r="E20" s="52">
        <v>7</v>
      </c>
      <c r="F20" s="52">
        <v>1</v>
      </c>
      <c r="G20" s="52">
        <v>1</v>
      </c>
      <c r="H20" s="46">
        <v>0</v>
      </c>
      <c r="I20" s="46">
        <v>0</v>
      </c>
      <c r="J20" s="52">
        <v>1</v>
      </c>
      <c r="K20" s="46">
        <v>0</v>
      </c>
      <c r="L20" s="7">
        <f t="shared" si="1"/>
        <v>2</v>
      </c>
      <c r="M20" s="7">
        <f t="shared" si="1"/>
        <v>8</v>
      </c>
    </row>
    <row r="21" spans="1:14" s="50" customFormat="1" x14ac:dyDescent="0.25">
      <c r="A21" s="89"/>
      <c r="B21" s="89"/>
      <c r="C21" s="48" t="s">
        <v>31</v>
      </c>
      <c r="D21" s="52">
        <v>4</v>
      </c>
      <c r="E21" s="52">
        <v>2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52">
        <v>1</v>
      </c>
      <c r="L21" s="7">
        <f t="shared" si="1"/>
        <v>4</v>
      </c>
      <c r="M21" s="7">
        <f t="shared" si="1"/>
        <v>3</v>
      </c>
    </row>
    <row r="22" spans="1:14" s="50" customFormat="1" x14ac:dyDescent="0.25">
      <c r="A22" s="89"/>
      <c r="B22" s="89"/>
      <c r="C22" s="48" t="s">
        <v>24</v>
      </c>
      <c r="D22" s="48">
        <f>SUM(D17:D21)</f>
        <v>10</v>
      </c>
      <c r="E22" s="48">
        <f t="shared" ref="E22:M22" si="2">SUM(E17:E21)</f>
        <v>19</v>
      </c>
      <c r="F22" s="48">
        <f t="shared" si="2"/>
        <v>3</v>
      </c>
      <c r="G22" s="48">
        <f t="shared" si="2"/>
        <v>1</v>
      </c>
      <c r="H22" s="48">
        <f t="shared" si="2"/>
        <v>0</v>
      </c>
      <c r="I22" s="48">
        <f t="shared" si="2"/>
        <v>1</v>
      </c>
      <c r="J22" s="48">
        <f t="shared" si="2"/>
        <v>3</v>
      </c>
      <c r="K22" s="48">
        <f t="shared" si="2"/>
        <v>2</v>
      </c>
      <c r="L22" s="48">
        <f t="shared" si="2"/>
        <v>16</v>
      </c>
      <c r="M22" s="48">
        <f t="shared" si="2"/>
        <v>23</v>
      </c>
    </row>
    <row r="23" spans="1:14" x14ac:dyDescent="0.25">
      <c r="A23" s="88" t="s">
        <v>32</v>
      </c>
      <c r="B23" s="88"/>
      <c r="C23" s="7" t="s">
        <v>33</v>
      </c>
      <c r="D23" s="53">
        <v>3</v>
      </c>
      <c r="E23" s="53">
        <v>5</v>
      </c>
      <c r="F23" s="53">
        <v>1</v>
      </c>
      <c r="G23" s="53">
        <v>2</v>
      </c>
      <c r="H23" s="53">
        <v>6</v>
      </c>
      <c r="I23" s="53">
        <v>3</v>
      </c>
      <c r="J23" s="53">
        <v>1</v>
      </c>
      <c r="K23" s="53"/>
      <c r="L23" s="54">
        <f t="shared" ref="L23:M26" si="3">SUM(D23,F23,H23,J23)</f>
        <v>11</v>
      </c>
      <c r="M23" s="54">
        <f t="shared" si="3"/>
        <v>10</v>
      </c>
    </row>
    <row r="24" spans="1:14" x14ac:dyDescent="0.25">
      <c r="A24" s="88"/>
      <c r="B24" s="88"/>
      <c r="C24" s="7" t="s">
        <v>34</v>
      </c>
      <c r="D24" s="53">
        <v>1</v>
      </c>
      <c r="E24" s="53">
        <v>5</v>
      </c>
      <c r="F24" s="53">
        <v>2</v>
      </c>
      <c r="G24" s="53">
        <v>3</v>
      </c>
      <c r="H24" s="53">
        <v>2</v>
      </c>
      <c r="I24" s="53">
        <v>2</v>
      </c>
      <c r="J24" s="53"/>
      <c r="K24" s="53">
        <v>2</v>
      </c>
      <c r="L24" s="54">
        <f t="shared" si="3"/>
        <v>5</v>
      </c>
      <c r="M24" s="54">
        <f t="shared" si="3"/>
        <v>12</v>
      </c>
    </row>
    <row r="25" spans="1:14" x14ac:dyDescent="0.25">
      <c r="A25" s="88"/>
      <c r="B25" s="88"/>
      <c r="C25" s="7" t="s">
        <v>35</v>
      </c>
      <c r="D25" s="53">
        <v>5</v>
      </c>
      <c r="E25" s="53">
        <v>4</v>
      </c>
      <c r="F25" s="53"/>
      <c r="G25" s="53"/>
      <c r="H25" s="53">
        <v>2</v>
      </c>
      <c r="I25" s="53"/>
      <c r="J25" s="53"/>
      <c r="K25" s="53">
        <v>1</v>
      </c>
      <c r="L25" s="54">
        <f t="shared" si="3"/>
        <v>7</v>
      </c>
      <c r="M25" s="54">
        <f t="shared" si="3"/>
        <v>5</v>
      </c>
    </row>
    <row r="26" spans="1:14" x14ac:dyDescent="0.25">
      <c r="A26" s="88"/>
      <c r="B26" s="88"/>
      <c r="C26" s="7" t="s">
        <v>36</v>
      </c>
      <c r="D26" s="53">
        <v>1</v>
      </c>
      <c r="E26" s="53">
        <v>1</v>
      </c>
      <c r="F26" s="53"/>
      <c r="G26" s="53"/>
      <c r="H26" s="53"/>
      <c r="I26" s="53"/>
      <c r="J26" s="53">
        <v>1</v>
      </c>
      <c r="K26" s="53">
        <v>1</v>
      </c>
      <c r="L26" s="54">
        <f t="shared" si="3"/>
        <v>2</v>
      </c>
      <c r="M26" s="54">
        <f t="shared" si="3"/>
        <v>2</v>
      </c>
    </row>
    <row r="27" spans="1:14" x14ac:dyDescent="0.25">
      <c r="A27" s="88"/>
      <c r="B27" s="88"/>
      <c r="C27" s="51" t="s">
        <v>24</v>
      </c>
      <c r="D27" s="55">
        <f>SUM(D23:D26)</f>
        <v>10</v>
      </c>
      <c r="E27" s="55">
        <f t="shared" ref="E27:M27" si="4">SUM(E23:E26)</f>
        <v>15</v>
      </c>
      <c r="F27" s="55">
        <f t="shared" si="4"/>
        <v>3</v>
      </c>
      <c r="G27" s="55">
        <f t="shared" si="4"/>
        <v>5</v>
      </c>
      <c r="H27" s="55">
        <f t="shared" si="4"/>
        <v>10</v>
      </c>
      <c r="I27" s="55">
        <f t="shared" si="4"/>
        <v>5</v>
      </c>
      <c r="J27" s="55">
        <f t="shared" si="4"/>
        <v>2</v>
      </c>
      <c r="K27" s="55">
        <f t="shared" si="4"/>
        <v>4</v>
      </c>
      <c r="L27" s="54">
        <f t="shared" si="4"/>
        <v>25</v>
      </c>
      <c r="M27" s="54">
        <f t="shared" si="4"/>
        <v>29</v>
      </c>
    </row>
    <row r="28" spans="1:14" x14ac:dyDescent="0.25">
      <c r="A28" s="88" t="s">
        <v>37</v>
      </c>
      <c r="B28" s="88" t="s">
        <v>38</v>
      </c>
      <c r="C28" s="7" t="s">
        <v>39</v>
      </c>
      <c r="D28" s="53">
        <v>0</v>
      </c>
      <c r="E28" s="53">
        <v>3</v>
      </c>
      <c r="F28" s="53"/>
      <c r="G28" s="53">
        <v>1</v>
      </c>
      <c r="H28" s="53"/>
      <c r="I28" s="53">
        <v>2</v>
      </c>
      <c r="J28" s="53"/>
      <c r="K28" s="53">
        <v>1</v>
      </c>
      <c r="L28" s="54">
        <f>SUM(D28,F28,H28,J28)</f>
        <v>0</v>
      </c>
      <c r="M28" s="54">
        <f>SUM(E28,G28,I28,K28)</f>
        <v>7</v>
      </c>
    </row>
    <row r="29" spans="1:14" x14ac:dyDescent="0.25">
      <c r="A29" s="88"/>
      <c r="B29" s="88"/>
      <c r="C29" s="7" t="s">
        <v>40</v>
      </c>
      <c r="D29" s="53">
        <v>3</v>
      </c>
      <c r="E29" s="53">
        <v>6</v>
      </c>
      <c r="F29" s="53"/>
      <c r="G29" s="53"/>
      <c r="H29" s="53"/>
      <c r="I29" s="53"/>
      <c r="J29" s="53"/>
      <c r="K29" s="53">
        <v>1</v>
      </c>
      <c r="L29" s="54">
        <f>SUM(D29,F29,H29,J29)</f>
        <v>3</v>
      </c>
      <c r="M29" s="54">
        <f>SUM(E29,G29,I29,K29)</f>
        <v>7</v>
      </c>
    </row>
    <row r="30" spans="1:14" x14ac:dyDescent="0.25">
      <c r="A30" s="88"/>
      <c r="B30" s="88"/>
      <c r="C30" s="7" t="s">
        <v>24</v>
      </c>
      <c r="D30" s="55">
        <f>SUM(D28:D29)</f>
        <v>3</v>
      </c>
      <c r="E30" s="55">
        <f t="shared" ref="E30:M30" si="5">SUM(E28:E29)</f>
        <v>9</v>
      </c>
      <c r="F30" s="55">
        <f t="shared" si="5"/>
        <v>0</v>
      </c>
      <c r="G30" s="55">
        <f t="shared" si="5"/>
        <v>1</v>
      </c>
      <c r="H30" s="55">
        <f t="shared" si="5"/>
        <v>0</v>
      </c>
      <c r="I30" s="55">
        <f t="shared" si="5"/>
        <v>2</v>
      </c>
      <c r="J30" s="55">
        <f t="shared" si="5"/>
        <v>0</v>
      </c>
      <c r="K30" s="55">
        <f t="shared" si="5"/>
        <v>2</v>
      </c>
      <c r="L30" s="54">
        <f t="shared" si="5"/>
        <v>3</v>
      </c>
      <c r="M30" s="54">
        <f t="shared" si="5"/>
        <v>14</v>
      </c>
    </row>
    <row r="31" spans="1:14" x14ac:dyDescent="0.25">
      <c r="A31" s="88"/>
      <c r="B31" s="88" t="s">
        <v>41</v>
      </c>
      <c r="C31" s="7" t="s">
        <v>39</v>
      </c>
      <c r="D31" s="46"/>
      <c r="E31" s="46"/>
      <c r="F31" s="46"/>
      <c r="G31" s="46"/>
      <c r="H31" s="46"/>
      <c r="I31" s="46"/>
      <c r="J31" s="46"/>
      <c r="K31" s="46"/>
      <c r="L31" s="7"/>
      <c r="M31" s="7"/>
    </row>
    <row r="32" spans="1:14" x14ac:dyDescent="0.25">
      <c r="A32" s="88"/>
      <c r="B32" s="88"/>
      <c r="C32" s="7" t="s">
        <v>40</v>
      </c>
      <c r="D32" s="46"/>
      <c r="E32" s="46"/>
      <c r="F32" s="46"/>
      <c r="G32" s="46"/>
      <c r="H32" s="46"/>
      <c r="I32" s="46"/>
      <c r="J32" s="46"/>
      <c r="K32" s="46"/>
      <c r="L32" s="7"/>
      <c r="M32" s="7"/>
    </row>
    <row r="33" spans="1:13" x14ac:dyDescent="0.25">
      <c r="A33" s="88"/>
      <c r="B33" s="88"/>
      <c r="C33" s="7" t="s">
        <v>42</v>
      </c>
      <c r="D33" s="46"/>
      <c r="E33" s="46"/>
      <c r="F33" s="46"/>
      <c r="G33" s="46"/>
      <c r="H33" s="46"/>
      <c r="I33" s="46"/>
      <c r="J33" s="46"/>
      <c r="K33" s="46"/>
      <c r="L33" s="7"/>
      <c r="M33" s="7"/>
    </row>
    <row r="34" spans="1:13" x14ac:dyDescent="0.25">
      <c r="A34" s="88"/>
      <c r="B34" s="88"/>
      <c r="C34" s="7" t="s">
        <v>43</v>
      </c>
      <c r="D34" s="46"/>
      <c r="E34" s="46"/>
      <c r="F34" s="46"/>
      <c r="G34" s="46"/>
      <c r="H34" s="46"/>
      <c r="I34" s="46"/>
      <c r="J34" s="46"/>
      <c r="K34" s="46"/>
      <c r="L34" s="7"/>
      <c r="M34" s="7"/>
    </row>
    <row r="35" spans="1:13" x14ac:dyDescent="0.25">
      <c r="A35" s="88"/>
      <c r="B35" s="88"/>
      <c r="C35" s="51" t="s">
        <v>24</v>
      </c>
      <c r="D35" s="51">
        <f>SUM(D30,D27,D22,D16)</f>
        <v>25</v>
      </c>
      <c r="E35" s="51">
        <f t="shared" ref="E35:L35" si="6">SUM(E30,E27,E22,E16)</f>
        <v>46</v>
      </c>
      <c r="F35" s="51">
        <f t="shared" si="6"/>
        <v>6</v>
      </c>
      <c r="G35" s="51">
        <f t="shared" si="6"/>
        <v>7</v>
      </c>
      <c r="H35" s="51">
        <f t="shared" si="6"/>
        <v>10</v>
      </c>
      <c r="I35" s="51">
        <f t="shared" si="6"/>
        <v>8</v>
      </c>
      <c r="J35" s="51">
        <f t="shared" si="6"/>
        <v>5</v>
      </c>
      <c r="K35" s="51">
        <f t="shared" si="6"/>
        <v>8</v>
      </c>
      <c r="L35" s="51">
        <f t="shared" si="6"/>
        <v>46</v>
      </c>
      <c r="M35" s="51">
        <f>SUM(M30,M27,M22,M16)</f>
        <v>69</v>
      </c>
    </row>
    <row r="36" spans="1:13" s="50" customFormat="1" x14ac:dyDescent="0.25">
      <c r="A36" s="92" t="s">
        <v>44</v>
      </c>
      <c r="B36" s="92"/>
      <c r="C36" s="92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 x14ac:dyDescent="0.25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x14ac:dyDescent="0.25">
      <c r="A38" s="93" t="s">
        <v>45</v>
      </c>
      <c r="B38" s="88" t="s">
        <v>46</v>
      </c>
      <c r="C38" s="7" t="s">
        <v>47</v>
      </c>
      <c r="D38" s="46"/>
      <c r="E38" s="46"/>
      <c r="F38" s="46"/>
      <c r="G38" s="46"/>
      <c r="H38" s="46"/>
      <c r="I38" s="46"/>
      <c r="J38" s="46"/>
      <c r="K38" s="46"/>
      <c r="L38" s="7"/>
      <c r="M38" s="7"/>
    </row>
    <row r="39" spans="1:13" x14ac:dyDescent="0.25">
      <c r="A39" s="94"/>
      <c r="B39" s="88"/>
      <c r="C39" s="7" t="s">
        <v>48</v>
      </c>
      <c r="D39" s="46"/>
      <c r="E39" s="46"/>
      <c r="F39" s="46"/>
      <c r="G39" s="46"/>
      <c r="H39" s="46"/>
      <c r="I39" s="46"/>
      <c r="J39" s="46"/>
      <c r="K39" s="46"/>
      <c r="L39" s="7"/>
      <c r="M39" s="7"/>
    </row>
    <row r="40" spans="1:13" x14ac:dyDescent="0.25">
      <c r="A40" s="94"/>
      <c r="B40" s="88"/>
      <c r="C40" s="7" t="s">
        <v>24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94"/>
      <c r="B41" s="88" t="s">
        <v>49</v>
      </c>
      <c r="C41" s="7" t="s">
        <v>50</v>
      </c>
      <c r="D41" s="46"/>
      <c r="E41" s="46"/>
      <c r="F41" s="46"/>
      <c r="G41" s="46"/>
      <c r="H41" s="46"/>
      <c r="I41" s="46"/>
      <c r="J41" s="46"/>
      <c r="K41" s="46"/>
      <c r="L41" s="7"/>
      <c r="M41" s="7"/>
    </row>
    <row r="42" spans="1:13" x14ac:dyDescent="0.25">
      <c r="A42" s="94"/>
      <c r="B42" s="88"/>
      <c r="C42" s="7" t="s">
        <v>51</v>
      </c>
      <c r="D42" s="46"/>
      <c r="E42" s="46"/>
      <c r="F42" s="46"/>
      <c r="G42" s="46"/>
      <c r="H42" s="46"/>
      <c r="I42" s="46"/>
      <c r="J42" s="46"/>
      <c r="K42" s="46"/>
      <c r="L42" s="7"/>
      <c r="M42" s="7"/>
    </row>
    <row r="43" spans="1:13" x14ac:dyDescent="0.25">
      <c r="A43" s="94"/>
      <c r="B43" s="88"/>
      <c r="C43" s="7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94"/>
      <c r="B44" s="83" t="s">
        <v>37</v>
      </c>
      <c r="C44" s="7" t="s">
        <v>52</v>
      </c>
      <c r="D44" s="46"/>
      <c r="E44" s="46"/>
      <c r="F44" s="46"/>
      <c r="G44" s="46"/>
      <c r="H44" s="46"/>
      <c r="I44" s="46"/>
      <c r="J44" s="46"/>
      <c r="K44" s="46"/>
      <c r="L44" s="7"/>
      <c r="M44" s="7"/>
    </row>
    <row r="45" spans="1:13" x14ac:dyDescent="0.25">
      <c r="A45" s="94"/>
      <c r="B45" s="83"/>
      <c r="C45" s="7" t="s">
        <v>53</v>
      </c>
      <c r="D45" s="46"/>
      <c r="E45" s="46"/>
      <c r="F45" s="46"/>
      <c r="G45" s="46"/>
      <c r="H45" s="46"/>
      <c r="I45" s="46"/>
      <c r="J45" s="46"/>
      <c r="K45" s="46"/>
      <c r="L45" s="7"/>
      <c r="M45" s="7"/>
    </row>
    <row r="46" spans="1:13" x14ac:dyDescent="0.25">
      <c r="A46" s="95"/>
      <c r="B46" s="83"/>
      <c r="C46" s="7" t="s">
        <v>24</v>
      </c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90" t="s">
        <v>54</v>
      </c>
      <c r="B47" s="90"/>
      <c r="C47" s="91"/>
      <c r="D47" s="7"/>
      <c r="E47" s="7"/>
      <c r="F47" s="7"/>
      <c r="G47" s="7"/>
      <c r="H47" s="7"/>
      <c r="I47" s="7"/>
      <c r="J47" s="7"/>
      <c r="K47" s="7"/>
      <c r="L47" s="7"/>
      <c r="M47" s="7"/>
    </row>
    <row r="50" spans="4:5" x14ac:dyDescent="0.25">
      <c r="D50" s="41" t="s">
        <v>56</v>
      </c>
    </row>
    <row r="51" spans="4:5" x14ac:dyDescent="0.25">
      <c r="D51" s="41" t="s">
        <v>55</v>
      </c>
    </row>
    <row r="56" spans="4:5" x14ac:dyDescent="0.25">
      <c r="E56" s="41" t="s">
        <v>29</v>
      </c>
    </row>
  </sheetData>
  <mergeCells count="33">
    <mergeCell ref="A47:C47"/>
    <mergeCell ref="A36:C36"/>
    <mergeCell ref="A38:A46"/>
    <mergeCell ref="B38:B40"/>
    <mergeCell ref="B41:B43"/>
    <mergeCell ref="B44:B46"/>
    <mergeCell ref="A13:B16"/>
    <mergeCell ref="A17:B22"/>
    <mergeCell ref="A23:B27"/>
    <mergeCell ref="A28:A35"/>
    <mergeCell ref="B28:B30"/>
    <mergeCell ref="B31:B35"/>
    <mergeCell ref="F11:G11"/>
    <mergeCell ref="H11:I11"/>
    <mergeCell ref="J11:K11"/>
    <mergeCell ref="A5:M5"/>
    <mergeCell ref="A7:C7"/>
    <mergeCell ref="D7:F7"/>
    <mergeCell ref="I7:J7"/>
    <mergeCell ref="L7:M7"/>
    <mergeCell ref="C9:F9"/>
    <mergeCell ref="G9:H9"/>
    <mergeCell ref="L11:M11"/>
    <mergeCell ref="A11:B12"/>
    <mergeCell ref="C11:C12"/>
    <mergeCell ref="D11:E11"/>
    <mergeCell ref="I9:M9"/>
    <mergeCell ref="A1:B3"/>
    <mergeCell ref="C1:K1"/>
    <mergeCell ref="L1:M1"/>
    <mergeCell ref="C2:K2"/>
    <mergeCell ref="C3:K3"/>
    <mergeCell ref="L3:M3"/>
  </mergeCells>
  <conditionalFormatting sqref="D27:M27">
    <cfRule type="cellIs" dxfId="1" priority="2" operator="equal">
      <formula>0</formula>
    </cfRule>
  </conditionalFormatting>
  <conditionalFormatting sqref="D30:M30">
    <cfRule type="cellIs" dxfId="0" priority="1" operator="equal">
      <formula>0</formula>
    </cfRule>
  </conditionalFormatting>
  <pageMargins left="0.70866141732283472" right="0.11811023622047245" top="0.15748031496062992" bottom="0.15748031496062992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11" workbookViewId="0">
      <selection activeCell="K15" sqref="K15"/>
    </sheetView>
  </sheetViews>
  <sheetFormatPr baseColWidth="10" defaultRowHeight="15" x14ac:dyDescent="0.25"/>
  <cols>
    <col min="1" max="16384" width="11.42578125" style="41"/>
  </cols>
  <sheetData>
    <row r="1" spans="1:13" x14ac:dyDescent="0.25">
      <c r="A1" s="81"/>
      <c r="B1" s="81"/>
      <c r="C1" s="82" t="s">
        <v>0</v>
      </c>
      <c r="D1" s="82"/>
      <c r="E1" s="82"/>
      <c r="F1" s="82"/>
      <c r="G1" s="82"/>
      <c r="H1" s="82"/>
      <c r="I1" s="82"/>
      <c r="J1" s="82"/>
      <c r="K1" s="82"/>
      <c r="L1" s="73" t="s">
        <v>1</v>
      </c>
      <c r="M1" s="74"/>
    </row>
    <row r="2" spans="1:13" x14ac:dyDescent="0.25">
      <c r="A2" s="81"/>
      <c r="B2" s="81"/>
      <c r="C2" s="82" t="s">
        <v>2</v>
      </c>
      <c r="D2" s="82"/>
      <c r="E2" s="82"/>
      <c r="F2" s="82"/>
      <c r="G2" s="82"/>
      <c r="H2" s="82"/>
      <c r="I2" s="82"/>
      <c r="J2" s="82"/>
      <c r="K2" s="82"/>
      <c r="L2" s="6">
        <v>40640</v>
      </c>
      <c r="M2" s="7" t="s">
        <v>3</v>
      </c>
    </row>
    <row r="3" spans="1:13" x14ac:dyDescent="0.25">
      <c r="A3" s="81"/>
      <c r="B3" s="81"/>
      <c r="C3" s="82" t="s">
        <v>4</v>
      </c>
      <c r="D3" s="82"/>
      <c r="E3" s="82"/>
      <c r="F3" s="82"/>
      <c r="G3" s="82"/>
      <c r="H3" s="82"/>
      <c r="I3" s="82"/>
      <c r="J3" s="82"/>
      <c r="K3" s="82"/>
      <c r="L3" s="76"/>
      <c r="M3" s="76"/>
    </row>
    <row r="4" spans="1:13" x14ac:dyDescent="0.25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9"/>
      <c r="M4" s="9"/>
    </row>
    <row r="5" spans="1:13" ht="15.75" x14ac:dyDescent="0.25">
      <c r="A5" s="84" t="s">
        <v>66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x14ac:dyDescent="0.25">
      <c r="A6" s="43"/>
      <c r="B6" s="44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x14ac:dyDescent="0.25">
      <c r="A7" s="69" t="s">
        <v>5</v>
      </c>
      <c r="B7" s="70"/>
      <c r="C7" s="70"/>
      <c r="D7" s="71" t="s">
        <v>58</v>
      </c>
      <c r="E7" s="71"/>
      <c r="F7" s="71"/>
      <c r="G7" s="15"/>
      <c r="H7" s="19" t="s">
        <v>6</v>
      </c>
      <c r="I7" s="72">
        <v>254003000364</v>
      </c>
      <c r="J7" s="72"/>
      <c r="K7" s="22" t="s">
        <v>7</v>
      </c>
      <c r="L7" s="61" t="s">
        <v>59</v>
      </c>
      <c r="M7" s="61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62" t="s">
        <v>9</v>
      </c>
      <c r="D9" s="61"/>
      <c r="E9" s="61"/>
      <c r="F9" s="61"/>
      <c r="G9" s="63" t="s">
        <v>10</v>
      </c>
      <c r="H9" s="64"/>
      <c r="I9" s="65" t="s">
        <v>63</v>
      </c>
      <c r="J9" s="61"/>
      <c r="K9" s="61"/>
      <c r="L9" s="61"/>
      <c r="M9" s="61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x14ac:dyDescent="0.25">
      <c r="A11" s="88" t="s">
        <v>11</v>
      </c>
      <c r="B11" s="88"/>
      <c r="C11" s="83" t="s">
        <v>12</v>
      </c>
      <c r="D11" s="83" t="s">
        <v>13</v>
      </c>
      <c r="E11" s="83"/>
      <c r="F11" s="83" t="s">
        <v>14</v>
      </c>
      <c r="G11" s="83"/>
      <c r="H11" s="83" t="s">
        <v>15</v>
      </c>
      <c r="I11" s="83"/>
      <c r="J11" s="83" t="s">
        <v>16</v>
      </c>
      <c r="K11" s="83"/>
      <c r="L11" s="83" t="s">
        <v>17</v>
      </c>
      <c r="M11" s="83"/>
    </row>
    <row r="12" spans="1:13" ht="21" customHeight="1" x14ac:dyDescent="0.25">
      <c r="A12" s="88"/>
      <c r="B12" s="88"/>
      <c r="C12" s="83"/>
      <c r="D12" s="45" t="s">
        <v>18</v>
      </c>
      <c r="E12" s="45" t="s">
        <v>19</v>
      </c>
      <c r="F12" s="45" t="s">
        <v>18</v>
      </c>
      <c r="G12" s="45" t="s">
        <v>19</v>
      </c>
      <c r="H12" s="45" t="s">
        <v>18</v>
      </c>
      <c r="I12" s="45" t="s">
        <v>19</v>
      </c>
      <c r="J12" s="45" t="s">
        <v>18</v>
      </c>
      <c r="K12" s="45" t="s">
        <v>19</v>
      </c>
      <c r="L12" s="45" t="s">
        <v>18</v>
      </c>
      <c r="M12" s="45" t="s">
        <v>19</v>
      </c>
    </row>
    <row r="13" spans="1:13" x14ac:dyDescent="0.25">
      <c r="A13" s="88" t="s">
        <v>20</v>
      </c>
      <c r="B13" s="88"/>
      <c r="C13" s="7" t="s">
        <v>21</v>
      </c>
      <c r="D13" s="46"/>
      <c r="E13" s="46"/>
      <c r="F13" s="46"/>
      <c r="G13" s="46"/>
      <c r="H13" s="46"/>
      <c r="I13" s="46"/>
      <c r="J13" s="46"/>
      <c r="K13" s="46"/>
      <c r="L13" s="7"/>
      <c r="M13" s="7"/>
    </row>
    <row r="14" spans="1:13" x14ac:dyDescent="0.25">
      <c r="A14" s="88"/>
      <c r="B14" s="88"/>
      <c r="C14" s="7" t="s">
        <v>22</v>
      </c>
      <c r="D14" s="46"/>
      <c r="E14" s="46"/>
      <c r="F14" s="46"/>
      <c r="G14" s="46"/>
      <c r="H14" s="46"/>
      <c r="I14" s="46"/>
      <c r="J14" s="46"/>
      <c r="K14" s="46"/>
      <c r="L14" s="7"/>
      <c r="M14" s="47"/>
    </row>
    <row r="15" spans="1:13" s="50" customFormat="1" x14ac:dyDescent="0.25">
      <c r="A15" s="88"/>
      <c r="B15" s="88"/>
      <c r="C15" s="48" t="s">
        <v>23</v>
      </c>
      <c r="D15" s="49">
        <v>2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2</v>
      </c>
      <c r="K15" s="49">
        <v>1</v>
      </c>
      <c r="L15" s="40">
        <f>D15+F15+H15+J15</f>
        <v>4</v>
      </c>
      <c r="M15" s="40">
        <f t="shared" ref="M15:M21" si="0">E15+G15+I15+K15</f>
        <v>1</v>
      </c>
    </row>
    <row r="16" spans="1:13" s="50" customFormat="1" x14ac:dyDescent="0.25">
      <c r="A16" s="88"/>
      <c r="B16" s="88"/>
      <c r="C16" s="48" t="s">
        <v>24</v>
      </c>
      <c r="D16" s="40">
        <f t="shared" ref="D16:L16" si="1">SUM(D13:D15)</f>
        <v>2</v>
      </c>
      <c r="E16" s="40">
        <f t="shared" si="1"/>
        <v>0</v>
      </c>
      <c r="F16" s="40">
        <f t="shared" si="1"/>
        <v>0</v>
      </c>
      <c r="G16" s="40">
        <f t="shared" si="1"/>
        <v>0</v>
      </c>
      <c r="H16" s="40">
        <f t="shared" si="1"/>
        <v>0</v>
      </c>
      <c r="I16" s="40">
        <f t="shared" si="1"/>
        <v>0</v>
      </c>
      <c r="J16" s="40">
        <f t="shared" si="1"/>
        <v>2</v>
      </c>
      <c r="K16" s="40">
        <f t="shared" si="1"/>
        <v>1</v>
      </c>
      <c r="L16" s="40">
        <f t="shared" si="1"/>
        <v>4</v>
      </c>
      <c r="M16" s="40">
        <f>SUM(M13:M15)</f>
        <v>1</v>
      </c>
    </row>
    <row r="17" spans="1:14" s="50" customFormat="1" x14ac:dyDescent="0.25">
      <c r="A17" s="89" t="s">
        <v>25</v>
      </c>
      <c r="B17" s="89"/>
      <c r="C17" s="48" t="s">
        <v>26</v>
      </c>
      <c r="D17" s="49">
        <v>1</v>
      </c>
      <c r="E17" s="49">
        <v>1</v>
      </c>
      <c r="F17" s="49">
        <v>1</v>
      </c>
      <c r="G17" s="49">
        <v>1</v>
      </c>
      <c r="H17" s="49">
        <v>0</v>
      </c>
      <c r="I17" s="49">
        <v>1</v>
      </c>
      <c r="J17" s="49">
        <v>0</v>
      </c>
      <c r="K17" s="49">
        <v>1</v>
      </c>
      <c r="L17" s="40">
        <f>D17+F17+H17+J17</f>
        <v>2</v>
      </c>
      <c r="M17" s="40">
        <f t="shared" si="0"/>
        <v>4</v>
      </c>
    </row>
    <row r="18" spans="1:14" s="50" customFormat="1" x14ac:dyDescent="0.25">
      <c r="A18" s="89"/>
      <c r="B18" s="89"/>
      <c r="C18" s="48" t="s">
        <v>27</v>
      </c>
      <c r="D18" s="49">
        <v>2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1</v>
      </c>
      <c r="K18" s="49">
        <v>1</v>
      </c>
      <c r="L18" s="40">
        <f>D18+F18+H18+J18</f>
        <v>3</v>
      </c>
      <c r="M18" s="40">
        <f t="shared" si="0"/>
        <v>1</v>
      </c>
    </row>
    <row r="19" spans="1:14" s="50" customFormat="1" x14ac:dyDescent="0.25">
      <c r="A19" s="89"/>
      <c r="B19" s="89"/>
      <c r="C19" s="48" t="s">
        <v>28</v>
      </c>
      <c r="D19" s="49">
        <v>2</v>
      </c>
      <c r="E19" s="49">
        <v>1</v>
      </c>
      <c r="F19" s="49">
        <v>0</v>
      </c>
      <c r="G19" s="49">
        <v>0</v>
      </c>
      <c r="H19" s="49">
        <v>0</v>
      </c>
      <c r="I19" s="49">
        <v>0</v>
      </c>
      <c r="J19" s="49">
        <v>1</v>
      </c>
      <c r="K19" s="49">
        <v>0</v>
      </c>
      <c r="L19" s="40">
        <f>D19+F19+H19+J19</f>
        <v>3</v>
      </c>
      <c r="M19" s="40">
        <f t="shared" si="0"/>
        <v>1</v>
      </c>
      <c r="N19" s="50" t="s">
        <v>29</v>
      </c>
    </row>
    <row r="20" spans="1:14" s="50" customFormat="1" x14ac:dyDescent="0.25">
      <c r="A20" s="89"/>
      <c r="B20" s="89"/>
      <c r="C20" s="48" t="s">
        <v>30</v>
      </c>
      <c r="D20" s="49">
        <v>2</v>
      </c>
      <c r="E20" s="49">
        <v>1</v>
      </c>
      <c r="F20" s="49">
        <v>0</v>
      </c>
      <c r="G20" s="49">
        <v>0</v>
      </c>
      <c r="H20" s="49">
        <v>0</v>
      </c>
      <c r="I20" s="49">
        <v>0</v>
      </c>
      <c r="J20" s="49">
        <v>1</v>
      </c>
      <c r="K20" s="49">
        <v>0</v>
      </c>
      <c r="L20" s="40">
        <f>D20+F20+H20+J20</f>
        <v>3</v>
      </c>
      <c r="M20" s="40">
        <f t="shared" si="0"/>
        <v>1</v>
      </c>
    </row>
    <row r="21" spans="1:14" s="50" customFormat="1" x14ac:dyDescent="0.25">
      <c r="A21" s="89"/>
      <c r="B21" s="89"/>
      <c r="C21" s="48" t="s">
        <v>31</v>
      </c>
      <c r="D21" s="49">
        <v>2</v>
      </c>
      <c r="E21" s="49">
        <v>2</v>
      </c>
      <c r="F21" s="49">
        <v>0</v>
      </c>
      <c r="G21" s="49">
        <v>0</v>
      </c>
      <c r="H21" s="49">
        <v>0</v>
      </c>
      <c r="I21" s="49">
        <v>1</v>
      </c>
      <c r="J21" s="49">
        <v>0</v>
      </c>
      <c r="K21" s="49">
        <v>3</v>
      </c>
      <c r="L21" s="40">
        <f>D21+F21+H21+J21</f>
        <v>2</v>
      </c>
      <c r="M21" s="40">
        <f t="shared" si="0"/>
        <v>6</v>
      </c>
    </row>
    <row r="22" spans="1:14" s="50" customFormat="1" x14ac:dyDescent="0.25">
      <c r="A22" s="89"/>
      <c r="B22" s="89"/>
      <c r="C22" s="48" t="s">
        <v>24</v>
      </c>
      <c r="D22" s="40">
        <f>SUM(D17:D21)</f>
        <v>9</v>
      </c>
      <c r="E22" s="40">
        <f t="shared" ref="E22:M22" si="2">SUM(E17:E21)</f>
        <v>5</v>
      </c>
      <c r="F22" s="40">
        <f t="shared" si="2"/>
        <v>1</v>
      </c>
      <c r="G22" s="40">
        <f t="shared" si="2"/>
        <v>1</v>
      </c>
      <c r="H22" s="40">
        <f t="shared" si="2"/>
        <v>0</v>
      </c>
      <c r="I22" s="40">
        <f t="shared" si="2"/>
        <v>2</v>
      </c>
      <c r="J22" s="40">
        <f t="shared" si="2"/>
        <v>3</v>
      </c>
      <c r="K22" s="40">
        <f t="shared" si="2"/>
        <v>5</v>
      </c>
      <c r="L22" s="40">
        <f t="shared" si="2"/>
        <v>13</v>
      </c>
      <c r="M22" s="40">
        <f t="shared" si="2"/>
        <v>13</v>
      </c>
    </row>
    <row r="23" spans="1:14" x14ac:dyDescent="0.25">
      <c r="A23" s="88" t="s">
        <v>32</v>
      </c>
      <c r="B23" s="88"/>
      <c r="C23" s="7" t="s">
        <v>33</v>
      </c>
      <c r="D23" s="46"/>
      <c r="E23" s="46"/>
      <c r="F23" s="46"/>
      <c r="G23" s="46"/>
      <c r="H23" s="46"/>
      <c r="I23" s="46"/>
      <c r="J23" s="46"/>
      <c r="K23" s="46"/>
      <c r="L23" s="7"/>
      <c r="M23" s="7"/>
    </row>
    <row r="24" spans="1:14" x14ac:dyDescent="0.25">
      <c r="A24" s="88"/>
      <c r="B24" s="88"/>
      <c r="C24" s="7" t="s">
        <v>34</v>
      </c>
      <c r="D24" s="46"/>
      <c r="E24" s="46"/>
      <c r="F24" s="46"/>
      <c r="G24" s="46"/>
      <c r="H24" s="46"/>
      <c r="I24" s="46"/>
      <c r="J24" s="46"/>
      <c r="K24" s="46"/>
      <c r="L24" s="7"/>
      <c r="M24" s="7"/>
    </row>
    <row r="25" spans="1:14" x14ac:dyDescent="0.25">
      <c r="A25" s="88"/>
      <c r="B25" s="88"/>
      <c r="C25" s="7" t="s">
        <v>35</v>
      </c>
      <c r="D25" s="46"/>
      <c r="E25" s="46"/>
      <c r="F25" s="46"/>
      <c r="G25" s="46"/>
      <c r="H25" s="46"/>
      <c r="I25" s="46"/>
      <c r="J25" s="46"/>
      <c r="K25" s="46"/>
      <c r="L25" s="7"/>
      <c r="M25" s="7"/>
    </row>
    <row r="26" spans="1:14" x14ac:dyDescent="0.25">
      <c r="A26" s="88"/>
      <c r="B26" s="88"/>
      <c r="C26" s="7" t="s">
        <v>36</v>
      </c>
      <c r="D26" s="46"/>
      <c r="E26" s="46"/>
      <c r="F26" s="46"/>
      <c r="G26" s="46"/>
      <c r="H26" s="46"/>
      <c r="I26" s="46"/>
      <c r="J26" s="46"/>
      <c r="K26" s="46"/>
      <c r="L26" s="7"/>
      <c r="M26" s="7"/>
    </row>
    <row r="27" spans="1:14" x14ac:dyDescent="0.25">
      <c r="A27" s="88"/>
      <c r="B27" s="88"/>
      <c r="C27" s="51" t="s">
        <v>24</v>
      </c>
      <c r="D27" s="51">
        <f>SUM(D23:D26)</f>
        <v>0</v>
      </c>
      <c r="E27" s="51">
        <f t="shared" ref="E27:M27" si="3">SUM(E23:E26)</f>
        <v>0</v>
      </c>
      <c r="F27" s="51">
        <f t="shared" si="3"/>
        <v>0</v>
      </c>
      <c r="G27" s="51">
        <f t="shared" si="3"/>
        <v>0</v>
      </c>
      <c r="H27" s="51">
        <f t="shared" si="3"/>
        <v>0</v>
      </c>
      <c r="I27" s="51">
        <f t="shared" si="3"/>
        <v>0</v>
      </c>
      <c r="J27" s="51">
        <f t="shared" si="3"/>
        <v>0</v>
      </c>
      <c r="K27" s="51">
        <f t="shared" si="3"/>
        <v>0</v>
      </c>
      <c r="L27" s="51">
        <f t="shared" si="3"/>
        <v>0</v>
      </c>
      <c r="M27" s="51">
        <f t="shared" si="3"/>
        <v>0</v>
      </c>
    </row>
    <row r="28" spans="1:14" x14ac:dyDescent="0.25">
      <c r="A28" s="88" t="s">
        <v>37</v>
      </c>
      <c r="B28" s="88" t="s">
        <v>38</v>
      </c>
      <c r="C28" s="7" t="s">
        <v>39</v>
      </c>
      <c r="D28" s="46"/>
      <c r="E28" s="46"/>
      <c r="F28" s="46"/>
      <c r="G28" s="46"/>
      <c r="H28" s="46"/>
      <c r="I28" s="46"/>
      <c r="J28" s="46"/>
      <c r="K28" s="46"/>
      <c r="L28" s="7"/>
      <c r="M28" s="7"/>
    </row>
    <row r="29" spans="1:14" x14ac:dyDescent="0.25">
      <c r="A29" s="88"/>
      <c r="B29" s="88"/>
      <c r="C29" s="7" t="s">
        <v>40</v>
      </c>
      <c r="D29" s="46"/>
      <c r="E29" s="46"/>
      <c r="F29" s="46"/>
      <c r="G29" s="46"/>
      <c r="H29" s="46"/>
      <c r="I29" s="46"/>
      <c r="J29" s="46"/>
      <c r="K29" s="46"/>
      <c r="L29" s="7"/>
      <c r="M29" s="7"/>
    </row>
    <row r="30" spans="1:14" x14ac:dyDescent="0.25">
      <c r="A30" s="88"/>
      <c r="B30" s="88"/>
      <c r="C30" s="7" t="s">
        <v>24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4" x14ac:dyDescent="0.25">
      <c r="A31" s="88"/>
      <c r="B31" s="88" t="s">
        <v>41</v>
      </c>
      <c r="C31" s="7" t="s">
        <v>39</v>
      </c>
      <c r="D31" s="46"/>
      <c r="E31" s="46"/>
      <c r="F31" s="46"/>
      <c r="G31" s="46"/>
      <c r="H31" s="46"/>
      <c r="I31" s="46"/>
      <c r="J31" s="46"/>
      <c r="K31" s="46"/>
      <c r="L31" s="7"/>
      <c r="M31" s="7"/>
    </row>
    <row r="32" spans="1:14" x14ac:dyDescent="0.25">
      <c r="A32" s="88"/>
      <c r="B32" s="88"/>
      <c r="C32" s="7" t="s">
        <v>40</v>
      </c>
      <c r="D32" s="46"/>
      <c r="E32" s="46"/>
      <c r="F32" s="46"/>
      <c r="G32" s="46"/>
      <c r="H32" s="46"/>
      <c r="I32" s="46"/>
      <c r="J32" s="46"/>
      <c r="K32" s="46"/>
      <c r="L32" s="7"/>
      <c r="M32" s="7"/>
    </row>
    <row r="33" spans="1:13" x14ac:dyDescent="0.25">
      <c r="A33" s="88"/>
      <c r="B33" s="88"/>
      <c r="C33" s="7" t="s">
        <v>42</v>
      </c>
      <c r="D33" s="46"/>
      <c r="E33" s="46"/>
      <c r="F33" s="46"/>
      <c r="G33" s="46"/>
      <c r="H33" s="46"/>
      <c r="I33" s="46"/>
      <c r="J33" s="46"/>
      <c r="K33" s="46"/>
      <c r="L33" s="7"/>
      <c r="M33" s="7"/>
    </row>
    <row r="34" spans="1:13" x14ac:dyDescent="0.25">
      <c r="A34" s="88"/>
      <c r="B34" s="88"/>
      <c r="C34" s="7" t="s">
        <v>43</v>
      </c>
      <c r="D34" s="46"/>
      <c r="E34" s="46"/>
      <c r="F34" s="46"/>
      <c r="G34" s="46"/>
      <c r="H34" s="46"/>
      <c r="I34" s="46"/>
      <c r="J34" s="46"/>
      <c r="K34" s="46"/>
      <c r="L34" s="7"/>
      <c r="M34" s="7"/>
    </row>
    <row r="35" spans="1:13" x14ac:dyDescent="0.25">
      <c r="A35" s="88"/>
      <c r="B35" s="88"/>
      <c r="C35" s="51" t="s">
        <v>24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1:13" s="50" customFormat="1" x14ac:dyDescent="0.25">
      <c r="A36" s="92" t="s">
        <v>44</v>
      </c>
      <c r="B36" s="92"/>
      <c r="C36" s="92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 x14ac:dyDescent="0.25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x14ac:dyDescent="0.25">
      <c r="A38" s="93" t="s">
        <v>45</v>
      </c>
      <c r="B38" s="88" t="s">
        <v>46</v>
      </c>
      <c r="C38" s="7" t="s">
        <v>47</v>
      </c>
      <c r="D38" s="46"/>
      <c r="E38" s="46"/>
      <c r="F38" s="46"/>
      <c r="G38" s="46"/>
      <c r="H38" s="46"/>
      <c r="I38" s="46"/>
      <c r="J38" s="46"/>
      <c r="K38" s="46"/>
      <c r="L38" s="7"/>
      <c r="M38" s="7"/>
    </row>
    <row r="39" spans="1:13" x14ac:dyDescent="0.25">
      <c r="A39" s="94"/>
      <c r="B39" s="88"/>
      <c r="C39" s="7" t="s">
        <v>48</v>
      </c>
      <c r="D39" s="46"/>
      <c r="E39" s="46"/>
      <c r="F39" s="46"/>
      <c r="G39" s="46"/>
      <c r="H39" s="46"/>
      <c r="I39" s="46"/>
      <c r="J39" s="46"/>
      <c r="K39" s="46"/>
      <c r="L39" s="7"/>
      <c r="M39" s="7"/>
    </row>
    <row r="40" spans="1:13" x14ac:dyDescent="0.25">
      <c r="A40" s="94"/>
      <c r="B40" s="88"/>
      <c r="C40" s="7" t="s">
        <v>24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94"/>
      <c r="B41" s="88" t="s">
        <v>49</v>
      </c>
      <c r="C41" s="7" t="s">
        <v>50</v>
      </c>
      <c r="D41" s="46"/>
      <c r="E41" s="46"/>
      <c r="F41" s="46"/>
      <c r="G41" s="46"/>
      <c r="H41" s="46"/>
      <c r="I41" s="46"/>
      <c r="J41" s="46"/>
      <c r="K41" s="46"/>
      <c r="L41" s="7"/>
      <c r="M41" s="7"/>
    </row>
    <row r="42" spans="1:13" x14ac:dyDescent="0.25">
      <c r="A42" s="94"/>
      <c r="B42" s="88"/>
      <c r="C42" s="7" t="s">
        <v>51</v>
      </c>
      <c r="D42" s="46"/>
      <c r="E42" s="46"/>
      <c r="F42" s="46"/>
      <c r="G42" s="46"/>
      <c r="H42" s="46"/>
      <c r="I42" s="46"/>
      <c r="J42" s="46"/>
      <c r="K42" s="46"/>
      <c r="L42" s="7"/>
      <c r="M42" s="7"/>
    </row>
    <row r="43" spans="1:13" x14ac:dyDescent="0.25">
      <c r="A43" s="94"/>
      <c r="B43" s="88"/>
      <c r="C43" s="7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94"/>
      <c r="B44" s="83" t="s">
        <v>37</v>
      </c>
      <c r="C44" s="7" t="s">
        <v>52</v>
      </c>
      <c r="D44" s="46"/>
      <c r="E44" s="46"/>
      <c r="F44" s="46"/>
      <c r="G44" s="46"/>
      <c r="H44" s="46"/>
      <c r="I44" s="46"/>
      <c r="J44" s="46"/>
      <c r="K44" s="46"/>
      <c r="L44" s="7"/>
      <c r="M44" s="7"/>
    </row>
    <row r="45" spans="1:13" x14ac:dyDescent="0.25">
      <c r="A45" s="94"/>
      <c r="B45" s="83"/>
      <c r="C45" s="7" t="s">
        <v>53</v>
      </c>
      <c r="D45" s="46"/>
      <c r="E45" s="46"/>
      <c r="F45" s="46"/>
      <c r="G45" s="46"/>
      <c r="H45" s="46"/>
      <c r="I45" s="46"/>
      <c r="J45" s="46"/>
      <c r="K45" s="46"/>
      <c r="L45" s="7"/>
      <c r="M45" s="7"/>
    </row>
    <row r="46" spans="1:13" x14ac:dyDescent="0.25">
      <c r="A46" s="95"/>
      <c r="B46" s="83"/>
      <c r="C46" s="7" t="s">
        <v>24</v>
      </c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90" t="s">
        <v>54</v>
      </c>
      <c r="B47" s="90"/>
      <c r="C47" s="91"/>
      <c r="D47" s="7"/>
      <c r="E47" s="7"/>
      <c r="F47" s="7"/>
      <c r="G47" s="7"/>
      <c r="H47" s="7"/>
      <c r="I47" s="7"/>
      <c r="J47" s="7"/>
      <c r="K47" s="7"/>
      <c r="L47" s="7"/>
      <c r="M47" s="7"/>
    </row>
    <row r="50" spans="4:5" x14ac:dyDescent="0.25">
      <c r="D50" s="41" t="s">
        <v>56</v>
      </c>
    </row>
    <row r="51" spans="4:5" x14ac:dyDescent="0.25">
      <c r="D51" s="41" t="s">
        <v>55</v>
      </c>
    </row>
    <row r="56" spans="4:5" x14ac:dyDescent="0.25">
      <c r="E56" s="41" t="s">
        <v>29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31496062992125984" right="0.31496062992125984" top="0.35433070866141736" bottom="0.35433070866141736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9" workbookViewId="0">
      <selection activeCell="E22" sqref="E22"/>
    </sheetView>
  </sheetViews>
  <sheetFormatPr baseColWidth="10" defaultRowHeight="15" x14ac:dyDescent="0.25"/>
  <cols>
    <col min="1" max="16384" width="11.42578125" style="41"/>
  </cols>
  <sheetData>
    <row r="1" spans="1:13" x14ac:dyDescent="0.25">
      <c r="A1" s="81"/>
      <c r="B1" s="81"/>
      <c r="C1" s="82" t="s">
        <v>0</v>
      </c>
      <c r="D1" s="82"/>
      <c r="E1" s="82"/>
      <c r="F1" s="82"/>
      <c r="G1" s="82"/>
      <c r="H1" s="82"/>
      <c r="I1" s="82"/>
      <c r="J1" s="82"/>
      <c r="K1" s="82"/>
      <c r="L1" s="73" t="s">
        <v>1</v>
      </c>
      <c r="M1" s="74"/>
    </row>
    <row r="2" spans="1:13" x14ac:dyDescent="0.25">
      <c r="A2" s="81"/>
      <c r="B2" s="81"/>
      <c r="C2" s="82" t="s">
        <v>2</v>
      </c>
      <c r="D2" s="82"/>
      <c r="E2" s="82"/>
      <c r="F2" s="82"/>
      <c r="G2" s="82"/>
      <c r="H2" s="82"/>
      <c r="I2" s="82"/>
      <c r="J2" s="82"/>
      <c r="K2" s="82"/>
      <c r="L2" s="6">
        <v>40640</v>
      </c>
      <c r="M2" s="7" t="s">
        <v>3</v>
      </c>
    </row>
    <row r="3" spans="1:13" x14ac:dyDescent="0.25">
      <c r="A3" s="81"/>
      <c r="B3" s="81"/>
      <c r="C3" s="82" t="s">
        <v>4</v>
      </c>
      <c r="D3" s="82"/>
      <c r="E3" s="82"/>
      <c r="F3" s="82"/>
      <c r="G3" s="82"/>
      <c r="H3" s="82"/>
      <c r="I3" s="82"/>
      <c r="J3" s="82"/>
      <c r="K3" s="82"/>
      <c r="L3" s="76"/>
      <c r="M3" s="76"/>
    </row>
    <row r="4" spans="1:13" x14ac:dyDescent="0.25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9"/>
      <c r="M4" s="9"/>
    </row>
    <row r="5" spans="1:13" ht="15.75" x14ac:dyDescent="0.25">
      <c r="A5" s="84" t="s">
        <v>66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x14ac:dyDescent="0.25">
      <c r="A6" s="43"/>
      <c r="B6" s="44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x14ac:dyDescent="0.25">
      <c r="A7" s="69" t="s">
        <v>5</v>
      </c>
      <c r="B7" s="70"/>
      <c r="C7" s="70"/>
      <c r="D7" s="71" t="s">
        <v>58</v>
      </c>
      <c r="E7" s="71"/>
      <c r="F7" s="71"/>
      <c r="G7" s="15"/>
      <c r="H7" s="19" t="s">
        <v>6</v>
      </c>
      <c r="I7" s="72">
        <v>254003000364</v>
      </c>
      <c r="J7" s="72"/>
      <c r="K7" s="22" t="s">
        <v>7</v>
      </c>
      <c r="L7" s="61" t="s">
        <v>59</v>
      </c>
      <c r="M7" s="61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62" t="s">
        <v>9</v>
      </c>
      <c r="D9" s="61"/>
      <c r="E9" s="61"/>
      <c r="F9" s="61"/>
      <c r="G9" s="63" t="s">
        <v>10</v>
      </c>
      <c r="H9" s="64"/>
      <c r="I9" s="65" t="s">
        <v>68</v>
      </c>
      <c r="J9" s="61"/>
      <c r="K9" s="61"/>
      <c r="L9" s="61"/>
      <c r="M9" s="61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x14ac:dyDescent="0.25">
      <c r="A11" s="88" t="s">
        <v>11</v>
      </c>
      <c r="B11" s="88"/>
      <c r="C11" s="83" t="s">
        <v>12</v>
      </c>
      <c r="D11" s="83" t="s">
        <v>13</v>
      </c>
      <c r="E11" s="83"/>
      <c r="F11" s="83" t="s">
        <v>14</v>
      </c>
      <c r="G11" s="83"/>
      <c r="H11" s="83" t="s">
        <v>15</v>
      </c>
      <c r="I11" s="83"/>
      <c r="J11" s="83" t="s">
        <v>16</v>
      </c>
      <c r="K11" s="83"/>
      <c r="L11" s="83" t="s">
        <v>17</v>
      </c>
      <c r="M11" s="83"/>
    </row>
    <row r="12" spans="1:13" x14ac:dyDescent="0.25">
      <c r="A12" s="88"/>
      <c r="B12" s="88"/>
      <c r="C12" s="83"/>
      <c r="D12" s="45" t="s">
        <v>18</v>
      </c>
      <c r="E12" s="45" t="s">
        <v>19</v>
      </c>
      <c r="F12" s="45" t="s">
        <v>18</v>
      </c>
      <c r="G12" s="45" t="s">
        <v>19</v>
      </c>
      <c r="H12" s="45" t="s">
        <v>18</v>
      </c>
      <c r="I12" s="45" t="s">
        <v>19</v>
      </c>
      <c r="J12" s="45" t="s">
        <v>18</v>
      </c>
      <c r="K12" s="45" t="s">
        <v>19</v>
      </c>
      <c r="L12" s="45" t="s">
        <v>18</v>
      </c>
      <c r="M12" s="45" t="s">
        <v>19</v>
      </c>
    </row>
    <row r="13" spans="1:13" x14ac:dyDescent="0.25">
      <c r="A13" s="88" t="s">
        <v>20</v>
      </c>
      <c r="B13" s="88"/>
      <c r="C13" s="7" t="s">
        <v>21</v>
      </c>
      <c r="D13" s="46"/>
      <c r="E13" s="46"/>
      <c r="F13" s="46"/>
      <c r="G13" s="46"/>
      <c r="H13" s="46"/>
      <c r="I13" s="46"/>
      <c r="J13" s="46"/>
      <c r="K13" s="46"/>
      <c r="L13" s="7"/>
      <c r="M13" s="7"/>
    </row>
    <row r="14" spans="1:13" x14ac:dyDescent="0.25">
      <c r="A14" s="88"/>
      <c r="B14" s="88"/>
      <c r="C14" s="7" t="s">
        <v>22</v>
      </c>
      <c r="D14" s="46"/>
      <c r="E14" s="46"/>
      <c r="F14" s="46"/>
      <c r="G14" s="46"/>
      <c r="H14" s="46"/>
      <c r="I14" s="46"/>
      <c r="J14" s="46"/>
      <c r="K14" s="46"/>
      <c r="L14" s="7"/>
      <c r="M14" s="47"/>
    </row>
    <row r="15" spans="1:13" s="50" customFormat="1" x14ac:dyDescent="0.25">
      <c r="A15" s="88"/>
      <c r="B15" s="88"/>
      <c r="C15" s="48" t="s">
        <v>23</v>
      </c>
      <c r="D15" s="49">
        <v>1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0">
        <f>D15+F15+H15+J15</f>
        <v>1</v>
      </c>
      <c r="M15" s="40">
        <f>E15+G15+I15+K15</f>
        <v>0</v>
      </c>
    </row>
    <row r="16" spans="1:13" s="50" customFormat="1" x14ac:dyDescent="0.25">
      <c r="A16" s="88"/>
      <c r="B16" s="88"/>
      <c r="C16" s="48" t="s">
        <v>24</v>
      </c>
      <c r="D16" s="40">
        <f>SUM(D15)</f>
        <v>1</v>
      </c>
      <c r="E16" s="40">
        <f t="shared" ref="E16:M16" si="0">SUM(E15)</f>
        <v>0</v>
      </c>
      <c r="F16" s="40">
        <f t="shared" si="0"/>
        <v>0</v>
      </c>
      <c r="G16" s="40">
        <f t="shared" si="0"/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0">
        <f t="shared" si="0"/>
        <v>0</v>
      </c>
      <c r="L16" s="40">
        <f t="shared" si="0"/>
        <v>1</v>
      </c>
      <c r="M16" s="40">
        <f t="shared" si="0"/>
        <v>0</v>
      </c>
    </row>
    <row r="17" spans="1:14" s="50" customFormat="1" x14ac:dyDescent="0.25">
      <c r="A17" s="89" t="s">
        <v>25</v>
      </c>
      <c r="B17" s="89"/>
      <c r="C17" s="48" t="s">
        <v>26</v>
      </c>
      <c r="D17" s="49">
        <v>2</v>
      </c>
      <c r="E17" s="49">
        <v>2</v>
      </c>
      <c r="F17" s="49">
        <v>0</v>
      </c>
      <c r="G17" s="49">
        <v>0</v>
      </c>
      <c r="H17" s="49">
        <v>0</v>
      </c>
      <c r="I17" s="49">
        <v>0</v>
      </c>
      <c r="J17" s="49">
        <v>1</v>
      </c>
      <c r="K17" s="49">
        <v>0</v>
      </c>
      <c r="L17" s="40">
        <f t="shared" ref="L17:M21" si="1">D17+F17+H17+J17</f>
        <v>3</v>
      </c>
      <c r="M17" s="40">
        <f t="shared" si="1"/>
        <v>2</v>
      </c>
    </row>
    <row r="18" spans="1:14" s="50" customFormat="1" x14ac:dyDescent="0.25">
      <c r="A18" s="89"/>
      <c r="B18" s="89"/>
      <c r="C18" s="48" t="s">
        <v>27</v>
      </c>
      <c r="D18" s="49">
        <v>0</v>
      </c>
      <c r="E18" s="49">
        <v>1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0">
        <f t="shared" si="1"/>
        <v>0</v>
      </c>
      <c r="M18" s="40">
        <f t="shared" si="1"/>
        <v>1</v>
      </c>
    </row>
    <row r="19" spans="1:14" s="50" customFormat="1" x14ac:dyDescent="0.25">
      <c r="A19" s="89"/>
      <c r="B19" s="89"/>
      <c r="C19" s="48" t="s">
        <v>28</v>
      </c>
      <c r="D19" s="49">
        <v>0</v>
      </c>
      <c r="E19" s="49">
        <v>1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0">
        <f t="shared" si="1"/>
        <v>0</v>
      </c>
      <c r="M19" s="40">
        <f t="shared" si="1"/>
        <v>1</v>
      </c>
      <c r="N19" s="50" t="s">
        <v>29</v>
      </c>
    </row>
    <row r="20" spans="1:14" s="50" customFormat="1" x14ac:dyDescent="0.25">
      <c r="A20" s="89"/>
      <c r="B20" s="89"/>
      <c r="C20" s="48" t="s">
        <v>30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0">
        <f t="shared" si="1"/>
        <v>0</v>
      </c>
      <c r="M20" s="40">
        <f t="shared" si="1"/>
        <v>0</v>
      </c>
    </row>
    <row r="21" spans="1:14" s="50" customFormat="1" x14ac:dyDescent="0.25">
      <c r="A21" s="89"/>
      <c r="B21" s="89"/>
      <c r="C21" s="48" t="s">
        <v>31</v>
      </c>
      <c r="D21" s="49">
        <v>1</v>
      </c>
      <c r="E21" s="49">
        <v>2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0">
        <f t="shared" si="1"/>
        <v>1</v>
      </c>
      <c r="M21" s="40">
        <f t="shared" si="1"/>
        <v>2</v>
      </c>
    </row>
    <row r="22" spans="1:14" s="50" customFormat="1" x14ac:dyDescent="0.25">
      <c r="A22" s="89"/>
      <c r="B22" s="89"/>
      <c r="C22" s="48" t="s">
        <v>24</v>
      </c>
      <c r="D22" s="40">
        <f>SUM(D17:D21)</f>
        <v>3</v>
      </c>
      <c r="E22" s="40">
        <f t="shared" ref="E22:K22" si="2">SUM(E17:E21)</f>
        <v>6</v>
      </c>
      <c r="F22" s="40">
        <f t="shared" si="2"/>
        <v>0</v>
      </c>
      <c r="G22" s="40">
        <f t="shared" si="2"/>
        <v>0</v>
      </c>
      <c r="H22" s="40">
        <f t="shared" si="2"/>
        <v>0</v>
      </c>
      <c r="I22" s="40">
        <f t="shared" si="2"/>
        <v>0</v>
      </c>
      <c r="J22" s="40">
        <f t="shared" si="2"/>
        <v>1</v>
      </c>
      <c r="K22" s="40">
        <f t="shared" si="2"/>
        <v>0</v>
      </c>
      <c r="L22" s="40">
        <f>SUM(L17:L21)</f>
        <v>4</v>
      </c>
      <c r="M22" s="40">
        <f>SUM(M17:M21)</f>
        <v>6</v>
      </c>
    </row>
    <row r="23" spans="1:14" x14ac:dyDescent="0.25">
      <c r="A23" s="88" t="s">
        <v>32</v>
      </c>
      <c r="B23" s="88"/>
      <c r="C23" s="7" t="s">
        <v>33</v>
      </c>
      <c r="D23" s="46"/>
      <c r="E23" s="46"/>
      <c r="F23" s="46"/>
      <c r="G23" s="46"/>
      <c r="H23" s="46"/>
      <c r="I23" s="46"/>
      <c r="J23" s="46"/>
      <c r="K23" s="46"/>
      <c r="L23" s="7"/>
      <c r="M23" s="7"/>
    </row>
    <row r="24" spans="1:14" x14ac:dyDescent="0.25">
      <c r="A24" s="88"/>
      <c r="B24" s="88"/>
      <c r="C24" s="7" t="s">
        <v>34</v>
      </c>
      <c r="D24" s="46"/>
      <c r="E24" s="46"/>
      <c r="F24" s="46"/>
      <c r="G24" s="46"/>
      <c r="H24" s="46"/>
      <c r="I24" s="46"/>
      <c r="J24" s="46"/>
      <c r="K24" s="46"/>
      <c r="L24" s="7"/>
      <c r="M24" s="7"/>
    </row>
    <row r="25" spans="1:14" x14ac:dyDescent="0.25">
      <c r="A25" s="88"/>
      <c r="B25" s="88"/>
      <c r="C25" s="7" t="s">
        <v>35</v>
      </c>
      <c r="D25" s="46"/>
      <c r="E25" s="46"/>
      <c r="F25" s="46"/>
      <c r="G25" s="46"/>
      <c r="H25" s="46"/>
      <c r="I25" s="46"/>
      <c r="J25" s="46"/>
      <c r="K25" s="46"/>
      <c r="L25" s="7"/>
      <c r="M25" s="7"/>
    </row>
    <row r="26" spans="1:14" x14ac:dyDescent="0.25">
      <c r="A26" s="88"/>
      <c r="B26" s="88"/>
      <c r="C26" s="7" t="s">
        <v>36</v>
      </c>
      <c r="D26" s="46"/>
      <c r="E26" s="46"/>
      <c r="F26" s="46"/>
      <c r="G26" s="46"/>
      <c r="H26" s="46"/>
      <c r="I26" s="46"/>
      <c r="J26" s="46"/>
      <c r="K26" s="46"/>
      <c r="L26" s="7"/>
      <c r="M26" s="7"/>
    </row>
    <row r="27" spans="1:14" x14ac:dyDescent="0.25">
      <c r="A27" s="88"/>
      <c r="B27" s="88"/>
      <c r="C27" s="51" t="s">
        <v>24</v>
      </c>
      <c r="D27" s="51">
        <f>SUM(D23:D26)</f>
        <v>0</v>
      </c>
      <c r="E27" s="51">
        <f t="shared" ref="E27:M27" si="3">SUM(E23:E26)</f>
        <v>0</v>
      </c>
      <c r="F27" s="51">
        <f t="shared" si="3"/>
        <v>0</v>
      </c>
      <c r="G27" s="51">
        <f t="shared" si="3"/>
        <v>0</v>
      </c>
      <c r="H27" s="51">
        <f t="shared" si="3"/>
        <v>0</v>
      </c>
      <c r="I27" s="51">
        <f t="shared" si="3"/>
        <v>0</v>
      </c>
      <c r="J27" s="51">
        <f t="shared" si="3"/>
        <v>0</v>
      </c>
      <c r="K27" s="51">
        <f t="shared" si="3"/>
        <v>0</v>
      </c>
      <c r="L27" s="51">
        <f t="shared" si="3"/>
        <v>0</v>
      </c>
      <c r="M27" s="51">
        <f t="shared" si="3"/>
        <v>0</v>
      </c>
    </row>
    <row r="28" spans="1:14" x14ac:dyDescent="0.25">
      <c r="A28" s="88" t="s">
        <v>37</v>
      </c>
      <c r="B28" s="88" t="s">
        <v>38</v>
      </c>
      <c r="C28" s="7" t="s">
        <v>39</v>
      </c>
      <c r="D28" s="46"/>
      <c r="E28" s="46"/>
      <c r="F28" s="46"/>
      <c r="G28" s="46"/>
      <c r="H28" s="46"/>
      <c r="I28" s="46"/>
      <c r="J28" s="46"/>
      <c r="K28" s="46"/>
      <c r="L28" s="7"/>
      <c r="M28" s="7"/>
    </row>
    <row r="29" spans="1:14" x14ac:dyDescent="0.25">
      <c r="A29" s="88"/>
      <c r="B29" s="88"/>
      <c r="C29" s="7" t="s">
        <v>40</v>
      </c>
      <c r="D29" s="46"/>
      <c r="E29" s="46"/>
      <c r="F29" s="46"/>
      <c r="G29" s="46"/>
      <c r="H29" s="46"/>
      <c r="I29" s="46"/>
      <c r="J29" s="46"/>
      <c r="K29" s="46"/>
      <c r="L29" s="7"/>
      <c r="M29" s="7"/>
    </row>
    <row r="30" spans="1:14" x14ac:dyDescent="0.25">
      <c r="A30" s="88"/>
      <c r="B30" s="88"/>
      <c r="C30" s="7" t="s">
        <v>24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4" x14ac:dyDescent="0.25">
      <c r="A31" s="88"/>
      <c r="B31" s="88" t="s">
        <v>41</v>
      </c>
      <c r="C31" s="7" t="s">
        <v>39</v>
      </c>
      <c r="D31" s="46"/>
      <c r="E31" s="46"/>
      <c r="F31" s="46"/>
      <c r="G31" s="46"/>
      <c r="H31" s="46"/>
      <c r="I31" s="46"/>
      <c r="J31" s="46"/>
      <c r="K31" s="46"/>
      <c r="L31" s="7"/>
      <c r="M31" s="7"/>
    </row>
    <row r="32" spans="1:14" x14ac:dyDescent="0.25">
      <c r="A32" s="88"/>
      <c r="B32" s="88"/>
      <c r="C32" s="7" t="s">
        <v>40</v>
      </c>
      <c r="D32" s="46"/>
      <c r="E32" s="46"/>
      <c r="F32" s="46"/>
      <c r="G32" s="46"/>
      <c r="H32" s="46"/>
      <c r="I32" s="46"/>
      <c r="J32" s="46"/>
      <c r="K32" s="46"/>
      <c r="L32" s="7"/>
      <c r="M32" s="7"/>
    </row>
    <row r="33" spans="1:13" x14ac:dyDescent="0.25">
      <c r="A33" s="88"/>
      <c r="B33" s="88"/>
      <c r="C33" s="7" t="s">
        <v>42</v>
      </c>
      <c r="D33" s="46"/>
      <c r="E33" s="46"/>
      <c r="F33" s="46"/>
      <c r="G33" s="46"/>
      <c r="H33" s="46"/>
      <c r="I33" s="46"/>
      <c r="J33" s="46"/>
      <c r="K33" s="46"/>
      <c r="L33" s="7"/>
      <c r="M33" s="7"/>
    </row>
    <row r="34" spans="1:13" x14ac:dyDescent="0.25">
      <c r="A34" s="88"/>
      <c r="B34" s="88"/>
      <c r="C34" s="7" t="s">
        <v>43</v>
      </c>
      <c r="D34" s="46"/>
      <c r="E34" s="46"/>
      <c r="F34" s="46"/>
      <c r="G34" s="46"/>
      <c r="H34" s="46"/>
      <c r="I34" s="46"/>
      <c r="J34" s="46"/>
      <c r="K34" s="46"/>
      <c r="L34" s="7"/>
      <c r="M34" s="7"/>
    </row>
    <row r="35" spans="1:13" x14ac:dyDescent="0.25">
      <c r="A35" s="88"/>
      <c r="B35" s="88"/>
      <c r="C35" s="51" t="s">
        <v>24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1:13" s="50" customFormat="1" x14ac:dyDescent="0.25">
      <c r="A36" s="92" t="s">
        <v>44</v>
      </c>
      <c r="B36" s="92"/>
      <c r="C36" s="92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 x14ac:dyDescent="0.25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x14ac:dyDescent="0.25">
      <c r="A38" s="93" t="s">
        <v>45</v>
      </c>
      <c r="B38" s="88" t="s">
        <v>46</v>
      </c>
      <c r="C38" s="7" t="s">
        <v>47</v>
      </c>
      <c r="D38" s="46"/>
      <c r="E38" s="46"/>
      <c r="F38" s="46"/>
      <c r="G38" s="46"/>
      <c r="H38" s="46"/>
      <c r="I38" s="46"/>
      <c r="J38" s="46"/>
      <c r="K38" s="46"/>
      <c r="L38" s="7"/>
      <c r="M38" s="7"/>
    </row>
    <row r="39" spans="1:13" x14ac:dyDescent="0.25">
      <c r="A39" s="94"/>
      <c r="B39" s="88"/>
      <c r="C39" s="7" t="s">
        <v>48</v>
      </c>
      <c r="D39" s="46"/>
      <c r="E39" s="46"/>
      <c r="F39" s="46"/>
      <c r="G39" s="46"/>
      <c r="H39" s="46"/>
      <c r="I39" s="46"/>
      <c r="J39" s="46"/>
      <c r="K39" s="46"/>
      <c r="L39" s="7"/>
      <c r="M39" s="7"/>
    </row>
    <row r="40" spans="1:13" x14ac:dyDescent="0.25">
      <c r="A40" s="94"/>
      <c r="B40" s="88"/>
      <c r="C40" s="7" t="s">
        <v>24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94"/>
      <c r="B41" s="88" t="s">
        <v>49</v>
      </c>
      <c r="C41" s="7" t="s">
        <v>50</v>
      </c>
      <c r="D41" s="46"/>
      <c r="E41" s="46"/>
      <c r="F41" s="46"/>
      <c r="G41" s="46"/>
      <c r="H41" s="46"/>
      <c r="I41" s="46"/>
      <c r="J41" s="46"/>
      <c r="K41" s="46"/>
      <c r="L41" s="7"/>
      <c r="M41" s="7"/>
    </row>
    <row r="42" spans="1:13" x14ac:dyDescent="0.25">
      <c r="A42" s="94"/>
      <c r="B42" s="88"/>
      <c r="C42" s="7" t="s">
        <v>51</v>
      </c>
      <c r="D42" s="46"/>
      <c r="E42" s="46"/>
      <c r="F42" s="46"/>
      <c r="G42" s="46"/>
      <c r="H42" s="46"/>
      <c r="I42" s="46"/>
      <c r="J42" s="46"/>
      <c r="K42" s="46"/>
      <c r="L42" s="7"/>
      <c r="M42" s="7"/>
    </row>
    <row r="43" spans="1:13" x14ac:dyDescent="0.25">
      <c r="A43" s="94"/>
      <c r="B43" s="88"/>
      <c r="C43" s="7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94"/>
      <c r="B44" s="83" t="s">
        <v>37</v>
      </c>
      <c r="C44" s="7" t="s">
        <v>52</v>
      </c>
      <c r="D44" s="46"/>
      <c r="E44" s="46"/>
      <c r="F44" s="46"/>
      <c r="G44" s="46"/>
      <c r="H44" s="46"/>
      <c r="I44" s="46"/>
      <c r="J44" s="46"/>
      <c r="K44" s="46"/>
      <c r="L44" s="7"/>
      <c r="M44" s="7"/>
    </row>
    <row r="45" spans="1:13" x14ac:dyDescent="0.25">
      <c r="A45" s="94"/>
      <c r="B45" s="83"/>
      <c r="C45" s="7" t="s">
        <v>53</v>
      </c>
      <c r="D45" s="46"/>
      <c r="E45" s="46"/>
      <c r="F45" s="46"/>
      <c r="G45" s="46"/>
      <c r="H45" s="46"/>
      <c r="I45" s="46"/>
      <c r="J45" s="46"/>
      <c r="K45" s="46"/>
      <c r="L45" s="7"/>
      <c r="M45" s="7"/>
    </row>
    <row r="46" spans="1:13" x14ac:dyDescent="0.25">
      <c r="A46" s="95"/>
      <c r="B46" s="83"/>
      <c r="C46" s="7" t="s">
        <v>24</v>
      </c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90" t="s">
        <v>54</v>
      </c>
      <c r="B47" s="90"/>
      <c r="C47" s="91"/>
      <c r="D47" s="7"/>
      <c r="E47" s="7"/>
      <c r="F47" s="7"/>
      <c r="G47" s="7"/>
      <c r="H47" s="7"/>
      <c r="I47" s="7"/>
      <c r="J47" s="7"/>
      <c r="K47" s="7"/>
      <c r="L47" s="7"/>
      <c r="M47" s="7"/>
    </row>
    <row r="51" spans="4:4" x14ac:dyDescent="0.25">
      <c r="D51" s="41" t="s">
        <v>56</v>
      </c>
    </row>
    <row r="52" spans="4:4" x14ac:dyDescent="0.25">
      <c r="D52" s="41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8" workbookViewId="0">
      <selection activeCell="A23" sqref="A23:B27"/>
    </sheetView>
  </sheetViews>
  <sheetFormatPr baseColWidth="10" defaultRowHeight="15" x14ac:dyDescent="0.25"/>
  <sheetData>
    <row r="1" spans="1:13" x14ac:dyDescent="0.25">
      <c r="A1" s="80"/>
      <c r="B1" s="80"/>
      <c r="C1" s="75" t="s">
        <v>0</v>
      </c>
      <c r="D1" s="75"/>
      <c r="E1" s="75"/>
      <c r="F1" s="75"/>
      <c r="G1" s="75"/>
      <c r="H1" s="75"/>
      <c r="I1" s="75"/>
      <c r="J1" s="75"/>
      <c r="K1" s="75"/>
      <c r="L1" s="73" t="s">
        <v>1</v>
      </c>
      <c r="M1" s="74"/>
    </row>
    <row r="2" spans="1:13" x14ac:dyDescent="0.25">
      <c r="A2" s="80"/>
      <c r="B2" s="80"/>
      <c r="C2" s="75" t="s">
        <v>2</v>
      </c>
      <c r="D2" s="75"/>
      <c r="E2" s="75"/>
      <c r="F2" s="75"/>
      <c r="G2" s="75"/>
      <c r="H2" s="75"/>
      <c r="I2" s="75"/>
      <c r="J2" s="75"/>
      <c r="K2" s="75"/>
      <c r="L2" s="6">
        <v>40640</v>
      </c>
      <c r="M2" s="7" t="s">
        <v>3</v>
      </c>
    </row>
    <row r="3" spans="1:13" x14ac:dyDescent="0.25">
      <c r="A3" s="80"/>
      <c r="B3" s="80"/>
      <c r="C3" s="75" t="s">
        <v>4</v>
      </c>
      <c r="D3" s="75"/>
      <c r="E3" s="75"/>
      <c r="F3" s="75"/>
      <c r="G3" s="75"/>
      <c r="H3" s="75"/>
      <c r="I3" s="75"/>
      <c r="J3" s="75"/>
      <c r="K3" s="75"/>
      <c r="L3" s="76"/>
      <c r="M3" s="76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77" t="s">
        <v>66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9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41" customFormat="1" x14ac:dyDescent="0.25">
      <c r="A7" s="69" t="s">
        <v>5</v>
      </c>
      <c r="B7" s="70"/>
      <c r="C7" s="70"/>
      <c r="D7" s="71" t="s">
        <v>58</v>
      </c>
      <c r="E7" s="71"/>
      <c r="F7" s="71"/>
      <c r="G7" s="15"/>
      <c r="H7" s="19" t="s">
        <v>6</v>
      </c>
      <c r="I7" s="72">
        <v>254003000364</v>
      </c>
      <c r="J7" s="72"/>
      <c r="K7" s="22" t="s">
        <v>7</v>
      </c>
      <c r="L7" s="61" t="s">
        <v>59</v>
      </c>
      <c r="M7" s="61"/>
    </row>
    <row r="8" spans="1:13" s="41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41" customFormat="1" x14ac:dyDescent="0.25">
      <c r="A9" s="21" t="s">
        <v>8</v>
      </c>
      <c r="B9" s="16"/>
      <c r="C9" s="62" t="s">
        <v>9</v>
      </c>
      <c r="D9" s="61"/>
      <c r="E9" s="61"/>
      <c r="F9" s="61"/>
      <c r="G9" s="63" t="s">
        <v>10</v>
      </c>
      <c r="H9" s="64"/>
      <c r="I9" s="65" t="s">
        <v>70</v>
      </c>
      <c r="J9" s="61"/>
      <c r="K9" s="61"/>
      <c r="L9" s="61"/>
      <c r="M9" s="61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x14ac:dyDescent="0.25">
      <c r="A11" s="60" t="s">
        <v>11</v>
      </c>
      <c r="B11" s="60"/>
      <c r="C11" s="58" t="s">
        <v>12</v>
      </c>
      <c r="D11" s="58" t="s">
        <v>13</v>
      </c>
      <c r="E11" s="58"/>
      <c r="F11" s="58" t="s">
        <v>14</v>
      </c>
      <c r="G11" s="58"/>
      <c r="H11" s="58" t="s">
        <v>15</v>
      </c>
      <c r="I11" s="58"/>
      <c r="J11" s="58" t="s">
        <v>16</v>
      </c>
      <c r="K11" s="58"/>
      <c r="L11" s="58" t="s">
        <v>17</v>
      </c>
      <c r="M11" s="58"/>
    </row>
    <row r="12" spans="1:13" x14ac:dyDescent="0.25">
      <c r="A12" s="60"/>
      <c r="B12" s="60"/>
      <c r="C12" s="58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60" t="s">
        <v>20</v>
      </c>
      <c r="B13" s="60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60"/>
      <c r="B14" s="60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35" customFormat="1" x14ac:dyDescent="0.25">
      <c r="A15" s="60"/>
      <c r="B15" s="60"/>
      <c r="C15" s="27" t="s">
        <v>23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0">
        <f>D15+F15+H15+J15</f>
        <v>0</v>
      </c>
      <c r="M15" s="40">
        <f>E15+G15+I15+K15</f>
        <v>0</v>
      </c>
    </row>
    <row r="16" spans="1:13" s="35" customFormat="1" x14ac:dyDescent="0.25">
      <c r="A16" s="60"/>
      <c r="B16" s="60"/>
      <c r="C16" s="27" t="s">
        <v>24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f>SUM(L13:L15)</f>
        <v>0</v>
      </c>
      <c r="M16" s="40">
        <f>SUM(M13:M15)</f>
        <v>0</v>
      </c>
    </row>
    <row r="17" spans="1:14" s="35" customFormat="1" x14ac:dyDescent="0.25">
      <c r="A17" s="59" t="s">
        <v>25</v>
      </c>
      <c r="B17" s="59"/>
      <c r="C17" s="27" t="s">
        <v>26</v>
      </c>
      <c r="D17" s="49">
        <v>1</v>
      </c>
      <c r="E17" s="49">
        <v>2</v>
      </c>
      <c r="F17" s="49">
        <v>1</v>
      </c>
      <c r="G17" s="49"/>
      <c r="H17" s="49"/>
      <c r="I17" s="49"/>
      <c r="J17" s="49"/>
      <c r="K17" s="49"/>
      <c r="L17" s="40">
        <f t="shared" ref="L17:M21" si="0">D17+F17+H17+J17</f>
        <v>2</v>
      </c>
      <c r="M17" s="40">
        <f t="shared" si="0"/>
        <v>2</v>
      </c>
    </row>
    <row r="18" spans="1:14" s="35" customFormat="1" x14ac:dyDescent="0.25">
      <c r="A18" s="59"/>
      <c r="B18" s="59"/>
      <c r="C18" s="27" t="s">
        <v>27</v>
      </c>
      <c r="D18" s="49"/>
      <c r="E18" s="49">
        <v>1</v>
      </c>
      <c r="F18" s="49"/>
      <c r="G18" s="49"/>
      <c r="H18" s="49"/>
      <c r="I18" s="49"/>
      <c r="J18" s="49"/>
      <c r="K18" s="49">
        <v>1</v>
      </c>
      <c r="L18" s="40">
        <f t="shared" si="0"/>
        <v>0</v>
      </c>
      <c r="M18" s="40">
        <f t="shared" si="0"/>
        <v>2</v>
      </c>
    </row>
    <row r="19" spans="1:14" s="35" customFormat="1" x14ac:dyDescent="0.25">
      <c r="A19" s="59"/>
      <c r="B19" s="59"/>
      <c r="C19" s="27" t="s">
        <v>28</v>
      </c>
      <c r="D19" s="49">
        <v>2</v>
      </c>
      <c r="E19" s="49"/>
      <c r="F19" s="49"/>
      <c r="G19" s="49"/>
      <c r="H19" s="49">
        <v>1</v>
      </c>
      <c r="I19" s="49"/>
      <c r="J19" s="49"/>
      <c r="K19" s="49"/>
      <c r="L19" s="40">
        <f t="shared" si="0"/>
        <v>3</v>
      </c>
      <c r="M19" s="40">
        <f t="shared" si="0"/>
        <v>0</v>
      </c>
      <c r="N19" s="35" t="s">
        <v>29</v>
      </c>
    </row>
    <row r="20" spans="1:14" s="35" customFormat="1" x14ac:dyDescent="0.25">
      <c r="A20" s="59"/>
      <c r="B20" s="59"/>
      <c r="C20" s="27" t="s">
        <v>30</v>
      </c>
      <c r="D20" s="49">
        <v>1</v>
      </c>
      <c r="E20" s="49"/>
      <c r="F20" s="49"/>
      <c r="G20" s="49"/>
      <c r="H20" s="49">
        <v>1</v>
      </c>
      <c r="I20" s="49"/>
      <c r="J20" s="49"/>
      <c r="K20" s="49"/>
      <c r="L20" s="40">
        <f t="shared" si="0"/>
        <v>2</v>
      </c>
      <c r="M20" s="40">
        <f t="shared" si="0"/>
        <v>0</v>
      </c>
    </row>
    <row r="21" spans="1:14" s="35" customFormat="1" x14ac:dyDescent="0.25">
      <c r="A21" s="59"/>
      <c r="B21" s="59"/>
      <c r="C21" s="27" t="s">
        <v>31</v>
      </c>
      <c r="D21" s="49"/>
      <c r="E21" s="49"/>
      <c r="F21" s="49"/>
      <c r="G21" s="49"/>
      <c r="H21" s="49"/>
      <c r="I21" s="49"/>
      <c r="J21" s="49"/>
      <c r="K21" s="49"/>
      <c r="L21" s="40">
        <f t="shared" si="0"/>
        <v>0</v>
      </c>
      <c r="M21" s="40">
        <f t="shared" si="0"/>
        <v>0</v>
      </c>
    </row>
    <row r="22" spans="1:14" s="35" customFormat="1" x14ac:dyDescent="0.25">
      <c r="A22" s="59"/>
      <c r="B22" s="59"/>
      <c r="C22" s="27" t="s">
        <v>24</v>
      </c>
      <c r="D22" s="40">
        <f>SUM(D17:D21)</f>
        <v>4</v>
      </c>
      <c r="E22" s="40">
        <f t="shared" ref="E22:M22" si="1">SUM(E17:E21)</f>
        <v>3</v>
      </c>
      <c r="F22" s="40">
        <f t="shared" si="1"/>
        <v>1</v>
      </c>
      <c r="G22" s="40">
        <f t="shared" si="1"/>
        <v>0</v>
      </c>
      <c r="H22" s="40">
        <f t="shared" si="1"/>
        <v>2</v>
      </c>
      <c r="I22" s="40">
        <f t="shared" si="1"/>
        <v>0</v>
      </c>
      <c r="J22" s="40">
        <f t="shared" si="1"/>
        <v>0</v>
      </c>
      <c r="K22" s="40">
        <f t="shared" si="1"/>
        <v>1</v>
      </c>
      <c r="L22" s="40">
        <f t="shared" si="1"/>
        <v>7</v>
      </c>
      <c r="M22" s="40">
        <f t="shared" si="1"/>
        <v>4</v>
      </c>
    </row>
    <row r="23" spans="1:14" x14ac:dyDescent="0.25">
      <c r="A23" s="60" t="s">
        <v>32</v>
      </c>
      <c r="B23" s="60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60"/>
      <c r="B24" s="60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60"/>
      <c r="B25" s="60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60"/>
      <c r="B26" s="60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60"/>
      <c r="B27" s="60"/>
      <c r="C27" s="26" t="s">
        <v>24</v>
      </c>
      <c r="D27" s="26">
        <f>SUM(D23:D26)</f>
        <v>0</v>
      </c>
      <c r="E27" s="26">
        <f t="shared" ref="E27:M27" si="2">SUM(E23:E26)</f>
        <v>0</v>
      </c>
      <c r="F27" s="26">
        <f t="shared" si="2"/>
        <v>0</v>
      </c>
      <c r="G27" s="26">
        <f t="shared" si="2"/>
        <v>0</v>
      </c>
      <c r="H27" s="26">
        <f t="shared" si="2"/>
        <v>0</v>
      </c>
      <c r="I27" s="26">
        <f t="shared" si="2"/>
        <v>0</v>
      </c>
      <c r="J27" s="26">
        <f t="shared" si="2"/>
        <v>0</v>
      </c>
      <c r="K27" s="26">
        <f t="shared" si="2"/>
        <v>0</v>
      </c>
      <c r="L27" s="26">
        <f t="shared" si="2"/>
        <v>0</v>
      </c>
      <c r="M27" s="26">
        <f t="shared" si="2"/>
        <v>0</v>
      </c>
    </row>
    <row r="28" spans="1:14" x14ac:dyDescent="0.25">
      <c r="A28" s="60" t="s">
        <v>37</v>
      </c>
      <c r="B28" s="60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60"/>
      <c r="B29" s="60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60"/>
      <c r="B30" s="60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60"/>
      <c r="B31" s="60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60"/>
      <c r="B32" s="60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60"/>
      <c r="B33" s="60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60"/>
      <c r="B34" s="60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60"/>
      <c r="B35" s="60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35" customFormat="1" x14ac:dyDescent="0.25">
      <c r="A36" s="96" t="s">
        <v>44</v>
      </c>
      <c r="B36" s="96"/>
      <c r="C36" s="96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66" t="s">
        <v>45</v>
      </c>
      <c r="B38" s="60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67"/>
      <c r="B39" s="60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67"/>
      <c r="B40" s="60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7"/>
      <c r="B41" s="60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67"/>
      <c r="B42" s="60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67"/>
      <c r="B43" s="60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67"/>
      <c r="B44" s="58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67"/>
      <c r="B45" s="58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68"/>
      <c r="B46" s="58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56" t="s">
        <v>54</v>
      </c>
      <c r="B47" s="56"/>
      <c r="C47" s="57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8" workbookViewId="0">
      <selection activeCell="D21" sqref="D21"/>
    </sheetView>
  </sheetViews>
  <sheetFormatPr baseColWidth="10" defaultRowHeight="15" x14ac:dyDescent="0.25"/>
  <cols>
    <col min="1" max="16384" width="11.42578125" style="41"/>
  </cols>
  <sheetData>
    <row r="1" spans="1:13" x14ac:dyDescent="0.25">
      <c r="A1" s="81"/>
      <c r="B1" s="81"/>
      <c r="C1" s="82" t="s">
        <v>0</v>
      </c>
      <c r="D1" s="82"/>
      <c r="E1" s="82"/>
      <c r="F1" s="82"/>
      <c r="G1" s="82"/>
      <c r="H1" s="82"/>
      <c r="I1" s="82"/>
      <c r="J1" s="82"/>
      <c r="K1" s="82"/>
      <c r="L1" s="73" t="s">
        <v>1</v>
      </c>
      <c r="M1" s="74"/>
    </row>
    <row r="2" spans="1:13" x14ac:dyDescent="0.25">
      <c r="A2" s="81"/>
      <c r="B2" s="81"/>
      <c r="C2" s="82" t="s">
        <v>2</v>
      </c>
      <c r="D2" s="82"/>
      <c r="E2" s="82"/>
      <c r="F2" s="82"/>
      <c r="G2" s="82"/>
      <c r="H2" s="82"/>
      <c r="I2" s="82"/>
      <c r="J2" s="82"/>
      <c r="K2" s="82"/>
      <c r="L2" s="6">
        <v>40640</v>
      </c>
      <c r="M2" s="7" t="s">
        <v>3</v>
      </c>
    </row>
    <row r="3" spans="1:13" x14ac:dyDescent="0.25">
      <c r="A3" s="81"/>
      <c r="B3" s="81"/>
      <c r="C3" s="82" t="s">
        <v>4</v>
      </c>
      <c r="D3" s="82"/>
      <c r="E3" s="82"/>
      <c r="F3" s="82"/>
      <c r="G3" s="82"/>
      <c r="H3" s="82"/>
      <c r="I3" s="82"/>
      <c r="J3" s="82"/>
      <c r="K3" s="82"/>
      <c r="L3" s="76"/>
      <c r="M3" s="76"/>
    </row>
    <row r="4" spans="1:13" x14ac:dyDescent="0.25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9"/>
      <c r="M4" s="9"/>
    </row>
    <row r="5" spans="1:13" ht="15.75" x14ac:dyDescent="0.25">
      <c r="A5" s="84" t="s">
        <v>66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x14ac:dyDescent="0.25">
      <c r="A6" s="43"/>
      <c r="B6" s="44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x14ac:dyDescent="0.25">
      <c r="A7" s="69" t="s">
        <v>5</v>
      </c>
      <c r="B7" s="70"/>
      <c r="C7" s="70"/>
      <c r="D7" s="71" t="s">
        <v>58</v>
      </c>
      <c r="E7" s="71"/>
      <c r="F7" s="71"/>
      <c r="G7" s="15"/>
      <c r="H7" s="19" t="s">
        <v>6</v>
      </c>
      <c r="I7" s="72">
        <v>254003000364</v>
      </c>
      <c r="J7" s="72"/>
      <c r="K7" s="22" t="s">
        <v>7</v>
      </c>
      <c r="L7" s="61" t="s">
        <v>59</v>
      </c>
      <c r="M7" s="61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62" t="s">
        <v>9</v>
      </c>
      <c r="D9" s="61"/>
      <c r="E9" s="61"/>
      <c r="F9" s="61"/>
      <c r="G9" s="63" t="s">
        <v>10</v>
      </c>
      <c r="H9" s="64"/>
      <c r="I9" s="65" t="s">
        <v>67</v>
      </c>
      <c r="J9" s="61"/>
      <c r="K9" s="61"/>
      <c r="L9" s="61"/>
      <c r="M9" s="61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x14ac:dyDescent="0.25">
      <c r="A11" s="88" t="s">
        <v>11</v>
      </c>
      <c r="B11" s="88"/>
      <c r="C11" s="83" t="s">
        <v>12</v>
      </c>
      <c r="D11" s="83" t="s">
        <v>13</v>
      </c>
      <c r="E11" s="83"/>
      <c r="F11" s="83" t="s">
        <v>14</v>
      </c>
      <c r="G11" s="83"/>
      <c r="H11" s="83" t="s">
        <v>15</v>
      </c>
      <c r="I11" s="83"/>
      <c r="J11" s="83" t="s">
        <v>16</v>
      </c>
      <c r="K11" s="83"/>
      <c r="L11" s="83" t="s">
        <v>17</v>
      </c>
      <c r="M11" s="83"/>
    </row>
    <row r="12" spans="1:13" x14ac:dyDescent="0.25">
      <c r="A12" s="88"/>
      <c r="B12" s="88"/>
      <c r="C12" s="83"/>
      <c r="D12" s="45" t="s">
        <v>18</v>
      </c>
      <c r="E12" s="45" t="s">
        <v>19</v>
      </c>
      <c r="F12" s="45" t="s">
        <v>18</v>
      </c>
      <c r="G12" s="45" t="s">
        <v>19</v>
      </c>
      <c r="H12" s="45" t="s">
        <v>18</v>
      </c>
      <c r="I12" s="45" t="s">
        <v>19</v>
      </c>
      <c r="J12" s="45" t="s">
        <v>18</v>
      </c>
      <c r="K12" s="45" t="s">
        <v>19</v>
      </c>
      <c r="L12" s="45" t="s">
        <v>18</v>
      </c>
      <c r="M12" s="45" t="s">
        <v>19</v>
      </c>
    </row>
    <row r="13" spans="1:13" x14ac:dyDescent="0.25">
      <c r="A13" s="88" t="s">
        <v>20</v>
      </c>
      <c r="B13" s="88"/>
      <c r="C13" s="7" t="s">
        <v>21</v>
      </c>
      <c r="D13" s="46"/>
      <c r="E13" s="46"/>
      <c r="F13" s="46"/>
      <c r="G13" s="46"/>
      <c r="H13" s="46"/>
      <c r="I13" s="46"/>
      <c r="J13" s="46"/>
      <c r="K13" s="46"/>
      <c r="L13" s="7"/>
      <c r="M13" s="7"/>
    </row>
    <row r="14" spans="1:13" x14ac:dyDescent="0.25">
      <c r="A14" s="88"/>
      <c r="B14" s="88"/>
      <c r="C14" s="7" t="s">
        <v>22</v>
      </c>
      <c r="D14" s="46"/>
      <c r="E14" s="46"/>
      <c r="F14" s="46"/>
      <c r="G14" s="46"/>
      <c r="H14" s="46"/>
      <c r="I14" s="46"/>
      <c r="J14" s="46"/>
      <c r="K14" s="46"/>
      <c r="L14" s="7"/>
      <c r="M14" s="47"/>
    </row>
    <row r="15" spans="1:13" s="50" customFormat="1" x14ac:dyDescent="0.25">
      <c r="A15" s="88"/>
      <c r="B15" s="88"/>
      <c r="C15" s="48" t="s">
        <v>23</v>
      </c>
      <c r="D15" s="49">
        <v>2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0">
        <f>D15+F15+H15+J15</f>
        <v>2</v>
      </c>
      <c r="M15" s="40">
        <f>E15+G15+I15+K15</f>
        <v>0</v>
      </c>
    </row>
    <row r="16" spans="1:13" s="50" customFormat="1" x14ac:dyDescent="0.25">
      <c r="A16" s="88"/>
      <c r="B16" s="88"/>
      <c r="C16" s="48" t="s">
        <v>24</v>
      </c>
      <c r="D16" s="49">
        <f>SUM(D13:D15)</f>
        <v>2</v>
      </c>
      <c r="E16" s="49">
        <f t="shared" ref="E16:M16" si="0">SUM(E13:E15)</f>
        <v>0</v>
      </c>
      <c r="F16" s="49">
        <f t="shared" si="0"/>
        <v>0</v>
      </c>
      <c r="G16" s="49">
        <f t="shared" si="0"/>
        <v>0</v>
      </c>
      <c r="H16" s="49">
        <f t="shared" si="0"/>
        <v>0</v>
      </c>
      <c r="I16" s="49">
        <f t="shared" si="0"/>
        <v>0</v>
      </c>
      <c r="J16" s="49">
        <f t="shared" si="0"/>
        <v>0</v>
      </c>
      <c r="K16" s="49">
        <f t="shared" si="0"/>
        <v>0</v>
      </c>
      <c r="L16" s="49">
        <f t="shared" si="0"/>
        <v>2</v>
      </c>
      <c r="M16" s="49">
        <f t="shared" si="0"/>
        <v>0</v>
      </c>
    </row>
    <row r="17" spans="1:14" s="50" customFormat="1" x14ac:dyDescent="0.25">
      <c r="A17" s="89" t="s">
        <v>25</v>
      </c>
      <c r="B17" s="89"/>
      <c r="C17" s="48" t="s">
        <v>26</v>
      </c>
      <c r="D17" s="49">
        <v>2</v>
      </c>
      <c r="E17" s="49">
        <v>0</v>
      </c>
      <c r="F17" s="49">
        <v>0</v>
      </c>
      <c r="G17" s="49">
        <v>1</v>
      </c>
      <c r="H17" s="49">
        <v>0</v>
      </c>
      <c r="I17" s="49">
        <v>0</v>
      </c>
      <c r="J17" s="49">
        <v>0</v>
      </c>
      <c r="K17" s="49">
        <v>1</v>
      </c>
      <c r="L17" s="40">
        <f t="shared" ref="L17:M21" si="1">D17+F17+H17+J17</f>
        <v>2</v>
      </c>
      <c r="M17" s="40">
        <f t="shared" si="1"/>
        <v>2</v>
      </c>
    </row>
    <row r="18" spans="1:14" s="50" customFormat="1" x14ac:dyDescent="0.25">
      <c r="A18" s="89"/>
      <c r="B18" s="89"/>
      <c r="C18" s="48" t="s">
        <v>27</v>
      </c>
      <c r="D18" s="49">
        <v>0</v>
      </c>
      <c r="E18" s="49">
        <v>3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0">
        <f t="shared" si="1"/>
        <v>0</v>
      </c>
      <c r="M18" s="40">
        <f t="shared" si="1"/>
        <v>3</v>
      </c>
    </row>
    <row r="19" spans="1:14" s="50" customFormat="1" x14ac:dyDescent="0.25">
      <c r="A19" s="89"/>
      <c r="B19" s="89"/>
      <c r="C19" s="48" t="s">
        <v>28</v>
      </c>
      <c r="D19" s="49">
        <v>1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0">
        <f t="shared" si="1"/>
        <v>1</v>
      </c>
      <c r="M19" s="40">
        <f t="shared" si="1"/>
        <v>0</v>
      </c>
      <c r="N19" s="50" t="s">
        <v>29</v>
      </c>
    </row>
    <row r="20" spans="1:14" s="50" customFormat="1" x14ac:dyDescent="0.25">
      <c r="A20" s="89"/>
      <c r="B20" s="89"/>
      <c r="C20" s="48" t="s">
        <v>30</v>
      </c>
      <c r="D20" s="49">
        <v>1</v>
      </c>
      <c r="E20" s="49">
        <v>2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0">
        <f t="shared" si="1"/>
        <v>1</v>
      </c>
      <c r="M20" s="40">
        <f t="shared" si="1"/>
        <v>2</v>
      </c>
    </row>
    <row r="21" spans="1:14" s="50" customFormat="1" x14ac:dyDescent="0.25">
      <c r="A21" s="89"/>
      <c r="B21" s="89"/>
      <c r="C21" s="48" t="s">
        <v>31</v>
      </c>
      <c r="D21" s="49">
        <v>2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0">
        <f t="shared" si="1"/>
        <v>2</v>
      </c>
      <c r="M21" s="40">
        <f t="shared" si="1"/>
        <v>0</v>
      </c>
    </row>
    <row r="22" spans="1:14" s="50" customFormat="1" x14ac:dyDescent="0.25">
      <c r="A22" s="89"/>
      <c r="B22" s="89"/>
      <c r="C22" s="48" t="s">
        <v>24</v>
      </c>
      <c r="D22" s="48">
        <f>SUM(D17:D21)</f>
        <v>6</v>
      </c>
      <c r="E22" s="48">
        <f t="shared" ref="E22:M22" si="2">SUM(E17:E21)</f>
        <v>5</v>
      </c>
      <c r="F22" s="48">
        <f t="shared" si="2"/>
        <v>0</v>
      </c>
      <c r="G22" s="48">
        <f t="shared" si="2"/>
        <v>1</v>
      </c>
      <c r="H22" s="48">
        <f t="shared" si="2"/>
        <v>0</v>
      </c>
      <c r="I22" s="48">
        <f t="shared" si="2"/>
        <v>0</v>
      </c>
      <c r="J22" s="48">
        <f t="shared" si="2"/>
        <v>0</v>
      </c>
      <c r="K22" s="48">
        <f t="shared" si="2"/>
        <v>1</v>
      </c>
      <c r="L22" s="48">
        <f t="shared" si="2"/>
        <v>6</v>
      </c>
      <c r="M22" s="48">
        <f t="shared" si="2"/>
        <v>7</v>
      </c>
    </row>
    <row r="23" spans="1:14" x14ac:dyDescent="0.25">
      <c r="A23" s="88" t="s">
        <v>32</v>
      </c>
      <c r="B23" s="88"/>
      <c r="C23" s="7" t="s">
        <v>33</v>
      </c>
      <c r="D23" s="46"/>
      <c r="E23" s="46"/>
      <c r="F23" s="46"/>
      <c r="G23" s="46"/>
      <c r="H23" s="46"/>
      <c r="I23" s="46"/>
      <c r="J23" s="46"/>
      <c r="K23" s="46"/>
      <c r="L23" s="7"/>
      <c r="M23" s="7"/>
    </row>
    <row r="24" spans="1:14" x14ac:dyDescent="0.25">
      <c r="A24" s="88"/>
      <c r="B24" s="88"/>
      <c r="C24" s="7" t="s">
        <v>34</v>
      </c>
      <c r="D24" s="46"/>
      <c r="E24" s="46"/>
      <c r="F24" s="46"/>
      <c r="G24" s="46"/>
      <c r="H24" s="46"/>
      <c r="I24" s="46"/>
      <c r="J24" s="46"/>
      <c r="K24" s="46"/>
      <c r="L24" s="7"/>
      <c r="M24" s="7"/>
    </row>
    <row r="25" spans="1:14" x14ac:dyDescent="0.25">
      <c r="A25" s="88"/>
      <c r="B25" s="88"/>
      <c r="C25" s="7" t="s">
        <v>35</v>
      </c>
      <c r="D25" s="46"/>
      <c r="E25" s="46"/>
      <c r="F25" s="46"/>
      <c r="G25" s="46"/>
      <c r="H25" s="46"/>
      <c r="I25" s="46"/>
      <c r="J25" s="46"/>
      <c r="K25" s="46"/>
      <c r="L25" s="7"/>
      <c r="M25" s="7"/>
    </row>
    <row r="26" spans="1:14" x14ac:dyDescent="0.25">
      <c r="A26" s="88"/>
      <c r="B26" s="88"/>
      <c r="C26" s="7" t="s">
        <v>36</v>
      </c>
      <c r="D26" s="46"/>
      <c r="E26" s="46"/>
      <c r="F26" s="46"/>
      <c r="G26" s="46"/>
      <c r="H26" s="46"/>
      <c r="I26" s="46"/>
      <c r="J26" s="46"/>
      <c r="K26" s="46"/>
      <c r="L26" s="7"/>
      <c r="M26" s="7"/>
    </row>
    <row r="27" spans="1:14" x14ac:dyDescent="0.25">
      <c r="A27" s="88"/>
      <c r="B27" s="88"/>
      <c r="C27" s="51" t="s">
        <v>24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4" x14ac:dyDescent="0.25">
      <c r="A28" s="88" t="s">
        <v>37</v>
      </c>
      <c r="B28" s="88" t="s">
        <v>38</v>
      </c>
      <c r="C28" s="7" t="s">
        <v>39</v>
      </c>
      <c r="D28" s="46"/>
      <c r="E28" s="46"/>
      <c r="F28" s="46"/>
      <c r="G28" s="46"/>
      <c r="H28" s="46"/>
      <c r="I28" s="46"/>
      <c r="J28" s="46"/>
      <c r="K28" s="46"/>
      <c r="L28" s="7"/>
      <c r="M28" s="7"/>
    </row>
    <row r="29" spans="1:14" x14ac:dyDescent="0.25">
      <c r="A29" s="88"/>
      <c r="B29" s="88"/>
      <c r="C29" s="7" t="s">
        <v>40</v>
      </c>
      <c r="D29" s="46"/>
      <c r="E29" s="46"/>
      <c r="F29" s="46"/>
      <c r="G29" s="46"/>
      <c r="H29" s="46"/>
      <c r="I29" s="46"/>
      <c r="J29" s="46"/>
      <c r="K29" s="46"/>
      <c r="L29" s="7"/>
      <c r="M29" s="7"/>
    </row>
    <row r="30" spans="1:14" x14ac:dyDescent="0.25">
      <c r="A30" s="88"/>
      <c r="B30" s="88"/>
      <c r="C30" s="7" t="s">
        <v>24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4" x14ac:dyDescent="0.25">
      <c r="A31" s="88"/>
      <c r="B31" s="88" t="s">
        <v>41</v>
      </c>
      <c r="C31" s="7" t="s">
        <v>39</v>
      </c>
      <c r="D31" s="46"/>
      <c r="E31" s="46"/>
      <c r="F31" s="46"/>
      <c r="G31" s="46"/>
      <c r="H31" s="46"/>
      <c r="I31" s="46"/>
      <c r="J31" s="46"/>
      <c r="K31" s="46"/>
      <c r="L31" s="7"/>
      <c r="M31" s="7"/>
    </row>
    <row r="32" spans="1:14" x14ac:dyDescent="0.25">
      <c r="A32" s="88"/>
      <c r="B32" s="88"/>
      <c r="C32" s="7" t="s">
        <v>40</v>
      </c>
      <c r="D32" s="46"/>
      <c r="E32" s="46"/>
      <c r="F32" s="46"/>
      <c r="G32" s="46"/>
      <c r="H32" s="46"/>
      <c r="I32" s="46"/>
      <c r="J32" s="46"/>
      <c r="K32" s="46"/>
      <c r="L32" s="7"/>
      <c r="M32" s="7"/>
    </row>
    <row r="33" spans="1:13" x14ac:dyDescent="0.25">
      <c r="A33" s="88"/>
      <c r="B33" s="88"/>
      <c r="C33" s="7" t="s">
        <v>42</v>
      </c>
      <c r="D33" s="46"/>
      <c r="E33" s="46"/>
      <c r="F33" s="46"/>
      <c r="G33" s="46"/>
      <c r="H33" s="46"/>
      <c r="I33" s="46"/>
      <c r="J33" s="46"/>
      <c r="K33" s="46"/>
      <c r="L33" s="7"/>
      <c r="M33" s="7"/>
    </row>
    <row r="34" spans="1:13" x14ac:dyDescent="0.25">
      <c r="A34" s="88"/>
      <c r="B34" s="88"/>
      <c r="C34" s="7" t="s">
        <v>43</v>
      </c>
      <c r="D34" s="46"/>
      <c r="E34" s="46"/>
      <c r="F34" s="46"/>
      <c r="G34" s="46"/>
      <c r="H34" s="46"/>
      <c r="I34" s="46"/>
      <c r="J34" s="46"/>
      <c r="K34" s="46"/>
      <c r="L34" s="7"/>
      <c r="M34" s="7"/>
    </row>
    <row r="35" spans="1:13" x14ac:dyDescent="0.25">
      <c r="A35" s="88"/>
      <c r="B35" s="88"/>
      <c r="C35" s="51" t="s">
        <v>24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1:13" s="50" customFormat="1" x14ac:dyDescent="0.25">
      <c r="A36" s="92" t="s">
        <v>44</v>
      </c>
      <c r="B36" s="92"/>
      <c r="C36" s="92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 x14ac:dyDescent="0.25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x14ac:dyDescent="0.25">
      <c r="A38" s="93" t="s">
        <v>45</v>
      </c>
      <c r="B38" s="88" t="s">
        <v>46</v>
      </c>
      <c r="C38" s="7" t="s">
        <v>47</v>
      </c>
      <c r="D38" s="46"/>
      <c r="E38" s="46"/>
      <c r="F38" s="46"/>
      <c r="G38" s="46"/>
      <c r="H38" s="46"/>
      <c r="I38" s="46"/>
      <c r="J38" s="46"/>
      <c r="K38" s="46"/>
      <c r="L38" s="7"/>
      <c r="M38" s="7"/>
    </row>
    <row r="39" spans="1:13" x14ac:dyDescent="0.25">
      <c r="A39" s="94"/>
      <c r="B39" s="88"/>
      <c r="C39" s="7" t="s">
        <v>48</v>
      </c>
      <c r="D39" s="46"/>
      <c r="E39" s="46"/>
      <c r="F39" s="46"/>
      <c r="G39" s="46"/>
      <c r="H39" s="46"/>
      <c r="I39" s="46"/>
      <c r="J39" s="46"/>
      <c r="K39" s="46"/>
      <c r="L39" s="7"/>
      <c r="M39" s="7"/>
    </row>
    <row r="40" spans="1:13" x14ac:dyDescent="0.25">
      <c r="A40" s="94"/>
      <c r="B40" s="88"/>
      <c r="C40" s="7" t="s">
        <v>24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94"/>
      <c r="B41" s="88" t="s">
        <v>49</v>
      </c>
      <c r="C41" s="7" t="s">
        <v>50</v>
      </c>
      <c r="D41" s="46"/>
      <c r="E41" s="46"/>
      <c r="F41" s="46"/>
      <c r="G41" s="46"/>
      <c r="H41" s="46"/>
      <c r="I41" s="46"/>
      <c r="J41" s="46"/>
      <c r="K41" s="46"/>
      <c r="L41" s="7"/>
      <c r="M41" s="7"/>
    </row>
    <row r="42" spans="1:13" x14ac:dyDescent="0.25">
      <c r="A42" s="94"/>
      <c r="B42" s="88"/>
      <c r="C42" s="7" t="s">
        <v>51</v>
      </c>
      <c r="D42" s="46"/>
      <c r="E42" s="46"/>
      <c r="F42" s="46"/>
      <c r="G42" s="46"/>
      <c r="H42" s="46"/>
      <c r="I42" s="46"/>
      <c r="J42" s="46"/>
      <c r="K42" s="46"/>
      <c r="L42" s="7"/>
      <c r="M42" s="7"/>
    </row>
    <row r="43" spans="1:13" x14ac:dyDescent="0.25">
      <c r="A43" s="94"/>
      <c r="B43" s="88"/>
      <c r="C43" s="7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94"/>
      <c r="B44" s="83" t="s">
        <v>37</v>
      </c>
      <c r="C44" s="7" t="s">
        <v>52</v>
      </c>
      <c r="D44" s="46"/>
      <c r="E44" s="46"/>
      <c r="F44" s="46"/>
      <c r="G44" s="46"/>
      <c r="H44" s="46"/>
      <c r="I44" s="46"/>
      <c r="J44" s="46"/>
      <c r="K44" s="46"/>
      <c r="L44" s="7"/>
      <c r="M44" s="7"/>
    </row>
    <row r="45" spans="1:13" x14ac:dyDescent="0.25">
      <c r="A45" s="94"/>
      <c r="B45" s="83"/>
      <c r="C45" s="7" t="s">
        <v>53</v>
      </c>
      <c r="D45" s="46"/>
      <c r="E45" s="46"/>
      <c r="F45" s="46"/>
      <c r="G45" s="46"/>
      <c r="H45" s="46"/>
      <c r="I45" s="46"/>
      <c r="J45" s="46"/>
      <c r="K45" s="46"/>
      <c r="L45" s="7"/>
      <c r="M45" s="7"/>
    </row>
    <row r="46" spans="1:13" x14ac:dyDescent="0.25">
      <c r="A46" s="95"/>
      <c r="B46" s="83"/>
      <c r="C46" s="7" t="s">
        <v>24</v>
      </c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90" t="s">
        <v>54</v>
      </c>
      <c r="B47" s="90"/>
      <c r="C47" s="91"/>
      <c r="D47" s="7"/>
      <c r="E47" s="7"/>
      <c r="F47" s="7"/>
      <c r="G47" s="7"/>
      <c r="H47" s="7"/>
      <c r="I47" s="7"/>
      <c r="J47" s="7"/>
      <c r="K47" s="7"/>
      <c r="L47" s="7"/>
      <c r="M47" s="7"/>
    </row>
    <row r="51" spans="4:4" x14ac:dyDescent="0.25">
      <c r="D51" s="41" t="s">
        <v>56</v>
      </c>
    </row>
    <row r="52" spans="4:4" x14ac:dyDescent="0.25">
      <c r="D52" s="41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8" workbookViewId="0">
      <selection activeCell="I10" sqref="I10"/>
    </sheetView>
  </sheetViews>
  <sheetFormatPr baseColWidth="10" defaultRowHeight="15" x14ac:dyDescent="0.25"/>
  <sheetData>
    <row r="1" spans="1:13" x14ac:dyDescent="0.25">
      <c r="A1" s="80"/>
      <c r="B1" s="80"/>
      <c r="C1" s="75" t="s">
        <v>0</v>
      </c>
      <c r="D1" s="75"/>
      <c r="E1" s="75"/>
      <c r="F1" s="75"/>
      <c r="G1" s="75"/>
      <c r="H1" s="75"/>
      <c r="I1" s="75"/>
      <c r="J1" s="75"/>
      <c r="K1" s="75"/>
      <c r="L1" s="73" t="s">
        <v>1</v>
      </c>
      <c r="M1" s="74"/>
    </row>
    <row r="2" spans="1:13" x14ac:dyDescent="0.25">
      <c r="A2" s="80"/>
      <c r="B2" s="80"/>
      <c r="C2" s="75" t="s">
        <v>2</v>
      </c>
      <c r="D2" s="75"/>
      <c r="E2" s="75"/>
      <c r="F2" s="75"/>
      <c r="G2" s="75"/>
      <c r="H2" s="75"/>
      <c r="I2" s="75"/>
      <c r="J2" s="75"/>
      <c r="K2" s="75"/>
      <c r="L2" s="6">
        <v>40640</v>
      </c>
      <c r="M2" s="7" t="s">
        <v>3</v>
      </c>
    </row>
    <row r="3" spans="1:13" x14ac:dyDescent="0.25">
      <c r="A3" s="80"/>
      <c r="B3" s="80"/>
      <c r="C3" s="75" t="s">
        <v>4</v>
      </c>
      <c r="D3" s="75"/>
      <c r="E3" s="75"/>
      <c r="F3" s="75"/>
      <c r="G3" s="75"/>
      <c r="H3" s="75"/>
      <c r="I3" s="75"/>
      <c r="J3" s="75"/>
      <c r="K3" s="75"/>
      <c r="L3" s="76"/>
      <c r="M3" s="76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77" t="s">
        <v>66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9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41" customFormat="1" x14ac:dyDescent="0.25">
      <c r="A7" s="69" t="s">
        <v>5</v>
      </c>
      <c r="B7" s="70"/>
      <c r="C7" s="70"/>
      <c r="D7" s="71" t="s">
        <v>58</v>
      </c>
      <c r="E7" s="71"/>
      <c r="F7" s="71"/>
      <c r="G7" s="15"/>
      <c r="H7" s="19" t="s">
        <v>6</v>
      </c>
      <c r="I7" s="72">
        <v>254003000364</v>
      </c>
      <c r="J7" s="72"/>
      <c r="K7" s="22" t="s">
        <v>7</v>
      </c>
      <c r="L7" s="61" t="s">
        <v>59</v>
      </c>
      <c r="M7" s="61"/>
    </row>
    <row r="8" spans="1:13" s="41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41" customFormat="1" x14ac:dyDescent="0.25">
      <c r="A9" s="21" t="s">
        <v>8</v>
      </c>
      <c r="B9" s="16"/>
      <c r="C9" s="62" t="s">
        <v>9</v>
      </c>
      <c r="D9" s="61"/>
      <c r="E9" s="61"/>
      <c r="F9" s="61"/>
      <c r="G9" s="63" t="s">
        <v>10</v>
      </c>
      <c r="H9" s="64"/>
      <c r="I9" s="65" t="s">
        <v>69</v>
      </c>
      <c r="J9" s="61"/>
      <c r="K9" s="61"/>
      <c r="L9" s="61"/>
      <c r="M9" s="61"/>
    </row>
    <row r="10" spans="1:13" s="41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60" t="s">
        <v>11</v>
      </c>
      <c r="B11" s="60"/>
      <c r="C11" s="58" t="s">
        <v>12</v>
      </c>
      <c r="D11" s="58" t="s">
        <v>13</v>
      </c>
      <c r="E11" s="58"/>
      <c r="F11" s="58" t="s">
        <v>14</v>
      </c>
      <c r="G11" s="58"/>
      <c r="H11" s="58" t="s">
        <v>15</v>
      </c>
      <c r="I11" s="58"/>
      <c r="J11" s="58" t="s">
        <v>16</v>
      </c>
      <c r="K11" s="58"/>
      <c r="L11" s="58" t="s">
        <v>17</v>
      </c>
      <c r="M11" s="58"/>
    </row>
    <row r="12" spans="1:13" ht="28.5" customHeight="1" x14ac:dyDescent="0.25">
      <c r="A12" s="60"/>
      <c r="B12" s="60"/>
      <c r="C12" s="58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60" t="s">
        <v>20</v>
      </c>
      <c r="B13" s="60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60"/>
      <c r="B14" s="60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35" customFormat="1" x14ac:dyDescent="0.25">
      <c r="A15" s="60"/>
      <c r="B15" s="60"/>
      <c r="C15" s="27" t="s">
        <v>23</v>
      </c>
      <c r="D15" s="36">
        <v>1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7">
        <f>D15+F15+H15+J15</f>
        <v>1</v>
      </c>
      <c r="M15" s="37">
        <f>E15+G15+I15+K15</f>
        <v>0</v>
      </c>
    </row>
    <row r="16" spans="1:13" s="35" customFormat="1" x14ac:dyDescent="0.25">
      <c r="A16" s="60"/>
      <c r="B16" s="60"/>
      <c r="C16" s="27" t="s">
        <v>24</v>
      </c>
      <c r="D16" s="40">
        <f>SUM(D13:D15)</f>
        <v>1</v>
      </c>
      <c r="E16" s="40">
        <f t="shared" ref="E16:M16" si="0">SUM(E13:E15)</f>
        <v>0</v>
      </c>
      <c r="F16" s="40">
        <f t="shared" si="0"/>
        <v>0</v>
      </c>
      <c r="G16" s="40">
        <f t="shared" si="0"/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0">
        <f t="shared" si="0"/>
        <v>0</v>
      </c>
      <c r="L16" s="40">
        <f t="shared" si="0"/>
        <v>1</v>
      </c>
      <c r="M16" s="40">
        <f t="shared" si="0"/>
        <v>0</v>
      </c>
    </row>
    <row r="17" spans="1:14" s="35" customFormat="1" x14ac:dyDescent="0.25">
      <c r="A17" s="59" t="s">
        <v>25</v>
      </c>
      <c r="B17" s="59"/>
      <c r="C17" s="27" t="s">
        <v>26</v>
      </c>
      <c r="D17" s="49">
        <v>1</v>
      </c>
      <c r="E17" s="49">
        <v>1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0">
        <f t="shared" ref="L17:M21" si="1">D17+F17+H17+J17</f>
        <v>1</v>
      </c>
      <c r="M17" s="40">
        <f t="shared" si="1"/>
        <v>1</v>
      </c>
    </row>
    <row r="18" spans="1:14" s="35" customFormat="1" x14ac:dyDescent="0.25">
      <c r="A18" s="59"/>
      <c r="B18" s="59"/>
      <c r="C18" s="27" t="s">
        <v>27</v>
      </c>
      <c r="D18" s="49">
        <v>1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0">
        <f t="shared" si="1"/>
        <v>1</v>
      </c>
      <c r="M18" s="40">
        <f t="shared" si="1"/>
        <v>0</v>
      </c>
    </row>
    <row r="19" spans="1:14" s="35" customFormat="1" x14ac:dyDescent="0.25">
      <c r="A19" s="59"/>
      <c r="B19" s="59"/>
      <c r="C19" s="27" t="s">
        <v>28</v>
      </c>
      <c r="D19" s="49">
        <v>1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1</v>
      </c>
      <c r="K19" s="49">
        <v>0</v>
      </c>
      <c r="L19" s="40">
        <f t="shared" si="1"/>
        <v>2</v>
      </c>
      <c r="M19" s="40">
        <f t="shared" si="1"/>
        <v>0</v>
      </c>
      <c r="N19" s="35" t="s">
        <v>29</v>
      </c>
    </row>
    <row r="20" spans="1:14" s="35" customFormat="1" x14ac:dyDescent="0.25">
      <c r="A20" s="59"/>
      <c r="B20" s="59"/>
      <c r="C20" s="27" t="s">
        <v>30</v>
      </c>
      <c r="D20" s="49">
        <v>1</v>
      </c>
      <c r="E20" s="49">
        <v>1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0">
        <f t="shared" si="1"/>
        <v>1</v>
      </c>
      <c r="M20" s="40">
        <f t="shared" si="1"/>
        <v>1</v>
      </c>
    </row>
    <row r="21" spans="1:14" s="35" customFormat="1" x14ac:dyDescent="0.25">
      <c r="A21" s="59"/>
      <c r="B21" s="59"/>
      <c r="C21" s="27" t="s">
        <v>31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1</v>
      </c>
      <c r="K21" s="49">
        <v>0</v>
      </c>
      <c r="L21" s="40">
        <f t="shared" si="1"/>
        <v>1</v>
      </c>
      <c r="M21" s="40">
        <f t="shared" si="1"/>
        <v>0</v>
      </c>
    </row>
    <row r="22" spans="1:14" s="35" customFormat="1" x14ac:dyDescent="0.25">
      <c r="A22" s="59"/>
      <c r="B22" s="59"/>
      <c r="C22" s="27" t="s">
        <v>24</v>
      </c>
      <c r="D22" s="48">
        <f>SUM(D17:D21)</f>
        <v>4</v>
      </c>
      <c r="E22" s="48">
        <f t="shared" ref="E22:M22" si="2">SUM(E17:E21)</f>
        <v>2</v>
      </c>
      <c r="F22" s="48">
        <f t="shared" si="2"/>
        <v>0</v>
      </c>
      <c r="G22" s="48">
        <f t="shared" si="2"/>
        <v>0</v>
      </c>
      <c r="H22" s="48">
        <f t="shared" si="2"/>
        <v>0</v>
      </c>
      <c r="I22" s="48">
        <f t="shared" si="2"/>
        <v>0</v>
      </c>
      <c r="J22" s="48">
        <f t="shared" si="2"/>
        <v>2</v>
      </c>
      <c r="K22" s="48">
        <f t="shared" si="2"/>
        <v>0</v>
      </c>
      <c r="L22" s="48">
        <f>SUM(L17:L21)</f>
        <v>6</v>
      </c>
      <c r="M22" s="48">
        <f t="shared" si="2"/>
        <v>2</v>
      </c>
    </row>
    <row r="23" spans="1:14" x14ac:dyDescent="0.25">
      <c r="A23" s="60" t="s">
        <v>32</v>
      </c>
      <c r="B23" s="60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60"/>
      <c r="B24" s="60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60"/>
      <c r="B25" s="60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60"/>
      <c r="B26" s="60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60"/>
      <c r="B27" s="60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60" t="s">
        <v>37</v>
      </c>
      <c r="B28" s="60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60"/>
      <c r="B29" s="60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60"/>
      <c r="B30" s="60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60"/>
      <c r="B31" s="60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60"/>
      <c r="B32" s="60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60"/>
      <c r="B33" s="60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60"/>
      <c r="B34" s="60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60"/>
      <c r="B35" s="60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35" customFormat="1" x14ac:dyDescent="0.25">
      <c r="A36" s="96" t="s">
        <v>44</v>
      </c>
      <c r="B36" s="96"/>
      <c r="C36" s="96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66" t="s">
        <v>45</v>
      </c>
      <c r="B38" s="60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67"/>
      <c r="B39" s="60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67"/>
      <c r="B40" s="60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7"/>
      <c r="B41" s="60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67"/>
      <c r="B42" s="60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67"/>
      <c r="B43" s="60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67"/>
      <c r="B44" s="58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67"/>
      <c r="B45" s="58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68"/>
      <c r="B46" s="58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56" t="s">
        <v>54</v>
      </c>
      <c r="B47" s="56"/>
      <c r="C47" s="57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9" zoomScale="110" zoomScaleNormal="110" workbookViewId="0">
      <selection activeCell="D15" sqref="D15"/>
    </sheetView>
  </sheetViews>
  <sheetFormatPr baseColWidth="10" defaultRowHeight="15" x14ac:dyDescent="0.25"/>
  <sheetData>
    <row r="1" spans="1:13" x14ac:dyDescent="0.25">
      <c r="A1" s="80"/>
      <c r="B1" s="80"/>
      <c r="C1" s="75" t="s">
        <v>0</v>
      </c>
      <c r="D1" s="75"/>
      <c r="E1" s="75"/>
      <c r="F1" s="75"/>
      <c r="G1" s="75"/>
      <c r="H1" s="75"/>
      <c r="I1" s="75"/>
      <c r="J1" s="75"/>
      <c r="K1" s="75"/>
      <c r="L1" s="73" t="s">
        <v>1</v>
      </c>
      <c r="M1" s="74"/>
    </row>
    <row r="2" spans="1:13" x14ac:dyDescent="0.25">
      <c r="A2" s="80"/>
      <c r="B2" s="80"/>
      <c r="C2" s="75" t="s">
        <v>2</v>
      </c>
      <c r="D2" s="75"/>
      <c r="E2" s="75"/>
      <c r="F2" s="75"/>
      <c r="G2" s="75"/>
      <c r="H2" s="75"/>
      <c r="I2" s="75"/>
      <c r="J2" s="75"/>
      <c r="K2" s="75"/>
      <c r="L2" s="6">
        <v>40640</v>
      </c>
      <c r="M2" s="7" t="s">
        <v>3</v>
      </c>
    </row>
    <row r="3" spans="1:13" x14ac:dyDescent="0.25">
      <c r="A3" s="80"/>
      <c r="B3" s="80"/>
      <c r="C3" s="75" t="s">
        <v>4</v>
      </c>
      <c r="D3" s="75"/>
      <c r="E3" s="75"/>
      <c r="F3" s="75"/>
      <c r="G3" s="75"/>
      <c r="H3" s="75"/>
      <c r="I3" s="75"/>
      <c r="J3" s="75"/>
      <c r="K3" s="75"/>
      <c r="L3" s="76"/>
      <c r="M3" s="76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77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9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41" customFormat="1" x14ac:dyDescent="0.25">
      <c r="A7" s="69" t="s">
        <v>5</v>
      </c>
      <c r="B7" s="70"/>
      <c r="C7" s="70"/>
      <c r="D7" s="87" t="s">
        <v>58</v>
      </c>
      <c r="E7" s="87"/>
      <c r="F7" s="87"/>
      <c r="G7" s="15"/>
      <c r="H7" s="19" t="s">
        <v>6</v>
      </c>
      <c r="I7" s="97">
        <v>254003000364</v>
      </c>
      <c r="J7" s="97"/>
      <c r="K7" s="22" t="s">
        <v>7</v>
      </c>
      <c r="L7" s="61" t="s">
        <v>59</v>
      </c>
      <c r="M7" s="61"/>
    </row>
    <row r="8" spans="1:13" s="41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41" customFormat="1" x14ac:dyDescent="0.25">
      <c r="A9" s="21" t="s">
        <v>8</v>
      </c>
      <c r="B9" s="16"/>
      <c r="C9" s="62" t="s">
        <v>9</v>
      </c>
      <c r="D9" s="61"/>
      <c r="E9" s="61"/>
      <c r="F9" s="61"/>
      <c r="G9" s="63" t="s">
        <v>10</v>
      </c>
      <c r="H9" s="64"/>
      <c r="I9" s="65" t="s">
        <v>61</v>
      </c>
      <c r="J9" s="61"/>
      <c r="K9" s="61"/>
      <c r="L9" s="61"/>
      <c r="M9" s="61"/>
    </row>
    <row r="10" spans="1:13" s="41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60" t="s">
        <v>11</v>
      </c>
      <c r="B11" s="60"/>
      <c r="C11" s="58" t="s">
        <v>12</v>
      </c>
      <c r="D11" s="58" t="s">
        <v>13</v>
      </c>
      <c r="E11" s="58"/>
      <c r="F11" s="58" t="s">
        <v>14</v>
      </c>
      <c r="G11" s="58"/>
      <c r="H11" s="58" t="s">
        <v>15</v>
      </c>
      <c r="I11" s="58"/>
      <c r="J11" s="58" t="s">
        <v>16</v>
      </c>
      <c r="K11" s="58"/>
      <c r="L11" s="58" t="s">
        <v>17</v>
      </c>
      <c r="M11" s="58"/>
    </row>
    <row r="12" spans="1:13" ht="28.5" customHeight="1" x14ac:dyDescent="0.25">
      <c r="A12" s="60"/>
      <c r="B12" s="60"/>
      <c r="C12" s="58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60" t="s">
        <v>20</v>
      </c>
      <c r="B13" s="60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60"/>
      <c r="B14" s="60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35" customFormat="1" x14ac:dyDescent="0.25">
      <c r="A15" s="60"/>
      <c r="B15" s="60"/>
      <c r="C15" s="27" t="s">
        <v>23</v>
      </c>
      <c r="D15" s="53">
        <v>1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53">
        <v>2</v>
      </c>
      <c r="K15" s="53">
        <v>0</v>
      </c>
      <c r="L15" s="3">
        <f>D15+F15+H15+J15</f>
        <v>3</v>
      </c>
      <c r="M15" s="3">
        <f>E15+G15+I15+K15</f>
        <v>0</v>
      </c>
    </row>
    <row r="16" spans="1:13" s="35" customFormat="1" x14ac:dyDescent="0.25">
      <c r="A16" s="60"/>
      <c r="B16" s="60"/>
      <c r="C16" s="27" t="s">
        <v>24</v>
      </c>
      <c r="D16" s="7">
        <f>SUM(D13:D15)</f>
        <v>1</v>
      </c>
      <c r="E16" s="7">
        <f>SUM(E13:E15)</f>
        <v>0</v>
      </c>
      <c r="F16" s="7">
        <f t="shared" ref="F16:M16" si="0">SUM(F13:F15)</f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2</v>
      </c>
      <c r="K16" s="7">
        <f t="shared" si="0"/>
        <v>0</v>
      </c>
      <c r="L16" s="7">
        <f t="shared" si="0"/>
        <v>3</v>
      </c>
      <c r="M16" s="7">
        <f t="shared" si="0"/>
        <v>0</v>
      </c>
    </row>
    <row r="17" spans="1:14" s="35" customFormat="1" x14ac:dyDescent="0.25">
      <c r="A17" s="59" t="s">
        <v>25</v>
      </c>
      <c r="B17" s="59"/>
      <c r="C17" s="27" t="s">
        <v>26</v>
      </c>
      <c r="D17" s="46">
        <v>0</v>
      </c>
      <c r="E17" s="46">
        <v>0</v>
      </c>
      <c r="F17" s="52">
        <v>1</v>
      </c>
      <c r="G17" s="52">
        <v>1</v>
      </c>
      <c r="H17" s="46">
        <v>0</v>
      </c>
      <c r="I17" s="52">
        <v>1</v>
      </c>
      <c r="J17" s="46">
        <v>0</v>
      </c>
      <c r="K17" s="46">
        <v>0</v>
      </c>
      <c r="L17" s="7">
        <f t="shared" ref="L17:M26" si="1">D17+F17+H17+J17</f>
        <v>1</v>
      </c>
      <c r="M17" s="7">
        <f t="shared" si="1"/>
        <v>2</v>
      </c>
    </row>
    <row r="18" spans="1:14" s="35" customFormat="1" x14ac:dyDescent="0.25">
      <c r="A18" s="59"/>
      <c r="B18" s="59"/>
      <c r="C18" s="27" t="s">
        <v>27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7">
        <f t="shared" si="1"/>
        <v>0</v>
      </c>
      <c r="M18" s="7">
        <f t="shared" si="1"/>
        <v>0</v>
      </c>
    </row>
    <row r="19" spans="1:14" s="35" customFormat="1" x14ac:dyDescent="0.25">
      <c r="A19" s="59"/>
      <c r="B19" s="59"/>
      <c r="C19" s="27" t="s">
        <v>28</v>
      </c>
      <c r="D19" s="52">
        <v>2</v>
      </c>
      <c r="E19" s="52">
        <v>1</v>
      </c>
      <c r="F19" s="46">
        <v>1</v>
      </c>
      <c r="G19" s="46">
        <v>1</v>
      </c>
      <c r="H19" s="46">
        <v>0</v>
      </c>
      <c r="I19" s="46">
        <v>0</v>
      </c>
      <c r="J19" s="46">
        <v>0</v>
      </c>
      <c r="K19" s="46">
        <v>0</v>
      </c>
      <c r="L19" s="7">
        <f t="shared" si="1"/>
        <v>3</v>
      </c>
      <c r="M19" s="7">
        <f t="shared" si="1"/>
        <v>2</v>
      </c>
      <c r="N19" s="35" t="s">
        <v>29</v>
      </c>
    </row>
    <row r="20" spans="1:14" s="35" customFormat="1" x14ac:dyDescent="0.25">
      <c r="A20" s="59"/>
      <c r="B20" s="59"/>
      <c r="C20" s="27" t="s">
        <v>30</v>
      </c>
      <c r="D20" s="52">
        <v>3</v>
      </c>
      <c r="E20" s="52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7">
        <f t="shared" si="1"/>
        <v>3</v>
      </c>
      <c r="M20" s="7">
        <f t="shared" si="1"/>
        <v>0</v>
      </c>
    </row>
    <row r="21" spans="1:14" s="35" customFormat="1" x14ac:dyDescent="0.25">
      <c r="A21" s="59"/>
      <c r="B21" s="59"/>
      <c r="C21" s="27" t="s">
        <v>31</v>
      </c>
      <c r="D21" s="52">
        <v>2</v>
      </c>
      <c r="E21" s="52">
        <v>0</v>
      </c>
      <c r="F21" s="46">
        <v>0</v>
      </c>
      <c r="G21" s="46">
        <v>0</v>
      </c>
      <c r="H21" s="46">
        <v>0</v>
      </c>
      <c r="I21" s="46">
        <v>1</v>
      </c>
      <c r="J21" s="46">
        <v>0</v>
      </c>
      <c r="K21" s="46">
        <v>0</v>
      </c>
      <c r="L21" s="7">
        <f t="shared" si="1"/>
        <v>2</v>
      </c>
      <c r="M21" s="7">
        <f t="shared" si="1"/>
        <v>1</v>
      </c>
    </row>
    <row r="22" spans="1:14" s="35" customFormat="1" x14ac:dyDescent="0.25">
      <c r="A22" s="59"/>
      <c r="B22" s="59"/>
      <c r="C22" s="27" t="s">
        <v>24</v>
      </c>
      <c r="D22" s="48">
        <f>SUM(D17:D21)</f>
        <v>7</v>
      </c>
      <c r="E22" s="48">
        <f t="shared" ref="E22:M22" si="2">SUM(E17:E21)</f>
        <v>1</v>
      </c>
      <c r="F22" s="48">
        <f t="shared" si="2"/>
        <v>2</v>
      </c>
      <c r="G22" s="48">
        <f t="shared" si="2"/>
        <v>2</v>
      </c>
      <c r="H22" s="48">
        <f t="shared" si="2"/>
        <v>0</v>
      </c>
      <c r="I22" s="48">
        <f t="shared" si="2"/>
        <v>2</v>
      </c>
      <c r="J22" s="48">
        <f t="shared" si="2"/>
        <v>0</v>
      </c>
      <c r="K22" s="48">
        <f t="shared" si="2"/>
        <v>0</v>
      </c>
      <c r="L22" s="48">
        <f t="shared" si="2"/>
        <v>9</v>
      </c>
      <c r="M22" s="48">
        <f t="shared" si="2"/>
        <v>5</v>
      </c>
    </row>
    <row r="23" spans="1:14" x14ac:dyDescent="0.25">
      <c r="A23" s="60" t="s">
        <v>32</v>
      </c>
      <c r="B23" s="60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7">
        <f t="shared" si="1"/>
        <v>0</v>
      </c>
      <c r="M23" s="7">
        <f t="shared" si="1"/>
        <v>0</v>
      </c>
    </row>
    <row r="24" spans="1:14" x14ac:dyDescent="0.25">
      <c r="A24" s="60"/>
      <c r="B24" s="60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7">
        <f t="shared" si="1"/>
        <v>0</v>
      </c>
      <c r="M24" s="7">
        <f t="shared" si="1"/>
        <v>0</v>
      </c>
    </row>
    <row r="25" spans="1:14" x14ac:dyDescent="0.25">
      <c r="A25" s="60"/>
      <c r="B25" s="60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7">
        <f t="shared" si="1"/>
        <v>0</v>
      </c>
      <c r="M25" s="7">
        <f t="shared" si="1"/>
        <v>0</v>
      </c>
    </row>
    <row r="26" spans="1:14" x14ac:dyDescent="0.25">
      <c r="A26" s="60"/>
      <c r="B26" s="60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7">
        <f t="shared" si="1"/>
        <v>0</v>
      </c>
      <c r="M26" s="7">
        <f t="shared" si="1"/>
        <v>0</v>
      </c>
    </row>
    <row r="27" spans="1:14" x14ac:dyDescent="0.25">
      <c r="A27" s="60"/>
      <c r="B27" s="60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60" t="s">
        <v>37</v>
      </c>
      <c r="B28" s="60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60"/>
      <c r="B29" s="60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60"/>
      <c r="B30" s="60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60"/>
      <c r="B31" s="60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60"/>
      <c r="B32" s="60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60"/>
      <c r="B33" s="60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60"/>
      <c r="B34" s="60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60"/>
      <c r="B35" s="60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35" customFormat="1" x14ac:dyDescent="0.25">
      <c r="A36" s="96" t="s">
        <v>44</v>
      </c>
      <c r="B36" s="96"/>
      <c r="C36" s="96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66" t="s">
        <v>45</v>
      </c>
      <c r="B38" s="60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67"/>
      <c r="B39" s="60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67"/>
      <c r="B40" s="60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7"/>
      <c r="B41" s="60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67"/>
      <c r="B42" s="60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67"/>
      <c r="B43" s="60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67"/>
      <c r="B44" s="58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67"/>
      <c r="B45" s="58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68"/>
      <c r="B46" s="58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56" t="s">
        <v>54</v>
      </c>
      <c r="B47" s="56"/>
      <c r="C47" s="57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9" sqref="A9"/>
    </sheetView>
  </sheetViews>
  <sheetFormatPr baseColWidth="10" defaultRowHeight="15" x14ac:dyDescent="0.25"/>
  <sheetData>
    <row r="1" spans="1:13" x14ac:dyDescent="0.25">
      <c r="A1" s="80"/>
      <c r="B1" s="80"/>
      <c r="C1" s="75" t="s">
        <v>0</v>
      </c>
      <c r="D1" s="75"/>
      <c r="E1" s="75"/>
      <c r="F1" s="75"/>
      <c r="G1" s="75"/>
      <c r="H1" s="75"/>
      <c r="I1" s="75"/>
      <c r="J1" s="75"/>
      <c r="K1" s="75"/>
      <c r="L1" s="73" t="s">
        <v>1</v>
      </c>
      <c r="M1" s="74"/>
    </row>
    <row r="2" spans="1:13" x14ac:dyDescent="0.25">
      <c r="A2" s="80"/>
      <c r="B2" s="80"/>
      <c r="C2" s="75" t="s">
        <v>2</v>
      </c>
      <c r="D2" s="75"/>
      <c r="E2" s="75"/>
      <c r="F2" s="75"/>
      <c r="G2" s="75"/>
      <c r="H2" s="75"/>
      <c r="I2" s="75"/>
      <c r="J2" s="75"/>
      <c r="K2" s="75"/>
      <c r="L2" s="6">
        <v>40640</v>
      </c>
      <c r="M2" s="7" t="s">
        <v>3</v>
      </c>
    </row>
    <row r="3" spans="1:13" x14ac:dyDescent="0.25">
      <c r="A3" s="80"/>
      <c r="B3" s="80"/>
      <c r="C3" s="75" t="s">
        <v>4</v>
      </c>
      <c r="D3" s="75"/>
      <c r="E3" s="75"/>
      <c r="F3" s="75"/>
      <c r="G3" s="75"/>
      <c r="H3" s="75"/>
      <c r="I3" s="75"/>
      <c r="J3" s="75"/>
      <c r="K3" s="75"/>
      <c r="L3" s="76"/>
      <c r="M3" s="76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77" t="s">
        <v>66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9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41" customFormat="1" x14ac:dyDescent="0.25">
      <c r="A7" s="69" t="s">
        <v>5</v>
      </c>
      <c r="B7" s="70"/>
      <c r="C7" s="70"/>
      <c r="D7" s="87" t="s">
        <v>58</v>
      </c>
      <c r="E7" s="87"/>
      <c r="F7" s="87"/>
      <c r="G7" s="15"/>
      <c r="H7" s="19" t="s">
        <v>6</v>
      </c>
      <c r="I7" s="97">
        <v>254003000364</v>
      </c>
      <c r="J7" s="97"/>
      <c r="K7" s="22" t="s">
        <v>7</v>
      </c>
      <c r="L7" s="61" t="s">
        <v>59</v>
      </c>
      <c r="M7" s="61"/>
    </row>
    <row r="8" spans="1:13" s="41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41" customFormat="1" x14ac:dyDescent="0.25">
      <c r="A9" s="21" t="s">
        <v>8</v>
      </c>
      <c r="B9" s="16"/>
      <c r="C9" s="62" t="s">
        <v>9</v>
      </c>
      <c r="D9" s="61"/>
      <c r="E9" s="61"/>
      <c r="F9" s="61"/>
      <c r="G9" s="63" t="s">
        <v>10</v>
      </c>
      <c r="H9" s="64"/>
      <c r="I9" s="65" t="s">
        <v>64</v>
      </c>
      <c r="J9" s="61"/>
      <c r="K9" s="61"/>
      <c r="L9" s="61"/>
      <c r="M9" s="61"/>
    </row>
    <row r="10" spans="1:13" s="41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60" t="s">
        <v>11</v>
      </c>
      <c r="B11" s="60"/>
      <c r="C11" s="58" t="s">
        <v>12</v>
      </c>
      <c r="D11" s="58" t="s">
        <v>13</v>
      </c>
      <c r="E11" s="58"/>
      <c r="F11" s="58" t="s">
        <v>14</v>
      </c>
      <c r="G11" s="58"/>
      <c r="H11" s="58" t="s">
        <v>15</v>
      </c>
      <c r="I11" s="58"/>
      <c r="J11" s="58" t="s">
        <v>16</v>
      </c>
      <c r="K11" s="58"/>
      <c r="L11" s="58" t="s">
        <v>17</v>
      </c>
      <c r="M11" s="58"/>
    </row>
    <row r="12" spans="1:13" ht="28.5" customHeight="1" x14ac:dyDescent="0.25">
      <c r="A12" s="60"/>
      <c r="B12" s="60"/>
      <c r="C12" s="58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60" t="s">
        <v>20</v>
      </c>
      <c r="B13" s="60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60"/>
      <c r="B14" s="60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35" customFormat="1" x14ac:dyDescent="0.25">
      <c r="A15" s="60"/>
      <c r="B15" s="60"/>
      <c r="C15" s="27" t="s">
        <v>23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7">
        <f>D15+F15+H15+J15</f>
        <v>0</v>
      </c>
      <c r="M15" s="37">
        <f>E15+G15+I15+K15</f>
        <v>0</v>
      </c>
    </row>
    <row r="16" spans="1:13" s="35" customFormat="1" x14ac:dyDescent="0.25">
      <c r="A16" s="60"/>
      <c r="B16" s="60"/>
      <c r="C16" s="27" t="s">
        <v>24</v>
      </c>
      <c r="D16" s="40">
        <f>SUM(D13:D15)</f>
        <v>0</v>
      </c>
      <c r="E16" s="40">
        <f>SUM(E13:E15)</f>
        <v>0</v>
      </c>
      <c r="F16" s="40">
        <f t="shared" ref="F16:M16" si="0">SUM(F13:F15)</f>
        <v>0</v>
      </c>
      <c r="G16" s="40">
        <f t="shared" si="0"/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0">
        <f t="shared" si="0"/>
        <v>0</v>
      </c>
      <c r="L16" s="40">
        <f t="shared" si="0"/>
        <v>0</v>
      </c>
      <c r="M16" s="40">
        <f t="shared" si="0"/>
        <v>0</v>
      </c>
    </row>
    <row r="17" spans="1:14" s="35" customFormat="1" x14ac:dyDescent="0.25">
      <c r="A17" s="59" t="s">
        <v>25</v>
      </c>
      <c r="B17" s="59"/>
      <c r="C17" s="27" t="s">
        <v>26</v>
      </c>
      <c r="D17" s="52">
        <v>1</v>
      </c>
      <c r="E17" s="52">
        <v>1</v>
      </c>
      <c r="F17" s="49">
        <v>0</v>
      </c>
      <c r="G17" s="52">
        <v>1</v>
      </c>
      <c r="H17" s="52">
        <v>1</v>
      </c>
      <c r="I17" s="52">
        <v>1</v>
      </c>
      <c r="J17" s="49">
        <v>0</v>
      </c>
      <c r="K17" s="49">
        <v>0</v>
      </c>
      <c r="L17" s="40">
        <f t="shared" ref="L17:M21" si="1">D17+F17+H17+J17</f>
        <v>2</v>
      </c>
      <c r="M17" s="40">
        <f t="shared" si="1"/>
        <v>3</v>
      </c>
    </row>
    <row r="18" spans="1:14" s="35" customFormat="1" x14ac:dyDescent="0.25">
      <c r="A18" s="59"/>
      <c r="B18" s="59"/>
      <c r="C18" s="27" t="s">
        <v>27</v>
      </c>
      <c r="D18" s="52">
        <v>1</v>
      </c>
      <c r="E18" s="52">
        <v>1</v>
      </c>
      <c r="F18" s="52">
        <v>0</v>
      </c>
      <c r="G18" s="52">
        <v>1</v>
      </c>
      <c r="H18" s="52">
        <v>0</v>
      </c>
      <c r="I18" s="52">
        <v>0</v>
      </c>
      <c r="J18" s="49">
        <v>0</v>
      </c>
      <c r="K18" s="49">
        <v>0</v>
      </c>
      <c r="L18" s="40">
        <f t="shared" si="1"/>
        <v>1</v>
      </c>
      <c r="M18" s="40">
        <f t="shared" si="1"/>
        <v>2</v>
      </c>
    </row>
    <row r="19" spans="1:14" s="35" customFormat="1" x14ac:dyDescent="0.25">
      <c r="A19" s="59"/>
      <c r="B19" s="59"/>
      <c r="C19" s="27" t="s">
        <v>28</v>
      </c>
      <c r="D19" s="49">
        <v>0</v>
      </c>
      <c r="E19" s="49">
        <v>0</v>
      </c>
      <c r="F19" s="52">
        <v>1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0">
        <f t="shared" si="1"/>
        <v>1</v>
      </c>
      <c r="M19" s="40">
        <f t="shared" si="1"/>
        <v>0</v>
      </c>
      <c r="N19" s="35" t="s">
        <v>29</v>
      </c>
    </row>
    <row r="20" spans="1:14" s="35" customFormat="1" x14ac:dyDescent="0.25">
      <c r="A20" s="59"/>
      <c r="B20" s="59"/>
      <c r="C20" s="27" t="s">
        <v>30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0">
        <f t="shared" si="1"/>
        <v>0</v>
      </c>
      <c r="M20" s="40">
        <f t="shared" si="1"/>
        <v>0</v>
      </c>
    </row>
    <row r="21" spans="1:14" s="35" customFormat="1" x14ac:dyDescent="0.25">
      <c r="A21" s="59"/>
      <c r="B21" s="59"/>
      <c r="C21" s="27" t="s">
        <v>31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0">
        <f t="shared" si="1"/>
        <v>0</v>
      </c>
      <c r="M21" s="40">
        <f t="shared" si="1"/>
        <v>0</v>
      </c>
    </row>
    <row r="22" spans="1:14" s="35" customFormat="1" x14ac:dyDescent="0.25">
      <c r="A22" s="59"/>
      <c r="B22" s="59"/>
      <c r="C22" s="27" t="s">
        <v>24</v>
      </c>
      <c r="D22" s="48">
        <f>SUM(D17:D21)</f>
        <v>2</v>
      </c>
      <c r="E22" s="48">
        <f t="shared" ref="E22:M22" si="2">SUM(E17:E21)</f>
        <v>2</v>
      </c>
      <c r="F22" s="48">
        <f t="shared" si="2"/>
        <v>1</v>
      </c>
      <c r="G22" s="48">
        <f t="shared" si="2"/>
        <v>2</v>
      </c>
      <c r="H22" s="48">
        <f t="shared" si="2"/>
        <v>1</v>
      </c>
      <c r="I22" s="48">
        <f t="shared" si="2"/>
        <v>1</v>
      </c>
      <c r="J22" s="48">
        <f t="shared" si="2"/>
        <v>0</v>
      </c>
      <c r="K22" s="48">
        <f t="shared" si="2"/>
        <v>0</v>
      </c>
      <c r="L22" s="48">
        <f t="shared" si="2"/>
        <v>4</v>
      </c>
      <c r="M22" s="48">
        <f t="shared" si="2"/>
        <v>5</v>
      </c>
    </row>
    <row r="23" spans="1:14" x14ac:dyDescent="0.25">
      <c r="A23" s="60" t="s">
        <v>32</v>
      </c>
      <c r="B23" s="60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60"/>
      <c r="B24" s="60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60"/>
      <c r="B25" s="60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60"/>
      <c r="B26" s="60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60"/>
      <c r="B27" s="60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60" t="s">
        <v>37</v>
      </c>
      <c r="B28" s="60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60"/>
      <c r="B29" s="60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60"/>
      <c r="B30" s="60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60"/>
      <c r="B31" s="60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60"/>
      <c r="B32" s="60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60"/>
      <c r="B33" s="60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60"/>
      <c r="B34" s="60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60"/>
      <c r="B35" s="60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35" customFormat="1" x14ac:dyDescent="0.25">
      <c r="A36" s="96" t="s">
        <v>44</v>
      </c>
      <c r="B36" s="96"/>
      <c r="C36" s="96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66" t="s">
        <v>45</v>
      </c>
      <c r="B38" s="60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67"/>
      <c r="B39" s="60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67"/>
      <c r="B40" s="60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7"/>
      <c r="B41" s="60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67"/>
      <c r="B42" s="60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67"/>
      <c r="B43" s="60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67"/>
      <c r="B44" s="58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67"/>
      <c r="B45" s="58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68"/>
      <c r="B46" s="58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56" t="s">
        <v>54</v>
      </c>
      <c r="B47" s="56"/>
      <c r="C47" s="57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IER EL TARRA</vt:lpstr>
      <vt:lpstr>EL TARRA</vt:lpstr>
      <vt:lpstr>Q. PARAMILLO</vt:lpstr>
      <vt:lpstr>TARRA VIEJO</vt:lpstr>
      <vt:lpstr>BERLIN</vt:lpstr>
      <vt:lpstr>URAMA PARTE ALTA</vt:lpstr>
      <vt:lpstr>PARAMILLO</vt:lpstr>
      <vt:lpstr>BRISAS DEL TARRA</vt:lpstr>
      <vt:lpstr>REMOLINO</vt:lpstr>
      <vt:lpstr>EL CARRIZAL</vt:lpstr>
      <vt:lpstr>KM 45</vt:lpstr>
      <vt:lpstr>LOS MORTIÑOS</vt:lpstr>
      <vt:lpstr>KM 12</vt:lpstr>
      <vt:lpstr>LA URAMA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2019-12-04T21:41:10Z</cp:lastPrinted>
  <dcterms:created xsi:type="dcterms:W3CDTF">2016-11-08T20:15:17Z</dcterms:created>
  <dcterms:modified xsi:type="dcterms:W3CDTF">2023-12-02T23:15:50Z</dcterms:modified>
</cp:coreProperties>
</file>