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DESARROLLO INS OCTUBRE 2023\"/>
    </mc:Choice>
  </mc:AlternateContent>
  <xr:revisionPtr revIDLastSave="0" documentId="13_ncr:1_{AB79677F-8A86-4144-A6DE-06D28852EE8A}" xr6:coauthVersionLast="43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8"/>
</workbook>
</file>

<file path=xl/calcChain.xml><?xml version="1.0" encoding="utf-8"?>
<calcChain xmlns="http://schemas.openxmlformats.org/spreadsheetml/2006/main">
  <c r="U100" i="1" l="1"/>
  <c r="U98" i="1"/>
  <c r="U99" i="1"/>
  <c r="U101" i="1"/>
  <c r="T6" i="6"/>
  <c r="U87" i="1"/>
  <c r="U92" i="1"/>
  <c r="U89" i="1"/>
  <c r="U90" i="1"/>
  <c r="U91" i="1"/>
  <c r="U5" i="6"/>
  <c r="R7" i="1"/>
  <c r="R8" i="1"/>
  <c r="R9" i="1"/>
  <c r="R10" i="1"/>
  <c r="F4" i="2" s="1"/>
  <c r="S7" i="1"/>
  <c r="T7" i="1"/>
  <c r="T8" i="1"/>
  <c r="T9" i="1"/>
  <c r="T10" i="1"/>
  <c r="M4" i="2"/>
  <c r="M10" i="2"/>
  <c r="U7" i="1"/>
  <c r="S8" i="1"/>
  <c r="P4" i="2"/>
  <c r="P10" i="2"/>
  <c r="U8" i="1"/>
  <c r="U9" i="1"/>
  <c r="U10" i="1"/>
  <c r="U4" i="2" s="1"/>
  <c r="U10" i="2" s="1"/>
  <c r="S9" i="1"/>
  <c r="S10" i="1"/>
  <c r="S98" i="1"/>
  <c r="S99" i="1"/>
  <c r="S100" i="1"/>
  <c r="S101" i="1"/>
  <c r="K6" i="6"/>
  <c r="Q11" i="1"/>
  <c r="R11" i="1"/>
  <c r="S11" i="1"/>
  <c r="R13" i="1"/>
  <c r="S13" i="1"/>
  <c r="T13" i="1"/>
  <c r="U13" i="1"/>
  <c r="R14" i="1"/>
  <c r="S14" i="1"/>
  <c r="T14" i="1"/>
  <c r="T15" i="1"/>
  <c r="T16" i="1"/>
  <c r="N5" i="2"/>
  <c r="U14" i="1"/>
  <c r="U15" i="1"/>
  <c r="U16" i="1"/>
  <c r="R5" i="2"/>
  <c r="R15" i="1"/>
  <c r="S15" i="1"/>
  <c r="S16" i="1"/>
  <c r="I5" i="2"/>
  <c r="S5" i="2"/>
  <c r="R16" i="1"/>
  <c r="M5" i="2"/>
  <c r="U5" i="2"/>
  <c r="R20" i="1"/>
  <c r="S20" i="1"/>
  <c r="T20" i="1"/>
  <c r="U20" i="1"/>
  <c r="R21" i="1"/>
  <c r="S21" i="1"/>
  <c r="S22" i="1"/>
  <c r="S23" i="1"/>
  <c r="I6" i="2"/>
  <c r="T21" i="1"/>
  <c r="T22" i="1"/>
  <c r="T23" i="1"/>
  <c r="M6" i="2"/>
  <c r="U21" i="1"/>
  <c r="R22" i="1"/>
  <c r="R23" i="1"/>
  <c r="O6" i="2"/>
  <c r="U22" i="1"/>
  <c r="U23" i="1"/>
  <c r="T6" i="2"/>
  <c r="R30" i="1"/>
  <c r="R31" i="1"/>
  <c r="R32" i="1"/>
  <c r="R33" i="1"/>
  <c r="S30" i="1"/>
  <c r="T30" i="1"/>
  <c r="T31" i="1"/>
  <c r="T32" i="1"/>
  <c r="T33" i="1"/>
  <c r="M7" i="2"/>
  <c r="U30" i="1"/>
  <c r="U31" i="1"/>
  <c r="U32" i="1"/>
  <c r="U33" i="1"/>
  <c r="R7" i="2"/>
  <c r="S31" i="1"/>
  <c r="S32" i="1"/>
  <c r="S33" i="1"/>
  <c r="I7" i="2"/>
  <c r="N7" i="2"/>
  <c r="S7" i="2"/>
  <c r="O7" i="2"/>
  <c r="K7" i="2"/>
  <c r="P7" i="2"/>
  <c r="U7" i="2"/>
  <c r="R36" i="1"/>
  <c r="R37" i="1"/>
  <c r="R38" i="1"/>
  <c r="R39" i="1"/>
  <c r="S36" i="1"/>
  <c r="I8" i="2" s="1"/>
  <c r="T36" i="1"/>
  <c r="T37" i="1"/>
  <c r="T38" i="1"/>
  <c r="T39" i="1"/>
  <c r="N8" i="2"/>
  <c r="U36" i="1"/>
  <c r="S37" i="1"/>
  <c r="U37" i="1"/>
  <c r="U38" i="1"/>
  <c r="U39" i="1"/>
  <c r="S8" i="2"/>
  <c r="S38" i="1"/>
  <c r="S39" i="1"/>
  <c r="K8" i="2"/>
  <c r="U8" i="2"/>
  <c r="R47" i="1"/>
  <c r="R48" i="1"/>
  <c r="R49" i="1"/>
  <c r="E9" i="2" s="1"/>
  <c r="R50" i="1"/>
  <c r="C9" i="2"/>
  <c r="S47" i="1"/>
  <c r="S48" i="1"/>
  <c r="S49" i="1"/>
  <c r="S50" i="1"/>
  <c r="H9" i="2"/>
  <c r="T47" i="1"/>
  <c r="T48" i="1"/>
  <c r="T49" i="1"/>
  <c r="T50" i="1"/>
  <c r="M9" i="2"/>
  <c r="U47" i="1"/>
  <c r="I9" i="2"/>
  <c r="N9" i="2"/>
  <c r="U48" i="1"/>
  <c r="J9" i="2"/>
  <c r="O9" i="2"/>
  <c r="U49" i="1"/>
  <c r="U50" i="1"/>
  <c r="T9" i="2"/>
  <c r="F9" i="2"/>
  <c r="K9" i="2"/>
  <c r="P9" i="2"/>
  <c r="U9" i="2"/>
  <c r="R55" i="1"/>
  <c r="R56" i="1"/>
  <c r="R57" i="1"/>
  <c r="R58" i="1"/>
  <c r="F4" i="4" s="1"/>
  <c r="S55" i="1"/>
  <c r="S56" i="1"/>
  <c r="S57" i="1"/>
  <c r="S58" i="1"/>
  <c r="H4" i="4"/>
  <c r="H10" i="4"/>
  <c r="T55" i="1"/>
  <c r="U55" i="1"/>
  <c r="U56" i="1"/>
  <c r="U57" i="1"/>
  <c r="U58" i="1"/>
  <c r="S4" i="4"/>
  <c r="S10" i="4"/>
  <c r="D4" i="4"/>
  <c r="I4" i="4"/>
  <c r="I10" i="4"/>
  <c r="T56" i="1"/>
  <c r="J4" i="4"/>
  <c r="J10" i="4"/>
  <c r="T57" i="1"/>
  <c r="T58" i="1"/>
  <c r="O4" i="4"/>
  <c r="O10" i="4"/>
  <c r="T4" i="4"/>
  <c r="T10" i="4"/>
  <c r="K4" i="4"/>
  <c r="K10" i="4"/>
  <c r="R62" i="1"/>
  <c r="S62" i="1"/>
  <c r="S63" i="1"/>
  <c r="S64" i="1"/>
  <c r="S65" i="1"/>
  <c r="I5" i="4"/>
  <c r="T62" i="1"/>
  <c r="T63" i="1"/>
  <c r="T64" i="1"/>
  <c r="T65" i="1"/>
  <c r="M5" i="4"/>
  <c r="U62" i="1"/>
  <c r="R63" i="1"/>
  <c r="R64" i="1"/>
  <c r="R65" i="1"/>
  <c r="F5" i="4" s="1"/>
  <c r="N5" i="4"/>
  <c r="U63" i="1"/>
  <c r="U64" i="1"/>
  <c r="U65" i="1"/>
  <c r="S5" i="4"/>
  <c r="K5" i="4"/>
  <c r="P5" i="4"/>
  <c r="U5" i="4"/>
  <c r="R68" i="1"/>
  <c r="S68" i="1"/>
  <c r="S69" i="1"/>
  <c r="S70" i="1"/>
  <c r="S71" i="1"/>
  <c r="I6" i="4"/>
  <c r="T68" i="1"/>
  <c r="T69" i="1"/>
  <c r="T70" i="1"/>
  <c r="T71" i="1"/>
  <c r="M6" i="4"/>
  <c r="U68" i="1"/>
  <c r="U69" i="1"/>
  <c r="U70" i="1"/>
  <c r="U71" i="1"/>
  <c r="R6" i="4"/>
  <c r="R69" i="1"/>
  <c r="N6" i="4"/>
  <c r="R70" i="1"/>
  <c r="R71" i="1"/>
  <c r="J6" i="4"/>
  <c r="O6" i="4"/>
  <c r="P6" i="4"/>
  <c r="R74" i="1"/>
  <c r="R76" i="1"/>
  <c r="R75" i="1"/>
  <c r="R77" i="1"/>
  <c r="S74" i="1"/>
  <c r="S75" i="1"/>
  <c r="S76" i="1"/>
  <c r="S77" i="1"/>
  <c r="H7" i="4"/>
  <c r="T74" i="1"/>
  <c r="U74" i="1"/>
  <c r="U75" i="1"/>
  <c r="U76" i="1"/>
  <c r="U77" i="1"/>
  <c r="R7" i="4"/>
  <c r="I7" i="4"/>
  <c r="T75" i="1"/>
  <c r="S7" i="4"/>
  <c r="T76" i="1"/>
  <c r="T77" i="1"/>
  <c r="N7" i="4"/>
  <c r="K7" i="4"/>
  <c r="P7" i="4"/>
  <c r="R84" i="1"/>
  <c r="R85" i="1"/>
  <c r="R86" i="1"/>
  <c r="E4" i="6" s="1"/>
  <c r="R87" i="1"/>
  <c r="C4" i="6"/>
  <c r="S84" i="1"/>
  <c r="T84" i="1"/>
  <c r="T85" i="1"/>
  <c r="T86" i="1"/>
  <c r="T87" i="1"/>
  <c r="M4" i="6"/>
  <c r="M10" i="6"/>
  <c r="U84" i="1"/>
  <c r="S85" i="1"/>
  <c r="S86" i="1"/>
  <c r="S87" i="1"/>
  <c r="J4" i="6"/>
  <c r="J10" i="6"/>
  <c r="U85" i="1"/>
  <c r="U86" i="1"/>
  <c r="T4" i="6"/>
  <c r="T10" i="6"/>
  <c r="P4" i="6"/>
  <c r="P10" i="6"/>
  <c r="R89" i="1"/>
  <c r="S89" i="1"/>
  <c r="S90" i="1"/>
  <c r="S91" i="1"/>
  <c r="S92" i="1"/>
  <c r="H5" i="6"/>
  <c r="T89" i="1"/>
  <c r="T90" i="1"/>
  <c r="T91" i="1"/>
  <c r="T92" i="1"/>
  <c r="M5" i="6"/>
  <c r="R90" i="1"/>
  <c r="I5" i="6"/>
  <c r="N5" i="6"/>
  <c r="R91" i="1"/>
  <c r="J5" i="6"/>
  <c r="O5" i="6"/>
  <c r="R92" i="1"/>
  <c r="K5" i="6"/>
  <c r="P5" i="6"/>
  <c r="R98" i="1"/>
  <c r="R99" i="1"/>
  <c r="R100" i="1"/>
  <c r="R101" i="1"/>
  <c r="T98" i="1"/>
  <c r="T101" i="1"/>
  <c r="T99" i="1"/>
  <c r="T100" i="1"/>
  <c r="P6" i="6"/>
  <c r="S6" i="6"/>
  <c r="R6" i="6"/>
  <c r="H6" i="6"/>
  <c r="O6" i="6"/>
  <c r="U6" i="6"/>
  <c r="R102" i="1"/>
  <c r="R103" i="1"/>
  <c r="R104" i="1"/>
  <c r="R105" i="1"/>
  <c r="S102" i="1"/>
  <c r="T102" i="1"/>
  <c r="T103" i="1"/>
  <c r="T104" i="1"/>
  <c r="T105" i="1"/>
  <c r="M7" i="6"/>
  <c r="U102" i="1"/>
  <c r="S103" i="1"/>
  <c r="S104" i="1"/>
  <c r="S105" i="1"/>
  <c r="I7" i="6"/>
  <c r="U103" i="1"/>
  <c r="U104" i="1"/>
  <c r="U105" i="1"/>
  <c r="R7" i="6"/>
  <c r="J7" i="6"/>
  <c r="K7" i="6"/>
  <c r="P7" i="6"/>
  <c r="U7" i="6"/>
  <c r="R114" i="1"/>
  <c r="R115" i="1"/>
  <c r="R116" i="1"/>
  <c r="R117" i="1"/>
  <c r="F8" i="6" s="1"/>
  <c r="S114" i="1"/>
  <c r="S115" i="1"/>
  <c r="S116" i="1"/>
  <c r="S117" i="1"/>
  <c r="H8" i="6"/>
  <c r="T114" i="1"/>
  <c r="U114" i="1"/>
  <c r="T115" i="1"/>
  <c r="T116" i="1"/>
  <c r="T117" i="1"/>
  <c r="M8" i="6"/>
  <c r="U115" i="1"/>
  <c r="U116" i="1"/>
  <c r="U117" i="1"/>
  <c r="S8" i="6"/>
  <c r="T8" i="6"/>
  <c r="P8" i="6"/>
  <c r="U8" i="6"/>
  <c r="R122" i="1"/>
  <c r="S122" i="1"/>
  <c r="T122" i="1"/>
  <c r="T123" i="1"/>
  <c r="T124" i="1"/>
  <c r="T125" i="1"/>
  <c r="M4" i="5"/>
  <c r="M10" i="5"/>
  <c r="U122" i="1"/>
  <c r="U125" i="1"/>
  <c r="U123" i="1"/>
  <c r="U124" i="1"/>
  <c r="U4" i="5"/>
  <c r="U10" i="5"/>
  <c r="R123" i="1"/>
  <c r="S123" i="1"/>
  <c r="S124" i="1"/>
  <c r="S125" i="1"/>
  <c r="I4" i="5"/>
  <c r="I10" i="5"/>
  <c r="N4" i="5"/>
  <c r="N10" i="5"/>
  <c r="R124" i="1"/>
  <c r="E4" i="5" s="1"/>
  <c r="E10" i="5" s="1"/>
  <c r="J4" i="5"/>
  <c r="J10" i="5"/>
  <c r="O4" i="5"/>
  <c r="O10" i="5"/>
  <c r="T4" i="5"/>
  <c r="T10" i="5"/>
  <c r="R125" i="1"/>
  <c r="F4" i="5"/>
  <c r="F10" i="5" s="1"/>
  <c r="K4" i="5"/>
  <c r="K10" i="5"/>
  <c r="P4" i="5"/>
  <c r="P10" i="5"/>
  <c r="R128" i="1"/>
  <c r="R129" i="1"/>
  <c r="R130" i="1"/>
  <c r="E5" i="5" s="1"/>
  <c r="R131" i="1"/>
  <c r="S128" i="1"/>
  <c r="S130" i="1"/>
  <c r="S129" i="1"/>
  <c r="S131" i="1"/>
  <c r="J5" i="5"/>
  <c r="T128" i="1"/>
  <c r="U128" i="1"/>
  <c r="K5" i="5"/>
  <c r="T129" i="1"/>
  <c r="T130" i="1"/>
  <c r="T131" i="1"/>
  <c r="N5" i="5"/>
  <c r="U129" i="1"/>
  <c r="U130" i="1"/>
  <c r="U131" i="1"/>
  <c r="T5" i="5"/>
  <c r="O5" i="5"/>
  <c r="P5" i="5"/>
  <c r="R134" i="1"/>
  <c r="S134" i="1"/>
  <c r="S135" i="1"/>
  <c r="S136" i="1"/>
  <c r="S137" i="1"/>
  <c r="H6" i="5"/>
  <c r="T134" i="1"/>
  <c r="T135" i="1"/>
  <c r="T136" i="1"/>
  <c r="T137" i="1"/>
  <c r="M6" i="5"/>
  <c r="U134" i="1"/>
  <c r="R135" i="1"/>
  <c r="R136" i="1"/>
  <c r="C6" i="5" s="1"/>
  <c r="R137" i="1"/>
  <c r="N6" i="5"/>
  <c r="U135" i="1"/>
  <c r="J6" i="5"/>
  <c r="O6" i="5"/>
  <c r="U136" i="1"/>
  <c r="U6" i="5"/>
  <c r="F6" i="5"/>
  <c r="K6" i="5"/>
  <c r="P6" i="5"/>
  <c r="R139" i="1"/>
  <c r="R140" i="1"/>
  <c r="C7" i="5" s="1"/>
  <c r="R141" i="1"/>
  <c r="R142" i="1"/>
  <c r="F7" i="5" s="1"/>
  <c r="S139" i="1"/>
  <c r="S140" i="1"/>
  <c r="S141" i="1"/>
  <c r="S142" i="1"/>
  <c r="H7" i="5"/>
  <c r="T139" i="1"/>
  <c r="U139" i="1"/>
  <c r="I7" i="5"/>
  <c r="T140" i="1"/>
  <c r="U140" i="1"/>
  <c r="T141" i="1"/>
  <c r="T142" i="1"/>
  <c r="N7" i="5"/>
  <c r="U141" i="1"/>
  <c r="T7" i="5"/>
  <c r="K7" i="5"/>
  <c r="S5" i="6"/>
  <c r="R8" i="2"/>
  <c r="R8" i="6"/>
  <c r="R7" i="5"/>
  <c r="S4" i="5"/>
  <c r="S10" i="5"/>
  <c r="R4" i="5"/>
  <c r="R10" i="5"/>
  <c r="R5" i="6"/>
  <c r="T5" i="6"/>
  <c r="S6" i="4"/>
  <c r="T8" i="2"/>
  <c r="T5" i="2"/>
  <c r="T5" i="4"/>
  <c r="T7" i="2"/>
  <c r="U6" i="2"/>
  <c r="R6" i="5"/>
  <c r="R4" i="4"/>
  <c r="R10" i="4"/>
  <c r="H7" i="6"/>
  <c r="S5" i="5"/>
  <c r="O7" i="4"/>
  <c r="P5" i="2"/>
  <c r="I5" i="5"/>
  <c r="J8" i="2"/>
  <c r="P8" i="2"/>
  <c r="I6" i="5"/>
  <c r="J5" i="4"/>
  <c r="S7" i="5"/>
  <c r="U7" i="5"/>
  <c r="T7" i="6"/>
  <c r="S7" i="6"/>
  <c r="I4" i="6"/>
  <c r="I10" i="6"/>
  <c r="U4" i="4"/>
  <c r="U10" i="4"/>
  <c r="J7" i="2"/>
  <c r="H7" i="2"/>
  <c r="H4" i="5"/>
  <c r="H10" i="5"/>
  <c r="J6" i="6"/>
  <c r="K6" i="4"/>
  <c r="O5" i="4"/>
  <c r="O8" i="2"/>
  <c r="H6" i="2"/>
  <c r="J6" i="2"/>
  <c r="K6" i="2"/>
  <c r="M7" i="4"/>
  <c r="T6" i="4"/>
  <c r="H8" i="2"/>
  <c r="S6" i="2"/>
  <c r="K5" i="2"/>
  <c r="R6" i="2"/>
  <c r="J5" i="2"/>
  <c r="J7" i="5"/>
  <c r="P7" i="5"/>
  <c r="O7" i="5"/>
  <c r="I6" i="6"/>
  <c r="M5" i="5"/>
  <c r="K8" i="6"/>
  <c r="P4" i="4"/>
  <c r="P10" i="4"/>
  <c r="I8" i="6"/>
  <c r="M7" i="5"/>
  <c r="N8" i="6"/>
  <c r="U4" i="6"/>
  <c r="U10" i="6"/>
  <c r="S4" i="6"/>
  <c r="S10" i="6"/>
  <c r="H4" i="6"/>
  <c r="H10" i="6"/>
  <c r="J8" i="6"/>
  <c r="U6" i="4"/>
  <c r="J7" i="4"/>
  <c r="O8" i="6"/>
  <c r="H5" i="4"/>
  <c r="U5" i="5"/>
  <c r="O5" i="2"/>
  <c r="O4" i="6"/>
  <c r="O10" i="6"/>
  <c r="K4" i="6"/>
  <c r="K10" i="6"/>
  <c r="H5" i="2"/>
  <c r="N4" i="6"/>
  <c r="N10" i="6"/>
  <c r="M6" i="6"/>
  <c r="N6" i="6"/>
  <c r="U7" i="4"/>
  <c r="R4" i="6"/>
  <c r="R10" i="6"/>
  <c r="R5" i="4"/>
  <c r="N4" i="4"/>
  <c r="N10" i="4"/>
  <c r="N7" i="6"/>
  <c r="P6" i="2"/>
  <c r="N6" i="2"/>
  <c r="T7" i="4"/>
  <c r="O7" i="6"/>
  <c r="T6" i="5"/>
  <c r="H6" i="4"/>
  <c r="M8" i="2"/>
  <c r="H5" i="5"/>
  <c r="R5" i="5"/>
  <c r="R9" i="2"/>
  <c r="M4" i="4"/>
  <c r="M10" i="4"/>
  <c r="S6" i="5"/>
  <c r="S9" i="2"/>
  <c r="F6" i="6"/>
  <c r="D4" i="2"/>
  <c r="J4" i="2"/>
  <c r="J10" i="2"/>
  <c r="O4" i="2"/>
  <c r="O10" i="2"/>
  <c r="N4" i="2"/>
  <c r="N10" i="2"/>
  <c r="H4" i="2"/>
  <c r="H10" i="2"/>
  <c r="K4" i="2"/>
  <c r="K10" i="2"/>
  <c r="I4" i="2"/>
  <c r="I10" i="2"/>
  <c r="D6" i="4" l="1"/>
  <c r="D10" i="4" s="1"/>
  <c r="D9" i="2"/>
  <c r="F8" i="2"/>
  <c r="F10" i="2" s="1"/>
  <c r="C8" i="2"/>
  <c r="E8" i="2"/>
  <c r="D8" i="2"/>
  <c r="C7" i="2"/>
  <c r="D7" i="2"/>
  <c r="E7" i="2"/>
  <c r="F7" i="2"/>
  <c r="E6" i="2"/>
  <c r="F6" i="2"/>
  <c r="C6" i="2"/>
  <c r="D6" i="2"/>
  <c r="D5" i="2"/>
  <c r="E5" i="2"/>
  <c r="F5" i="2"/>
  <c r="C5" i="2"/>
  <c r="C4" i="2"/>
  <c r="E4" i="2"/>
  <c r="E10" i="2" s="1"/>
  <c r="D5" i="4"/>
  <c r="C5" i="4"/>
  <c r="E5" i="4"/>
  <c r="F7" i="4"/>
  <c r="E7" i="4"/>
  <c r="C7" i="4"/>
  <c r="D7" i="4"/>
  <c r="E6" i="4"/>
  <c r="C6" i="4"/>
  <c r="F6" i="4"/>
  <c r="F10" i="4" s="1"/>
  <c r="C4" i="4"/>
  <c r="E4" i="4"/>
  <c r="E10" i="4" s="1"/>
  <c r="C8" i="6"/>
  <c r="D8" i="6"/>
  <c r="E8" i="6"/>
  <c r="F7" i="6"/>
  <c r="C7" i="6"/>
  <c r="D7" i="6"/>
  <c r="E7" i="6"/>
  <c r="C6" i="6"/>
  <c r="E6" i="6"/>
  <c r="D6" i="6"/>
  <c r="C5" i="6"/>
  <c r="F5" i="6"/>
  <c r="D5" i="6"/>
  <c r="E5" i="6"/>
  <c r="C10" i="6"/>
  <c r="F4" i="6"/>
  <c r="D4" i="6"/>
  <c r="D4" i="5"/>
  <c r="D10" i="5" s="1"/>
  <c r="C4" i="5"/>
  <c r="C10" i="5" s="1"/>
  <c r="F5" i="5"/>
  <c r="C5" i="5"/>
  <c r="D5" i="5"/>
  <c r="D6" i="5"/>
  <c r="E6" i="5"/>
  <c r="E7" i="5"/>
  <c r="D7" i="5"/>
  <c r="S4" i="2"/>
  <c r="S10" i="2" s="1"/>
  <c r="T4" i="2"/>
  <c r="T10" i="2" s="1"/>
  <c r="R4" i="2"/>
  <c r="R10" i="2" s="1"/>
  <c r="E10" i="6" l="1"/>
  <c r="D10" i="2"/>
  <c r="C10" i="2"/>
  <c r="C10" i="4"/>
  <c r="F10" i="6"/>
  <c r="D10" i="6"/>
</calcChain>
</file>

<file path=xl/sharedStrings.xml><?xml version="1.0" encoding="utf-8"?>
<sst xmlns="http://schemas.openxmlformats.org/spreadsheetml/2006/main" count="492" uniqueCount="347">
  <si>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</si>
  <si>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</si>
  <si>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</si>
  <si>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</si>
  <si>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</si>
  <si>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</si>
  <si>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</si>
  <si>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</si>
  <si>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</si>
  <si>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</si>
  <si>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</si>
  <si>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</si>
  <si>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</si>
  <si>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</si>
  <si>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</si>
  <si>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</si>
  <si>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</si>
  <si>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</si>
  <si>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</si>
  <si>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</si>
  <si>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</si>
  <si>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</si>
  <si>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</si>
  <si>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</si>
  <si>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</si>
  <si>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</si>
  <si>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</si>
  <si>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</si>
  <si>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</si>
  <si>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</si>
  <si>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</si>
  <si>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</si>
  <si>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</si>
  <si>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</si>
  <si>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</si>
  <si>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</si>
  <si>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</si>
  <si>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</si>
  <si>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</si>
  <si>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</si>
  <si>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</si>
  <si>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</si>
  <si>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</si>
  <si>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</si>
  <si>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</si>
  <si>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</si>
  <si>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</si>
  <si>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</si>
  <si>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</si>
  <si>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</si>
  <si>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</si>
  <si>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</si>
  <si>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</si>
  <si>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</si>
  <si>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</si>
  <si>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</si>
  <si>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</si>
  <si>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</si>
  <si>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</si>
  <si>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</si>
  <si>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</si>
  <si>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</si>
  <si>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</si>
  <si>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</si>
  <si>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</si>
  <si>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</si>
  <si>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</si>
  <si>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</si>
  <si>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</si>
  <si>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</si>
  <si>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</si>
  <si>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</si>
  <si>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</si>
  <si>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</si>
  <si>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</si>
  <si>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</si>
  <si>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</si>
  <si>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</si>
  <si>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</si>
  <si>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</si>
  <si>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</si>
  <si>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</si>
  <si>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</si>
  <si>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</si>
  <si>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</si>
  <si>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</si>
  <si>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</si>
  <si>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</si>
  <si>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</si>
  <si>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</si>
  <si>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</si>
  <si>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</si>
  <si>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</si>
  <si>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</si>
  <si>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</si>
  <si>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</si>
  <si>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</si>
  <si>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</si>
  <si>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</si>
  <si>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</si>
  <si>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</si>
  <si>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</si>
  <si>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</si>
  <si>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</si>
  <si>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</si>
  <si>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</si>
  <si>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</si>
  <si>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</si>
  <si>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</si>
  <si>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</si>
  <si>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</si>
  <si>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</si>
  <si>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</si>
  <si>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</si>
  <si>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</si>
  <si>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</si>
  <si>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</si>
  <si>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</si>
  <si>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</si>
  <si>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</si>
  <si>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</si>
  <si>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</si>
  <si>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</si>
  <si>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</si>
  <si>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</si>
  <si>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</si>
  <si>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</si>
  <si>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</si>
  <si>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</si>
  <si>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</si>
  <si>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</si>
  <si>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</si>
  <si>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</si>
  <si>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</si>
  <si>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</si>
  <si>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</si>
  <si>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</si>
  <si>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</si>
  <si>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</si>
  <si>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</si>
  <si>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</si>
  <si>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</si>
  <si>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</si>
  <si>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</si>
  <si>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</si>
  <si>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</si>
  <si>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</si>
  <si>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</si>
  <si>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</si>
  <si>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</si>
  <si>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</si>
  <si>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</si>
  <si>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</si>
  <si>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</si>
  <si>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</si>
  <si>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</si>
  <si>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</si>
  <si>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</si>
  <si>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</si>
  <si>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</si>
  <si>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</si>
  <si>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</si>
  <si>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</si>
  <si>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</si>
  <si>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</si>
  <si>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</si>
  <si>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</si>
  <si>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</si>
  <si>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</si>
  <si>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</si>
  <si>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</si>
  <si>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</si>
  <si>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</si>
  <si>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</si>
  <si>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</si>
  <si>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</si>
  <si>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</si>
  <si>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</si>
  <si>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</si>
  <si>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</si>
  <si>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 xml:space="preserve">Se cuenta con una formulación de la misión, la visión y los principios. </t>
  </si>
  <si>
    <t>Hay metas establecidas para
la institución integrada e inclusiva,
pero solamente algunas
responden a sus objetivos y al
direccionamiento estratégico</t>
  </si>
  <si>
    <t>La Comunidad educativa conoce y comparte el direccionamiento estrategico.</t>
  </si>
  <si>
    <t>La institución tiene una estrategia
articulada para promover
inclusión de personas de
diferentes grupos poblacionales
o diversidad cultural,
que es conocida por todos los
estamentos de la comunidad
educativa para direccionar las
acciones en este sentido</t>
  </si>
  <si>
    <t>Registros de matriculas. Carpeta del estudiante</t>
  </si>
  <si>
    <t xml:space="preserve">
Los criterios básicos sobre el manejo del establecimiento educativo, fueron definidos de manera participativa y permiten el trabajo en equipo pero no han sido evaluados para establecer su eficacia.</t>
  </si>
  <si>
    <t>Los planes proyectos y acciones se enmarcan en principios de corresponsabilidad, participación y equidad. Articulado al planeamiento estrategico de la institución intregrada e inclusiva.</t>
  </si>
  <si>
    <t>Se presentaron proyectos a nivel nacional, departamental y local para el mejoramiento de la planta física y recursos tecnológicos. Evidencia fotografica.  Radicados de los proyectos. Algunos fueron aprobados y ejecutados.</t>
  </si>
  <si>
    <t>La estrategia pedagógica es coherente con la misión, la visión y los principios institucionales, y es aplicada de manera articulada en las diferentes sedes, niveles y grados.</t>
  </si>
  <si>
    <t>Plan de estudios  revisado  y ajustado en algunas áreas en el año 2022.</t>
  </si>
  <si>
    <t>La institución utiliza con algún
grado de sistematización la información
que está disponible
en sus archivos (resultados de
sus autoevaluaciones, evaluaciones
de desempeño de docentes
y administrativos), así como
aquella que proviene de otras
instancias. La información utilizada
abarca a todas las sedes</t>
  </si>
  <si>
    <t>Archivo institucional.</t>
  </si>
  <si>
    <t>La institución implementa un proceso de
autoevaluación integral que abarca las diferentes
sedes, empleando instrumentos y procedimientos
claros. Además, cuenta con la
participación de los diferentes estamentos de
la comunidad educativa</t>
  </si>
  <si>
    <t>Guìa para el mejoramiento institucional.  Aplicativos de pruebas internas y externas.</t>
  </si>
  <si>
    <t xml:space="preserve">
El consejo directivo se reune periodicamente de acuerdo con el cronograma establecido.</t>
  </si>
  <si>
    <t>Actas de conformaciòn y reuniones.</t>
  </si>
  <si>
    <t>El consejo académico está conformado
en el marco de la integración
institucional, se reune periodicamente y es implementado en todas las Sedes.</t>
  </si>
  <si>
    <t>Actas de conformaciòn y reuniones. Registro fotografico.</t>
  </si>
  <si>
    <t xml:space="preserve">La comisión de evaluación y
promoción está conformada
en el marco de la integración y
la atención a la diversidad institucional,
y se reúne oportunamente
para analizar y tomar
las decisiones pertinentes. 
</t>
  </si>
  <si>
    <t>Actas de conformaciòn y reuniones.Registro fotografico.</t>
  </si>
  <si>
    <t>Acta de conformaciòn.</t>
  </si>
  <si>
    <t>El consejo estudiantil está conformado
mediante elección
democrática,  se reúne
periódicamente para deliberar
y tomar las decisiones que le
corresponden</t>
  </si>
  <si>
    <t>Actas de inscripción de candidatos, presentación programas de gobierno, actas  de escrutinos y posesión de personero.</t>
  </si>
  <si>
    <t>La institución cuenta con mecanismos
 de comunicación
entre los integrantes de
la comunidad educativa</t>
  </si>
  <si>
    <t>Correspondencia enviada o recibida por medio físico y/o  tecnólogico.</t>
  </si>
  <si>
    <t>La institución integrada cuenta
con una estrategia para fortalecer
el trabajo en equipo en
los diferentes proyectos institucionales.
Además, se cuenta
con una metodología para
realizar reuniones efectivas.</t>
  </si>
  <si>
    <t>Actas de reuniones, asistencias, fotos</t>
  </si>
  <si>
    <t>La institución cuenta con algunas
formas de reconocimiento
de los logros de docentes y
estudiantes, pero éstas no se
aplican de manera organizada
ni sistemática</t>
  </si>
  <si>
    <t>Actas de izadas de bandera, menciones de honor y fotos</t>
  </si>
  <si>
    <t>La institución cuenta con una
política para identificar y divulgar
las buenas prácticas
pedagógicas, administrativas y
culturales.</t>
  </si>
  <si>
    <t>Actas de talleres pedagógicos.</t>
  </si>
  <si>
    <t>Los estudiantes  se
identifican con la institución principalmente con
algunos elementos tales como
las instalaciones, el escudo, el
uniforme, o el himno</t>
  </si>
  <si>
    <t>La institución  ha elaborado
un manual de convivencia
que orienta las acciones
de los diferentes estamentos
de la comunidad educativa, en
concordancia con el PEI.</t>
  </si>
  <si>
    <t>Casi todas las sedes de la institución
poseen espacios suficientes
para realizar las labores
académicas, administrativas y
recreativas, y éstas se mantienen
limpias y ordenadas. La dotación
es adecuada. Esto genera
sentimientos de apropiación
y cuidado hacia los mismos.</t>
  </si>
  <si>
    <t>Ambientes escolares.</t>
  </si>
  <si>
    <t>Al inicio del año escolar, en todas
las sedes se explica a los
estudiantes nuevos los usos y
costumbres de la institución.</t>
  </si>
  <si>
    <t>Fotos</t>
  </si>
  <si>
    <t>La mayoría de los estudiantes
de la institución manifiesta entusiasmo
y ganas de aprender.</t>
  </si>
  <si>
    <t>Registro escolar de valoraciòn</t>
  </si>
  <si>
    <t>Manual de convivencia impreso y se revisa y se ajusta.</t>
  </si>
  <si>
    <t>Algunas sedes realizan actividades
extracurriculares (culturales,
deportivas, sociales),
pero éstas no se enmarcan en
una política institucional</t>
  </si>
  <si>
    <t>Registro fotografico.</t>
  </si>
  <si>
    <t>Registro de prestación del servicio. Contratos con transportadores.</t>
  </si>
  <si>
    <t>La institución realiza jornadas,
talleres y otras actividades
orientadas a reducir los conflictos.
Estas actividades son
convocadas por algunos docentes.
No hay una conciencia
clara acerca de todas las competencias
requeridas para la
convivencia.</t>
  </si>
  <si>
    <t>Durante el año 2022 el comité de convivencia escolar fue elegido y no cumplio con sus funciones.</t>
  </si>
  <si>
    <t>La institución cuenta con algunos
mecanismos para manejar
casos difíciles – problemas psicológicos,
consumo de sustancias
psicoactivas, dificultades
en la socialización – y éstos se
utilizan de manera puntual en
algunas sedes o niveles.</t>
  </si>
  <si>
    <t>No se presentaron casos difíciles.</t>
  </si>
  <si>
    <t>La institución establece comunicaciones
con las familias o
acudientes en función de las
demandas y necesidades presentadas.
De manera general,
cada sede posee sus propios
canales de comunicación</t>
  </si>
  <si>
    <t>Notas escritas y comunicación via whatsapp.</t>
  </si>
  <si>
    <t>La Institución cuenta con una politica de comunicación e interacción con las autoridaeds educativas</t>
  </si>
  <si>
    <t>Correspondencia enviada. Proyectos presentados.</t>
  </si>
  <si>
    <t>La institución establece acuerdos
ocasionales con otras entidades:
bibliotecas, puestos
de salud, hospitales, granjas,
casas de cultura y centros de
recreación para desarrollar
algunas actividades pedagógicas</t>
  </si>
  <si>
    <t>Constancia de prestación de servicio. Registro fotográfico.</t>
  </si>
  <si>
    <t>La institución establece relaciones
esporádicas con el sector
productivo.</t>
  </si>
  <si>
    <t>No se cuenta con evidencia.</t>
  </si>
  <si>
    <t>Se cuenta con un plan de estudios para toda la institución que responde a las politicas trazadas en el PEI, los lineamientos y los estándares básicos de competencias.</t>
  </si>
  <si>
    <t>El plan de estudios en continuo ajuste y ejecución.</t>
  </si>
  <si>
    <t>Las practicas pedagogicas son acordes a la metodologia escuela nueva y post primaria</t>
  </si>
  <si>
    <t>Guias elaboradas según el plan de estudios y adpatadas al medio.</t>
  </si>
  <si>
    <t>La institución cuenta con una politica de dotación, uso y mantenimiento de los recursos para el aprendizaje.</t>
  </si>
  <si>
    <t>Inventarios.</t>
  </si>
  <si>
    <t>La jornada escolar cumple las horas efectivas de clase recibidas por los estudiantes.</t>
  </si>
  <si>
    <t>Se cuenta con un horario  establecido por el Ministerio de Educación y adaptado a las necesidades del medio.</t>
  </si>
  <si>
    <t>La evaluación se ajusto  a las normas vigentes y a las necesidades de los estudiantes.</t>
  </si>
  <si>
    <t>PEI y propuesta de evaluación ajustada .</t>
  </si>
  <si>
    <t>Las prácticas pedagogicas de aula de los docentes  de todas las áreas, grados y sedes, son conocidas y compartidas por todos los estamentos de la comunidad educativa.</t>
  </si>
  <si>
    <t>Plan de area ajustados en algunas areas.</t>
  </si>
  <si>
    <t>Se establecieron acuerdos entre docentes, estudiantes y padres de familia para el desarrollo de tareas escolares.</t>
  </si>
  <si>
    <t>Planillas de valoraciones.</t>
  </si>
  <si>
    <t>La instutucion cuenta con una politica sobre el uso de los recursos para el aprendizaje articuladacon la propuesta pedagógica.</t>
  </si>
  <si>
    <t>Manual de procedimentos del uso de recursos para el aprendizaje.     Inventarios.</t>
  </si>
  <si>
    <t>Se cuenta con una politica sobre el uso apropiado de los tiempos destinados a los aprendizajes de manera flexible.</t>
  </si>
  <si>
    <t>Horario de clase.</t>
  </si>
  <si>
    <t>Los equipos docentes han realizado
esfuerzos coordinados
para apoyar el proceso de
enseñanza-aprendizaje en la
comunicación recíproca, las
relaciones horizontales y la negociación
con los estudiantes.</t>
  </si>
  <si>
    <t xml:space="preserve">Guías de recuperación para estudiantes con dificultades en el aprendizaje. </t>
  </si>
  <si>
    <t>La planeación de clases es reconocida como la estrategía institucional que posibilita establecer las activiades curriculares.</t>
  </si>
  <si>
    <t>Adapatadores de guias y plan de aula.</t>
  </si>
  <si>
    <t>El C.E.R.  Realiza esfuerzos colectivos por trabajar con estrategias alternativas para estructurar actividades pedagógicas.</t>
  </si>
  <si>
    <t>Plan de aula y adapatadores de guias.</t>
  </si>
  <si>
    <t>El sistema de evaluación del rendimiento académico se aplica permanentemente y  este es conocido por la comunidad educativa.</t>
  </si>
  <si>
    <t>Registro de docentes, informes de rendimiento académico, compromisos de mejoramiento, actas de reuniones de comisiones de evaluación.</t>
  </si>
  <si>
    <t>El cuerpo docente hace un
seguimiento periódico y sistemático
al desempeño académico
de los estudiantes para
diseñar acciones de apoyo a
los mismos.</t>
  </si>
  <si>
    <t>Actas de reuniones de la comisión de evaluación y promoción. Planillas del docente.</t>
  </si>
  <si>
    <t>Los resultados de las evaluaciones
externas (evaluar para avanzar) son conocidos
por los docentes,
éstos  se utilizan para diseñar
e implementar acciones de
mejoramiento</t>
  </si>
  <si>
    <t>Resultados de pruebas aplicadas a estudiantes (evaluar para avanzar)</t>
  </si>
  <si>
    <t>La política institucional de control, análisis
y tratamiento del ausentismo contempla la
participación activa de padres, docentes y estudiantes</t>
  </si>
  <si>
    <t>Control de asistencia</t>
  </si>
  <si>
    <t>Las prácticas de los docentes incorporan actividades
de recuperación basadas en estrategias
que tienen como finalidad ofrecer un
apoyo real al desarrollo de las competencias
básicas de los estudiantes y al mejoramiento
de sus resultados.</t>
  </si>
  <si>
    <t>Guías de apoyo para estudiantes con dificultades.</t>
  </si>
  <si>
    <t>La institución cuenta con programas de apoyo
pedagógico a los casos de bajo rendimiento
académico, así como con mecanismos de
seguimiento, actividades institucionales y soporte
interinstitucional</t>
  </si>
  <si>
    <t>PIAR para estudiantes de indice de inclusión.</t>
  </si>
  <si>
    <t>La institución tiene un contacto
escaso y esporádico con sus
egresados y la información sobre
ellos es anecdótica</t>
  </si>
  <si>
    <t>No existe evidencia</t>
  </si>
  <si>
    <t>AÑO  2023</t>
  </si>
  <si>
    <t>Folio de matricula impreso  y registro simat</t>
  </si>
  <si>
    <t>La institución cuenta con un
sistema de archivo organizado
donde se integra la información
histórica de los estudiantes
de todas las sedes.</t>
  </si>
  <si>
    <t>Archivo de notas de estudiantes</t>
  </si>
  <si>
    <t>La institución dispone de un sistema ágil y
oportuno para la expedición de boletines de
calificaciones y cuenta con los sistemas de
control necesarios para garantizar la consistencia
de la información.</t>
  </si>
  <si>
    <t xml:space="preserve"> Boletines rendimiento academico por periodos. </t>
  </si>
  <si>
    <t>El mantenimiento de la planta se realiza ocasionalmente sin planeación.</t>
  </si>
  <si>
    <t>No existe evidencia.</t>
  </si>
  <si>
    <t>La institución realiza actividades
aisladas y ocasionales de
adecuación, accesibilidad y
embellecimiento de su planta
física, y recibe apoyos puntuales
de la comunidad educativa
para realizarlas.</t>
  </si>
  <si>
    <t>Registro fotografico  de jornadas de trabajo ppor parte de padrs de familia.</t>
  </si>
  <si>
    <t>La institución tiene algunos
registros sobre la manera
cómo se están utilizando los
espacios físicos, pero éstos
son esporádicos y no están
sistematizados</t>
  </si>
  <si>
    <t>Listado de necesidades y Plan de compras sujeto a aprobación de Secretaria educación Departamental.</t>
  </si>
  <si>
    <t>La institución tiene un proceso
establecido para garantizar
la adquisición y la distribución
oportuna de los suministros necesarios
(papel, materiales de
laboratorio, marcadores, etc.).</t>
  </si>
  <si>
    <t>Registro fotografico  y acta de entrega.</t>
  </si>
  <si>
    <t>Facturas de servicios prestados</t>
  </si>
  <si>
    <t>La institución tiene una aproximación
parcial a su panorama
de riesgos o se encuentra apenas
en proceso de iniciar el levantamiento</t>
  </si>
  <si>
    <t>La institución ofrece algunos servicios complementarios  y su cobertura es insuficiente.</t>
  </si>
  <si>
    <t>Registros fotográficos.</t>
  </si>
  <si>
    <t>La institución tiene una estrategia
definida para prestar
apoyos pertinentes a los estudiantes
que presentan bajo
desempeño académico o con
dificultades de interacción,
pero esta no es conocida ni
aplicada por todos.</t>
  </si>
  <si>
    <t>Guías de apoyo academico.</t>
  </si>
  <si>
    <t>Los perfiles con que cuenta la institución se usan para la toma de decisiones de personal y son coherentes con su estructura organizativa.
Además, su uso en procesos de selección,
solicitud vinculación del personal facilita el
desempeño de las personas que se inculan
laboralmente a la institución.</t>
  </si>
  <si>
    <t>Carpeta de los docentes</t>
  </si>
  <si>
    <t>La institución realiza actividades
de inducción con los docentes
y administrativos nuevos,
pero éstas no son sistemáticas
y obedecen a iniciativas individuales,
de áreas o de sedes.</t>
  </si>
  <si>
    <t>La institución cuenta con procesos explícitos para elaborar los horarios y los criterios para realizar la asignación académica de los docentes,
y éstos se cumplen.</t>
  </si>
  <si>
    <t>Horarios de clases ajustado al estudio en casa, resolución de asignaciòn academica.</t>
  </si>
  <si>
    <t>El personal vinculado a la institución
comparte la filosofía,
principios, valores y objetivos y
dedica algún tiempo a la realización
de actividades complementarias
con estos aspectos.</t>
  </si>
  <si>
    <t>Se cuenta con mision, vision, filosofia</t>
  </si>
  <si>
    <t>No aplica</t>
  </si>
  <si>
    <t>La institución realiza algunas
actividades de reconocimiento
al personal vinculado, de
acuerdo con iniciativas aisladas
de sedes, niveles o grados</t>
  </si>
  <si>
    <t>La investigación esta en estado incipiente; carece de apoyo y seguimiento.</t>
  </si>
  <si>
    <t>Hay conocimientos sobre las fuente potenciales de los conflictos pero la institución no cuenta con estrategias para abordarlas.</t>
  </si>
  <si>
    <t>La institución realiza esporádicamente
algunas actividades
orientadas a la integración y
bienestar del personal vinculado</t>
  </si>
  <si>
    <t>La elaboración del presupuesto
se hace teniendo en cuenta
las necesidades de las sedes y
niveles, y toma como referentes
el Plan Operativo Anual, el
PEI, el plan de mejoramiento y
la normatividad vigente.</t>
  </si>
  <si>
    <t>Presupuesto y plan de compras</t>
  </si>
  <si>
    <t>La contabilidad de la institución
se organiza de acuerdo
con los requisitos reglamentarios
y discrimina claramente
los servicios prestados. La contabilidad esta disponible de manera oportuna.</t>
  </si>
  <si>
    <t>Informes contables</t>
  </si>
  <si>
    <t>La institución cuenta con procesos
para el recaudo de ingresos
y la realización de los gastos.
Los registros son consistentes
y coinciden plenamente con el
plan de ingresos y gastos estipulado</t>
  </si>
  <si>
    <t>La institución presenta los informes
financieros a las autoridades
competentes de manera
apropiada y oportuna, y
también los da a conocer a la
comunidad educativa. Son parte del control interno.</t>
  </si>
  <si>
    <t>Informes contables y audiencia pública de rendición de cuentas.</t>
  </si>
  <si>
    <t>La institucion conoce los requerimientos educativos de las poblaciones o personas  que experimentan barreras para el aprendizaje y la participacion en su entorno y ha diseñado planes de trabajo pedagogicos para atender en concordancia con el PEI y la normativa vigente.</t>
  </si>
  <si>
    <t>Capacitacion recibida con personal especializado durante el año. (inclusion)</t>
  </si>
  <si>
    <t>La institución conoce las características
de su entorno y
procura dar respuestas a éstas
mediante acciones que buscan
acercar los estudiante  a la institución, mediante estrategias pedagògicas para el trabajo en casa en concordancia con
el PEI.</t>
  </si>
  <si>
    <t>PEI y matricula escolar, observador del alumno, diagnostico médico</t>
  </si>
  <si>
    <t>Existen en la institución algunas
iniciativas para apoyar a
los estudiantes en la formulación
de sus proyectos de vida,
pero éstas no están articuladas
a otros procesos.</t>
  </si>
  <si>
    <t>Plan de estudios.</t>
  </si>
  <si>
    <t xml:space="preserve">La escuela de padres es un 
programa pedagógico institucional que orienta a los integrantes de la familia respecto de la mejor manera de ayudar 
a sus hijos en el desarrollo de 
competencias académicas o sociales y apoya la instituciòn en sus diferentes procesos.
</t>
  </si>
  <si>
    <t>Registro fotografico de charlas a padres de familia.</t>
  </si>
  <si>
    <t>Existen estrategias de comunicación
que permiten que la
institución y la comunidad se
conozcan mutuamente; las actividades
se organizan de manera
conjunta, así no guarden
estrecha relación con el PEI.</t>
  </si>
  <si>
    <t xml:space="preserve">Charlas, talleres y pequeños proyectos productivos orientados a la comunidad educativa. </t>
  </si>
  <si>
    <t xml:space="preserve">La institución tiene programas
que permiten que la comunidad
use algunos de sus recursos 
físicos.
</t>
  </si>
  <si>
    <t>Solicitudes por escrito y medio tecnologico.</t>
  </si>
  <si>
    <t xml:space="preserve">Los mecanismos y escenarios de participación 
de la institución son utilizados por los estudiantes de forma continua y con sentido. No 
solamente se cumplen las normas legales, 
sino que se ha logrado la participación real de 
los estudiantes en el apoyo a su propia forma_xFFFE_ción ciudadana.
</t>
  </si>
  <si>
    <t>Gobierno escolar organizado. Registro fotograficos. Actas de reuniones de gobierno escolar.</t>
  </si>
  <si>
    <t>La asamblea de padres funciona
de acuerdo con lo estipulado
en la normatividad vigente y el
consejo de padres participa en
algunas decisiones relativas al
mejoramiento de la institución.</t>
  </si>
  <si>
    <t>Registro de asistencia.</t>
  </si>
  <si>
    <t>La institución tiene propuestas
para estimular la participación
de de las familias como mecanismo
de apoyo a acciones,
que si bien son pertinentes
para la institución y están en
concordancia con el PEI, no
han sido diseñadas con base
en su participación.</t>
  </si>
  <si>
    <t>Control de asistencia y registro fotográfico.</t>
  </si>
  <si>
    <t>La institución trabaja los temas
de prevención de riesgos
físicos (accidentes caseros, disposición
de desechos, ergonomía), que hacen parte de los proyectos transversales.</t>
  </si>
  <si>
    <t>Proyectos transversales.</t>
  </si>
  <si>
    <t xml:space="preserve">La institución ofrece actividades de prevención, tanto propias como externas, sin que exista una relación entre los 
factores de riesgo de su comunidad y el contenido de las mismas. El análisis de los factores de riesgo se basa en anécdotas y casos particulares.
</t>
  </si>
  <si>
    <t>La institución cuenta con algunos
planes de acción frente a
accidentes o desastres naturales
solamente para algunas sedes
o ciertos riesgos; el estado
de la infraestructura física no
es sujeto de monitoreo ni de
evaluación.</t>
  </si>
  <si>
    <t>Documento impreso de riesgos físicos en algunas Sedes. (desactualizado)</t>
  </si>
  <si>
    <t>Actas, misión y visión expuesta en cartelera y afiche en cada sede educativa. Año 2023.</t>
  </si>
  <si>
    <t>Ajustes realizados al PEI en el año 2023. Adaptación de guías de trabajo.</t>
  </si>
  <si>
    <t>Actas de reuniones de Consejo Directivo 2023.</t>
  </si>
  <si>
    <t>Se eligio el gobierno escolar para el año 2023.</t>
  </si>
  <si>
    <t xml:space="preserve">El comité de convivencia está
conformado, pero sus integrantes
no se reúnen periodicamente.
</t>
  </si>
  <si>
    <t>Se eligio un personero estudiantil democraticamente que representa a todos y todas estudiantes de las instituciones, pero este no asume sus funciones.</t>
  </si>
  <si>
    <t>Esta conformada la asamblea de padres de familia  se reune periodicamene para deliberar y tomar desiciones.</t>
  </si>
  <si>
    <t>El Consejo de padres de familia  esta fusionado con la asamblea de padres.</t>
  </si>
  <si>
    <t>los estudiantes de CER reciben los  servicios de alimentación( PAE )y
transporte por parte del municipio), estos no son de calidad.</t>
  </si>
  <si>
    <t>La institución cuenta con un
plan para la adquisición de los
recursos para el aprendizaje
que consulta las demandas de
su direccionamiento estratégico
y las necesidades de los docentes
y estudiantes, estos no son suficientes.</t>
  </si>
  <si>
    <t>La institución cuenta no cuenta con un 
programa de mantenimiento
preventivo y correctivo de
los equipos y recursos para
el aprendizaje y, en caso de
requerirse, éste se hace.
Los manuales
de los equipos están
disponibles.</t>
  </si>
  <si>
    <t>La formación y la capacitación
son asumidas como un asunto
de interés particular de cada
docente. La institución acepta
procesos de formación con
pertinencia con respecto
al PEI o sus necesidades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</si>
</sst>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6">
    <xf numFmtId="0" fontId="0" fillId="0" borderId="0" xfId="0"/>
    <xf numFmtId="0" fontId="29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 applyAlignme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top"/>
    </xf>
    <xf numFmtId="0" fontId="31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29" fillId="0" borderId="0" xfId="0" applyFont="1" applyFill="1"/>
    <xf numFmtId="9" fontId="29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9" fillId="0" borderId="0" xfId="0" applyFont="1" applyBorder="1" applyAlignment="1"/>
    <xf numFmtId="0" fontId="18" fillId="0" borderId="0" xfId="0" applyFont="1" applyFill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Fill="1" applyAlignment="1">
      <alignment horizontal="left" vertical="center" wrapText="1"/>
    </xf>
    <xf numFmtId="0" fontId="32" fillId="0" borderId="0" xfId="0" applyFont="1" applyFill="1" applyAlignment="1">
      <alignment vertical="center" wrapText="1"/>
    </xf>
    <xf numFmtId="0" fontId="32" fillId="0" borderId="0" xfId="0" applyFont="1" applyFill="1" applyAlignment="1">
      <alignment vertical="center"/>
    </xf>
    <xf numFmtId="0" fontId="13" fillId="0" borderId="0" xfId="0" applyFont="1" applyFill="1" applyBorder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Border="1" applyAlignment="1">
      <alignment vertical="center"/>
    </xf>
    <xf numFmtId="0" fontId="13" fillId="19" borderId="0" xfId="0" applyFont="1" applyFill="1" applyBorder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Protection="1">
      <protection locked="0"/>
    </xf>
    <xf numFmtId="0" fontId="37" fillId="0" borderId="0" xfId="0" applyFont="1" applyBorder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0" xfId="0" applyFont="1" applyFill="1" applyBorder="1" applyProtection="1"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Border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Border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Border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Border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Border="1" applyAlignment="1" applyProtection="1">
      <alignment horizontal="left" vertical="center"/>
      <protection locked="0"/>
    </xf>
    <xf numFmtId="0" fontId="32" fillId="6" borderId="0" xfId="0" applyFont="1" applyFill="1" applyBorder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justify" wrapText="1"/>
      <protection locked="0"/>
    </xf>
    <xf numFmtId="0" fontId="32" fillId="0" borderId="0" xfId="0" applyFont="1" applyBorder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Protection="1"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Fill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Fill="1" applyProtection="1">
      <protection locked="0"/>
    </xf>
    <xf numFmtId="0" fontId="29" fillId="0" borderId="0" xfId="0" applyFont="1" applyBorder="1" applyAlignment="1" applyProtection="1">
      <alignment horizontal="left" vertical="top"/>
      <protection locked="0"/>
    </xf>
    <xf numFmtId="0" fontId="6" fillId="0" borderId="0" xfId="0" applyFont="1" applyAlignment="1" applyProtection="1">
      <protection locked="0"/>
    </xf>
    <xf numFmtId="0" fontId="30" fillId="0" borderId="0" xfId="2" applyFont="1" applyAlignment="1" applyProtection="1">
      <protection locked="0"/>
    </xf>
    <xf numFmtId="0" fontId="35" fillId="23" borderId="3" xfId="0" applyFont="1" applyFill="1" applyBorder="1" applyAlignment="1" applyProtection="1">
      <alignment horizontal="left" vertical="top" wrapText="1"/>
      <protection locked="0"/>
    </xf>
    <xf numFmtId="0" fontId="35" fillId="23" borderId="3" xfId="0" applyFont="1" applyFill="1" applyBorder="1" applyAlignment="1" applyProtection="1">
      <alignment horizontal="left" vertical="justify" wrapText="1"/>
      <protection locked="0"/>
    </xf>
    <xf numFmtId="0" fontId="35" fillId="23" borderId="2" xfId="0" applyFont="1" applyFill="1" applyBorder="1" applyAlignment="1" applyProtection="1">
      <alignment horizontal="left" vertical="top" wrapText="1"/>
      <protection locked="0"/>
    </xf>
    <xf numFmtId="0" fontId="35" fillId="23" borderId="2" xfId="0" applyFont="1" applyFill="1" applyBorder="1" applyAlignment="1" applyProtection="1">
      <alignment horizontal="left" vertical="justify" wrapText="1"/>
      <protection locked="0"/>
    </xf>
    <xf numFmtId="0" fontId="35" fillId="13" borderId="3" xfId="0" applyFont="1" applyFill="1" applyBorder="1" applyAlignment="1" applyProtection="1">
      <alignment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Border="1" applyAlignment="1">
      <alignment vertical="center" wrapText="1"/>
    </xf>
    <xf numFmtId="0" fontId="32" fillId="19" borderId="0" xfId="0" applyFont="1" applyFill="1" applyBorder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Border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164" fontId="3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Fill="1" applyBorder="1" applyAlignment="1" applyProtection="1">
      <alignment horizontal="left" vertical="center" wrapText="1"/>
      <protection locked="0"/>
    </xf>
    <xf numFmtId="0" fontId="17" fillId="0" borderId="4" xfId="0" applyFont="1" applyFill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</xf>
    <xf numFmtId="0" fontId="12" fillId="0" borderId="20" xfId="0" applyFont="1" applyBorder="1" applyAlignment="1" applyProtection="1">
      <alignment horizontal="center"/>
    </xf>
    <xf numFmtId="0" fontId="12" fillId="0" borderId="18" xfId="0" applyFont="1" applyBorder="1" applyAlignment="1" applyProtection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29" fillId="0" borderId="11" xfId="0" applyFont="1" applyFill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Border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Border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0.375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0.55555555555555558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0.55555555555555558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0.55555555555555558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0.42857142857142855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0.42857142857142855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0.375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3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28575</xdr:rowOff>
    </xdr:to>
    <xdr:pic>
      <xdr:nvPicPr>
        <xdr:cNvPr id="23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E5876380-D2D8-42EF-9F78-CDE40FD62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54925" y="745426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28575</xdr:rowOff>
    </xdr:to>
    <xdr:pic>
      <xdr:nvPicPr>
        <xdr:cNvPr id="24" name="15 Imagen" descr="MC900433801.PNG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8B1ACA81-8F2D-414B-B132-05E9F71BE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54925" y="745426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zoomScale="80" zoomScaleNormal="80" workbookViewId="0">
      <selection activeCell="K1" sqref="K1"/>
    </sheetView>
  </sheetViews>
  <sheetFormatPr baseColWidth="10" defaultColWidth="11.42578125" defaultRowHeight="14.25" x14ac:dyDescent="0.2"/>
  <cols>
    <col min="1" max="2" width="11.42578125" style="20"/>
    <col min="3" max="3" width="15.85546875" style="20" customWidth="1"/>
    <col min="4" max="4" width="21.140625" style="20" customWidth="1"/>
    <col min="5" max="5" width="14.85546875" style="20" customWidth="1"/>
    <col min="6" max="6" width="8.5703125" style="20" customWidth="1"/>
    <col min="7" max="7" width="10.285156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5703125" style="20" customWidth="1"/>
    <col min="14" max="16384" width="11.42578125" style="20"/>
  </cols>
  <sheetData>
    <row r="1" spans="1:13" ht="27" customHeight="1" x14ac:dyDescent="0.25">
      <c r="A1" s="211"/>
      <c r="B1" s="212"/>
      <c r="C1" s="219" t="s">
        <v>169</v>
      </c>
      <c r="D1" s="220"/>
      <c r="E1" s="220"/>
      <c r="F1" s="220"/>
      <c r="G1" s="220"/>
      <c r="H1" s="217" t="s">
        <v>170</v>
      </c>
      <c r="I1" s="218"/>
    </row>
    <row r="2" spans="1:13" ht="18.75" customHeight="1" x14ac:dyDescent="0.25">
      <c r="A2" s="213"/>
      <c r="B2" s="214"/>
      <c r="C2" s="219" t="s">
        <v>171</v>
      </c>
      <c r="D2" s="220"/>
      <c r="E2" s="220"/>
      <c r="F2" s="220"/>
      <c r="G2" s="220"/>
      <c r="H2" s="47">
        <v>41241</v>
      </c>
      <c r="I2" s="48" t="s">
        <v>175</v>
      </c>
    </row>
    <row r="3" spans="1:13" ht="21" customHeight="1" x14ac:dyDescent="0.25">
      <c r="A3" s="215"/>
      <c r="B3" s="216"/>
      <c r="C3" s="219" t="s">
        <v>172</v>
      </c>
      <c r="D3" s="220"/>
      <c r="E3" s="220"/>
      <c r="F3" s="220"/>
      <c r="G3" s="220"/>
      <c r="H3" s="217" t="s">
        <v>173</v>
      </c>
      <c r="I3" s="218"/>
    </row>
    <row r="4" spans="1:13" ht="5.25" customHeight="1" x14ac:dyDescent="0.2"/>
    <row r="5" spans="1:13" ht="34.5" customHeight="1" x14ac:dyDescent="0.2">
      <c r="A5" s="170" t="s">
        <v>164</v>
      </c>
      <c r="B5" s="170"/>
      <c r="C5" s="170"/>
      <c r="D5" s="170"/>
      <c r="E5" s="170"/>
      <c r="F5" s="170"/>
      <c r="G5" s="170"/>
      <c r="H5" s="170"/>
      <c r="I5" s="170"/>
      <c r="K5" s="171" t="s">
        <v>140</v>
      </c>
      <c r="L5" s="171"/>
      <c r="M5" s="171"/>
    </row>
    <row r="6" spans="1:13" ht="23.25" customHeight="1" x14ac:dyDescent="0.2">
      <c r="A6" s="172" t="s">
        <v>162</v>
      </c>
      <c r="B6" s="173"/>
      <c r="C6" s="173"/>
      <c r="D6" s="173"/>
      <c r="E6" s="173"/>
      <c r="F6" s="202" t="s">
        <v>141</v>
      </c>
      <c r="G6" s="203"/>
      <c r="H6" s="203"/>
      <c r="I6" s="203"/>
      <c r="K6" s="50" t="s">
        <v>142</v>
      </c>
      <c r="L6" s="51" t="s">
        <v>143</v>
      </c>
      <c r="M6" s="52" t="s">
        <v>144</v>
      </c>
    </row>
    <row r="7" spans="1:13" ht="20.100000000000001" customHeight="1" x14ac:dyDescent="0.2">
      <c r="A7" s="174"/>
      <c r="B7" s="175"/>
      <c r="C7" s="175"/>
      <c r="D7" s="175"/>
      <c r="E7" s="175"/>
      <c r="F7" s="204"/>
      <c r="G7" s="204"/>
      <c r="H7" s="204"/>
      <c r="I7" s="204"/>
      <c r="K7" s="176" t="s">
        <v>166</v>
      </c>
      <c r="L7" s="60" t="s">
        <v>145</v>
      </c>
      <c r="M7" s="177" t="s">
        <v>146</v>
      </c>
    </row>
    <row r="8" spans="1:13" ht="33.75" customHeight="1" x14ac:dyDescent="0.2">
      <c r="A8" s="174"/>
      <c r="B8" s="175"/>
      <c r="C8" s="175"/>
      <c r="D8" s="175"/>
      <c r="E8" s="175"/>
      <c r="F8" s="178" t="s">
        <v>160</v>
      </c>
      <c r="G8" s="179"/>
      <c r="H8" s="180"/>
      <c r="I8" s="181"/>
      <c r="K8" s="177"/>
      <c r="L8" s="60" t="s">
        <v>159</v>
      </c>
      <c r="M8" s="177"/>
    </row>
    <row r="9" spans="1:13" ht="20.100000000000001" customHeight="1" x14ac:dyDescent="0.2">
      <c r="A9" s="45" t="s">
        <v>147</v>
      </c>
      <c r="B9" s="46"/>
      <c r="C9" s="207"/>
      <c r="D9" s="207"/>
      <c r="E9" s="208"/>
      <c r="F9" s="209" t="s">
        <v>163</v>
      </c>
      <c r="G9" s="210"/>
      <c r="H9" s="184"/>
      <c r="I9" s="185"/>
      <c r="K9" s="177"/>
      <c r="L9" s="60" t="s">
        <v>148</v>
      </c>
      <c r="M9" s="177" t="s">
        <v>149</v>
      </c>
    </row>
    <row r="10" spans="1:13" ht="20.100000000000001" customHeight="1" x14ac:dyDescent="0.2">
      <c r="A10" s="205" t="s">
        <v>168</v>
      </c>
      <c r="B10" s="206"/>
      <c r="C10" s="207"/>
      <c r="D10" s="207"/>
      <c r="E10" s="207"/>
      <c r="F10" s="208"/>
      <c r="G10" s="49" t="s">
        <v>150</v>
      </c>
      <c r="H10" s="182"/>
      <c r="I10" s="183"/>
      <c r="K10" s="177"/>
      <c r="L10" s="60" t="s">
        <v>151</v>
      </c>
      <c r="M10" s="177"/>
    </row>
    <row r="11" spans="1:13" ht="20.100000000000001" customHeight="1" x14ac:dyDescent="0.2">
      <c r="A11" s="205" t="s">
        <v>165</v>
      </c>
      <c r="B11" s="206"/>
      <c r="C11" s="207"/>
      <c r="D11" s="207"/>
      <c r="E11" s="207"/>
      <c r="F11" s="208"/>
      <c r="G11" s="49" t="s">
        <v>174</v>
      </c>
      <c r="H11" s="186"/>
      <c r="I11" s="187"/>
      <c r="K11" s="188"/>
      <c r="L11" s="61"/>
      <c r="M11" s="61"/>
    </row>
    <row r="12" spans="1:13" ht="19.5" customHeight="1" x14ac:dyDescent="0.2">
      <c r="A12" s="190" t="s">
        <v>152</v>
      </c>
      <c r="B12" s="191"/>
      <c r="C12" s="191"/>
      <c r="D12" s="191"/>
      <c r="E12" s="191"/>
      <c r="F12" s="191"/>
      <c r="G12" s="191"/>
      <c r="H12" s="191"/>
      <c r="I12" s="192"/>
      <c r="K12" s="189"/>
      <c r="L12" s="61"/>
      <c r="M12" s="189"/>
    </row>
    <row r="13" spans="1:13" ht="20.100000000000001" customHeight="1" x14ac:dyDescent="0.2">
      <c r="A13" s="193" t="s">
        <v>153</v>
      </c>
      <c r="B13" s="193"/>
      <c r="C13" s="193"/>
      <c r="D13" s="193" t="s">
        <v>154</v>
      </c>
      <c r="E13" s="193"/>
      <c r="F13" s="193"/>
      <c r="G13" s="193" t="s">
        <v>161</v>
      </c>
      <c r="H13" s="193"/>
      <c r="I13" s="193"/>
      <c r="K13" s="189"/>
      <c r="L13" s="61"/>
      <c r="M13" s="189"/>
    </row>
    <row r="14" spans="1:13" ht="20.100000000000001" customHeight="1" x14ac:dyDescent="0.2">
      <c r="A14" s="194"/>
      <c r="B14" s="194"/>
      <c r="C14" s="194"/>
      <c r="D14" s="194"/>
      <c r="E14" s="194"/>
      <c r="F14" s="194"/>
      <c r="G14" s="194"/>
      <c r="H14" s="194"/>
      <c r="I14" s="194"/>
      <c r="K14" s="189"/>
      <c r="L14" s="61"/>
      <c r="M14" s="189"/>
    </row>
    <row r="15" spans="1:13" ht="20.100000000000001" customHeight="1" x14ac:dyDescent="0.2">
      <c r="A15" s="194"/>
      <c r="B15" s="194"/>
      <c r="C15" s="194"/>
      <c r="D15" s="194"/>
      <c r="E15" s="194"/>
      <c r="F15" s="194"/>
      <c r="G15" s="194"/>
      <c r="H15" s="194"/>
      <c r="I15" s="194"/>
      <c r="K15" s="189"/>
      <c r="L15" s="61"/>
      <c r="M15" s="61"/>
    </row>
    <row r="16" spans="1:13" ht="20.100000000000001" customHeight="1" x14ac:dyDescent="0.2">
      <c r="A16" s="194"/>
      <c r="B16" s="194"/>
      <c r="C16" s="194"/>
      <c r="D16" s="194"/>
      <c r="E16" s="194"/>
      <c r="F16" s="194"/>
      <c r="G16" s="194"/>
      <c r="H16" s="194"/>
      <c r="I16" s="194"/>
      <c r="K16" s="189"/>
      <c r="L16" s="61"/>
      <c r="M16" s="61"/>
    </row>
    <row r="17" spans="1:13" ht="20.100000000000001" customHeight="1" x14ac:dyDescent="0.2">
      <c r="A17" s="194"/>
      <c r="B17" s="194"/>
      <c r="C17" s="194"/>
      <c r="D17" s="194"/>
      <c r="E17" s="194"/>
      <c r="F17" s="194"/>
      <c r="G17" s="194"/>
      <c r="H17" s="194"/>
      <c r="I17" s="194"/>
      <c r="K17" s="189"/>
      <c r="L17" s="61"/>
      <c r="M17" s="61"/>
    </row>
    <row r="18" spans="1:13" ht="20.100000000000001" customHeight="1" x14ac:dyDescent="0.2">
      <c r="A18" s="194"/>
      <c r="B18" s="194"/>
      <c r="C18" s="194"/>
      <c r="D18" s="194"/>
      <c r="E18" s="194"/>
      <c r="F18" s="194"/>
      <c r="G18" s="194"/>
      <c r="H18" s="194"/>
      <c r="I18" s="194"/>
      <c r="K18" s="195"/>
      <c r="L18" s="61"/>
      <c r="M18" s="61"/>
    </row>
    <row r="19" spans="1:13" ht="20.100000000000001" customHeight="1" x14ac:dyDescent="0.2">
      <c r="A19" s="194"/>
      <c r="B19" s="194"/>
      <c r="C19" s="194"/>
      <c r="D19" s="194"/>
      <c r="E19" s="194"/>
      <c r="F19" s="194"/>
      <c r="G19" s="194"/>
      <c r="H19" s="194"/>
      <c r="I19" s="194"/>
      <c r="K19" s="189"/>
      <c r="L19" s="61"/>
      <c r="M19" s="61"/>
    </row>
    <row r="20" spans="1:13" ht="20.100000000000001" customHeight="1" x14ac:dyDescent="0.2">
      <c r="A20" s="194"/>
      <c r="B20" s="194"/>
      <c r="C20" s="194"/>
      <c r="D20" s="194"/>
      <c r="E20" s="194"/>
      <c r="F20" s="194"/>
      <c r="G20" s="194"/>
      <c r="H20" s="194"/>
      <c r="I20" s="194"/>
      <c r="K20" s="189"/>
      <c r="L20" s="61"/>
      <c r="M20" s="61"/>
    </row>
    <row r="21" spans="1:13" ht="20.100000000000001" customHeight="1" x14ac:dyDescent="0.2">
      <c r="A21" s="194"/>
      <c r="B21" s="194"/>
      <c r="C21" s="194"/>
      <c r="D21" s="194"/>
      <c r="E21" s="194"/>
      <c r="F21" s="194"/>
      <c r="G21" s="194"/>
      <c r="H21" s="194"/>
      <c r="I21" s="194"/>
      <c r="K21" s="189"/>
      <c r="L21" s="61"/>
      <c r="M21" s="62"/>
    </row>
    <row r="22" spans="1:13" ht="20.100000000000001" customHeight="1" x14ac:dyDescent="0.2">
      <c r="A22" s="194"/>
      <c r="B22" s="194"/>
      <c r="C22" s="194"/>
      <c r="D22" s="194"/>
      <c r="E22" s="194"/>
      <c r="F22" s="194"/>
      <c r="G22" s="194"/>
      <c r="H22" s="194"/>
      <c r="I22" s="194"/>
    </row>
    <row r="23" spans="1:13" s="21" customFormat="1" ht="20.25" x14ac:dyDescent="0.3">
      <c r="A23" s="196"/>
      <c r="B23" s="196"/>
      <c r="C23" s="196"/>
      <c r="D23" s="196"/>
      <c r="E23" s="196"/>
      <c r="F23" s="196"/>
      <c r="G23" s="196"/>
      <c r="H23" s="196"/>
      <c r="I23" s="196"/>
      <c r="K23" s="197"/>
      <c r="L23" s="197"/>
      <c r="M23" s="22"/>
    </row>
    <row r="24" spans="1:13" ht="30" customHeight="1" x14ac:dyDescent="0.2">
      <c r="A24" s="198" t="s">
        <v>155</v>
      </c>
      <c r="B24" s="198"/>
      <c r="C24" s="198"/>
      <c r="D24" s="198"/>
      <c r="E24" s="198"/>
      <c r="F24" s="198"/>
      <c r="G24" s="198"/>
      <c r="H24" s="198"/>
      <c r="I24" s="198"/>
      <c r="K24" s="23"/>
      <c r="L24" s="23"/>
    </row>
    <row r="25" spans="1:13" ht="33.75" customHeight="1" x14ac:dyDescent="0.2">
      <c r="A25" s="193" t="s">
        <v>153</v>
      </c>
      <c r="B25" s="193"/>
      <c r="C25" s="193"/>
      <c r="D25" s="193" t="s">
        <v>154</v>
      </c>
      <c r="E25" s="193"/>
      <c r="F25" s="193"/>
      <c r="G25" s="193" t="s">
        <v>23</v>
      </c>
      <c r="H25" s="193"/>
      <c r="I25" s="193"/>
      <c r="K25" s="24"/>
      <c r="L25" s="25"/>
      <c r="M25" s="20" t="s">
        <v>156</v>
      </c>
    </row>
    <row r="26" spans="1:13" ht="20.100000000000001" customHeight="1" x14ac:dyDescent="0.2">
      <c r="A26" s="194"/>
      <c r="B26" s="194"/>
      <c r="C26" s="194"/>
      <c r="D26" s="194"/>
      <c r="E26" s="194"/>
      <c r="F26" s="194"/>
      <c r="G26" s="194"/>
      <c r="H26" s="194"/>
      <c r="I26" s="194"/>
      <c r="K26" s="24"/>
      <c r="L26" s="25"/>
    </row>
    <row r="27" spans="1:13" ht="20.100000000000001" customHeight="1" x14ac:dyDescent="0.2">
      <c r="A27" s="194"/>
      <c r="B27" s="194"/>
      <c r="C27" s="194"/>
      <c r="D27" s="194"/>
      <c r="E27" s="194"/>
      <c r="F27" s="194"/>
      <c r="G27" s="194"/>
      <c r="H27" s="194"/>
      <c r="I27" s="194"/>
      <c r="K27" s="24"/>
      <c r="L27" s="26"/>
    </row>
    <row r="28" spans="1:13" ht="20.100000000000001" customHeight="1" x14ac:dyDescent="0.2">
      <c r="A28" s="194"/>
      <c r="B28" s="194"/>
      <c r="C28" s="194"/>
      <c r="D28" s="194"/>
      <c r="E28" s="194"/>
      <c r="F28" s="194"/>
      <c r="G28" s="194"/>
      <c r="H28" s="194"/>
      <c r="I28" s="194"/>
      <c r="K28" s="24"/>
      <c r="L28" s="26"/>
    </row>
    <row r="29" spans="1:13" ht="20.100000000000001" customHeight="1" x14ac:dyDescent="0.2">
      <c r="A29" s="194"/>
      <c r="B29" s="194"/>
      <c r="C29" s="194"/>
      <c r="D29" s="194"/>
      <c r="E29" s="194"/>
      <c r="F29" s="194"/>
      <c r="G29" s="194"/>
      <c r="H29" s="194"/>
      <c r="I29" s="194"/>
      <c r="K29" s="24"/>
      <c r="L29" s="25"/>
    </row>
    <row r="30" spans="1:13" ht="20.100000000000001" customHeight="1" x14ac:dyDescent="0.2">
      <c r="A30" s="194"/>
      <c r="B30" s="194"/>
      <c r="C30" s="194"/>
      <c r="D30" s="194"/>
      <c r="E30" s="194"/>
      <c r="F30" s="194"/>
      <c r="G30" s="194"/>
      <c r="H30" s="194"/>
      <c r="I30" s="194"/>
      <c r="K30" s="24"/>
      <c r="L30" s="26"/>
    </row>
    <row r="31" spans="1:13" ht="20.100000000000001" customHeight="1" x14ac:dyDescent="0.2">
      <c r="A31" s="194"/>
      <c r="B31" s="194"/>
      <c r="C31" s="194"/>
      <c r="D31" s="194"/>
      <c r="E31" s="194"/>
      <c r="F31" s="194"/>
      <c r="G31" s="194"/>
      <c r="H31" s="194"/>
      <c r="I31" s="194"/>
      <c r="K31" s="24"/>
      <c r="L31" s="27"/>
    </row>
    <row r="32" spans="1:13" ht="20.100000000000001" customHeight="1" x14ac:dyDescent="0.2">
      <c r="A32" s="194"/>
      <c r="B32" s="194"/>
      <c r="C32" s="194"/>
      <c r="D32" s="194"/>
      <c r="E32" s="194"/>
      <c r="F32" s="194"/>
      <c r="G32" s="194"/>
      <c r="H32" s="194"/>
      <c r="I32" s="194"/>
      <c r="K32" s="199"/>
      <c r="L32" s="25"/>
    </row>
    <row r="33" spans="11:12" ht="15" x14ac:dyDescent="0.2">
      <c r="K33" s="199"/>
      <c r="L33" s="28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200" t="s">
        <v>29</v>
      </c>
      <c r="B65526" s="200"/>
      <c r="C65526" s="200"/>
      <c r="D65526" s="200"/>
      <c r="E65526" s="200"/>
    </row>
    <row r="65527" spans="1:5" x14ac:dyDescent="0.2">
      <c r="A65527" s="201" t="s">
        <v>30</v>
      </c>
      <c r="B65527" s="201"/>
      <c r="C65527" s="201"/>
      <c r="D65527" s="201"/>
      <c r="E65527" s="201"/>
    </row>
    <row r="65528" spans="1:5" x14ac:dyDescent="0.2">
      <c r="A65528" s="201" t="s">
        <v>31</v>
      </c>
      <c r="B65528" s="201"/>
      <c r="C65528" s="201"/>
      <c r="D65528" s="201"/>
      <c r="E65528" s="201"/>
    </row>
    <row r="65529" spans="1:5" x14ac:dyDescent="0.2">
      <c r="A65529" s="20" t="s">
        <v>157</v>
      </c>
      <c r="D65529" s="20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zoomScale="80" zoomScaleNormal="80" workbookViewId="0">
      <selection activeCell="E141" sqref="E141"/>
    </sheetView>
  </sheetViews>
  <sheetFormatPr baseColWidth="10" defaultColWidth="11.42578125" defaultRowHeight="14.25" x14ac:dyDescent="0.2"/>
  <cols>
    <col min="1" max="1" width="0.42578125" style="87" customWidth="1"/>
    <col min="2" max="2" width="1.42578125" style="87" customWidth="1"/>
    <col min="3" max="3" width="44.7109375" style="87" customWidth="1"/>
    <col min="4" max="4" width="11.7109375" style="141" customWidth="1"/>
    <col min="5" max="6" width="33.7109375" style="123" customWidth="1"/>
    <col min="7" max="7" width="11.7109375" style="141" customWidth="1"/>
    <col min="8" max="9" width="33.7109375" style="123" customWidth="1"/>
    <col min="10" max="10" width="11.7109375" style="141" customWidth="1"/>
    <col min="11" max="12" width="33.7109375" style="123" customWidth="1"/>
    <col min="13" max="13" width="11.7109375" style="141" customWidth="1"/>
    <col min="14" max="15" width="33.7109375" style="123" customWidth="1"/>
    <col min="16" max="16" width="3.140625" style="87" customWidth="1"/>
    <col min="17" max="17" width="2.42578125" style="87" customWidth="1"/>
    <col min="18" max="18" width="7.42578125" style="87" hidden="1" customWidth="1"/>
    <col min="19" max="20" width="7.140625" style="87" hidden="1" customWidth="1"/>
    <col min="21" max="21" width="7" style="87" hidden="1" customWidth="1"/>
    <col min="22" max="22" width="11.42578125" style="87"/>
    <col min="23" max="23" width="13" style="87" customWidth="1"/>
    <col min="24" max="24" width="15.85546875" style="87" customWidth="1"/>
    <col min="25" max="25" width="13" style="87" customWidth="1"/>
    <col min="26" max="27" width="11.42578125" style="87" customWidth="1"/>
    <col min="28" max="16384" width="11.42578125" style="87"/>
  </cols>
  <sheetData>
    <row r="1" spans="1:21" ht="33" customHeight="1" x14ac:dyDescent="0.2">
      <c r="B1" s="265" t="s">
        <v>124</v>
      </c>
      <c r="C1" s="265"/>
      <c r="D1" s="265"/>
      <c r="E1" s="265"/>
      <c r="F1" s="265"/>
      <c r="G1" s="265"/>
      <c r="H1" s="265"/>
      <c r="I1" s="265"/>
      <c r="J1" s="266"/>
      <c r="K1" s="266"/>
      <c r="L1" s="88"/>
      <c r="M1" s="88"/>
      <c r="N1" s="88"/>
      <c r="O1" s="88"/>
    </row>
    <row r="2" spans="1:21" ht="15.75" x14ac:dyDescent="0.2">
      <c r="B2" s="267" t="s">
        <v>27</v>
      </c>
      <c r="C2" s="267"/>
      <c r="D2" s="224" t="s">
        <v>176</v>
      </c>
      <c r="E2" s="224"/>
      <c r="F2" s="224"/>
      <c r="G2" s="225" t="s">
        <v>177</v>
      </c>
      <c r="H2" s="225"/>
      <c r="I2" s="225"/>
      <c r="J2" s="226" t="s">
        <v>178</v>
      </c>
      <c r="K2" s="226"/>
      <c r="L2" s="226"/>
      <c r="M2" s="285" t="s">
        <v>179</v>
      </c>
      <c r="N2" s="285"/>
      <c r="O2" s="285"/>
      <c r="Q2" s="87">
        <v>1</v>
      </c>
    </row>
    <row r="3" spans="1:21" ht="15" customHeight="1" x14ac:dyDescent="0.2">
      <c r="B3" s="267"/>
      <c r="C3" s="267"/>
      <c r="D3" s="230" t="s">
        <v>34</v>
      </c>
      <c r="E3" s="229" t="s">
        <v>122</v>
      </c>
      <c r="F3" s="229" t="s">
        <v>125</v>
      </c>
      <c r="G3" s="227" t="s">
        <v>34</v>
      </c>
      <c r="H3" s="229" t="s">
        <v>122</v>
      </c>
      <c r="I3" s="229" t="s">
        <v>125</v>
      </c>
      <c r="J3" s="227" t="s">
        <v>34</v>
      </c>
      <c r="K3" s="243" t="s">
        <v>122</v>
      </c>
      <c r="L3" s="222" t="s">
        <v>125</v>
      </c>
      <c r="M3" s="227" t="s">
        <v>34</v>
      </c>
      <c r="N3" s="243" t="s">
        <v>122</v>
      </c>
      <c r="O3" s="222" t="s">
        <v>125</v>
      </c>
      <c r="Q3" s="87">
        <v>2</v>
      </c>
    </row>
    <row r="4" spans="1:21" ht="15.75" customHeight="1" x14ac:dyDescent="0.2">
      <c r="B4" s="267"/>
      <c r="C4" s="267"/>
      <c r="D4" s="231"/>
      <c r="E4" s="222"/>
      <c r="F4" s="222"/>
      <c r="G4" s="228"/>
      <c r="H4" s="222"/>
      <c r="I4" s="222"/>
      <c r="J4" s="228"/>
      <c r="K4" s="244"/>
      <c r="L4" s="223"/>
      <c r="M4" s="228"/>
      <c r="N4" s="244"/>
      <c r="O4" s="223"/>
      <c r="Q4" s="87">
        <v>3</v>
      </c>
    </row>
    <row r="5" spans="1:21" ht="15.75" x14ac:dyDescent="0.2">
      <c r="B5" s="267"/>
      <c r="C5" s="267"/>
      <c r="D5" s="89"/>
      <c r="E5" s="90"/>
      <c r="F5" s="90"/>
      <c r="G5" s="91"/>
      <c r="H5" s="92"/>
      <c r="I5" s="92"/>
      <c r="J5" s="91"/>
      <c r="K5" s="93"/>
      <c r="L5" s="92"/>
      <c r="M5" s="91"/>
      <c r="N5" s="93"/>
      <c r="O5" s="92"/>
      <c r="Q5" s="87">
        <v>4</v>
      </c>
    </row>
    <row r="6" spans="1:21" ht="18.75" x14ac:dyDescent="0.2">
      <c r="A6" s="221"/>
      <c r="B6" s="278"/>
      <c r="C6" s="94" t="s">
        <v>73</v>
      </c>
      <c r="D6" s="95"/>
      <c r="E6" s="95"/>
      <c r="F6" s="95"/>
      <c r="G6" s="95"/>
      <c r="H6" s="95"/>
      <c r="I6" s="95"/>
      <c r="J6" s="95"/>
      <c r="K6" s="95"/>
      <c r="L6" s="96"/>
      <c r="M6" s="95"/>
      <c r="N6" s="95"/>
      <c r="O6" s="96"/>
    </row>
    <row r="7" spans="1:21" ht="39.950000000000003" customHeight="1" x14ac:dyDescent="0.2">
      <c r="A7" s="221"/>
      <c r="B7" s="279"/>
      <c r="C7" s="97" t="s">
        <v>33</v>
      </c>
      <c r="D7" s="29">
        <v>3</v>
      </c>
      <c r="E7" s="63" t="s">
        <v>180</v>
      </c>
      <c r="F7" s="33" t="s">
        <v>335</v>
      </c>
      <c r="G7" s="81"/>
      <c r="H7" s="64"/>
      <c r="I7" s="64"/>
      <c r="J7" s="83"/>
      <c r="K7" s="65"/>
      <c r="L7" s="66"/>
      <c r="M7" s="85"/>
      <c r="N7" s="67"/>
      <c r="O7" s="68"/>
      <c r="Q7" s="98"/>
      <c r="R7" s="87">
        <f>COUNTIF(D7:D10,"1")</f>
        <v>0</v>
      </c>
      <c r="S7" s="87">
        <f>COUNTIF(G7:G10,"1")</f>
        <v>0</v>
      </c>
      <c r="T7" s="87">
        <f>COUNTIF(J7:J10,"1")</f>
        <v>0</v>
      </c>
      <c r="U7" s="87">
        <f>COUNTIF(M7:M10,"1")</f>
        <v>1</v>
      </c>
    </row>
    <row r="8" spans="1:21" ht="39.950000000000003" customHeight="1" x14ac:dyDescent="0.2">
      <c r="A8" s="221"/>
      <c r="B8" s="279"/>
      <c r="C8" s="99" t="s">
        <v>35</v>
      </c>
      <c r="D8" s="29">
        <v>3</v>
      </c>
      <c r="E8" s="63" t="s">
        <v>181</v>
      </c>
      <c r="F8" s="63" t="s">
        <v>336</v>
      </c>
      <c r="G8" s="81"/>
      <c r="H8" s="69"/>
      <c r="I8" s="64"/>
      <c r="J8" s="83"/>
      <c r="K8" s="70"/>
      <c r="L8" s="66"/>
      <c r="M8" s="85"/>
      <c r="N8" s="71"/>
      <c r="O8" s="68"/>
      <c r="R8" s="87">
        <f>COUNTIF(D7:D10,"2")</f>
        <v>1</v>
      </c>
      <c r="S8" s="87">
        <f>COUNTIF(G7:G10,"2")</f>
        <v>0</v>
      </c>
      <c r="T8" s="87">
        <f>COUNTIF(J7:J10,"2")</f>
        <v>0</v>
      </c>
      <c r="U8" s="87">
        <f>COUNTIF(M7:M10,"2")</f>
        <v>0</v>
      </c>
    </row>
    <row r="9" spans="1:21" ht="39.950000000000003" customHeight="1" x14ac:dyDescent="0.2">
      <c r="A9" s="221"/>
      <c r="B9" s="279"/>
      <c r="C9" s="100" t="s">
        <v>36</v>
      </c>
      <c r="D9" s="29">
        <v>3</v>
      </c>
      <c r="E9" s="63" t="s">
        <v>182</v>
      </c>
      <c r="F9" s="33" t="s">
        <v>337</v>
      </c>
      <c r="G9" s="81"/>
      <c r="H9" s="69"/>
      <c r="I9" s="64"/>
      <c r="J9" s="83"/>
      <c r="K9" s="70"/>
      <c r="L9" s="66"/>
      <c r="M9" s="85"/>
      <c r="N9" s="71"/>
      <c r="O9" s="68"/>
      <c r="R9" s="87">
        <f>COUNTIF(D7:D10,"3")</f>
        <v>3</v>
      </c>
      <c r="S9" s="87">
        <f>COUNTIF(G7:G10,"3")</f>
        <v>0</v>
      </c>
      <c r="T9" s="87">
        <f>COUNTIF(J7:J10,"3")</f>
        <v>0</v>
      </c>
      <c r="U9" s="87">
        <f>COUNTIF(M7:M10,"3")</f>
        <v>0</v>
      </c>
    </row>
    <row r="10" spans="1:21" ht="39.950000000000003" customHeight="1" x14ac:dyDescent="0.2">
      <c r="A10" s="221"/>
      <c r="B10" s="280"/>
      <c r="C10" s="100" t="s">
        <v>37</v>
      </c>
      <c r="D10" s="29">
        <v>2</v>
      </c>
      <c r="E10" s="63" t="s">
        <v>183</v>
      </c>
      <c r="F10" s="33" t="s">
        <v>184</v>
      </c>
      <c r="G10" s="81"/>
      <c r="H10" s="69"/>
      <c r="I10" s="64"/>
      <c r="J10" s="83"/>
      <c r="K10" s="70"/>
      <c r="L10" s="66"/>
      <c r="M10" s="85">
        <v>1</v>
      </c>
      <c r="N10" s="71"/>
      <c r="O10" s="68"/>
      <c r="R10" s="87">
        <f>COUNTIF(D7:D10,"4")</f>
        <v>0</v>
      </c>
      <c r="S10" s="87">
        <f>COUNTIF(G7:G10,"4")</f>
        <v>0</v>
      </c>
      <c r="T10" s="87">
        <f>COUNTIF(J7:J10,"4")</f>
        <v>0</v>
      </c>
      <c r="U10" s="87">
        <f>COUNTIF(M7:M10,"4")</f>
        <v>0</v>
      </c>
    </row>
    <row r="11" spans="1:21" ht="6" customHeight="1" x14ac:dyDescent="0.25">
      <c r="B11" s="275"/>
      <c r="C11" s="276"/>
      <c r="D11" s="276"/>
      <c r="E11" s="276"/>
      <c r="F11" s="276"/>
      <c r="G11" s="276"/>
      <c r="H11" s="276"/>
      <c r="I11" s="276"/>
      <c r="J11" s="276"/>
      <c r="K11" s="277"/>
      <c r="L11" s="101"/>
      <c r="M11" s="102"/>
      <c r="N11" s="101"/>
      <c r="O11" s="101"/>
      <c r="Q11" s="87">
        <f>COUNTIF(D7:D10,"1")</f>
        <v>0</v>
      </c>
      <c r="R11" s="87">
        <f>COUNTIF(D7:D10,"1")</f>
        <v>0</v>
      </c>
      <c r="S11" s="87">
        <f>COUNTIF(D7:D10,"3")</f>
        <v>3</v>
      </c>
    </row>
    <row r="12" spans="1:21" ht="18.75" x14ac:dyDescent="0.2">
      <c r="A12" s="221"/>
      <c r="B12" s="272"/>
      <c r="C12" s="103" t="s">
        <v>72</v>
      </c>
      <c r="D12" s="104"/>
      <c r="E12" s="104"/>
      <c r="F12" s="104"/>
      <c r="G12" s="104"/>
      <c r="H12" s="104"/>
      <c r="I12" s="104"/>
      <c r="J12" s="104"/>
      <c r="K12" s="105"/>
      <c r="L12" s="106"/>
      <c r="M12" s="104"/>
      <c r="N12" s="105"/>
      <c r="O12" s="106"/>
    </row>
    <row r="13" spans="1:21" ht="39.950000000000003" customHeight="1" x14ac:dyDescent="0.2">
      <c r="A13" s="221"/>
      <c r="B13" s="273"/>
      <c r="C13" s="107" t="s">
        <v>38</v>
      </c>
      <c r="D13" s="30">
        <v>3</v>
      </c>
      <c r="E13" s="33" t="s">
        <v>185</v>
      </c>
      <c r="F13" s="78" t="s">
        <v>338</v>
      </c>
      <c r="G13" s="82"/>
      <c r="H13" s="64"/>
      <c r="I13" s="64"/>
      <c r="J13" s="84"/>
      <c r="K13" s="72"/>
      <c r="L13" s="73"/>
      <c r="M13" s="86"/>
      <c r="N13" s="74"/>
      <c r="O13" s="75"/>
      <c r="R13" s="87">
        <f>COUNTIF(D13:D17,"1")</f>
        <v>0</v>
      </c>
      <c r="S13" s="87">
        <f>COUNTIF(G13:G17,"1")</f>
        <v>0</v>
      </c>
      <c r="T13" s="87">
        <f>COUNTIF(J13:J17,"1")</f>
        <v>0</v>
      </c>
      <c r="U13" s="87">
        <f>COUNTIF(M13:M17,"1")</f>
        <v>0</v>
      </c>
    </row>
    <row r="14" spans="1:21" ht="39.950000000000003" customHeight="1" x14ac:dyDescent="0.2">
      <c r="A14" s="221"/>
      <c r="B14" s="273"/>
      <c r="C14" s="99" t="s">
        <v>39</v>
      </c>
      <c r="D14" s="30">
        <v>3</v>
      </c>
      <c r="E14" s="76" t="s">
        <v>186</v>
      </c>
      <c r="F14" s="33" t="s">
        <v>187</v>
      </c>
      <c r="G14" s="82"/>
      <c r="H14" s="69"/>
      <c r="I14" s="64"/>
      <c r="J14" s="84"/>
      <c r="K14" s="73"/>
      <c r="L14" s="73"/>
      <c r="M14" s="86"/>
      <c r="N14" s="75"/>
      <c r="O14" s="75"/>
      <c r="R14" s="87">
        <f>COUNTIF(D13:D17,"2")</f>
        <v>1</v>
      </c>
      <c r="S14" s="87">
        <f>COUNTIF(G13:G17,"2")</f>
        <v>0</v>
      </c>
      <c r="T14" s="87">
        <f>COUNTIF(J13:J17,"2")</f>
        <v>0</v>
      </c>
      <c r="U14" s="87">
        <f>COUNTIF(M13:M17,"2")</f>
        <v>0</v>
      </c>
    </row>
    <row r="15" spans="1:21" ht="39.950000000000003" customHeight="1" x14ac:dyDescent="0.2">
      <c r="A15" s="221"/>
      <c r="B15" s="273"/>
      <c r="C15" s="99" t="s">
        <v>40</v>
      </c>
      <c r="D15" s="30">
        <v>3</v>
      </c>
      <c r="E15" s="34" t="s">
        <v>188</v>
      </c>
      <c r="F15" s="33" t="s">
        <v>189</v>
      </c>
      <c r="G15" s="82"/>
      <c r="H15" s="69"/>
      <c r="I15" s="64"/>
      <c r="J15" s="84"/>
      <c r="K15" s="73"/>
      <c r="L15" s="73"/>
      <c r="M15" s="86"/>
      <c r="N15" s="75"/>
      <c r="O15" s="75"/>
      <c r="R15" s="87">
        <f>COUNTIF(D13:D17,"3")</f>
        <v>4</v>
      </c>
      <c r="S15" s="87">
        <f>COUNTIF(G13:G17,"3")</f>
        <v>0</v>
      </c>
      <c r="T15" s="87">
        <f>COUNTIF(J13:J17,"3")</f>
        <v>0</v>
      </c>
      <c r="U15" s="87">
        <f>COUNTIF(M13:M17,"3")</f>
        <v>0</v>
      </c>
    </row>
    <row r="16" spans="1:21" ht="39.950000000000003" customHeight="1" x14ac:dyDescent="0.2">
      <c r="A16" s="221"/>
      <c r="B16" s="273"/>
      <c r="C16" s="100" t="s">
        <v>41</v>
      </c>
      <c r="D16" s="30">
        <v>2</v>
      </c>
      <c r="E16" s="76" t="s">
        <v>190</v>
      </c>
      <c r="F16" s="63" t="s">
        <v>191</v>
      </c>
      <c r="G16" s="82"/>
      <c r="H16" s="69"/>
      <c r="I16" s="64"/>
      <c r="J16" s="84"/>
      <c r="K16" s="73"/>
      <c r="L16" s="73"/>
      <c r="M16" s="86"/>
      <c r="N16" s="75"/>
      <c r="O16" s="75"/>
      <c r="R16" s="87">
        <f>COUNTIF(D13:D17,"4")</f>
        <v>0</v>
      </c>
      <c r="S16" s="87">
        <f>COUNTIF(G13:G17,"4")</f>
        <v>0</v>
      </c>
      <c r="T16" s="87">
        <f>COUNTIF(J13:J17,"4")</f>
        <v>0</v>
      </c>
      <c r="U16" s="87">
        <f>COUNTIF(M13:M17,"4")</f>
        <v>0</v>
      </c>
    </row>
    <row r="17" spans="1:21" ht="39.950000000000003" customHeight="1" x14ac:dyDescent="0.2">
      <c r="A17" s="221"/>
      <c r="B17" s="274"/>
      <c r="C17" s="99" t="s">
        <v>42</v>
      </c>
      <c r="D17" s="30">
        <v>3</v>
      </c>
      <c r="E17" s="76" t="s">
        <v>192</v>
      </c>
      <c r="F17" s="63" t="s">
        <v>193</v>
      </c>
      <c r="G17" s="82"/>
      <c r="H17" s="69"/>
      <c r="I17" s="64"/>
      <c r="J17" s="84"/>
      <c r="K17" s="73"/>
      <c r="L17" s="73"/>
      <c r="M17" s="86"/>
      <c r="N17" s="75"/>
      <c r="O17" s="75"/>
    </row>
    <row r="18" spans="1:21" ht="7.5" customHeight="1" x14ac:dyDescent="0.25">
      <c r="B18" s="240"/>
      <c r="C18" s="241"/>
      <c r="D18" s="241"/>
      <c r="E18" s="241"/>
      <c r="F18" s="241"/>
      <c r="G18" s="241"/>
      <c r="H18" s="241"/>
      <c r="I18" s="241"/>
      <c r="J18" s="241"/>
      <c r="K18" s="242"/>
      <c r="L18" s="101"/>
      <c r="M18" s="102"/>
      <c r="N18" s="101"/>
      <c r="O18" s="101"/>
    </row>
    <row r="19" spans="1:21" ht="18.75" x14ac:dyDescent="0.2">
      <c r="A19" s="221"/>
      <c r="B19" s="272"/>
      <c r="C19" s="103" t="s">
        <v>43</v>
      </c>
      <c r="D19" s="104"/>
      <c r="E19" s="104"/>
      <c r="F19" s="104"/>
      <c r="G19" s="104"/>
      <c r="H19" s="104"/>
      <c r="I19" s="104"/>
      <c r="J19" s="104"/>
      <c r="K19" s="105"/>
      <c r="L19" s="106"/>
      <c r="M19" s="104"/>
      <c r="N19" s="105"/>
      <c r="O19" s="106"/>
    </row>
    <row r="20" spans="1:21" ht="39.950000000000003" customHeight="1" x14ac:dyDescent="0.2">
      <c r="A20" s="221"/>
      <c r="B20" s="281"/>
      <c r="C20" s="108" t="s">
        <v>44</v>
      </c>
      <c r="D20" s="30">
        <v>3</v>
      </c>
      <c r="E20" s="63" t="s">
        <v>194</v>
      </c>
      <c r="F20" s="63" t="s">
        <v>195</v>
      </c>
      <c r="G20" s="82"/>
      <c r="H20" s="64"/>
      <c r="I20" s="64"/>
      <c r="J20" s="84"/>
      <c r="K20" s="77"/>
      <c r="L20" s="78"/>
      <c r="M20" s="86"/>
      <c r="N20" s="79"/>
      <c r="O20" s="80"/>
      <c r="R20" s="87">
        <f>COUNTIF(D20:D27,"1")</f>
        <v>1</v>
      </c>
      <c r="S20" s="87">
        <f>COUNTIF(G20:G27,"1")</f>
        <v>0</v>
      </c>
      <c r="T20" s="87">
        <f>COUNTIF(J20:J27,"1")</f>
        <v>0</v>
      </c>
      <c r="U20" s="87">
        <f>COUNTIF(M20:M27,"1")</f>
        <v>0</v>
      </c>
    </row>
    <row r="21" spans="1:21" ht="39.950000000000003" customHeight="1" x14ac:dyDescent="0.2">
      <c r="A21" s="221"/>
      <c r="B21" s="281"/>
      <c r="C21" s="109" t="s">
        <v>45</v>
      </c>
      <c r="D21" s="30">
        <v>3</v>
      </c>
      <c r="E21" s="34" t="s">
        <v>196</v>
      </c>
      <c r="F21" s="33" t="s">
        <v>197</v>
      </c>
      <c r="G21" s="82"/>
      <c r="H21" s="69"/>
      <c r="I21" s="64"/>
      <c r="J21" s="84"/>
      <c r="K21" s="78"/>
      <c r="L21" s="78"/>
      <c r="M21" s="86"/>
      <c r="N21" s="80"/>
      <c r="O21" s="80"/>
      <c r="R21" s="87">
        <f>COUNTIF(D20:D27,"2")</f>
        <v>3</v>
      </c>
      <c r="S21" s="87">
        <f>COUNTIF(G20:G27,"2")</f>
        <v>0</v>
      </c>
      <c r="T21" s="87">
        <f>COUNTIF(J20:J27,"2")</f>
        <v>0</v>
      </c>
      <c r="U21" s="87">
        <f>COUNTIF(M20:M27,"2")</f>
        <v>0</v>
      </c>
    </row>
    <row r="22" spans="1:21" ht="39.950000000000003" customHeight="1" x14ac:dyDescent="0.2">
      <c r="A22" s="221"/>
      <c r="B22" s="281"/>
      <c r="C22" s="109" t="s">
        <v>46</v>
      </c>
      <c r="D22" s="30">
        <v>3</v>
      </c>
      <c r="E22" s="76" t="s">
        <v>198</v>
      </c>
      <c r="F22" s="33" t="s">
        <v>199</v>
      </c>
      <c r="G22" s="82"/>
      <c r="H22" s="69"/>
      <c r="I22" s="64"/>
      <c r="J22" s="84"/>
      <c r="K22" s="78"/>
      <c r="L22" s="78"/>
      <c r="M22" s="86"/>
      <c r="N22" s="80"/>
      <c r="O22" s="80"/>
      <c r="R22" s="87">
        <f>COUNTIF(D20:D27,"3")</f>
        <v>4</v>
      </c>
      <c r="S22" s="87">
        <f>COUNTIF(G20:G27,"3")</f>
        <v>0</v>
      </c>
      <c r="T22" s="87">
        <f>COUNTIF(J20:J27,"3")</f>
        <v>0</v>
      </c>
      <c r="U22" s="87">
        <f>COUNTIF(M20:M27,"3")</f>
        <v>0</v>
      </c>
    </row>
    <row r="23" spans="1:21" ht="39.950000000000003" customHeight="1" x14ac:dyDescent="0.2">
      <c r="A23" s="221"/>
      <c r="B23" s="281"/>
      <c r="C23" s="109" t="s">
        <v>47</v>
      </c>
      <c r="D23" s="30">
        <v>2</v>
      </c>
      <c r="E23" s="34" t="s">
        <v>339</v>
      </c>
      <c r="F23" s="63" t="s">
        <v>200</v>
      </c>
      <c r="G23" s="82"/>
      <c r="H23" s="69"/>
      <c r="I23" s="64"/>
      <c r="J23" s="84"/>
      <c r="K23" s="78"/>
      <c r="L23" s="78"/>
      <c r="M23" s="86"/>
      <c r="N23" s="80"/>
      <c r="O23" s="80"/>
      <c r="R23" s="87">
        <f>COUNTIF(D20:D27,"4")</f>
        <v>0</v>
      </c>
      <c r="S23" s="87">
        <f>COUNTIF(G20:G27,"4")</f>
        <v>0</v>
      </c>
      <c r="T23" s="87">
        <f>COUNTIF(J20:J27,"4")</f>
        <v>0</v>
      </c>
      <c r="U23" s="87">
        <f>COUNTIF(M20:M27,"4")</f>
        <v>0</v>
      </c>
    </row>
    <row r="24" spans="1:21" ht="39.950000000000003" customHeight="1" x14ac:dyDescent="0.2">
      <c r="A24" s="221"/>
      <c r="B24" s="281"/>
      <c r="C24" s="109" t="s">
        <v>48</v>
      </c>
      <c r="D24" s="30">
        <v>2</v>
      </c>
      <c r="E24" s="34" t="s">
        <v>201</v>
      </c>
      <c r="F24" s="63" t="s">
        <v>195</v>
      </c>
      <c r="G24" s="82"/>
      <c r="H24" s="69"/>
      <c r="I24" s="64"/>
      <c r="J24" s="84"/>
      <c r="K24" s="78"/>
      <c r="L24" s="78"/>
      <c r="M24" s="86"/>
      <c r="N24" s="80"/>
      <c r="O24" s="80"/>
    </row>
    <row r="25" spans="1:21" ht="39.950000000000003" customHeight="1" x14ac:dyDescent="0.2">
      <c r="A25" s="221"/>
      <c r="B25" s="281"/>
      <c r="C25" s="109" t="s">
        <v>49</v>
      </c>
      <c r="D25" s="30">
        <v>2</v>
      </c>
      <c r="E25" s="76" t="s">
        <v>340</v>
      </c>
      <c r="F25" s="33" t="s">
        <v>202</v>
      </c>
      <c r="G25" s="82"/>
      <c r="H25" s="69"/>
      <c r="I25" s="64"/>
      <c r="J25" s="84"/>
      <c r="K25" s="78"/>
      <c r="L25" s="78"/>
      <c r="M25" s="86"/>
      <c r="N25" s="80"/>
      <c r="O25" s="80"/>
    </row>
    <row r="26" spans="1:21" ht="39.950000000000003" customHeight="1" x14ac:dyDescent="0.2">
      <c r="A26" s="221"/>
      <c r="B26" s="281"/>
      <c r="C26" s="109" t="s">
        <v>50</v>
      </c>
      <c r="D26" s="30">
        <v>3</v>
      </c>
      <c r="E26" s="34" t="s">
        <v>341</v>
      </c>
      <c r="F26" s="63" t="s">
        <v>200</v>
      </c>
      <c r="G26" s="82"/>
      <c r="H26" s="69"/>
      <c r="I26" s="64"/>
      <c r="J26" s="84"/>
      <c r="K26" s="78"/>
      <c r="L26" s="78"/>
      <c r="M26" s="86"/>
      <c r="N26" s="80"/>
      <c r="O26" s="80"/>
    </row>
    <row r="27" spans="1:21" ht="39.950000000000003" customHeight="1" x14ac:dyDescent="0.2">
      <c r="A27" s="221"/>
      <c r="B27" s="282"/>
      <c r="C27" s="109" t="s">
        <v>51</v>
      </c>
      <c r="D27" s="30">
        <v>1</v>
      </c>
      <c r="E27" s="34" t="s">
        <v>342</v>
      </c>
      <c r="F27" s="63"/>
      <c r="G27" s="82"/>
      <c r="H27" s="69"/>
      <c r="I27" s="64"/>
      <c r="J27" s="84"/>
      <c r="K27" s="78"/>
      <c r="L27" s="78"/>
      <c r="M27" s="86"/>
      <c r="N27" s="80"/>
      <c r="O27" s="80"/>
    </row>
    <row r="28" spans="1:21" ht="7.5" customHeight="1" x14ac:dyDescent="0.25">
      <c r="B28" s="251"/>
      <c r="C28" s="252"/>
      <c r="D28" s="252"/>
      <c r="E28" s="252"/>
      <c r="F28" s="252"/>
      <c r="G28" s="252"/>
      <c r="H28" s="252"/>
      <c r="I28" s="252"/>
      <c r="J28" s="252"/>
      <c r="K28" s="283"/>
      <c r="L28" s="101"/>
      <c r="M28" s="102"/>
      <c r="N28" s="101"/>
      <c r="O28" s="101"/>
    </row>
    <row r="29" spans="1:21" ht="18.75" x14ac:dyDescent="0.2">
      <c r="A29" s="221"/>
      <c r="B29" s="272"/>
      <c r="C29" s="103" t="s">
        <v>52</v>
      </c>
      <c r="D29" s="104"/>
      <c r="E29" s="104"/>
      <c r="F29" s="104"/>
      <c r="G29" s="104"/>
      <c r="H29" s="104"/>
      <c r="I29" s="104"/>
      <c r="J29" s="104"/>
      <c r="K29" s="105"/>
      <c r="L29" s="106"/>
      <c r="M29" s="104"/>
      <c r="N29" s="105"/>
      <c r="O29" s="106"/>
    </row>
    <row r="30" spans="1:21" ht="39.950000000000003" customHeight="1" x14ac:dyDescent="0.2">
      <c r="A30" s="221"/>
      <c r="B30" s="273"/>
      <c r="C30" s="107" t="s">
        <v>53</v>
      </c>
      <c r="D30" s="30">
        <v>3</v>
      </c>
      <c r="E30" s="63" t="s">
        <v>203</v>
      </c>
      <c r="F30" s="33" t="s">
        <v>204</v>
      </c>
      <c r="G30" s="82"/>
      <c r="H30" s="64"/>
      <c r="I30" s="64"/>
      <c r="J30" s="84"/>
      <c r="K30" s="77"/>
      <c r="L30" s="78"/>
      <c r="M30" s="86"/>
      <c r="N30" s="79"/>
      <c r="O30" s="80"/>
      <c r="R30" s="87">
        <f>COUNTIF(D30:D33,"1")</f>
        <v>0</v>
      </c>
      <c r="S30" s="87">
        <f>COUNTIF(G30:G33,"1")</f>
        <v>0</v>
      </c>
      <c r="T30" s="87">
        <f>COUNTIF(J30:J33,"1")</f>
        <v>0</v>
      </c>
      <c r="U30" s="87">
        <f>COUNTIF(M30:M33,"1")</f>
        <v>0</v>
      </c>
    </row>
    <row r="31" spans="1:21" ht="39.950000000000003" customHeight="1" x14ac:dyDescent="0.2">
      <c r="A31" s="221"/>
      <c r="B31" s="273"/>
      <c r="C31" s="99" t="s">
        <v>54</v>
      </c>
      <c r="D31" s="30">
        <v>2</v>
      </c>
      <c r="E31" s="76" t="s">
        <v>205</v>
      </c>
      <c r="F31" s="63" t="s">
        <v>206</v>
      </c>
      <c r="G31" s="82"/>
      <c r="H31" s="69"/>
      <c r="I31" s="64"/>
      <c r="J31" s="84"/>
      <c r="K31" s="78"/>
      <c r="L31" s="78"/>
      <c r="M31" s="86"/>
      <c r="N31" s="80"/>
      <c r="O31" s="80"/>
      <c r="R31" s="87">
        <f>COUNTIF(D30:D33,"2")</f>
        <v>3</v>
      </c>
      <c r="S31" s="87">
        <f>COUNTIF(G30:G33,"2")</f>
        <v>0</v>
      </c>
      <c r="T31" s="87">
        <f>COUNTIF(J30:J33,"2")</f>
        <v>0</v>
      </c>
      <c r="U31" s="87">
        <f>COUNTIF(M30:M33,"2")</f>
        <v>0</v>
      </c>
    </row>
    <row r="32" spans="1:21" ht="39.950000000000003" customHeight="1" x14ac:dyDescent="0.2">
      <c r="A32" s="221"/>
      <c r="B32" s="273"/>
      <c r="C32" s="99" t="s">
        <v>55</v>
      </c>
      <c r="D32" s="30">
        <v>2</v>
      </c>
      <c r="E32" s="76" t="s">
        <v>207</v>
      </c>
      <c r="F32" s="33" t="s">
        <v>208</v>
      </c>
      <c r="G32" s="82"/>
      <c r="H32" s="69"/>
      <c r="I32" s="64"/>
      <c r="J32" s="84"/>
      <c r="K32" s="78"/>
      <c r="L32" s="78"/>
      <c r="M32" s="86"/>
      <c r="N32" s="80"/>
      <c r="O32" s="80"/>
      <c r="R32" s="87">
        <f>COUNTIF(D30:D33,"3")</f>
        <v>1</v>
      </c>
      <c r="S32" s="87">
        <f>COUNTIF(G30:G33,"3")</f>
        <v>0</v>
      </c>
      <c r="T32" s="87">
        <f>COUNTIF(J30:J33,"31")</f>
        <v>0</v>
      </c>
      <c r="U32" s="87">
        <f>COUNTIF(M30:M33,"3")</f>
        <v>0</v>
      </c>
    </row>
    <row r="33" spans="1:21" ht="39.950000000000003" customHeight="1" x14ac:dyDescent="0.2">
      <c r="A33" s="221"/>
      <c r="B33" s="274"/>
      <c r="C33" s="99" t="s">
        <v>56</v>
      </c>
      <c r="D33" s="30">
        <v>2</v>
      </c>
      <c r="E33" s="76" t="s">
        <v>209</v>
      </c>
      <c r="F33" s="63" t="s">
        <v>210</v>
      </c>
      <c r="G33" s="82"/>
      <c r="H33" s="69"/>
      <c r="I33" s="64"/>
      <c r="J33" s="84"/>
      <c r="K33" s="78"/>
      <c r="L33" s="78"/>
      <c r="M33" s="86"/>
      <c r="N33" s="80"/>
      <c r="O33" s="80"/>
      <c r="R33" s="87">
        <f>COUNTIF(D30:D33,"4")</f>
        <v>0</v>
      </c>
      <c r="S33" s="87">
        <f>COUNTIF(G30:G33,"4")</f>
        <v>0</v>
      </c>
      <c r="T33" s="87">
        <f>COUNTIF(J30:J33,"4")</f>
        <v>0</v>
      </c>
      <c r="U33" s="87">
        <f>COUNTIF(M30:M33,"4")</f>
        <v>0</v>
      </c>
    </row>
    <row r="34" spans="1:21" ht="9" customHeight="1" x14ac:dyDescent="0.25">
      <c r="B34" s="240"/>
      <c r="C34" s="241"/>
      <c r="D34" s="241"/>
      <c r="E34" s="241"/>
      <c r="F34" s="241"/>
      <c r="G34" s="241"/>
      <c r="H34" s="241"/>
      <c r="I34" s="241"/>
      <c r="J34" s="241"/>
      <c r="K34" s="242"/>
      <c r="L34" s="101"/>
      <c r="M34" s="102"/>
      <c r="N34" s="101"/>
      <c r="O34" s="101"/>
    </row>
    <row r="35" spans="1:21" ht="18.75" x14ac:dyDescent="0.2">
      <c r="A35" s="221"/>
      <c r="B35" s="272"/>
      <c r="C35" s="110" t="s">
        <v>57</v>
      </c>
      <c r="D35" s="284"/>
      <c r="E35" s="284"/>
      <c r="F35" s="284"/>
      <c r="G35" s="284"/>
      <c r="H35" s="284"/>
      <c r="I35" s="284"/>
      <c r="J35" s="284"/>
      <c r="K35" s="284"/>
      <c r="L35" s="111"/>
      <c r="M35" s="112"/>
      <c r="N35" s="112"/>
      <c r="O35" s="111"/>
    </row>
    <row r="36" spans="1:21" ht="39.950000000000003" customHeight="1" x14ac:dyDescent="0.2">
      <c r="A36" s="221"/>
      <c r="B36" s="273"/>
      <c r="C36" s="107" t="s">
        <v>58</v>
      </c>
      <c r="D36" s="30">
        <v>2</v>
      </c>
      <c r="E36" s="63" t="s">
        <v>211</v>
      </c>
      <c r="F36" s="76" t="s">
        <v>212</v>
      </c>
      <c r="G36" s="82"/>
      <c r="H36" s="64"/>
      <c r="I36" s="64"/>
      <c r="J36" s="84"/>
      <c r="K36" s="77"/>
      <c r="L36" s="78"/>
      <c r="M36" s="86"/>
      <c r="N36" s="79"/>
      <c r="O36" s="80"/>
      <c r="R36" s="87">
        <f>COUNTIF(D36:D44,"1")</f>
        <v>3</v>
      </c>
      <c r="S36" s="87">
        <f>COUNTIF(G36:G44,"1")</f>
        <v>1</v>
      </c>
      <c r="T36" s="87">
        <f>COUNTIF(J36:J44,"1")</f>
        <v>0</v>
      </c>
      <c r="U36" s="87">
        <f>COUNTIF(M36:M44,"1")</f>
        <v>0</v>
      </c>
    </row>
    <row r="37" spans="1:21" ht="39.950000000000003" customHeight="1" x14ac:dyDescent="0.2">
      <c r="A37" s="221"/>
      <c r="B37" s="273"/>
      <c r="C37" s="99" t="s">
        <v>59</v>
      </c>
      <c r="D37" s="30">
        <v>2</v>
      </c>
      <c r="E37" s="76" t="s">
        <v>213</v>
      </c>
      <c r="F37" s="76" t="s">
        <v>214</v>
      </c>
      <c r="G37" s="82"/>
      <c r="H37" s="69"/>
      <c r="I37" s="64"/>
      <c r="J37" s="84"/>
      <c r="K37" s="78"/>
      <c r="L37" s="78"/>
      <c r="M37" s="86"/>
      <c r="N37" s="80"/>
      <c r="O37" s="80"/>
      <c r="R37" s="87">
        <f>COUNTIF(D36:D44,"2")</f>
        <v>5</v>
      </c>
      <c r="S37" s="87">
        <f>COUNTIF(G36:G44,"2")</f>
        <v>0</v>
      </c>
      <c r="T37" s="87">
        <f>COUNTIF(J36:J44,"2")</f>
        <v>0</v>
      </c>
      <c r="U37" s="87">
        <f>COUNTIF(M36:M44,"2")</f>
        <v>0</v>
      </c>
    </row>
    <row r="38" spans="1:21" ht="39.950000000000003" customHeight="1" x14ac:dyDescent="0.2">
      <c r="A38" s="221"/>
      <c r="B38" s="273"/>
      <c r="C38" s="99" t="s">
        <v>60</v>
      </c>
      <c r="D38" s="30">
        <v>2</v>
      </c>
      <c r="E38" s="76" t="s">
        <v>215</v>
      </c>
      <c r="F38" s="63" t="s">
        <v>216</v>
      </c>
      <c r="G38" s="82">
        <v>1</v>
      </c>
      <c r="H38" s="69"/>
      <c r="I38" s="64"/>
      <c r="J38" s="84"/>
      <c r="K38" s="78"/>
      <c r="L38" s="78"/>
      <c r="M38" s="86"/>
      <c r="N38" s="80"/>
      <c r="O38" s="80"/>
      <c r="R38" s="87">
        <f>COUNTIF(D36:D44,"3")</f>
        <v>1</v>
      </c>
      <c r="S38" s="87">
        <f>COUNTIF(G36:G44,"3")</f>
        <v>0</v>
      </c>
      <c r="T38" s="87">
        <f>COUNTIF(J36:J44,"3")</f>
        <v>0</v>
      </c>
      <c r="U38" s="87">
        <f>COUNTIF(M36:M44,"3")</f>
        <v>0</v>
      </c>
    </row>
    <row r="39" spans="1:21" ht="39.950000000000003" customHeight="1" x14ac:dyDescent="0.2">
      <c r="A39" s="221"/>
      <c r="B39" s="273"/>
      <c r="C39" s="99" t="s">
        <v>61</v>
      </c>
      <c r="D39" s="30">
        <v>2</v>
      </c>
      <c r="E39" s="76" t="s">
        <v>217</v>
      </c>
      <c r="F39" s="63" t="s">
        <v>218</v>
      </c>
      <c r="G39" s="82"/>
      <c r="H39" s="69"/>
      <c r="I39" s="64"/>
      <c r="J39" s="84"/>
      <c r="K39" s="78"/>
      <c r="L39" s="78"/>
      <c r="M39" s="86"/>
      <c r="N39" s="80"/>
      <c r="O39" s="80"/>
      <c r="R39" s="87">
        <f>COUNTIF(D36:D44,"4")</f>
        <v>0</v>
      </c>
      <c r="S39" s="87">
        <f>COUNTIF(G36:G44,"4")</f>
        <v>0</v>
      </c>
      <c r="T39" s="87">
        <f>COUNTIF(J36:J44,"4")</f>
        <v>0</v>
      </c>
      <c r="U39" s="87">
        <f>COUNTIF(M36:M44,"4")</f>
        <v>0</v>
      </c>
    </row>
    <row r="40" spans="1:21" ht="39.950000000000003" customHeight="1" x14ac:dyDescent="0.2">
      <c r="A40" s="221"/>
      <c r="B40" s="273"/>
      <c r="C40" s="99" t="s">
        <v>62</v>
      </c>
      <c r="D40" s="30">
        <v>3</v>
      </c>
      <c r="E40" s="76" t="s">
        <v>212</v>
      </c>
      <c r="F40" s="63" t="s">
        <v>219</v>
      </c>
      <c r="G40" s="82"/>
      <c r="H40" s="69"/>
      <c r="I40" s="64"/>
      <c r="J40" s="84"/>
      <c r="K40" s="78"/>
      <c r="L40" s="78"/>
      <c r="M40" s="86"/>
      <c r="N40" s="80"/>
      <c r="O40" s="80"/>
    </row>
    <row r="41" spans="1:21" ht="39.950000000000003" customHeight="1" x14ac:dyDescent="0.2">
      <c r="A41" s="221"/>
      <c r="B41" s="273"/>
      <c r="C41" s="99" t="s">
        <v>63</v>
      </c>
      <c r="D41" s="30">
        <v>1</v>
      </c>
      <c r="E41" s="76" t="s">
        <v>220</v>
      </c>
      <c r="F41" s="63" t="s">
        <v>221</v>
      </c>
      <c r="G41" s="82"/>
      <c r="H41" s="69"/>
      <c r="I41" s="64"/>
      <c r="J41" s="84"/>
      <c r="K41" s="78"/>
      <c r="L41" s="78"/>
      <c r="M41" s="86"/>
      <c r="N41" s="80"/>
      <c r="O41" s="80"/>
    </row>
    <row r="42" spans="1:21" ht="39.950000000000003" customHeight="1" x14ac:dyDescent="0.2">
      <c r="A42" s="221"/>
      <c r="B42" s="273"/>
      <c r="C42" s="99" t="s">
        <v>64</v>
      </c>
      <c r="D42" s="30">
        <v>2</v>
      </c>
      <c r="E42" s="76" t="s">
        <v>343</v>
      </c>
      <c r="F42" s="63" t="s">
        <v>222</v>
      </c>
      <c r="G42" s="82"/>
      <c r="H42" s="69"/>
      <c r="I42" s="64"/>
      <c r="J42" s="84"/>
      <c r="K42" s="78"/>
      <c r="L42" s="78"/>
      <c r="M42" s="86"/>
      <c r="N42" s="80"/>
      <c r="O42" s="80"/>
    </row>
    <row r="43" spans="1:21" ht="39.950000000000003" customHeight="1" x14ac:dyDescent="0.2">
      <c r="A43" s="221"/>
      <c r="B43" s="273"/>
      <c r="C43" s="99" t="s">
        <v>65</v>
      </c>
      <c r="D43" s="30">
        <v>1</v>
      </c>
      <c r="E43" s="76" t="s">
        <v>223</v>
      </c>
      <c r="F43" s="63" t="s">
        <v>224</v>
      </c>
      <c r="G43" s="82"/>
      <c r="H43" s="69"/>
      <c r="I43" s="64"/>
      <c r="J43" s="84"/>
      <c r="K43" s="78"/>
      <c r="L43" s="78"/>
      <c r="M43" s="86"/>
      <c r="N43" s="80"/>
      <c r="O43" s="80"/>
    </row>
    <row r="44" spans="1:21" ht="39.950000000000003" customHeight="1" x14ac:dyDescent="0.2">
      <c r="A44" s="221"/>
      <c r="B44" s="274"/>
      <c r="C44" s="99" t="s">
        <v>66</v>
      </c>
      <c r="D44" s="30">
        <v>1</v>
      </c>
      <c r="E44" s="76" t="s">
        <v>225</v>
      </c>
      <c r="F44" s="63" t="s">
        <v>226</v>
      </c>
      <c r="G44" s="82"/>
      <c r="H44" s="69"/>
      <c r="I44" s="64"/>
      <c r="J44" s="84"/>
      <c r="K44" s="78"/>
      <c r="L44" s="78"/>
      <c r="M44" s="86"/>
      <c r="N44" s="80"/>
      <c r="O44" s="80"/>
    </row>
    <row r="45" spans="1:21" ht="6.75" customHeight="1" x14ac:dyDescent="0.25">
      <c r="B45" s="240"/>
      <c r="C45" s="241"/>
      <c r="D45" s="241"/>
      <c r="E45" s="241"/>
      <c r="F45" s="241"/>
      <c r="G45" s="241"/>
      <c r="H45" s="241"/>
      <c r="I45" s="241"/>
      <c r="J45" s="241"/>
      <c r="K45" s="242"/>
      <c r="L45" s="101"/>
      <c r="M45" s="102"/>
      <c r="N45" s="101"/>
      <c r="O45" s="101"/>
    </row>
    <row r="46" spans="1:21" ht="18.75" x14ac:dyDescent="0.2">
      <c r="A46" s="221"/>
      <c r="B46" s="272"/>
      <c r="C46" s="103" t="s">
        <v>67</v>
      </c>
      <c r="D46" s="104"/>
      <c r="E46" s="104"/>
      <c r="F46" s="104"/>
      <c r="G46" s="104"/>
      <c r="H46" s="104"/>
      <c r="I46" s="104"/>
      <c r="J46" s="104"/>
      <c r="K46" s="105"/>
      <c r="L46" s="106"/>
      <c r="M46" s="104"/>
      <c r="N46" s="105"/>
      <c r="O46" s="106"/>
    </row>
    <row r="47" spans="1:21" ht="39.950000000000003" customHeight="1" x14ac:dyDescent="0.2">
      <c r="A47" s="221"/>
      <c r="B47" s="273"/>
      <c r="C47" s="107" t="s">
        <v>68</v>
      </c>
      <c r="D47" s="30">
        <v>2</v>
      </c>
      <c r="E47" s="33" t="s">
        <v>227</v>
      </c>
      <c r="F47" s="38" t="s">
        <v>228</v>
      </c>
      <c r="G47" s="31"/>
      <c r="H47" s="35"/>
      <c r="I47" s="35"/>
      <c r="J47" s="32"/>
      <c r="K47" s="37"/>
      <c r="L47" s="38"/>
      <c r="M47" s="55"/>
      <c r="N47" s="53"/>
      <c r="O47" s="54"/>
      <c r="R47" s="87">
        <f>COUNTIF(D47:D50,"1")</f>
        <v>2</v>
      </c>
      <c r="S47" s="87">
        <f>COUNTIF(G47:G50,"1")</f>
        <v>0</v>
      </c>
      <c r="T47" s="87">
        <f>COUNTIF(J47:J50,"1")</f>
        <v>0</v>
      </c>
      <c r="U47" s="87">
        <f>COUNTIF(M47:M50,"1")</f>
        <v>0</v>
      </c>
    </row>
    <row r="48" spans="1:21" ht="39.950000000000003" customHeight="1" x14ac:dyDescent="0.2">
      <c r="A48" s="221"/>
      <c r="B48" s="273"/>
      <c r="C48" s="99" t="s">
        <v>69</v>
      </c>
      <c r="D48" s="30">
        <v>2</v>
      </c>
      <c r="E48" s="34" t="s">
        <v>229</v>
      </c>
      <c r="F48" s="38" t="s">
        <v>230</v>
      </c>
      <c r="G48" s="31"/>
      <c r="H48" s="36"/>
      <c r="I48" s="35"/>
      <c r="J48" s="32"/>
      <c r="K48" s="38"/>
      <c r="L48" s="38"/>
      <c r="M48" s="55"/>
      <c r="N48" s="54"/>
      <c r="O48" s="54"/>
      <c r="R48" s="87">
        <f>COUNTIF(D47:D50,"2")</f>
        <v>2</v>
      </c>
      <c r="S48" s="87">
        <f>COUNTIF(G47:G50,"2")</f>
        <v>0</v>
      </c>
      <c r="T48" s="87">
        <f>COUNTIF(J47:J50,"2")</f>
        <v>0</v>
      </c>
      <c r="U48" s="87">
        <f>COUNTIF(M47:M50,"2")</f>
        <v>0</v>
      </c>
    </row>
    <row r="49" spans="1:21" ht="39.950000000000003" customHeight="1" x14ac:dyDescent="0.2">
      <c r="A49" s="221"/>
      <c r="B49" s="273"/>
      <c r="C49" s="99" t="s">
        <v>70</v>
      </c>
      <c r="D49" s="30">
        <v>1</v>
      </c>
      <c r="E49" s="34" t="s">
        <v>231</v>
      </c>
      <c r="F49" s="38" t="s">
        <v>232</v>
      </c>
      <c r="G49" s="31"/>
      <c r="H49" s="36"/>
      <c r="I49" s="35"/>
      <c r="J49" s="32"/>
      <c r="K49" s="38"/>
      <c r="L49" s="38"/>
      <c r="M49" s="55"/>
      <c r="N49" s="54"/>
      <c r="O49" s="54"/>
      <c r="R49" s="87">
        <f>COUNTIF(D47:D50,"3")</f>
        <v>0</v>
      </c>
      <c r="S49" s="87">
        <f>COUNTIF(G47:G50,"3")</f>
        <v>0</v>
      </c>
      <c r="T49" s="87">
        <f>COUNTIF(J47:J50,"3")</f>
        <v>0</v>
      </c>
      <c r="U49" s="87">
        <f>COUNTIF(M47:M50,"3")</f>
        <v>0</v>
      </c>
    </row>
    <row r="50" spans="1:21" ht="39.950000000000003" customHeight="1" x14ac:dyDescent="0.2">
      <c r="A50" s="221"/>
      <c r="B50" s="274"/>
      <c r="C50" s="99" t="s">
        <v>71</v>
      </c>
      <c r="D50" s="30">
        <v>1</v>
      </c>
      <c r="E50" s="34" t="s">
        <v>233</v>
      </c>
      <c r="F50" s="38" t="s">
        <v>234</v>
      </c>
      <c r="G50" s="31"/>
      <c r="H50" s="36"/>
      <c r="I50" s="35"/>
      <c r="J50" s="32"/>
      <c r="K50" s="38"/>
      <c r="L50" s="38"/>
      <c r="M50" s="55"/>
      <c r="N50" s="54"/>
      <c r="O50" s="54"/>
      <c r="R50" s="87">
        <f>COUNTIF(D47:D50,"4")</f>
        <v>0</v>
      </c>
      <c r="S50" s="87">
        <f>COUNTIF(G47:G50,"4")</f>
        <v>0</v>
      </c>
      <c r="T50" s="87">
        <f>COUNTIF(J47:J50,"4")</f>
        <v>0</v>
      </c>
      <c r="U50" s="87">
        <f>COUNTIF(M47:M50,"4")</f>
        <v>0</v>
      </c>
    </row>
    <row r="51" spans="1:21" ht="8.25" customHeight="1" x14ac:dyDescent="0.25">
      <c r="B51" s="240"/>
      <c r="C51" s="241"/>
      <c r="D51" s="241"/>
      <c r="E51" s="241"/>
      <c r="F51" s="241"/>
      <c r="G51" s="241"/>
      <c r="H51" s="241"/>
      <c r="I51" s="241"/>
      <c r="J51" s="241"/>
      <c r="K51" s="242"/>
      <c r="L51" s="101"/>
      <c r="M51" s="102"/>
      <c r="N51" s="101"/>
      <c r="O51" s="101"/>
    </row>
    <row r="52" spans="1:21" ht="24" customHeight="1" x14ac:dyDescent="0.2">
      <c r="B52" s="261" t="s">
        <v>26</v>
      </c>
      <c r="C52" s="262"/>
      <c r="D52" s="258">
        <v>2023</v>
      </c>
      <c r="E52" s="259"/>
      <c r="F52" s="260"/>
      <c r="G52" s="245">
        <v>2024</v>
      </c>
      <c r="H52" s="246"/>
      <c r="I52" s="247"/>
      <c r="J52" s="248">
        <v>2025</v>
      </c>
      <c r="K52" s="249"/>
      <c r="L52" s="250"/>
      <c r="M52" s="286">
        <v>2026</v>
      </c>
      <c r="N52" s="287"/>
      <c r="O52" s="288"/>
    </row>
    <row r="53" spans="1:21" ht="33" customHeight="1" x14ac:dyDescent="0.2">
      <c r="B53" s="263"/>
      <c r="C53" s="264"/>
      <c r="D53" s="113" t="s">
        <v>34</v>
      </c>
      <c r="E53" s="114" t="s">
        <v>122</v>
      </c>
      <c r="F53" s="114" t="s">
        <v>125</v>
      </c>
      <c r="G53" s="113" t="s">
        <v>34</v>
      </c>
      <c r="H53" s="114" t="s">
        <v>122</v>
      </c>
      <c r="I53" s="114" t="s">
        <v>125</v>
      </c>
      <c r="J53" s="113" t="s">
        <v>34</v>
      </c>
      <c r="K53" s="114" t="s">
        <v>122</v>
      </c>
      <c r="L53" s="115" t="s">
        <v>125</v>
      </c>
      <c r="M53" s="113"/>
      <c r="N53" s="114"/>
      <c r="O53" s="115"/>
    </row>
    <row r="54" spans="1:21" ht="18.75" x14ac:dyDescent="0.2">
      <c r="A54" s="221"/>
      <c r="B54" s="116"/>
      <c r="C54" s="232" t="s">
        <v>74</v>
      </c>
      <c r="D54" s="233"/>
      <c r="E54" s="233"/>
      <c r="F54" s="233"/>
      <c r="G54" s="233"/>
      <c r="H54" s="233"/>
      <c r="I54" s="233"/>
      <c r="J54" s="233"/>
      <c r="K54" s="233"/>
      <c r="L54" s="117"/>
      <c r="M54" s="118"/>
      <c r="N54" s="118"/>
      <c r="O54" s="117"/>
    </row>
    <row r="55" spans="1:21" ht="30" customHeight="1" x14ac:dyDescent="0.2">
      <c r="A55" s="221"/>
      <c r="B55" s="119"/>
      <c r="C55" s="107" t="s">
        <v>75</v>
      </c>
      <c r="D55" s="30">
        <v>3</v>
      </c>
      <c r="E55" s="35" t="s">
        <v>235</v>
      </c>
      <c r="F55" s="35" t="s">
        <v>236</v>
      </c>
      <c r="G55" s="82"/>
      <c r="H55" s="64"/>
      <c r="I55" s="64"/>
      <c r="J55" s="84"/>
      <c r="K55" s="77"/>
      <c r="L55" s="78"/>
      <c r="M55" s="86"/>
      <c r="N55" s="79"/>
      <c r="O55" s="80"/>
      <c r="R55" s="87">
        <f>COUNTIF(D55:D59,"1")</f>
        <v>0</v>
      </c>
      <c r="S55" s="87">
        <f>COUNTIF(G55:G59,"1")</f>
        <v>0</v>
      </c>
      <c r="T55" s="87">
        <f>COUNTIF(J55:J59,"1")</f>
        <v>0</v>
      </c>
      <c r="U55" s="87">
        <f>COUNTIF(M55:M59,"1")</f>
        <v>0</v>
      </c>
    </row>
    <row r="56" spans="1:21" ht="30" customHeight="1" x14ac:dyDescent="0.2">
      <c r="A56" s="221"/>
      <c r="B56" s="119"/>
      <c r="C56" s="99" t="s">
        <v>76</v>
      </c>
      <c r="D56" s="30">
        <v>3</v>
      </c>
      <c r="E56" s="36" t="s">
        <v>237</v>
      </c>
      <c r="F56" s="35" t="s">
        <v>238</v>
      </c>
      <c r="G56" s="82"/>
      <c r="H56" s="69"/>
      <c r="I56" s="64"/>
      <c r="J56" s="84"/>
      <c r="K56" s="78"/>
      <c r="L56" s="78"/>
      <c r="M56" s="86"/>
      <c r="N56" s="80"/>
      <c r="O56" s="80"/>
      <c r="R56" s="87">
        <f>COUNTIF(D55:D59,"2")</f>
        <v>1</v>
      </c>
      <c r="S56" s="87">
        <f>COUNTIF(G55:G59,"2")</f>
        <v>0</v>
      </c>
      <c r="T56" s="87">
        <f>COUNTIF(J55:J59,"2")</f>
        <v>0</v>
      </c>
      <c r="U56" s="87">
        <f>COUNTIF(M55:M59,"2")</f>
        <v>0</v>
      </c>
    </row>
    <row r="57" spans="1:21" ht="30" customHeight="1" x14ac:dyDescent="0.2">
      <c r="A57" s="221"/>
      <c r="B57" s="119"/>
      <c r="C57" s="99" t="s">
        <v>77</v>
      </c>
      <c r="D57" s="30">
        <v>2</v>
      </c>
      <c r="E57" s="69" t="s">
        <v>239</v>
      </c>
      <c r="F57" s="64" t="s">
        <v>240</v>
      </c>
      <c r="G57" s="82"/>
      <c r="H57" s="69"/>
      <c r="I57" s="64"/>
      <c r="J57" s="84"/>
      <c r="K57" s="78"/>
      <c r="L57" s="78"/>
      <c r="M57" s="86"/>
      <c r="N57" s="80"/>
      <c r="O57" s="80"/>
      <c r="R57" s="87">
        <f>COUNTIF(D55:D59,"3")</f>
        <v>4</v>
      </c>
      <c r="S57" s="87">
        <f>COUNTIF(G55:G59,"3")</f>
        <v>0</v>
      </c>
      <c r="T57" s="87">
        <f>COUNTIF(J55:J59,"3")</f>
        <v>0</v>
      </c>
      <c r="U57" s="87">
        <f>COUNTIF(M55:M59,"3")</f>
        <v>0</v>
      </c>
    </row>
    <row r="58" spans="1:21" ht="30" customHeight="1" x14ac:dyDescent="0.2">
      <c r="A58" s="221"/>
      <c r="B58" s="119"/>
      <c r="C58" s="99" t="s">
        <v>78</v>
      </c>
      <c r="D58" s="30">
        <v>3</v>
      </c>
      <c r="E58" s="36" t="s">
        <v>241</v>
      </c>
      <c r="F58" s="35" t="s">
        <v>242</v>
      </c>
      <c r="G58" s="82"/>
      <c r="H58" s="69"/>
      <c r="I58" s="64"/>
      <c r="J58" s="84"/>
      <c r="K58" s="78"/>
      <c r="L58" s="78"/>
      <c r="M58" s="86"/>
      <c r="N58" s="80"/>
      <c r="O58" s="80"/>
      <c r="R58" s="87">
        <f>COUNTIF(D55:D59,"4")</f>
        <v>0</v>
      </c>
      <c r="S58" s="87">
        <f>COUNTIF(G55:G59,"4")</f>
        <v>0</v>
      </c>
      <c r="T58" s="87">
        <f>COUNTIF(J55:J59,"4")</f>
        <v>0</v>
      </c>
      <c r="U58" s="87">
        <f>COUNTIF(M55:M59,"4")</f>
        <v>0</v>
      </c>
    </row>
    <row r="59" spans="1:21" ht="30" customHeight="1" x14ac:dyDescent="0.2">
      <c r="A59" s="221"/>
      <c r="B59" s="120"/>
      <c r="C59" s="99" t="s">
        <v>79</v>
      </c>
      <c r="D59" s="30">
        <v>3</v>
      </c>
      <c r="E59" s="36" t="s">
        <v>243</v>
      </c>
      <c r="F59" s="35" t="s">
        <v>244</v>
      </c>
      <c r="G59" s="82"/>
      <c r="H59" s="69"/>
      <c r="I59" s="64"/>
      <c r="J59" s="84"/>
      <c r="K59" s="78"/>
      <c r="L59" s="78"/>
      <c r="M59" s="86"/>
      <c r="N59" s="80"/>
      <c r="O59" s="80"/>
    </row>
    <row r="60" spans="1:21" ht="6.75" customHeight="1" x14ac:dyDescent="0.25">
      <c r="B60" s="235"/>
      <c r="C60" s="236"/>
      <c r="D60" s="121"/>
      <c r="E60" s="122"/>
      <c r="F60" s="122"/>
      <c r="G60" s="121"/>
      <c r="H60" s="122"/>
      <c r="I60" s="122"/>
      <c r="J60" s="121"/>
      <c r="K60" s="122"/>
      <c r="M60" s="121"/>
      <c r="N60" s="122"/>
    </row>
    <row r="61" spans="1:21" ht="18.75" x14ac:dyDescent="0.2">
      <c r="A61" s="221"/>
      <c r="B61" s="116"/>
      <c r="C61" s="232" t="s">
        <v>80</v>
      </c>
      <c r="D61" s="233"/>
      <c r="E61" s="233"/>
      <c r="F61" s="233"/>
      <c r="G61" s="233"/>
      <c r="H61" s="233"/>
      <c r="I61" s="233"/>
      <c r="J61" s="233"/>
      <c r="K61" s="234"/>
      <c r="L61" s="118"/>
      <c r="M61" s="118"/>
      <c r="N61" s="118"/>
      <c r="O61" s="118"/>
    </row>
    <row r="62" spans="1:21" ht="30" customHeight="1" x14ac:dyDescent="0.2">
      <c r="A62" s="221"/>
      <c r="B62" s="124"/>
      <c r="C62" s="97" t="s">
        <v>81</v>
      </c>
      <c r="D62" s="30">
        <v>3</v>
      </c>
      <c r="E62" s="35" t="s">
        <v>245</v>
      </c>
      <c r="F62" s="64" t="s">
        <v>246</v>
      </c>
      <c r="G62" s="82"/>
      <c r="H62" s="64"/>
      <c r="I62" s="64"/>
      <c r="J62" s="84"/>
      <c r="K62" s="78"/>
      <c r="L62" s="78"/>
      <c r="M62" s="86"/>
      <c r="N62" s="80"/>
      <c r="O62" s="80"/>
      <c r="R62" s="87">
        <f>COUNTIF(D62:D65,"1")</f>
        <v>0</v>
      </c>
      <c r="S62" s="87">
        <f>COUNTIF(G62:G65,"1")</f>
        <v>0</v>
      </c>
      <c r="T62" s="87">
        <f>COUNTIF(J62:J65,"1")</f>
        <v>0</v>
      </c>
      <c r="U62" s="87">
        <f>COUNTIF(M62:M65,"1")</f>
        <v>0</v>
      </c>
    </row>
    <row r="63" spans="1:21" ht="30" customHeight="1" x14ac:dyDescent="0.2">
      <c r="A63" s="221"/>
      <c r="B63" s="119"/>
      <c r="C63" s="99" t="s">
        <v>82</v>
      </c>
      <c r="D63" s="30">
        <v>2</v>
      </c>
      <c r="E63" s="36" t="s">
        <v>247</v>
      </c>
      <c r="F63" s="64" t="s">
        <v>248</v>
      </c>
      <c r="G63" s="82"/>
      <c r="H63" s="69"/>
      <c r="I63" s="64"/>
      <c r="J63" s="84"/>
      <c r="K63" s="78"/>
      <c r="L63" s="78"/>
      <c r="M63" s="86"/>
      <c r="N63" s="80"/>
      <c r="O63" s="80"/>
      <c r="R63" s="87">
        <f>COUNTIF(D62:D65,"2")</f>
        <v>1</v>
      </c>
      <c r="S63" s="87">
        <f>COUNTIF(G62:G65,"2")</f>
        <v>0</v>
      </c>
      <c r="T63" s="87">
        <f>COUNTIF(J62:J65,"2")</f>
        <v>0</v>
      </c>
      <c r="U63" s="87">
        <f>COUNTIF(M62:M65,"2")</f>
        <v>0</v>
      </c>
    </row>
    <row r="64" spans="1:21" ht="30" customHeight="1" x14ac:dyDescent="0.2">
      <c r="A64" s="221"/>
      <c r="B64" s="119"/>
      <c r="C64" s="99" t="s">
        <v>83</v>
      </c>
      <c r="D64" s="30">
        <v>3</v>
      </c>
      <c r="E64" s="36" t="s">
        <v>249</v>
      </c>
      <c r="F64" s="64" t="s">
        <v>250</v>
      </c>
      <c r="G64" s="82"/>
      <c r="H64" s="69"/>
      <c r="I64" s="64"/>
      <c r="J64" s="84"/>
      <c r="K64" s="78"/>
      <c r="L64" s="78"/>
      <c r="M64" s="86"/>
      <c r="N64" s="80"/>
      <c r="O64" s="80"/>
      <c r="R64" s="87">
        <f>COUNTIF(D62:D65,"3")</f>
        <v>3</v>
      </c>
      <c r="S64" s="87">
        <f>COUNTIF(G62:G65,"3")</f>
        <v>0</v>
      </c>
      <c r="T64" s="87">
        <f>COUNTIF(J62:J65,"3")</f>
        <v>0</v>
      </c>
      <c r="U64" s="87">
        <f>COUNTIF(M62:M65,"3")</f>
        <v>0</v>
      </c>
    </row>
    <row r="65" spans="1:21" ht="30" customHeight="1" x14ac:dyDescent="0.2">
      <c r="A65" s="221"/>
      <c r="B65" s="120"/>
      <c r="C65" s="99" t="s">
        <v>84</v>
      </c>
      <c r="D65" s="30">
        <v>3</v>
      </c>
      <c r="E65" s="36" t="s">
        <v>251</v>
      </c>
      <c r="F65" s="64" t="s">
        <v>252</v>
      </c>
      <c r="G65" s="82"/>
      <c r="H65" s="69"/>
      <c r="I65" s="64"/>
      <c r="J65" s="84"/>
      <c r="K65" s="78"/>
      <c r="L65" s="78"/>
      <c r="M65" s="86"/>
      <c r="N65" s="80"/>
      <c r="O65" s="80"/>
      <c r="R65" s="87">
        <f>COUNTIF(D62:D65,"4")</f>
        <v>0</v>
      </c>
      <c r="S65" s="87">
        <f>COUNTIF(G62:G65,"4")</f>
        <v>0</v>
      </c>
      <c r="T65" s="87">
        <f>COUNTIF(J62:J65,"4")</f>
        <v>0</v>
      </c>
      <c r="U65" s="87">
        <f>COUNTIF(M62:M65,"4")</f>
        <v>0</v>
      </c>
    </row>
    <row r="66" spans="1:21" ht="9" customHeight="1" x14ac:dyDescent="0.25">
      <c r="B66" s="251"/>
      <c r="C66" s="252"/>
      <c r="D66" s="252"/>
      <c r="E66" s="252"/>
      <c r="F66" s="252"/>
      <c r="G66" s="252"/>
      <c r="H66" s="252"/>
      <c r="I66" s="252"/>
      <c r="J66" s="252"/>
      <c r="K66" s="253"/>
      <c r="L66" s="101"/>
      <c r="M66" s="102"/>
      <c r="N66" s="101"/>
      <c r="O66" s="101"/>
    </row>
    <row r="67" spans="1:21" ht="18.75" x14ac:dyDescent="0.2">
      <c r="A67" s="221"/>
      <c r="B67" s="116"/>
      <c r="C67" s="232" t="s">
        <v>167</v>
      </c>
      <c r="D67" s="233"/>
      <c r="E67" s="233"/>
      <c r="F67" s="233"/>
      <c r="G67" s="233"/>
      <c r="H67" s="233"/>
      <c r="I67" s="233"/>
      <c r="J67" s="233"/>
      <c r="K67" s="234"/>
      <c r="L67" s="125"/>
      <c r="M67" s="125"/>
      <c r="N67" s="125"/>
      <c r="O67" s="125"/>
    </row>
    <row r="68" spans="1:21" ht="30" customHeight="1" x14ac:dyDescent="0.2">
      <c r="A68" s="221"/>
      <c r="B68" s="119"/>
      <c r="C68" s="107" t="s">
        <v>85</v>
      </c>
      <c r="D68" s="30">
        <v>3</v>
      </c>
      <c r="E68" s="165" t="s">
        <v>253</v>
      </c>
      <c r="F68" s="165" t="s">
        <v>254</v>
      </c>
      <c r="G68" s="82"/>
      <c r="H68" s="64"/>
      <c r="I68" s="64"/>
      <c r="J68" s="84"/>
      <c r="K68" s="78"/>
      <c r="L68" s="78"/>
      <c r="M68" s="86"/>
      <c r="N68" s="80"/>
      <c r="O68" s="80"/>
      <c r="R68" s="87">
        <f>COUNTIF(D68:D71,"1")</f>
        <v>0</v>
      </c>
      <c r="S68" s="87">
        <f>COUNTIF(G68:G71,"1")</f>
        <v>0</v>
      </c>
      <c r="T68" s="87">
        <f>COUNTIF(J68:J71,"1")</f>
        <v>0</v>
      </c>
      <c r="U68" s="87">
        <f>COUNTIF(M68:M71,"1")</f>
        <v>0</v>
      </c>
    </row>
    <row r="69" spans="1:21" ht="30" customHeight="1" x14ac:dyDescent="0.2">
      <c r="A69" s="221"/>
      <c r="B69" s="119"/>
      <c r="C69" s="99" t="s">
        <v>86</v>
      </c>
      <c r="D69" s="30">
        <v>3</v>
      </c>
      <c r="E69" s="69" t="s">
        <v>255</v>
      </c>
      <c r="F69" s="166" t="s">
        <v>256</v>
      </c>
      <c r="G69" s="82"/>
      <c r="H69" s="69"/>
      <c r="I69" s="64"/>
      <c r="J69" s="84"/>
      <c r="K69" s="78"/>
      <c r="L69" s="78"/>
      <c r="M69" s="86"/>
      <c r="N69" s="80"/>
      <c r="O69" s="80"/>
      <c r="R69" s="87">
        <f>COUNTIF(D68:D71,"2")</f>
        <v>0</v>
      </c>
      <c r="S69" s="87">
        <f>COUNTIF(G68:G71,"2")</f>
        <v>0</v>
      </c>
      <c r="T69" s="87">
        <f>COUNTIF(J68:J71,"2")</f>
        <v>0</v>
      </c>
      <c r="U69" s="87">
        <f>COUNTIF(M68:M71,"2")</f>
        <v>0</v>
      </c>
    </row>
    <row r="70" spans="1:21" ht="30" customHeight="1" x14ac:dyDescent="0.2">
      <c r="A70" s="221"/>
      <c r="B70" s="119"/>
      <c r="C70" s="99" t="s">
        <v>87</v>
      </c>
      <c r="D70" s="30">
        <v>3</v>
      </c>
      <c r="E70" s="167" t="s">
        <v>257</v>
      </c>
      <c r="F70" s="165" t="s">
        <v>258</v>
      </c>
      <c r="G70" s="82"/>
      <c r="H70" s="69"/>
      <c r="I70" s="64"/>
      <c r="J70" s="84"/>
      <c r="K70" s="78"/>
      <c r="L70" s="78"/>
      <c r="M70" s="86"/>
      <c r="N70" s="80"/>
      <c r="O70" s="80"/>
      <c r="R70" s="87">
        <f>COUNTIF(D68:D71,"3")</f>
        <v>4</v>
      </c>
      <c r="S70" s="87">
        <f>COUNTIF(G68:G71,"3")</f>
        <v>0</v>
      </c>
      <c r="T70" s="87">
        <f>COUNTIF(J68:J71,"3")</f>
        <v>0</v>
      </c>
      <c r="U70" s="87">
        <f>COUNTIF(M68:M71,"3")</f>
        <v>0</v>
      </c>
    </row>
    <row r="71" spans="1:21" ht="30" customHeight="1" x14ac:dyDescent="0.2">
      <c r="A71" s="221"/>
      <c r="B71" s="120"/>
      <c r="C71" s="99" t="s">
        <v>88</v>
      </c>
      <c r="D71" s="30">
        <v>3</v>
      </c>
      <c r="E71" s="167" t="s">
        <v>259</v>
      </c>
      <c r="F71" s="35" t="s">
        <v>260</v>
      </c>
      <c r="G71" s="82"/>
      <c r="H71" s="69"/>
      <c r="I71" s="64"/>
      <c r="J71" s="84"/>
      <c r="K71" s="78"/>
      <c r="L71" s="78"/>
      <c r="M71" s="86"/>
      <c r="N71" s="80"/>
      <c r="O71" s="80"/>
      <c r="R71" s="87">
        <f>COUNTIF(D68:D71,"4")</f>
        <v>0</v>
      </c>
      <c r="S71" s="87">
        <f>COUNTIF(G68:G71,"4")</f>
        <v>0</v>
      </c>
      <c r="T71" s="87">
        <f>COUNTIF(J68:J71,"4")</f>
        <v>0</v>
      </c>
      <c r="U71" s="87">
        <f>COUNTIF(M68:M71,"4")</f>
        <v>0</v>
      </c>
    </row>
    <row r="72" spans="1:21" ht="8.25" customHeight="1" x14ac:dyDescent="0.25">
      <c r="B72" s="251"/>
      <c r="C72" s="252"/>
      <c r="D72" s="252"/>
      <c r="E72" s="252"/>
      <c r="F72" s="252"/>
      <c r="G72" s="252"/>
      <c r="H72" s="252"/>
      <c r="I72" s="252"/>
      <c r="J72" s="252"/>
      <c r="K72" s="253"/>
      <c r="L72" s="101"/>
      <c r="M72" s="102"/>
      <c r="N72" s="101"/>
      <c r="O72" s="101"/>
    </row>
    <row r="73" spans="1:21" ht="18.75" x14ac:dyDescent="0.2">
      <c r="A73" s="221"/>
      <c r="B73" s="116"/>
      <c r="C73" s="232" t="s">
        <v>89</v>
      </c>
      <c r="D73" s="233"/>
      <c r="E73" s="233"/>
      <c r="F73" s="233"/>
      <c r="G73" s="233"/>
      <c r="H73" s="233"/>
      <c r="I73" s="233"/>
      <c r="J73" s="233"/>
      <c r="K73" s="234"/>
      <c r="L73" s="118"/>
      <c r="M73" s="118"/>
      <c r="N73" s="118"/>
      <c r="O73" s="118"/>
    </row>
    <row r="74" spans="1:21" ht="30" customHeight="1" x14ac:dyDescent="0.2">
      <c r="A74" s="221"/>
      <c r="B74" s="119"/>
      <c r="C74" s="107" t="s">
        <v>90</v>
      </c>
      <c r="D74" s="30">
        <v>2</v>
      </c>
      <c r="E74" s="166" t="s">
        <v>261</v>
      </c>
      <c r="F74" s="35" t="s">
        <v>262</v>
      </c>
      <c r="G74" s="82"/>
      <c r="H74" s="64"/>
      <c r="I74" s="64"/>
      <c r="J74" s="84"/>
      <c r="K74" s="78"/>
      <c r="L74" s="78"/>
      <c r="M74" s="86"/>
      <c r="N74" s="80"/>
      <c r="O74" s="80"/>
      <c r="R74" s="87">
        <f>COUNTIF(D74:D79,"1")</f>
        <v>1</v>
      </c>
      <c r="S74" s="87">
        <f>COUNTIF(G74:G79,"1")</f>
        <v>0</v>
      </c>
      <c r="T74" s="87">
        <f>COUNTIF(J74:J79,"1")</f>
        <v>0</v>
      </c>
      <c r="U74" s="87">
        <f>COUNTIF(M74:M79,"1")</f>
        <v>0</v>
      </c>
    </row>
    <row r="75" spans="1:21" ht="30" customHeight="1" x14ac:dyDescent="0.2">
      <c r="A75" s="221"/>
      <c r="B75" s="119"/>
      <c r="C75" s="99" t="s">
        <v>91</v>
      </c>
      <c r="D75" s="30">
        <v>2</v>
      </c>
      <c r="E75" s="168" t="s">
        <v>263</v>
      </c>
      <c r="F75" s="166" t="s">
        <v>264</v>
      </c>
      <c r="G75" s="82"/>
      <c r="H75" s="69"/>
      <c r="I75" s="64"/>
      <c r="J75" s="84"/>
      <c r="K75" s="78"/>
      <c r="L75" s="78"/>
      <c r="M75" s="86"/>
      <c r="N75" s="80"/>
      <c r="O75" s="80"/>
      <c r="R75" s="87">
        <f>COUNTIF(D74:D79,"2")</f>
        <v>2</v>
      </c>
      <c r="S75" s="87">
        <f>COUNTIF(G74:G79,"2")</f>
        <v>0</v>
      </c>
      <c r="T75" s="87">
        <f>COUNTIF(J74:J79,"2")</f>
        <v>0</v>
      </c>
      <c r="U75" s="87">
        <f>COUNTIF(M74:M79,"2")</f>
        <v>0</v>
      </c>
    </row>
    <row r="76" spans="1:21" ht="30" customHeight="1" x14ac:dyDescent="0.2">
      <c r="A76" s="221"/>
      <c r="B76" s="119"/>
      <c r="C76" s="99" t="s">
        <v>92</v>
      </c>
      <c r="D76" s="30">
        <v>3</v>
      </c>
      <c r="E76" s="167" t="s">
        <v>265</v>
      </c>
      <c r="F76" s="166" t="s">
        <v>266</v>
      </c>
      <c r="G76" s="82"/>
      <c r="H76" s="69"/>
      <c r="I76" s="64"/>
      <c r="J76" s="84"/>
      <c r="K76" s="78"/>
      <c r="L76" s="78"/>
      <c r="M76" s="86"/>
      <c r="N76" s="80"/>
      <c r="O76" s="80"/>
      <c r="R76" s="87">
        <f>COUNTIF(D74:D79,"2")</f>
        <v>2</v>
      </c>
      <c r="S76" s="87">
        <f>COUNTIF(G74:G79,"3")</f>
        <v>0</v>
      </c>
      <c r="T76" s="87">
        <f>COUNTIF(J74:J79,"3")</f>
        <v>0</v>
      </c>
      <c r="U76" s="87">
        <f>COUNTIF(M74:M79,"3")</f>
        <v>0</v>
      </c>
    </row>
    <row r="77" spans="1:21" ht="30" customHeight="1" x14ac:dyDescent="0.2">
      <c r="A77" s="221"/>
      <c r="B77" s="119"/>
      <c r="C77" s="99" t="s">
        <v>93</v>
      </c>
      <c r="D77" s="30">
        <v>3</v>
      </c>
      <c r="E77" s="167" t="s">
        <v>267</v>
      </c>
      <c r="F77" s="35" t="s">
        <v>268</v>
      </c>
      <c r="G77" s="82"/>
      <c r="H77" s="69"/>
      <c r="I77" s="64"/>
      <c r="J77" s="84"/>
      <c r="K77" s="78"/>
      <c r="L77" s="78"/>
      <c r="M77" s="86"/>
      <c r="N77" s="80"/>
      <c r="O77" s="80"/>
      <c r="R77" s="87">
        <f>COUNTIF(D74:D79,"4")</f>
        <v>0</v>
      </c>
      <c r="S77" s="87">
        <f>COUNTIF(G74:G79,"4")</f>
        <v>0</v>
      </c>
      <c r="T77" s="87">
        <f>COUNTIF(J74:J79,"4")</f>
        <v>0</v>
      </c>
      <c r="U77" s="87">
        <f>COUNTIF(M74:M79,"4")</f>
        <v>0</v>
      </c>
    </row>
    <row r="78" spans="1:21" ht="30" customHeight="1" x14ac:dyDescent="0.2">
      <c r="A78" s="221"/>
      <c r="B78" s="124"/>
      <c r="C78" s="100" t="s">
        <v>94</v>
      </c>
      <c r="D78" s="30">
        <v>3</v>
      </c>
      <c r="E78" s="167" t="s">
        <v>269</v>
      </c>
      <c r="F78" s="165" t="s">
        <v>270</v>
      </c>
      <c r="G78" s="82"/>
      <c r="H78" s="69"/>
      <c r="I78" s="64"/>
      <c r="J78" s="84"/>
      <c r="K78" s="78"/>
      <c r="L78" s="78"/>
      <c r="M78" s="86"/>
      <c r="N78" s="80"/>
      <c r="O78" s="80"/>
    </row>
    <row r="79" spans="1:21" ht="30" customHeight="1" x14ac:dyDescent="0.2">
      <c r="A79" s="221"/>
      <c r="B79" s="120"/>
      <c r="C79" s="99" t="s">
        <v>95</v>
      </c>
      <c r="D79" s="30">
        <v>1</v>
      </c>
      <c r="E79" s="167" t="s">
        <v>271</v>
      </c>
      <c r="F79" s="166" t="s">
        <v>272</v>
      </c>
      <c r="G79" s="82"/>
      <c r="H79" s="69"/>
      <c r="I79" s="64"/>
      <c r="J79" s="84"/>
      <c r="K79" s="78"/>
      <c r="L79" s="78"/>
      <c r="M79" s="86"/>
      <c r="N79" s="80"/>
      <c r="O79" s="80"/>
    </row>
    <row r="80" spans="1:21" ht="9" customHeight="1" x14ac:dyDescent="0.25">
      <c r="B80" s="235"/>
      <c r="C80" s="236"/>
      <c r="D80" s="121"/>
      <c r="E80" s="122"/>
      <c r="F80" s="122"/>
      <c r="G80" s="121"/>
      <c r="H80" s="122"/>
      <c r="I80" s="122"/>
      <c r="J80" s="121"/>
      <c r="K80" s="126"/>
      <c r="M80" s="121"/>
      <c r="N80" s="126"/>
    </row>
    <row r="81" spans="1:21" ht="18.75" customHeight="1" x14ac:dyDescent="0.2">
      <c r="B81" s="268" t="s">
        <v>96</v>
      </c>
      <c r="C81" s="269"/>
      <c r="D81" s="258" t="s">
        <v>273</v>
      </c>
      <c r="E81" s="259"/>
      <c r="F81" s="260"/>
      <c r="G81" s="245">
        <v>2024</v>
      </c>
      <c r="H81" s="246"/>
      <c r="I81" s="247"/>
      <c r="J81" s="248">
        <v>2025</v>
      </c>
      <c r="K81" s="249"/>
      <c r="L81" s="250"/>
      <c r="M81" s="286">
        <v>2026</v>
      </c>
      <c r="N81" s="287"/>
      <c r="O81" s="288"/>
    </row>
    <row r="82" spans="1:21" ht="34.5" customHeight="1" x14ac:dyDescent="0.2">
      <c r="B82" s="270"/>
      <c r="C82" s="271"/>
      <c r="D82" s="113" t="s">
        <v>34</v>
      </c>
      <c r="E82" s="114" t="s">
        <v>122</v>
      </c>
      <c r="F82" s="114"/>
      <c r="G82" s="113" t="s">
        <v>34</v>
      </c>
      <c r="H82" s="114" t="s">
        <v>122</v>
      </c>
      <c r="I82" s="114" t="s">
        <v>125</v>
      </c>
      <c r="J82" s="113" t="s">
        <v>34</v>
      </c>
      <c r="K82" s="114" t="s">
        <v>122</v>
      </c>
      <c r="L82" s="115" t="s">
        <v>125</v>
      </c>
      <c r="M82" s="113" t="s">
        <v>34</v>
      </c>
      <c r="N82" s="114" t="s">
        <v>122</v>
      </c>
      <c r="O82" s="115" t="s">
        <v>125</v>
      </c>
    </row>
    <row r="83" spans="1:21" ht="18.75" x14ac:dyDescent="0.2">
      <c r="A83" s="221"/>
      <c r="B83" s="127"/>
      <c r="C83" s="233" t="s">
        <v>97</v>
      </c>
      <c r="D83" s="233"/>
      <c r="E83" s="233"/>
      <c r="F83" s="233"/>
      <c r="G83" s="233"/>
      <c r="H83" s="233"/>
      <c r="I83" s="233"/>
      <c r="J83" s="233"/>
      <c r="K83" s="233"/>
      <c r="L83" s="128"/>
      <c r="M83" s="129"/>
      <c r="N83" s="129"/>
      <c r="O83" s="128"/>
    </row>
    <row r="84" spans="1:21" ht="30" customHeight="1" x14ac:dyDescent="0.2">
      <c r="A84" s="221"/>
      <c r="B84" s="120"/>
      <c r="C84" s="107" t="s">
        <v>98</v>
      </c>
      <c r="D84" s="30">
        <v>3</v>
      </c>
      <c r="E84" s="63" t="s">
        <v>261</v>
      </c>
      <c r="F84" s="33" t="s">
        <v>274</v>
      </c>
      <c r="G84" s="82"/>
      <c r="H84" s="69"/>
      <c r="I84" s="64"/>
      <c r="J84" s="84"/>
      <c r="K84" s="78"/>
      <c r="L84" s="78"/>
      <c r="M84" s="86"/>
      <c r="N84" s="80"/>
      <c r="O84" s="80"/>
      <c r="R84" s="87">
        <f>COUNTIF(D84:D86,"1")</f>
        <v>0</v>
      </c>
      <c r="S84" s="87">
        <f>COUNTIF(G84:G86,"1")</f>
        <v>0</v>
      </c>
      <c r="T84" s="87">
        <f>COUNTIF(J84:J86,"1")</f>
        <v>0</v>
      </c>
      <c r="U84" s="87">
        <f>COUNTIF(M84:M86,"1")</f>
        <v>0</v>
      </c>
    </row>
    <row r="85" spans="1:21" ht="30" customHeight="1" x14ac:dyDescent="0.2">
      <c r="A85" s="221"/>
      <c r="B85" s="127"/>
      <c r="C85" s="99" t="s">
        <v>99</v>
      </c>
      <c r="D85" s="30">
        <v>3</v>
      </c>
      <c r="E85" s="76" t="s">
        <v>275</v>
      </c>
      <c r="F85" s="63" t="s">
        <v>276</v>
      </c>
      <c r="G85" s="82"/>
      <c r="H85" s="69"/>
      <c r="I85" s="64"/>
      <c r="J85" s="84"/>
      <c r="K85" s="78"/>
      <c r="L85" s="78"/>
      <c r="M85" s="86"/>
      <c r="N85" s="80"/>
      <c r="O85" s="80"/>
      <c r="R85" s="87">
        <f>COUNTIF(D84:D86,"2")</f>
        <v>0</v>
      </c>
      <c r="S85" s="87">
        <f>COUNTIF(G84:G86,"2")</f>
        <v>0</v>
      </c>
      <c r="T85" s="87">
        <f>COUNTIF(J84:J86,"2")</f>
        <v>0</v>
      </c>
      <c r="U85" s="87">
        <f>COUNTIF(M84:M86,"2")</f>
        <v>0</v>
      </c>
    </row>
    <row r="86" spans="1:21" ht="30" customHeight="1" x14ac:dyDescent="0.2">
      <c r="A86" s="221"/>
      <c r="B86" s="127"/>
      <c r="C86" s="99" t="s">
        <v>100</v>
      </c>
      <c r="D86" s="30">
        <v>3</v>
      </c>
      <c r="E86" s="76" t="s">
        <v>277</v>
      </c>
      <c r="F86" s="33" t="s">
        <v>278</v>
      </c>
      <c r="G86" s="82"/>
      <c r="H86" s="69"/>
      <c r="I86" s="64"/>
      <c r="J86" s="84"/>
      <c r="K86" s="78"/>
      <c r="L86" s="78"/>
      <c r="M86" s="86"/>
      <c r="N86" s="80"/>
      <c r="O86" s="80"/>
      <c r="R86" s="87">
        <f>COUNTIF(D84:D86,"3")</f>
        <v>3</v>
      </c>
      <c r="S86" s="87">
        <f>COUNTIF(G84:G86,"3")</f>
        <v>0</v>
      </c>
      <c r="T86" s="87">
        <f>COUNTIF(J84:J86,"3")</f>
        <v>0</v>
      </c>
      <c r="U86" s="87">
        <f>COUNTIF(M84:M86,"3")</f>
        <v>0</v>
      </c>
    </row>
    <row r="87" spans="1:21" ht="21" customHeight="1" x14ac:dyDescent="0.25">
      <c r="B87" s="235"/>
      <c r="C87" s="236"/>
      <c r="D87" s="121"/>
      <c r="E87" s="122"/>
      <c r="F87" s="122"/>
      <c r="G87" s="121"/>
      <c r="H87" s="122"/>
      <c r="I87" s="122"/>
      <c r="J87" s="121"/>
      <c r="K87" s="122"/>
      <c r="M87" s="121"/>
      <c r="N87" s="122"/>
      <c r="R87" s="87">
        <f>COUNTIF(D84:D86,"4")</f>
        <v>0</v>
      </c>
      <c r="S87" s="87">
        <f>COUNTIF(G84:G86,"4")</f>
        <v>0</v>
      </c>
      <c r="T87" s="87">
        <f>COUNTIF(J84:J86,"4")</f>
        <v>0</v>
      </c>
      <c r="U87" s="87">
        <f>COUNTIF(M84:M86,"4")</f>
        <v>0</v>
      </c>
    </row>
    <row r="88" spans="1:21" ht="18.75" x14ac:dyDescent="0.2">
      <c r="A88" s="221"/>
      <c r="B88" s="130"/>
      <c r="C88" s="237" t="s">
        <v>101</v>
      </c>
      <c r="D88" s="238"/>
      <c r="E88" s="238"/>
      <c r="F88" s="238"/>
      <c r="G88" s="238"/>
      <c r="H88" s="238"/>
      <c r="I88" s="238"/>
      <c r="J88" s="238"/>
      <c r="K88" s="239"/>
      <c r="L88" s="118"/>
      <c r="M88" s="118"/>
      <c r="N88" s="118"/>
      <c r="O88" s="118"/>
    </row>
    <row r="89" spans="1:21" ht="30" customHeight="1" x14ac:dyDescent="0.2">
      <c r="A89" s="221"/>
      <c r="B89" s="120"/>
      <c r="C89" s="97" t="s">
        <v>102</v>
      </c>
      <c r="D89" s="30">
        <v>1</v>
      </c>
      <c r="E89" s="63" t="s">
        <v>279</v>
      </c>
      <c r="F89" s="63" t="s">
        <v>280</v>
      </c>
      <c r="G89" s="82"/>
      <c r="H89" s="64"/>
      <c r="I89" s="64"/>
      <c r="J89" s="84"/>
      <c r="K89" s="78"/>
      <c r="L89" s="78"/>
      <c r="M89" s="86"/>
      <c r="N89" s="80"/>
      <c r="O89" s="80"/>
      <c r="R89" s="87">
        <f>COUNTIF(D89:D95,"1")</f>
        <v>4</v>
      </c>
      <c r="S89" s="87">
        <f>COUNTIF(G89:G95,"1")</f>
        <v>0</v>
      </c>
      <c r="T89" s="87">
        <f>COUNTIF(J89:J95,"1")</f>
        <v>0</v>
      </c>
      <c r="U89" s="87">
        <f>COUNTIF(M89:M95,"1")</f>
        <v>0</v>
      </c>
    </row>
    <row r="90" spans="1:21" ht="30" customHeight="1" x14ac:dyDescent="0.2">
      <c r="A90" s="221"/>
      <c r="B90" s="131"/>
      <c r="C90" s="100" t="s">
        <v>103</v>
      </c>
      <c r="D90" s="30">
        <v>1</v>
      </c>
      <c r="E90" s="76" t="s">
        <v>281</v>
      </c>
      <c r="F90" s="63" t="s">
        <v>282</v>
      </c>
      <c r="G90" s="82"/>
      <c r="H90" s="69"/>
      <c r="I90" s="64"/>
      <c r="J90" s="84"/>
      <c r="K90" s="78"/>
      <c r="L90" s="78"/>
      <c r="M90" s="86"/>
      <c r="N90" s="80"/>
      <c r="O90" s="80"/>
      <c r="R90" s="87">
        <f>COUNTIF(D89:D95,"2")</f>
        <v>3</v>
      </c>
      <c r="S90" s="87">
        <f>COUNTIF(G89:G95,"2")</f>
        <v>0</v>
      </c>
      <c r="T90" s="87">
        <f>COUNTIF(J89:J95,"2")</f>
        <v>0</v>
      </c>
      <c r="U90" s="87">
        <f>COUNTIF(M89:M95,"2")</f>
        <v>0</v>
      </c>
    </row>
    <row r="91" spans="1:21" ht="30" customHeight="1" x14ac:dyDescent="0.2">
      <c r="A91" s="221"/>
      <c r="B91" s="127"/>
      <c r="C91" s="99" t="s">
        <v>104</v>
      </c>
      <c r="D91" s="30">
        <v>1</v>
      </c>
      <c r="E91" s="76" t="s">
        <v>283</v>
      </c>
      <c r="F91" s="63" t="s">
        <v>280</v>
      </c>
      <c r="G91" s="82"/>
      <c r="H91" s="69"/>
      <c r="I91" s="64"/>
      <c r="J91" s="84"/>
      <c r="K91" s="78"/>
      <c r="L91" s="78"/>
      <c r="M91" s="86"/>
      <c r="N91" s="80"/>
      <c r="O91" s="80"/>
      <c r="R91" s="87">
        <f>COUNTIF(D89:D95,"3")</f>
        <v>0</v>
      </c>
      <c r="S91" s="87">
        <f>COUNTIF(G89:G95,"3")</f>
        <v>0</v>
      </c>
      <c r="T91" s="87">
        <f>COUNTIF(J89:J95,"3")</f>
        <v>0</v>
      </c>
      <c r="U91" s="87">
        <f>COUNTIF(M89:M95,"3")</f>
        <v>0</v>
      </c>
    </row>
    <row r="92" spans="1:21" ht="30" customHeight="1" x14ac:dyDescent="0.2">
      <c r="A92" s="221"/>
      <c r="B92" s="127"/>
      <c r="C92" s="100" t="s">
        <v>105</v>
      </c>
      <c r="D92" s="30">
        <v>2</v>
      </c>
      <c r="E92" s="76" t="s">
        <v>344</v>
      </c>
      <c r="F92" s="33" t="s">
        <v>284</v>
      </c>
      <c r="G92" s="82"/>
      <c r="H92" s="69"/>
      <c r="I92" s="64"/>
      <c r="J92" s="84"/>
      <c r="K92" s="78"/>
      <c r="L92" s="78"/>
      <c r="M92" s="86"/>
      <c r="N92" s="80"/>
      <c r="O92" s="80"/>
      <c r="R92" s="87">
        <f>COUNTIF(D89:D95,"4")</f>
        <v>0</v>
      </c>
      <c r="S92" s="87">
        <f>COUNTIF(G89:G95,"4")</f>
        <v>0</v>
      </c>
      <c r="T92" s="87">
        <f>COUNTIF(J89:J95,"4")</f>
        <v>0</v>
      </c>
      <c r="U92" s="87">
        <f>COUNTIF(M89:M95,"4")</f>
        <v>0</v>
      </c>
    </row>
    <row r="93" spans="1:21" ht="30" customHeight="1" x14ac:dyDescent="0.2">
      <c r="A93" s="221"/>
      <c r="B93" s="127"/>
      <c r="C93" s="99" t="s">
        <v>106</v>
      </c>
      <c r="D93" s="30">
        <v>2</v>
      </c>
      <c r="E93" s="76" t="s">
        <v>285</v>
      </c>
      <c r="F93" s="63" t="s">
        <v>286</v>
      </c>
      <c r="G93" s="82"/>
      <c r="H93" s="69"/>
      <c r="I93" s="64"/>
      <c r="J93" s="84"/>
      <c r="K93" s="78"/>
      <c r="L93" s="78"/>
      <c r="M93" s="86"/>
      <c r="N93" s="80"/>
      <c r="O93" s="80"/>
    </row>
    <row r="94" spans="1:21" ht="30" customHeight="1" x14ac:dyDescent="0.2">
      <c r="A94" s="221"/>
      <c r="B94" s="131"/>
      <c r="C94" s="100" t="s">
        <v>107</v>
      </c>
      <c r="D94" s="30">
        <v>2</v>
      </c>
      <c r="E94" s="76" t="s">
        <v>345</v>
      </c>
      <c r="F94" s="63" t="s">
        <v>287</v>
      </c>
      <c r="G94" s="82"/>
      <c r="H94" s="69"/>
      <c r="I94" s="64"/>
      <c r="J94" s="84"/>
      <c r="K94" s="78"/>
      <c r="L94" s="78"/>
      <c r="M94" s="86"/>
      <c r="N94" s="80"/>
      <c r="O94" s="80"/>
    </row>
    <row r="95" spans="1:21" ht="30" customHeight="1" x14ac:dyDescent="0.2">
      <c r="A95" s="221"/>
      <c r="B95" s="127"/>
      <c r="C95" s="99" t="s">
        <v>108</v>
      </c>
      <c r="D95" s="30">
        <v>1</v>
      </c>
      <c r="E95" s="76" t="s">
        <v>288</v>
      </c>
      <c r="F95" s="63" t="s">
        <v>280</v>
      </c>
      <c r="G95" s="82"/>
      <c r="H95" s="69"/>
      <c r="I95" s="64"/>
      <c r="J95" s="84"/>
      <c r="K95" s="78"/>
      <c r="L95" s="78"/>
      <c r="M95" s="86"/>
      <c r="N95" s="80"/>
      <c r="O95" s="80"/>
    </row>
    <row r="96" spans="1:21" ht="5.25" customHeight="1" x14ac:dyDescent="0.25">
      <c r="B96" s="235"/>
      <c r="C96" s="236"/>
      <c r="D96" s="121"/>
      <c r="E96" s="122"/>
      <c r="F96" s="122"/>
      <c r="G96" s="121"/>
      <c r="H96" s="122"/>
      <c r="I96" s="122"/>
      <c r="J96" s="121"/>
      <c r="K96" s="126"/>
      <c r="M96" s="121"/>
      <c r="N96" s="126"/>
    </row>
    <row r="97" spans="1:21" ht="18.75" x14ac:dyDescent="0.2">
      <c r="A97" s="221"/>
      <c r="B97" s="116"/>
      <c r="C97" s="232" t="s">
        <v>25</v>
      </c>
      <c r="D97" s="233"/>
      <c r="E97" s="233"/>
      <c r="F97" s="233"/>
      <c r="G97" s="233"/>
      <c r="H97" s="233"/>
      <c r="I97" s="233"/>
      <c r="J97" s="233"/>
      <c r="K97" s="233"/>
      <c r="L97" s="233"/>
      <c r="M97" s="132"/>
      <c r="N97" s="132"/>
      <c r="O97" s="133"/>
    </row>
    <row r="98" spans="1:21" ht="36" x14ac:dyDescent="0.2">
      <c r="A98" s="221"/>
      <c r="B98" s="124"/>
      <c r="C98" s="97" t="s">
        <v>109</v>
      </c>
      <c r="D98" s="30">
        <v>1</v>
      </c>
      <c r="E98" s="33" t="s">
        <v>289</v>
      </c>
      <c r="F98" s="33" t="s">
        <v>290</v>
      </c>
      <c r="G98" s="31"/>
      <c r="H98" s="35"/>
      <c r="I98" s="35"/>
      <c r="J98" s="32"/>
      <c r="K98" s="38"/>
      <c r="L98" s="38"/>
      <c r="M98" s="55"/>
      <c r="N98" s="54"/>
      <c r="O98" s="54"/>
      <c r="R98" s="87">
        <f>COUNTIF(D98:D99,"1")</f>
        <v>1</v>
      </c>
      <c r="S98" s="87">
        <f>COUNTIF(G98:G99,"1")</f>
        <v>0</v>
      </c>
      <c r="T98" s="87">
        <f>COUNTIF(J98:J99,"1")</f>
        <v>0</v>
      </c>
      <c r="U98" s="87">
        <f>COUNTIF(M98:M99,"1")</f>
        <v>0</v>
      </c>
    </row>
    <row r="99" spans="1:21" ht="96" x14ac:dyDescent="0.2">
      <c r="A99" s="221"/>
      <c r="B99" s="134"/>
      <c r="C99" s="100" t="s">
        <v>110</v>
      </c>
      <c r="D99" s="30">
        <v>2</v>
      </c>
      <c r="E99" s="34" t="s">
        <v>291</v>
      </c>
      <c r="F99" s="33" t="s">
        <v>292</v>
      </c>
      <c r="G99" s="31"/>
      <c r="H99" s="36"/>
      <c r="I99" s="35"/>
      <c r="J99" s="32"/>
      <c r="K99" s="38"/>
      <c r="L99" s="38"/>
      <c r="M99" s="55"/>
      <c r="N99" s="54"/>
      <c r="O99" s="54"/>
      <c r="R99" s="87">
        <f>COUNTIF(D98:D99,"2")</f>
        <v>1</v>
      </c>
      <c r="S99" s="87">
        <f>COUNTIF(G98:G99,"2")</f>
        <v>0</v>
      </c>
      <c r="T99" s="87">
        <f>COUNTIF(J98:J99,"2")</f>
        <v>0</v>
      </c>
      <c r="U99" s="87">
        <f>COUNTIF(M98:M99,"2")</f>
        <v>0</v>
      </c>
    </row>
    <row r="100" spans="1:21" ht="8.25" customHeight="1" x14ac:dyDescent="0.25">
      <c r="B100" s="235"/>
      <c r="C100" s="236"/>
      <c r="D100" s="121"/>
      <c r="E100" s="122"/>
      <c r="F100" s="122"/>
      <c r="G100" s="121"/>
      <c r="H100" s="122"/>
      <c r="I100" s="122"/>
      <c r="J100" s="121"/>
      <c r="K100" s="126"/>
      <c r="M100" s="121"/>
      <c r="N100" s="126"/>
      <c r="R100" s="87">
        <f>COUNTIF(D98:D99,"3")</f>
        <v>0</v>
      </c>
      <c r="S100" s="87">
        <f>COUNTIF(G98:G99,"3")</f>
        <v>0</v>
      </c>
      <c r="T100" s="87">
        <f>COUNTIF(J98:J99,"3")</f>
        <v>0</v>
      </c>
      <c r="U100" s="87">
        <f>COUNTIF(M98:M99,"3")</f>
        <v>0</v>
      </c>
    </row>
    <row r="101" spans="1:21" ht="18.75" x14ac:dyDescent="0.2">
      <c r="A101" s="221"/>
      <c r="B101" s="127"/>
      <c r="C101" s="233" t="s">
        <v>111</v>
      </c>
      <c r="D101" s="233"/>
      <c r="E101" s="233"/>
      <c r="F101" s="233"/>
      <c r="G101" s="233"/>
      <c r="H101" s="233"/>
      <c r="I101" s="233"/>
      <c r="J101" s="233"/>
      <c r="K101" s="234"/>
      <c r="L101" s="118"/>
      <c r="M101" s="118"/>
      <c r="N101" s="118"/>
      <c r="O101" s="118"/>
      <c r="R101" s="87">
        <f>COUNTIF(D98:D99,"4")</f>
        <v>0</v>
      </c>
      <c r="S101" s="87">
        <f>COUNTIF(G98:G99,"4")</f>
        <v>0</v>
      </c>
      <c r="T101" s="87">
        <f>COUNTIF(J98:J99,"4")</f>
        <v>0</v>
      </c>
      <c r="U101" s="87">
        <f>COUNTIF(M98:M99,"4")</f>
        <v>0</v>
      </c>
    </row>
    <row r="102" spans="1:21" ht="30" customHeight="1" x14ac:dyDescent="0.2">
      <c r="A102" s="221"/>
      <c r="B102" s="120"/>
      <c r="C102" s="107" t="s">
        <v>112</v>
      </c>
      <c r="D102" s="30">
        <v>3</v>
      </c>
      <c r="E102" s="169" t="s">
        <v>293</v>
      </c>
      <c r="F102" s="63" t="s">
        <v>294</v>
      </c>
      <c r="G102" s="82"/>
      <c r="H102" s="64"/>
      <c r="I102" s="64"/>
      <c r="J102" s="84"/>
      <c r="K102" s="78"/>
      <c r="L102" s="78"/>
      <c r="M102" s="86"/>
      <c r="N102" s="80"/>
      <c r="O102" s="80"/>
      <c r="R102" s="87">
        <f>COUNTIF(D102:D111,"1")</f>
        <v>6</v>
      </c>
      <c r="S102" s="87">
        <f>COUNTIF(G102:G111,"1")</f>
        <v>0</v>
      </c>
      <c r="T102" s="87">
        <f>COUNTIF(J102:J111,"1")</f>
        <v>0</v>
      </c>
      <c r="U102" s="87">
        <f>COUNTIF(M102:M111,"1")</f>
        <v>0</v>
      </c>
    </row>
    <row r="103" spans="1:21" ht="30" customHeight="1" x14ac:dyDescent="0.2">
      <c r="A103" s="221"/>
      <c r="B103" s="127"/>
      <c r="C103" s="99" t="s">
        <v>113</v>
      </c>
      <c r="D103" s="30">
        <v>1</v>
      </c>
      <c r="E103" s="76" t="s">
        <v>295</v>
      </c>
      <c r="F103" s="63" t="s">
        <v>272</v>
      </c>
      <c r="G103" s="82"/>
      <c r="H103" s="69"/>
      <c r="I103" s="64"/>
      <c r="J103" s="84"/>
      <c r="K103" s="78"/>
      <c r="L103" s="78"/>
      <c r="M103" s="86"/>
      <c r="N103" s="80"/>
      <c r="O103" s="80"/>
      <c r="R103" s="87">
        <f>COUNTIF(D102:D111,"2")</f>
        <v>0</v>
      </c>
      <c r="S103" s="87">
        <f>COUNTIF(G102:G111,"2")</f>
        <v>0</v>
      </c>
      <c r="T103" s="87">
        <f>COUNTIF(J102:J111,"2")</f>
        <v>0</v>
      </c>
      <c r="U103" s="87">
        <f>COUNTIF(M102:M111,"2")</f>
        <v>0</v>
      </c>
    </row>
    <row r="104" spans="1:21" ht="30" customHeight="1" x14ac:dyDescent="0.2">
      <c r="A104" s="221"/>
      <c r="B104" s="127"/>
      <c r="C104" s="99" t="s">
        <v>114</v>
      </c>
      <c r="D104" s="30">
        <v>1</v>
      </c>
      <c r="E104" s="76" t="s">
        <v>346</v>
      </c>
      <c r="F104" s="63" t="s">
        <v>272</v>
      </c>
      <c r="G104" s="82"/>
      <c r="H104" s="69"/>
      <c r="I104" s="64"/>
      <c r="J104" s="84"/>
      <c r="K104" s="78"/>
      <c r="L104" s="78"/>
      <c r="M104" s="86"/>
      <c r="N104" s="80"/>
      <c r="O104" s="80"/>
      <c r="R104" s="87">
        <f>COUNTIF(D102:D111,"3")</f>
        <v>3</v>
      </c>
      <c r="S104" s="87">
        <f>COUNTIF(G102:G111,"3")</f>
        <v>0</v>
      </c>
      <c r="T104" s="87">
        <f>COUNTIF(J102:J111,"3")</f>
        <v>0</v>
      </c>
      <c r="U104" s="87">
        <f>COUNTIF(M102:M111,"3")</f>
        <v>0</v>
      </c>
    </row>
    <row r="105" spans="1:21" ht="30" customHeight="1" x14ac:dyDescent="0.2">
      <c r="A105" s="221"/>
      <c r="B105" s="127"/>
      <c r="C105" s="99" t="s">
        <v>115</v>
      </c>
      <c r="D105" s="30">
        <v>3</v>
      </c>
      <c r="E105" s="34" t="s">
        <v>296</v>
      </c>
      <c r="F105" s="33" t="s">
        <v>297</v>
      </c>
      <c r="G105" s="82"/>
      <c r="H105" s="69"/>
      <c r="I105" s="64"/>
      <c r="J105" s="84"/>
      <c r="K105" s="78"/>
      <c r="L105" s="78"/>
      <c r="M105" s="86"/>
      <c r="N105" s="80"/>
      <c r="O105" s="80"/>
      <c r="R105" s="87">
        <f>COUNTIF(D102:D111,"4")</f>
        <v>0</v>
      </c>
      <c r="S105" s="87">
        <f>COUNTIF(G102:G111,"4")</f>
        <v>0</v>
      </c>
      <c r="T105" s="87">
        <f>COUNTIF(J102:J111,"4")</f>
        <v>0</v>
      </c>
      <c r="U105" s="87">
        <f>COUNTIF(M102:M111,"4")</f>
        <v>0</v>
      </c>
    </row>
    <row r="106" spans="1:21" ht="30" customHeight="1" x14ac:dyDescent="0.2">
      <c r="A106" s="221"/>
      <c r="B106" s="127"/>
      <c r="C106" s="99" t="s">
        <v>116</v>
      </c>
      <c r="D106" s="30">
        <v>3</v>
      </c>
      <c r="E106" s="34" t="s">
        <v>298</v>
      </c>
      <c r="F106" s="63" t="s">
        <v>299</v>
      </c>
      <c r="G106" s="82"/>
      <c r="H106" s="69"/>
      <c r="I106" s="64"/>
      <c r="J106" s="84"/>
      <c r="K106" s="78"/>
      <c r="L106" s="78"/>
      <c r="M106" s="86"/>
      <c r="N106" s="80"/>
      <c r="O106" s="80"/>
    </row>
    <row r="107" spans="1:21" ht="30" customHeight="1" x14ac:dyDescent="0.2">
      <c r="A107" s="221"/>
      <c r="B107" s="127"/>
      <c r="C107" s="99" t="s">
        <v>117</v>
      </c>
      <c r="D107" s="30"/>
      <c r="E107" s="76" t="s">
        <v>300</v>
      </c>
      <c r="F107" s="63"/>
      <c r="G107" s="82"/>
      <c r="H107" s="69"/>
      <c r="I107" s="64"/>
      <c r="J107" s="84"/>
      <c r="K107" s="78"/>
      <c r="L107" s="78"/>
      <c r="M107" s="86"/>
      <c r="N107" s="80"/>
      <c r="O107" s="80"/>
    </row>
    <row r="108" spans="1:21" ht="30" customHeight="1" x14ac:dyDescent="0.2">
      <c r="A108" s="221"/>
      <c r="B108" s="127"/>
      <c r="C108" s="99" t="s">
        <v>118</v>
      </c>
      <c r="D108" s="30">
        <v>1</v>
      </c>
      <c r="E108" s="34" t="s">
        <v>301</v>
      </c>
      <c r="F108" s="63" t="s">
        <v>272</v>
      </c>
      <c r="G108" s="82"/>
      <c r="H108" s="69"/>
      <c r="I108" s="64"/>
      <c r="J108" s="84"/>
      <c r="K108" s="78"/>
      <c r="L108" s="78"/>
      <c r="M108" s="86"/>
      <c r="N108" s="80"/>
      <c r="O108" s="80"/>
    </row>
    <row r="109" spans="1:21" ht="30" customHeight="1" x14ac:dyDescent="0.2">
      <c r="A109" s="221"/>
      <c r="B109" s="127"/>
      <c r="C109" s="99" t="s">
        <v>119</v>
      </c>
      <c r="D109" s="30">
        <v>1</v>
      </c>
      <c r="E109" s="34" t="s">
        <v>302</v>
      </c>
      <c r="F109" s="63" t="s">
        <v>272</v>
      </c>
      <c r="G109" s="82"/>
      <c r="H109" s="69"/>
      <c r="I109" s="64"/>
      <c r="J109" s="84"/>
      <c r="K109" s="78"/>
      <c r="L109" s="78"/>
      <c r="M109" s="86"/>
      <c r="N109" s="80"/>
      <c r="O109" s="80"/>
    </row>
    <row r="110" spans="1:21" ht="30" customHeight="1" x14ac:dyDescent="0.2">
      <c r="A110" s="221"/>
      <c r="B110" s="127"/>
      <c r="C110" s="99" t="s">
        <v>120</v>
      </c>
      <c r="D110" s="30">
        <v>1</v>
      </c>
      <c r="E110" s="76" t="s">
        <v>303</v>
      </c>
      <c r="F110" s="63" t="s">
        <v>272</v>
      </c>
      <c r="G110" s="82"/>
      <c r="H110" s="69"/>
      <c r="I110" s="64"/>
      <c r="J110" s="84"/>
      <c r="K110" s="78"/>
      <c r="L110" s="78"/>
      <c r="M110" s="86"/>
      <c r="N110" s="80"/>
      <c r="O110" s="80"/>
    </row>
    <row r="111" spans="1:21" ht="30" customHeight="1" x14ac:dyDescent="0.2">
      <c r="A111" s="221"/>
      <c r="B111" s="127"/>
      <c r="C111" s="99" t="s">
        <v>121</v>
      </c>
      <c r="D111" s="30">
        <v>1</v>
      </c>
      <c r="E111" s="76" t="s">
        <v>304</v>
      </c>
      <c r="F111" s="63" t="s">
        <v>272</v>
      </c>
      <c r="G111" s="82"/>
      <c r="H111" s="69"/>
      <c r="I111" s="64"/>
      <c r="J111" s="84"/>
      <c r="K111" s="78"/>
      <c r="L111" s="78"/>
      <c r="M111" s="86"/>
      <c r="N111" s="80"/>
      <c r="O111" s="80"/>
    </row>
    <row r="112" spans="1:21" ht="5.25" customHeight="1" x14ac:dyDescent="0.25">
      <c r="B112" s="254"/>
      <c r="C112" s="255"/>
      <c r="D112" s="135"/>
      <c r="E112" s="136"/>
      <c r="F112" s="136"/>
      <c r="G112" s="135"/>
      <c r="H112" s="136"/>
      <c r="I112" s="136"/>
      <c r="J112" s="135"/>
      <c r="K112" s="137"/>
      <c r="M112" s="135"/>
      <c r="N112" s="137"/>
    </row>
    <row r="113" spans="1:21" ht="18.75" x14ac:dyDescent="0.2">
      <c r="A113" s="221"/>
      <c r="B113" s="127"/>
      <c r="C113" s="233" t="s">
        <v>0</v>
      </c>
      <c r="D113" s="233"/>
      <c r="E113" s="233"/>
      <c r="F113" s="233"/>
      <c r="G113" s="233"/>
      <c r="H113" s="233"/>
      <c r="I113" s="233"/>
      <c r="J113" s="233"/>
      <c r="K113" s="234"/>
      <c r="L113" s="118"/>
      <c r="M113" s="118"/>
      <c r="N113" s="118"/>
      <c r="O113" s="118"/>
    </row>
    <row r="114" spans="1:21" ht="30" customHeight="1" x14ac:dyDescent="0.2">
      <c r="A114" s="221"/>
      <c r="B114" s="131"/>
      <c r="C114" s="100" t="s">
        <v>1</v>
      </c>
      <c r="D114" s="30">
        <v>3</v>
      </c>
      <c r="E114" s="76" t="s">
        <v>305</v>
      </c>
      <c r="F114" s="63" t="s">
        <v>306</v>
      </c>
      <c r="G114" s="82"/>
      <c r="H114" s="69"/>
      <c r="I114" s="64"/>
      <c r="J114" s="84"/>
      <c r="K114" s="78"/>
      <c r="L114" s="78"/>
      <c r="M114" s="86"/>
      <c r="N114" s="80"/>
      <c r="O114" s="80"/>
      <c r="R114" s="87">
        <f>COUNTIF(D114:D117,"1")</f>
        <v>0</v>
      </c>
      <c r="S114" s="87">
        <f>COUNTIF(G114:G117,"1")</f>
        <v>0</v>
      </c>
      <c r="T114" s="87">
        <f>COUNTIF(J114:J117,"1")</f>
        <v>0</v>
      </c>
      <c r="U114" s="87">
        <f>COUNTIF(M114:M117,"1")</f>
        <v>0</v>
      </c>
    </row>
    <row r="115" spans="1:21" ht="30" customHeight="1" x14ac:dyDescent="0.2">
      <c r="A115" s="221"/>
      <c r="B115" s="127"/>
      <c r="C115" s="99" t="s">
        <v>2</v>
      </c>
      <c r="D115" s="30">
        <v>3</v>
      </c>
      <c r="E115" s="76" t="s">
        <v>307</v>
      </c>
      <c r="F115" s="63" t="s">
        <v>308</v>
      </c>
      <c r="G115" s="82"/>
      <c r="H115" s="69"/>
      <c r="I115" s="64"/>
      <c r="J115" s="84"/>
      <c r="K115" s="78"/>
      <c r="L115" s="78"/>
      <c r="M115" s="86"/>
      <c r="N115" s="80"/>
      <c r="O115" s="80"/>
      <c r="R115" s="87">
        <f>COUNTIF(D114:D117,"2")</f>
        <v>1</v>
      </c>
      <c r="S115" s="87">
        <f>COUNTIF(G114:G117,"2")</f>
        <v>0</v>
      </c>
      <c r="T115" s="87">
        <f>COUNTIF(J114:J117,"2")</f>
        <v>0</v>
      </c>
      <c r="U115" s="87">
        <f>COUNTIF(M114:M117,"2")</f>
        <v>0</v>
      </c>
    </row>
    <row r="116" spans="1:21" ht="30" customHeight="1" x14ac:dyDescent="0.2">
      <c r="A116" s="221"/>
      <c r="B116" s="127"/>
      <c r="C116" s="99" t="s">
        <v>3</v>
      </c>
      <c r="D116" s="30">
        <v>2</v>
      </c>
      <c r="E116" s="34" t="s">
        <v>309</v>
      </c>
      <c r="F116" s="63" t="s">
        <v>308</v>
      </c>
      <c r="G116" s="82"/>
      <c r="H116" s="69"/>
      <c r="I116" s="64"/>
      <c r="J116" s="84"/>
      <c r="K116" s="78"/>
      <c r="L116" s="78"/>
      <c r="M116" s="86"/>
      <c r="N116" s="80"/>
      <c r="O116" s="80"/>
      <c r="R116" s="87">
        <f>COUNTIF(D114:D117,"3")</f>
        <v>3</v>
      </c>
      <c r="S116" s="87">
        <f>COUNTIF(G114:G117,"3")</f>
        <v>0</v>
      </c>
      <c r="T116" s="87">
        <f>COUNTIF(J114:J117,"3")</f>
        <v>0</v>
      </c>
      <c r="U116" s="87">
        <f>COUNTIF(M114:M117,"3")</f>
        <v>0</v>
      </c>
    </row>
    <row r="117" spans="1:21" ht="30" customHeight="1" x14ac:dyDescent="0.2">
      <c r="A117" s="221"/>
      <c r="B117" s="127"/>
      <c r="C117" s="99" t="s">
        <v>4</v>
      </c>
      <c r="D117" s="30">
        <v>3</v>
      </c>
      <c r="E117" s="76" t="s">
        <v>310</v>
      </c>
      <c r="F117" s="33" t="s">
        <v>311</v>
      </c>
      <c r="G117" s="82"/>
      <c r="H117" s="69"/>
      <c r="I117" s="64"/>
      <c r="J117" s="84"/>
      <c r="K117" s="78"/>
      <c r="L117" s="78"/>
      <c r="M117" s="86"/>
      <c r="N117" s="80"/>
      <c r="O117" s="80"/>
      <c r="R117" s="87">
        <f>COUNTIF(D114:D117,"4")</f>
        <v>0</v>
      </c>
      <c r="S117" s="87">
        <f>COUNTIF(G114:G117,"4")</f>
        <v>0</v>
      </c>
      <c r="T117" s="87">
        <f>COUNTIF(J114:J117,"4")</f>
        <v>0</v>
      </c>
      <c r="U117" s="87">
        <f>COUNTIF(M114:M117,"4")</f>
        <v>0</v>
      </c>
    </row>
    <row r="118" spans="1:21" ht="7.5" customHeight="1" x14ac:dyDescent="0.25">
      <c r="B118" s="235"/>
      <c r="C118" s="236"/>
      <c r="D118" s="135"/>
      <c r="E118" s="136"/>
      <c r="F118" s="136"/>
      <c r="G118" s="135"/>
      <c r="H118" s="136"/>
      <c r="I118" s="136"/>
      <c r="J118" s="121"/>
      <c r="K118" s="126"/>
      <c r="M118" s="121"/>
      <c r="N118" s="126"/>
    </row>
    <row r="119" spans="1:21" ht="15.75" customHeight="1" x14ac:dyDescent="0.2">
      <c r="B119" s="261" t="s">
        <v>24</v>
      </c>
      <c r="C119" s="262"/>
      <c r="D119" s="258" t="s">
        <v>273</v>
      </c>
      <c r="E119" s="259"/>
      <c r="F119" s="260"/>
      <c r="G119" s="245" t="s">
        <v>177</v>
      </c>
      <c r="H119" s="246"/>
      <c r="I119" s="247"/>
      <c r="J119" s="289" t="s">
        <v>177</v>
      </c>
      <c r="K119" s="289"/>
      <c r="L119" s="289"/>
      <c r="M119" s="285" t="s">
        <v>179</v>
      </c>
      <c r="N119" s="285"/>
      <c r="O119" s="285"/>
    </row>
    <row r="120" spans="1:21" ht="15.75" customHeight="1" x14ac:dyDescent="0.2">
      <c r="B120" s="263"/>
      <c r="C120" s="264"/>
      <c r="D120" s="113" t="s">
        <v>34</v>
      </c>
      <c r="E120" s="114" t="s">
        <v>122</v>
      </c>
      <c r="F120" s="114"/>
      <c r="G120" s="113" t="s">
        <v>34</v>
      </c>
      <c r="H120" s="114" t="s">
        <v>122</v>
      </c>
      <c r="I120" s="114"/>
      <c r="J120" s="113" t="s">
        <v>34</v>
      </c>
      <c r="K120" s="114" t="s">
        <v>122</v>
      </c>
      <c r="L120" s="138" t="s">
        <v>125</v>
      </c>
      <c r="M120" s="113" t="s">
        <v>34</v>
      </c>
      <c r="N120" s="114" t="s">
        <v>122</v>
      </c>
      <c r="O120" s="138"/>
    </row>
    <row r="121" spans="1:21" ht="18.75" x14ac:dyDescent="0.2">
      <c r="A121" s="221"/>
      <c r="B121" s="130"/>
      <c r="C121" s="233" t="s">
        <v>5</v>
      </c>
      <c r="D121" s="233"/>
      <c r="E121" s="233"/>
      <c r="F121" s="233"/>
      <c r="G121" s="233"/>
      <c r="H121" s="233"/>
      <c r="I121" s="233"/>
      <c r="J121" s="233"/>
      <c r="K121" s="234"/>
      <c r="L121" s="118"/>
      <c r="M121" s="118"/>
      <c r="N121" s="118"/>
      <c r="O121" s="118"/>
    </row>
    <row r="122" spans="1:21" ht="39" customHeight="1" x14ac:dyDescent="0.2">
      <c r="A122" s="221"/>
      <c r="B122" s="134"/>
      <c r="C122" s="139" t="s">
        <v>6</v>
      </c>
      <c r="D122" s="30">
        <v>2</v>
      </c>
      <c r="E122" s="64" t="s">
        <v>312</v>
      </c>
      <c r="F122" s="35" t="s">
        <v>313</v>
      </c>
      <c r="G122" s="82"/>
      <c r="H122" s="64"/>
      <c r="I122" s="64"/>
      <c r="J122" s="84"/>
      <c r="K122" s="78"/>
      <c r="L122" s="78"/>
      <c r="M122" s="86"/>
      <c r="N122" s="80"/>
      <c r="O122" s="80"/>
      <c r="R122" s="87">
        <f>COUNTIF(D122:D125,"1")</f>
        <v>1</v>
      </c>
      <c r="S122" s="87">
        <f>COUNTIF(G122:G125,"1")</f>
        <v>0</v>
      </c>
      <c r="T122" s="87">
        <f>COUNTIF(J122:J125,"1")</f>
        <v>0</v>
      </c>
      <c r="U122" s="87">
        <f>COUNTIF(M122:M125,"1")</f>
        <v>0</v>
      </c>
    </row>
    <row r="123" spans="1:21" ht="30" customHeight="1" x14ac:dyDescent="0.2">
      <c r="A123" s="221"/>
      <c r="B123" s="131"/>
      <c r="C123" s="100" t="s">
        <v>7</v>
      </c>
      <c r="D123" s="30"/>
      <c r="E123" s="69" t="s">
        <v>300</v>
      </c>
      <c r="F123" s="64"/>
      <c r="G123" s="82"/>
      <c r="H123" s="69"/>
      <c r="I123" s="64"/>
      <c r="J123" s="84"/>
      <c r="K123" s="78"/>
      <c r="L123" s="78"/>
      <c r="M123" s="86"/>
      <c r="N123" s="80"/>
      <c r="O123" s="80"/>
      <c r="R123" s="87">
        <f>COUNTIF(D122:D125,"2")</f>
        <v>2</v>
      </c>
      <c r="S123" s="87">
        <f>COUNTIF(G122:G125,"2")</f>
        <v>0</v>
      </c>
      <c r="T123" s="87">
        <f>COUNTIF(J122:J125,"2")</f>
        <v>0</v>
      </c>
      <c r="U123" s="87">
        <f>COUNTIF(M122:M125,"2")</f>
        <v>0</v>
      </c>
    </row>
    <row r="124" spans="1:21" ht="30" customHeight="1" x14ac:dyDescent="0.2">
      <c r="A124" s="221"/>
      <c r="B124" s="127"/>
      <c r="C124" s="100" t="s">
        <v>8</v>
      </c>
      <c r="D124" s="30">
        <v>2</v>
      </c>
      <c r="E124" s="69" t="s">
        <v>314</v>
      </c>
      <c r="F124" s="35" t="s">
        <v>315</v>
      </c>
      <c r="G124" s="82"/>
      <c r="H124" s="69"/>
      <c r="I124" s="64"/>
      <c r="J124" s="84"/>
      <c r="K124" s="78"/>
      <c r="L124" s="78"/>
      <c r="M124" s="86"/>
      <c r="N124" s="80"/>
      <c r="O124" s="80"/>
      <c r="R124" s="87">
        <f>COUNTIF(D122:D125,"3")</f>
        <v>0</v>
      </c>
      <c r="S124" s="87">
        <f>COUNTIF(G122:G125,"3")</f>
        <v>0</v>
      </c>
      <c r="T124" s="87">
        <f>COUNTIF(J122:J125,"3")</f>
        <v>0</v>
      </c>
      <c r="U124" s="87">
        <f>COUNTIF(M122:M125,"3")</f>
        <v>0</v>
      </c>
    </row>
    <row r="125" spans="1:21" ht="30" customHeight="1" x14ac:dyDescent="0.2">
      <c r="A125" s="221"/>
      <c r="B125" s="127"/>
      <c r="C125" s="99" t="s">
        <v>9</v>
      </c>
      <c r="D125" s="30">
        <v>1</v>
      </c>
      <c r="E125" s="69" t="s">
        <v>316</v>
      </c>
      <c r="F125" s="64" t="s">
        <v>317</v>
      </c>
      <c r="G125" s="82"/>
      <c r="H125" s="69"/>
      <c r="I125" s="64"/>
      <c r="J125" s="84"/>
      <c r="K125" s="78"/>
      <c r="L125" s="78"/>
      <c r="M125" s="86"/>
      <c r="N125" s="80"/>
      <c r="O125" s="80"/>
      <c r="R125" s="87">
        <f>COUNTIF(D122:D125,"4")</f>
        <v>0</v>
      </c>
      <c r="S125" s="87">
        <f>COUNTIF(G122:G125,"4")</f>
        <v>0</v>
      </c>
      <c r="T125" s="87">
        <f>COUNTIF(J122:J125,"4")</f>
        <v>0</v>
      </c>
      <c r="U125" s="87">
        <f>COUNTIF(M122:M125,"4")</f>
        <v>0</v>
      </c>
    </row>
    <row r="126" spans="1:21" ht="8.25" customHeight="1" x14ac:dyDescent="0.25">
      <c r="B126" s="235"/>
      <c r="C126" s="236"/>
      <c r="D126" s="121"/>
      <c r="E126" s="122"/>
      <c r="F126" s="122"/>
      <c r="G126" s="121"/>
      <c r="H126" s="122"/>
      <c r="I126" s="122"/>
      <c r="J126" s="121"/>
      <c r="K126" s="126"/>
      <c r="M126" s="121"/>
      <c r="N126" s="126"/>
    </row>
    <row r="127" spans="1:21" ht="18.75" x14ac:dyDescent="0.2">
      <c r="A127" s="221"/>
      <c r="B127" s="127"/>
      <c r="C127" s="233" t="s">
        <v>10</v>
      </c>
      <c r="D127" s="233"/>
      <c r="E127" s="233"/>
      <c r="F127" s="233"/>
      <c r="G127" s="233"/>
      <c r="H127" s="233"/>
      <c r="I127" s="233"/>
      <c r="J127" s="233"/>
      <c r="K127" s="234"/>
      <c r="L127" s="118"/>
      <c r="M127" s="118"/>
      <c r="N127" s="118"/>
      <c r="O127" s="118"/>
    </row>
    <row r="128" spans="1:21" ht="30" customHeight="1" x14ac:dyDescent="0.2">
      <c r="A128" s="221"/>
      <c r="B128" s="120"/>
      <c r="C128" s="107" t="s">
        <v>11</v>
      </c>
      <c r="D128" s="30">
        <v>2</v>
      </c>
      <c r="E128" s="64" t="s">
        <v>318</v>
      </c>
      <c r="F128" s="35" t="s">
        <v>319</v>
      </c>
      <c r="G128" s="82"/>
      <c r="H128" s="64"/>
      <c r="I128" s="64"/>
      <c r="J128" s="84"/>
      <c r="K128" s="78"/>
      <c r="L128" s="78"/>
      <c r="M128" s="86"/>
      <c r="N128" s="80"/>
      <c r="O128" s="80"/>
      <c r="R128" s="87">
        <f>COUNTIF(D128:D131,"1")</f>
        <v>0</v>
      </c>
      <c r="S128" s="87">
        <f>COUNTIF(G128:G131,"1")</f>
        <v>0</v>
      </c>
      <c r="T128" s="87">
        <f>COUNTIF(J128:J131,"1")</f>
        <v>0</v>
      </c>
      <c r="U128" s="87">
        <f>COUNTIF(M128:M131,"1")</f>
        <v>0</v>
      </c>
    </row>
    <row r="129" spans="1:21" ht="30" customHeight="1" x14ac:dyDescent="0.2">
      <c r="A129" s="221"/>
      <c r="B129" s="127"/>
      <c r="C129" s="99" t="s">
        <v>12</v>
      </c>
      <c r="D129" s="30">
        <v>2</v>
      </c>
      <c r="E129" s="69" t="s">
        <v>320</v>
      </c>
      <c r="F129" s="35" t="s">
        <v>321</v>
      </c>
      <c r="G129" s="82"/>
      <c r="H129" s="69"/>
      <c r="I129" s="64"/>
      <c r="J129" s="84"/>
      <c r="K129" s="78"/>
      <c r="L129" s="78"/>
      <c r="M129" s="86"/>
      <c r="N129" s="80"/>
      <c r="O129" s="80"/>
      <c r="R129" s="87">
        <f>COUNTIF(D128:D131,"2")</f>
        <v>3</v>
      </c>
      <c r="S129" s="87">
        <f>COUNTIF(G128:G131,"2")</f>
        <v>0</v>
      </c>
      <c r="T129" s="87">
        <f>COUNTIF(J128:J131,"2")</f>
        <v>0</v>
      </c>
      <c r="U129" s="87">
        <f>COUNTIF(M128:M131,"2")</f>
        <v>0</v>
      </c>
    </row>
    <row r="130" spans="1:21" ht="30" customHeight="1" x14ac:dyDescent="0.2">
      <c r="A130" s="221"/>
      <c r="B130" s="127"/>
      <c r="C130" s="99" t="s">
        <v>13</v>
      </c>
      <c r="D130" s="30">
        <v>2</v>
      </c>
      <c r="E130" s="69" t="s">
        <v>322</v>
      </c>
      <c r="F130" s="35" t="s">
        <v>323</v>
      </c>
      <c r="G130" s="82"/>
      <c r="H130" s="69"/>
      <c r="I130" s="64"/>
      <c r="J130" s="84"/>
      <c r="K130" s="78"/>
      <c r="L130" s="78"/>
      <c r="M130" s="86"/>
      <c r="N130" s="80"/>
      <c r="O130" s="80"/>
      <c r="R130" s="87">
        <f>COUNTIF(D128:D131,"3")</f>
        <v>0</v>
      </c>
      <c r="S130" s="87">
        <f>COUNTIF(G128:G131,"3")</f>
        <v>0</v>
      </c>
      <c r="T130" s="87">
        <f>COUNTIF(J128:J131,"3")</f>
        <v>0</v>
      </c>
      <c r="U130" s="87">
        <f>COUNTIF(M128:M131,"3")</f>
        <v>0</v>
      </c>
    </row>
    <row r="131" spans="1:21" ht="30" customHeight="1" x14ac:dyDescent="0.2">
      <c r="A131" s="221"/>
      <c r="B131" s="127"/>
      <c r="C131" s="99" t="s">
        <v>14</v>
      </c>
      <c r="D131" s="30"/>
      <c r="E131" s="69" t="s">
        <v>300</v>
      </c>
      <c r="F131" s="64"/>
      <c r="G131" s="82"/>
      <c r="H131" s="69"/>
      <c r="I131" s="64"/>
      <c r="J131" s="84"/>
      <c r="K131" s="78"/>
      <c r="L131" s="78"/>
      <c r="M131" s="86"/>
      <c r="N131" s="80"/>
      <c r="O131" s="80"/>
      <c r="R131" s="87">
        <f>COUNTIF(D128:D131,"4")</f>
        <v>0</v>
      </c>
      <c r="S131" s="87">
        <f>COUNTIF(G128:G131,"4")</f>
        <v>0</v>
      </c>
      <c r="T131" s="87">
        <f>COUNTIF(J128:J131,"4")</f>
        <v>0</v>
      </c>
      <c r="U131" s="87">
        <f>COUNTIF(M128:M131,"4")</f>
        <v>0</v>
      </c>
    </row>
    <row r="132" spans="1:21" ht="9" customHeight="1" x14ac:dyDescent="0.25">
      <c r="B132" s="235"/>
      <c r="C132" s="236"/>
      <c r="D132" s="121"/>
      <c r="E132" s="122"/>
      <c r="F132" s="122"/>
      <c r="G132" s="121"/>
      <c r="H132" s="122"/>
      <c r="I132" s="122"/>
      <c r="J132" s="121"/>
      <c r="K132" s="126"/>
      <c r="M132" s="121"/>
      <c r="N132" s="126"/>
    </row>
    <row r="133" spans="1:21" ht="18.75" x14ac:dyDescent="0.2">
      <c r="A133" s="221"/>
      <c r="B133" s="127"/>
      <c r="C133" s="233" t="s">
        <v>15</v>
      </c>
      <c r="D133" s="233"/>
      <c r="E133" s="233"/>
      <c r="F133" s="233"/>
      <c r="G133" s="233"/>
      <c r="H133" s="233"/>
      <c r="I133" s="233"/>
      <c r="J133" s="233"/>
      <c r="K133" s="234"/>
      <c r="L133" s="118"/>
      <c r="M133" s="118"/>
      <c r="N133" s="118"/>
      <c r="O133" s="118"/>
    </row>
    <row r="134" spans="1:21" ht="30" customHeight="1" x14ac:dyDescent="0.2">
      <c r="A134" s="221"/>
      <c r="B134" s="120"/>
      <c r="C134" s="107" t="s">
        <v>16</v>
      </c>
      <c r="D134" s="30">
        <v>3</v>
      </c>
      <c r="E134" s="64" t="s">
        <v>324</v>
      </c>
      <c r="F134" s="35" t="s">
        <v>325</v>
      </c>
      <c r="G134" s="82"/>
      <c r="H134" s="64"/>
      <c r="I134" s="64"/>
      <c r="J134" s="84"/>
      <c r="K134" s="78"/>
      <c r="L134" s="78"/>
      <c r="M134" s="86"/>
      <c r="N134" s="80"/>
      <c r="O134" s="80"/>
      <c r="R134" s="87">
        <f>COUNTIF(D134:D136,"1")</f>
        <v>0</v>
      </c>
      <c r="S134" s="87">
        <f>COUNTIF(G134:G136,"1")</f>
        <v>0</v>
      </c>
      <c r="T134" s="87">
        <f>COUNTIF(J134:J136,"1")</f>
        <v>0</v>
      </c>
      <c r="U134" s="87">
        <f>COUNTIF(M134:M136,"1")</f>
        <v>0</v>
      </c>
    </row>
    <row r="135" spans="1:21" ht="30" customHeight="1" x14ac:dyDescent="0.2">
      <c r="A135" s="221"/>
      <c r="B135" s="127"/>
      <c r="C135" s="99" t="s">
        <v>17</v>
      </c>
      <c r="D135" s="30">
        <v>2</v>
      </c>
      <c r="E135" s="69" t="s">
        <v>326</v>
      </c>
      <c r="F135" s="64" t="s">
        <v>327</v>
      </c>
      <c r="G135" s="82"/>
      <c r="H135" s="69"/>
      <c r="I135" s="64"/>
      <c r="J135" s="84"/>
      <c r="K135" s="78"/>
      <c r="L135" s="78"/>
      <c r="M135" s="86"/>
      <c r="N135" s="80"/>
      <c r="O135" s="80"/>
      <c r="R135" s="87">
        <f>COUNTIF(D134:D136,"2")</f>
        <v>2</v>
      </c>
      <c r="S135" s="87">
        <f>COUNTIF(G134:G136,"2")</f>
        <v>0</v>
      </c>
      <c r="T135" s="87">
        <f>COUNTIF(J134:J136,"2")</f>
        <v>0</v>
      </c>
      <c r="U135" s="87">
        <f>COUNTIF(M134:M136,"2")</f>
        <v>0</v>
      </c>
    </row>
    <row r="136" spans="1:21" ht="30" customHeight="1" x14ac:dyDescent="0.2">
      <c r="A136" s="221"/>
      <c r="B136" s="127"/>
      <c r="C136" s="99" t="s">
        <v>18</v>
      </c>
      <c r="D136" s="30">
        <v>2</v>
      </c>
      <c r="E136" s="69" t="s">
        <v>328</v>
      </c>
      <c r="F136" s="35" t="s">
        <v>329</v>
      </c>
      <c r="G136" s="82"/>
      <c r="H136" s="69"/>
      <c r="I136" s="64"/>
      <c r="J136" s="84"/>
      <c r="K136" s="78"/>
      <c r="L136" s="78"/>
      <c r="M136" s="86"/>
      <c r="N136" s="80"/>
      <c r="O136" s="80"/>
      <c r="R136" s="87">
        <f>COUNTIF(D134:D136,"3")</f>
        <v>1</v>
      </c>
      <c r="S136" s="87">
        <f>COUNTIF(G134:G136,"3")</f>
        <v>0</v>
      </c>
      <c r="T136" s="87">
        <f>COUNTIF(J134:J136,"3")</f>
        <v>0</v>
      </c>
      <c r="U136" s="87">
        <f>COUNTIF(M134:M136,"3")</f>
        <v>0</v>
      </c>
    </row>
    <row r="137" spans="1:21" ht="9" customHeight="1" x14ac:dyDescent="0.25">
      <c r="B137" s="235"/>
      <c r="C137" s="236"/>
      <c r="D137" s="121"/>
      <c r="E137" s="122"/>
      <c r="F137" s="122"/>
      <c r="G137" s="121"/>
      <c r="H137" s="122"/>
      <c r="I137" s="122"/>
      <c r="J137" s="121"/>
      <c r="K137" s="126"/>
      <c r="M137" s="121"/>
      <c r="N137" s="126"/>
      <c r="R137" s="87">
        <f>COUNTIF(D134:D136,"4")</f>
        <v>0</v>
      </c>
      <c r="S137" s="87">
        <f>COUNTIF(G134:G136,"4")</f>
        <v>0</v>
      </c>
      <c r="T137" s="87">
        <f>COUNTIF(J134:J136,"4")</f>
        <v>0</v>
      </c>
    </row>
    <row r="138" spans="1:21" ht="18.75" x14ac:dyDescent="0.2">
      <c r="A138" s="221"/>
      <c r="B138" s="127"/>
      <c r="C138" s="233" t="s">
        <v>19</v>
      </c>
      <c r="D138" s="233"/>
      <c r="E138" s="233"/>
      <c r="F138" s="233"/>
      <c r="G138" s="233"/>
      <c r="H138" s="233"/>
      <c r="I138" s="233"/>
      <c r="J138" s="233"/>
      <c r="K138" s="234"/>
      <c r="L138" s="118"/>
      <c r="M138" s="118"/>
      <c r="N138" s="118"/>
      <c r="O138" s="118"/>
    </row>
    <row r="139" spans="1:21" ht="30" customHeight="1" x14ac:dyDescent="0.2">
      <c r="A139" s="221"/>
      <c r="B139" s="120"/>
      <c r="C139" s="107" t="s">
        <v>20</v>
      </c>
      <c r="D139" s="30">
        <v>2</v>
      </c>
      <c r="E139" s="64" t="s">
        <v>330</v>
      </c>
      <c r="F139" s="35" t="s">
        <v>331</v>
      </c>
      <c r="G139" s="82"/>
      <c r="H139" s="64"/>
      <c r="I139" s="64"/>
      <c r="J139" s="84"/>
      <c r="K139" s="78"/>
      <c r="L139" s="78"/>
      <c r="M139" s="86"/>
      <c r="N139" s="80"/>
      <c r="O139" s="80"/>
      <c r="P139" s="140"/>
      <c r="Q139" s="140"/>
      <c r="R139" s="87">
        <f>COUNTIF(D139:D141,"1")</f>
        <v>2</v>
      </c>
      <c r="S139" s="87">
        <f>COUNTIF(G139:G141,"1")</f>
        <v>0</v>
      </c>
      <c r="T139" s="87">
        <f>COUNTIF(J139:J141,"1")</f>
        <v>0</v>
      </c>
      <c r="U139" s="87">
        <f>COUNTIF(M139:M141,"1")</f>
        <v>0</v>
      </c>
    </row>
    <row r="140" spans="1:21" ht="30" customHeight="1" x14ac:dyDescent="0.2">
      <c r="A140" s="221"/>
      <c r="B140" s="127"/>
      <c r="C140" s="99" t="s">
        <v>21</v>
      </c>
      <c r="D140" s="30">
        <v>1</v>
      </c>
      <c r="E140" s="69" t="s">
        <v>332</v>
      </c>
      <c r="F140" s="35" t="s">
        <v>331</v>
      </c>
      <c r="G140" s="82"/>
      <c r="H140" s="69"/>
      <c r="I140" s="64"/>
      <c r="J140" s="84"/>
      <c r="K140" s="78"/>
      <c r="L140" s="78"/>
      <c r="M140" s="86"/>
      <c r="N140" s="80"/>
      <c r="O140" s="80"/>
      <c r="P140" s="140"/>
      <c r="Q140" s="140"/>
      <c r="R140" s="87">
        <f>COUNTIF(D139:D141,"2")</f>
        <v>1</v>
      </c>
      <c r="S140" s="87">
        <f>COUNTIF(G139:G141,"2")</f>
        <v>0</v>
      </c>
      <c r="T140" s="87">
        <f>COUNTIF(J139:J141,"2")</f>
        <v>0</v>
      </c>
      <c r="U140" s="87">
        <f>COUNTIF(M139:M141,"2")</f>
        <v>0</v>
      </c>
    </row>
    <row r="141" spans="1:21" ht="30" customHeight="1" x14ac:dyDescent="0.2">
      <c r="A141" s="221"/>
      <c r="B141" s="127"/>
      <c r="C141" s="99" t="s">
        <v>22</v>
      </c>
      <c r="D141" s="30">
        <v>1</v>
      </c>
      <c r="E141" s="69" t="s">
        <v>333</v>
      </c>
      <c r="F141" s="35" t="s">
        <v>334</v>
      </c>
      <c r="G141" s="82"/>
      <c r="H141" s="69"/>
      <c r="I141" s="64"/>
      <c r="J141" s="84"/>
      <c r="K141" s="78"/>
      <c r="L141" s="78"/>
      <c r="M141" s="86"/>
      <c r="N141" s="80"/>
      <c r="O141" s="80"/>
      <c r="P141" s="140"/>
      <c r="Q141" s="140"/>
      <c r="R141" s="87">
        <f>COUNTIF(D139:D141,"3")</f>
        <v>0</v>
      </c>
      <c r="S141" s="87">
        <f>COUNTIF(G139:G141,"3")</f>
        <v>0</v>
      </c>
      <c r="T141" s="87">
        <f>COUNTIF(J139:J141,"3")</f>
        <v>0</v>
      </c>
      <c r="U141" s="87">
        <f>COUNTIF(M139:M141,"3")</f>
        <v>0</v>
      </c>
    </row>
    <row r="142" spans="1:21" x14ac:dyDescent="0.2">
      <c r="R142" s="87">
        <f>COUNTIF(D139:D141,"4")</f>
        <v>0</v>
      </c>
      <c r="S142" s="87">
        <f>COUNTIF(G139:G141,"4")</f>
        <v>0</v>
      </c>
      <c r="T142" s="87">
        <f>COUNTIF(J139:J141,"4")</f>
        <v>0</v>
      </c>
    </row>
    <row r="65530" spans="2:6" ht="15" x14ac:dyDescent="0.25">
      <c r="B65530" s="257" t="s">
        <v>29</v>
      </c>
      <c r="C65530" s="257"/>
      <c r="D65530" s="257"/>
      <c r="E65530" s="257"/>
      <c r="F65530" s="101"/>
    </row>
    <row r="65531" spans="2:6" x14ac:dyDescent="0.2">
      <c r="B65531" s="256" t="s">
        <v>30</v>
      </c>
      <c r="C65531" s="256"/>
      <c r="D65531" s="256"/>
      <c r="E65531" s="256"/>
      <c r="F65531" s="142"/>
    </row>
    <row r="65532" spans="2:6" x14ac:dyDescent="0.2">
      <c r="B65532" s="256" t="s">
        <v>31</v>
      </c>
      <c r="C65532" s="256"/>
      <c r="D65532" s="256"/>
      <c r="E65532" s="256"/>
      <c r="F65532" s="142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2:O2"/>
    <mergeCell ref="M3:M4"/>
    <mergeCell ref="N3:N4"/>
    <mergeCell ref="O3:O4"/>
    <mergeCell ref="M52:O52"/>
    <mergeCell ref="M81:O81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C73:K73"/>
    <mergeCell ref="B80:C80"/>
    <mergeCell ref="C88:K88"/>
    <mergeCell ref="B51:K51"/>
    <mergeCell ref="K3:K4"/>
    <mergeCell ref="H3:H4"/>
    <mergeCell ref="G52:I52"/>
    <mergeCell ref="J52:L52"/>
    <mergeCell ref="C61:K61"/>
    <mergeCell ref="C67:K67"/>
    <mergeCell ref="B72:K7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6">
      <iconSet iconSet="4TrafficLights">
        <cfvo type="percent" val="0"/>
        <cfvo type="num" val="1"/>
        <cfvo type="num" val="3"/>
        <cfvo type="num" val="4"/>
      </iconSet>
    </cfRule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AS65497"/>
  <sheetViews>
    <sheetView showGridLines="0" zoomScale="80" zoomScaleNormal="8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43" customWidth="1"/>
    <col min="2" max="2" width="34.7109375" style="143" customWidth="1"/>
    <col min="3" max="6" width="7.7109375" style="143" customWidth="1"/>
    <col min="7" max="7" width="1.7109375" style="143" customWidth="1"/>
    <col min="8" max="11" width="7.7109375" style="143" customWidth="1"/>
    <col min="12" max="12" width="1.7109375" style="143" customWidth="1"/>
    <col min="13" max="16" width="7.7109375" style="143" customWidth="1"/>
    <col min="17" max="17" width="2.140625" style="143" customWidth="1"/>
    <col min="18" max="21" width="7.7109375" style="143" customWidth="1"/>
    <col min="22" max="27" width="11.42578125" style="143"/>
    <col min="28" max="28" width="2" style="143" customWidth="1"/>
    <col min="29" max="33" width="11.42578125" style="143"/>
    <col min="34" max="34" width="1.85546875" style="143" customWidth="1"/>
    <col min="35" max="16384" width="11.42578125" style="143"/>
  </cols>
  <sheetData>
    <row r="1" spans="2:45" ht="6" customHeight="1" x14ac:dyDescent="0.2"/>
    <row r="2" spans="2:45" ht="22.5" customHeight="1" x14ac:dyDescent="0.2">
      <c r="B2" s="294" t="s">
        <v>27</v>
      </c>
      <c r="C2" s="293" t="s">
        <v>176</v>
      </c>
      <c r="D2" s="293"/>
      <c r="E2" s="293"/>
      <c r="F2" s="293"/>
      <c r="G2" s="144"/>
      <c r="H2" s="291" t="s">
        <v>177</v>
      </c>
      <c r="I2" s="291"/>
      <c r="J2" s="291"/>
      <c r="K2" s="291"/>
      <c r="L2" s="145"/>
      <c r="M2" s="292" t="s">
        <v>178</v>
      </c>
      <c r="N2" s="292"/>
      <c r="O2" s="292"/>
      <c r="P2" s="292"/>
      <c r="Q2" s="146"/>
      <c r="R2" s="300" t="s">
        <v>179</v>
      </c>
      <c r="S2" s="300"/>
      <c r="T2" s="300"/>
      <c r="U2" s="300"/>
      <c r="V2" s="290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</row>
    <row r="3" spans="2:45" ht="24.75" customHeight="1" thickBot="1" x14ac:dyDescent="0.25">
      <c r="B3" s="295"/>
      <c r="C3" s="148">
        <v>1</v>
      </c>
      <c r="D3" s="148">
        <v>2</v>
      </c>
      <c r="E3" s="149">
        <v>3</v>
      </c>
      <c r="F3" s="150">
        <v>4</v>
      </c>
      <c r="G3" s="298"/>
      <c r="H3" s="148">
        <v>1</v>
      </c>
      <c r="I3" s="148">
        <v>2</v>
      </c>
      <c r="J3" s="149">
        <v>3</v>
      </c>
      <c r="K3" s="150">
        <v>4</v>
      </c>
      <c r="L3" s="296"/>
      <c r="M3" s="148">
        <v>1</v>
      </c>
      <c r="N3" s="148">
        <v>2</v>
      </c>
      <c r="O3" s="149">
        <v>3</v>
      </c>
      <c r="P3" s="150">
        <v>4</v>
      </c>
      <c r="Q3" s="146"/>
      <c r="R3" s="148">
        <v>1</v>
      </c>
      <c r="S3" s="148">
        <v>2</v>
      </c>
      <c r="T3" s="149">
        <v>3</v>
      </c>
      <c r="U3" s="150">
        <v>4</v>
      </c>
      <c r="V3" s="290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</row>
    <row r="4" spans="2:45" ht="38.1" customHeight="1" thickTop="1" thickBot="1" x14ac:dyDescent="0.25">
      <c r="B4" s="151" t="s">
        <v>73</v>
      </c>
      <c r="C4" s="152">
        <f>Autoevaluación!R7/SUM(Autoevaluación!R7:R10)</f>
        <v>0</v>
      </c>
      <c r="D4" s="153">
        <f>Autoevaluación!R8/SUM(Autoevaluación!R7:R10)</f>
        <v>0.25</v>
      </c>
      <c r="E4" s="153">
        <f>Autoevaluación!R9/SUM(Autoevaluación!R7:R10)</f>
        <v>0.75</v>
      </c>
      <c r="F4" s="153">
        <f>Autoevaluación!R10/SUM(Autoevaluación!R7:R10)</f>
        <v>0</v>
      </c>
      <c r="G4" s="299"/>
      <c r="H4" s="153" t="e">
        <f>Autoevaluación!S7/SUM(Autoevaluación!S7:S10)</f>
        <v>#DIV/0!</v>
      </c>
      <c r="I4" s="153" t="e">
        <f>Autoevaluación!S8/SUM(Autoevaluación!S7:S10)</f>
        <v>#DIV/0!</v>
      </c>
      <c r="J4" s="153" t="e">
        <f>Autoevaluación!S9/SUM(Autoevaluación!S7:S10)</f>
        <v>#DIV/0!</v>
      </c>
      <c r="K4" s="153" t="e">
        <f>Autoevaluación!S10/SUM(Autoevaluación!S7:S10)</f>
        <v>#DIV/0!</v>
      </c>
      <c r="L4" s="297"/>
      <c r="M4" s="153" t="e">
        <f>Autoevaluación!T7/SUM(Autoevaluación!T7:T10)</f>
        <v>#DIV/0!</v>
      </c>
      <c r="N4" s="153" t="e">
        <f>Autoevaluación!T8/SUM(Autoevaluación!T7:T10)</f>
        <v>#DIV/0!</v>
      </c>
      <c r="O4" s="153" t="e">
        <f>Autoevaluación!T9/SUM(Autoevaluación!T7:T10)</f>
        <v>#DIV/0!</v>
      </c>
      <c r="P4" s="153" t="e">
        <f>Autoevaluación!T10/SUM(Autoevaluación!T7:T10)</f>
        <v>#DIV/0!</v>
      </c>
      <c r="Q4" s="154"/>
      <c r="R4" s="153">
        <f>Autoevaluación!U7/SUM(Autoevaluación!U7:U10)</f>
        <v>1</v>
      </c>
      <c r="S4" s="153">
        <f>Autoevaluación!U8/SUM(Autoevaluación!U7:U10)</f>
        <v>0</v>
      </c>
      <c r="T4" s="153">
        <f>Autoevaluación!U9/SUM(Autoevaluación!U7:U10)</f>
        <v>0</v>
      </c>
      <c r="U4" s="153">
        <f>Autoevaluación!U10/SUM(Autoevaluación!U7:U10)</f>
        <v>0</v>
      </c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</row>
    <row r="5" spans="2:45" ht="38.1" customHeight="1" thickTop="1" thickBot="1" x14ac:dyDescent="0.25">
      <c r="B5" s="151" t="s">
        <v>72</v>
      </c>
      <c r="C5" s="152">
        <f>Autoevaluación!R13/SUM(Autoevaluación!R13:R16)</f>
        <v>0</v>
      </c>
      <c r="D5" s="153">
        <f>Autoevaluación!R14/SUM(Autoevaluación!R13:R16)</f>
        <v>0.2</v>
      </c>
      <c r="E5" s="153">
        <f>Autoevaluación!R15/SUM(Autoevaluación!R13:R16)</f>
        <v>0.8</v>
      </c>
      <c r="F5" s="153">
        <f>Autoevaluación!R16/SUM(Autoevaluación!R13:R16)</f>
        <v>0</v>
      </c>
      <c r="G5" s="299"/>
      <c r="H5" s="153" t="e">
        <f>Autoevaluación!S13/SUM(Autoevaluación!S13:S16)</f>
        <v>#DIV/0!</v>
      </c>
      <c r="I5" s="153" t="e">
        <f>Autoevaluación!S14/SUM(Autoevaluación!S13:S16)</f>
        <v>#DIV/0!</v>
      </c>
      <c r="J5" s="153" t="e">
        <f>Autoevaluación!S15/SUM(Autoevaluación!S13:S16)</f>
        <v>#DIV/0!</v>
      </c>
      <c r="K5" s="153" t="e">
        <f>Autoevaluación!S16/SUM(Autoevaluación!S13:S16)</f>
        <v>#DIV/0!</v>
      </c>
      <c r="L5" s="297"/>
      <c r="M5" s="153" t="e">
        <f>Autoevaluación!T13/SUM(Autoevaluación!T13:T16)</f>
        <v>#DIV/0!</v>
      </c>
      <c r="N5" s="153" t="e">
        <f>Autoevaluación!T14/SUM(Autoevaluación!T13:T16)</f>
        <v>#DIV/0!</v>
      </c>
      <c r="O5" s="153" t="e">
        <f>Autoevaluación!T15/SUM(Autoevaluación!T13:T16)</f>
        <v>#DIV/0!</v>
      </c>
      <c r="P5" s="153" t="e">
        <f>Autoevaluación!T16/SUM(Autoevaluación!T13:T16)</f>
        <v>#DIV/0!</v>
      </c>
      <c r="Q5" s="154"/>
      <c r="R5" s="153" t="e">
        <f>Autoevaluación!U13/SUM(Autoevaluación!U13:U16)</f>
        <v>#DIV/0!</v>
      </c>
      <c r="S5" s="153" t="e">
        <f>Autoevaluación!U14/SUM(Autoevaluación!U13:U16)</f>
        <v>#DIV/0!</v>
      </c>
      <c r="T5" s="153" t="e">
        <f>Autoevaluación!U15/SUM(Autoevaluación!U13:U16)</f>
        <v>#DIV/0!</v>
      </c>
      <c r="U5" s="153" t="e">
        <f>Autoevaluación!U16/SUM(Autoevaluación!U13:U16)</f>
        <v>#DIV/0!</v>
      </c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</row>
    <row r="6" spans="2:45" ht="38.1" customHeight="1" thickTop="1" thickBot="1" x14ac:dyDescent="0.25">
      <c r="B6" s="151" t="s">
        <v>43</v>
      </c>
      <c r="C6" s="152">
        <f>Autoevaluación!R20/SUM(Autoevaluación!R20:R23)</f>
        <v>0.125</v>
      </c>
      <c r="D6" s="153">
        <f>Autoevaluación!R21/SUM(Autoevaluación!R20:R23)</f>
        <v>0.375</v>
      </c>
      <c r="E6" s="153">
        <f>Autoevaluación!R22/SUM(Autoevaluación!R20:R23)</f>
        <v>0.5</v>
      </c>
      <c r="F6" s="153">
        <f>Autoevaluación!R23/SUM(Autoevaluación!R20:R23)</f>
        <v>0</v>
      </c>
      <c r="G6" s="299"/>
      <c r="H6" s="153" t="e">
        <f>Autoevaluación!S20/SUM(Autoevaluación!S20:S23)</f>
        <v>#DIV/0!</v>
      </c>
      <c r="I6" s="153" t="e">
        <f>Autoevaluación!S21/SUM(Autoevaluación!S20:S23)</f>
        <v>#DIV/0!</v>
      </c>
      <c r="J6" s="153" t="e">
        <f>Autoevaluación!S20/SUM(Autoevaluación!S20:S23)</f>
        <v>#DIV/0!</v>
      </c>
      <c r="K6" s="153" t="e">
        <f>Autoevaluación!S23/SUM(Autoevaluación!S20:S23)</f>
        <v>#DIV/0!</v>
      </c>
      <c r="L6" s="297"/>
      <c r="M6" s="153" t="e">
        <f>Autoevaluación!T20/SUM(Autoevaluación!T20:T23)</f>
        <v>#DIV/0!</v>
      </c>
      <c r="N6" s="153" t="e">
        <f>Autoevaluación!T21/SUM(Autoevaluación!T20:T23)</f>
        <v>#DIV/0!</v>
      </c>
      <c r="O6" s="153" t="e">
        <f>Autoevaluación!T22/SUM(Autoevaluación!T20:T23)</f>
        <v>#DIV/0!</v>
      </c>
      <c r="P6" s="153" t="e">
        <f>Autoevaluación!T23/SUM(Autoevaluación!T20:T23)</f>
        <v>#DIV/0!</v>
      </c>
      <c r="Q6" s="154"/>
      <c r="R6" s="153" t="e">
        <f>Autoevaluación!U20/SUM(Autoevaluación!U20:U23)</f>
        <v>#DIV/0!</v>
      </c>
      <c r="S6" s="153" t="e">
        <f>Autoevaluación!U21/SUM(Autoevaluación!U20:U23)</f>
        <v>#DIV/0!</v>
      </c>
      <c r="T6" s="153" t="e">
        <f>Autoevaluación!U22/SUM(Autoevaluación!U20:U23)</f>
        <v>#DIV/0!</v>
      </c>
      <c r="U6" s="153" t="e">
        <f>Autoevaluación!U23/SUM(Autoevaluación!U20:U23)</f>
        <v>#DIV/0!</v>
      </c>
      <c r="V6" s="155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</row>
    <row r="7" spans="2:45" ht="38.1" customHeight="1" thickTop="1" thickBot="1" x14ac:dyDescent="0.25">
      <c r="B7" s="151" t="s">
        <v>52</v>
      </c>
      <c r="C7" s="152">
        <f>Autoevaluación!R30/SUM(Autoevaluación!R30:R33)</f>
        <v>0</v>
      </c>
      <c r="D7" s="153">
        <f>Autoevaluación!R31/SUM(Autoevaluación!R30:R33)</f>
        <v>0.75</v>
      </c>
      <c r="E7" s="153">
        <f>Autoevaluación!R32/SUM(Autoevaluación!R30:R33)</f>
        <v>0.25</v>
      </c>
      <c r="F7" s="153">
        <f>Autoevaluación!R33/SUM(Autoevaluación!R30:R33)</f>
        <v>0</v>
      </c>
      <c r="G7" s="299"/>
      <c r="H7" s="153" t="e">
        <f>Autoevaluación!S30/SUM(Autoevaluación!S30:S33)</f>
        <v>#DIV/0!</v>
      </c>
      <c r="I7" s="153" t="e">
        <f>Autoevaluación!S31/SUM(Autoevaluación!S30:S33)</f>
        <v>#DIV/0!</v>
      </c>
      <c r="J7" s="153" t="e">
        <f>Autoevaluación!S32/SUM(Autoevaluación!S30:S33)</f>
        <v>#DIV/0!</v>
      </c>
      <c r="K7" s="153" t="e">
        <f>Autoevaluación!S33/SUM(Autoevaluación!S30:S33)</f>
        <v>#DIV/0!</v>
      </c>
      <c r="L7" s="297"/>
      <c r="M7" s="153" t="e">
        <f>Autoevaluación!T30/SUM(Autoevaluación!T30:T33)</f>
        <v>#DIV/0!</v>
      </c>
      <c r="N7" s="153" t="e">
        <f>Autoevaluación!T31/SUM(Autoevaluación!T30:T33)</f>
        <v>#DIV/0!</v>
      </c>
      <c r="O7" s="153" t="e">
        <f>Autoevaluación!T32/SUM(Autoevaluación!T30:T33)</f>
        <v>#DIV/0!</v>
      </c>
      <c r="P7" s="153" t="e">
        <f>Autoevaluación!T33/SUM(Autoevaluación!T30:T33)</f>
        <v>#DIV/0!</v>
      </c>
      <c r="Q7" s="154"/>
      <c r="R7" s="153" t="e">
        <f>Autoevaluación!U30/SUM(Autoevaluación!U30:U33)</f>
        <v>#DIV/0!</v>
      </c>
      <c r="S7" s="153" t="e">
        <f>Autoevaluación!U31/SUM(Autoevaluación!U30:U33)</f>
        <v>#DIV/0!</v>
      </c>
      <c r="T7" s="153" t="e">
        <f>Autoevaluación!U32/SUM(Autoevaluación!U30:U33)</f>
        <v>#DIV/0!</v>
      </c>
      <c r="U7" s="153" t="e">
        <f>Autoevaluación!U33/SUM(Autoevaluación!U30:U33)</f>
        <v>#DIV/0!</v>
      </c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</row>
    <row r="8" spans="2:45" ht="38.1" customHeight="1" thickTop="1" thickBot="1" x14ac:dyDescent="0.25">
      <c r="B8" s="151" t="s">
        <v>57</v>
      </c>
      <c r="C8" s="152">
        <f>Autoevaluación!R36/SUM(Autoevaluación!R36:R39)</f>
        <v>0.33333333333333331</v>
      </c>
      <c r="D8" s="153">
        <f>Autoevaluación!R37/SUM(Autoevaluación!R36:R39)</f>
        <v>0.55555555555555558</v>
      </c>
      <c r="E8" s="153">
        <f>Autoevaluación!R38/SUM(Autoevaluación!R36:R39)</f>
        <v>0.1111111111111111</v>
      </c>
      <c r="F8" s="153">
        <f>Autoevaluación!R39/SUM(Autoevaluación!R36:R39)</f>
        <v>0</v>
      </c>
      <c r="G8" s="299"/>
      <c r="H8" s="153">
        <f>Autoevaluación!S36/SUM(Autoevaluación!S36:S39)</f>
        <v>1</v>
      </c>
      <c r="I8" s="153">
        <f>Autoevaluación!S37/SUM(Autoevaluación!S36:S39)</f>
        <v>0</v>
      </c>
      <c r="J8" s="153">
        <f>Autoevaluación!S38/SUM(Autoevaluación!S36:S39)</f>
        <v>0</v>
      </c>
      <c r="K8" s="153">
        <f>Autoevaluación!S39/SUM(Autoevaluación!S36:S39)</f>
        <v>0</v>
      </c>
      <c r="L8" s="297"/>
      <c r="M8" s="153" t="e">
        <f>Autoevaluación!T36/SUM(Autoevaluación!T36:T39)</f>
        <v>#DIV/0!</v>
      </c>
      <c r="N8" s="153" t="e">
        <f>Autoevaluación!T37/SUM(Autoevaluación!T36:T39)</f>
        <v>#DIV/0!</v>
      </c>
      <c r="O8" s="153" t="e">
        <f>Autoevaluación!T38/SUM(Autoevaluación!T36:T39)</f>
        <v>#DIV/0!</v>
      </c>
      <c r="P8" s="153" t="e">
        <f>Autoevaluación!T39/SUM(Autoevaluación!T36:T39)</f>
        <v>#DIV/0!</v>
      </c>
      <c r="Q8" s="154"/>
      <c r="R8" s="153" t="e">
        <f>Autoevaluación!U36/SUM(Autoevaluación!U36:U39)</f>
        <v>#DIV/0!</v>
      </c>
      <c r="S8" s="153" t="e">
        <f>Autoevaluación!U37/SUM(Autoevaluación!U36:U39)</f>
        <v>#DIV/0!</v>
      </c>
      <c r="T8" s="153" t="e">
        <f>Autoevaluación!U38/SUM(Autoevaluación!U36:U39)</f>
        <v>#DIV/0!</v>
      </c>
      <c r="U8" s="153" t="e">
        <f>Autoevaluación!U39/SUM(Autoevaluación!U36:U39)</f>
        <v>#DIV/0!</v>
      </c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</row>
    <row r="9" spans="2:45" ht="38.1" customHeight="1" thickTop="1" thickBot="1" x14ac:dyDescent="0.25">
      <c r="B9" s="151" t="s">
        <v>67</v>
      </c>
      <c r="C9" s="152">
        <f>Autoevaluación!R47/SUM(Autoevaluación!R47:R50)</f>
        <v>0.5</v>
      </c>
      <c r="D9" s="153">
        <f>Autoevaluación!R48/SUM(Autoevaluación!R47:R50)</f>
        <v>0.5</v>
      </c>
      <c r="E9" s="153">
        <f>Autoevaluación!R49/SUM(Autoevaluación!R47:R50)</f>
        <v>0</v>
      </c>
      <c r="F9" s="153">
        <f>Autoevaluación!R50/SUM(Autoevaluación!R47:R50)</f>
        <v>0</v>
      </c>
      <c r="G9" s="299"/>
      <c r="H9" s="153" t="e">
        <f>Autoevaluación!S47/SUM(Autoevaluación!S47:S50)</f>
        <v>#DIV/0!</v>
      </c>
      <c r="I9" s="153" t="e">
        <f>Autoevaluación!S48/SUM(Autoevaluación!S47:S50)</f>
        <v>#DIV/0!</v>
      </c>
      <c r="J9" s="153" t="e">
        <f>Autoevaluación!S49/SUM(Autoevaluación!S47:S50)</f>
        <v>#DIV/0!</v>
      </c>
      <c r="K9" s="153" t="e">
        <f>Autoevaluación!S50/SUM(Autoevaluación!S47:S50)</f>
        <v>#DIV/0!</v>
      </c>
      <c r="L9" s="297"/>
      <c r="M9" s="153" t="e">
        <f>Autoevaluación!T47/SUM(Autoevaluación!T47:T50)</f>
        <v>#DIV/0!</v>
      </c>
      <c r="N9" s="153" t="e">
        <f>Autoevaluación!T48/SUM(Autoevaluación!T47:T50)</f>
        <v>#DIV/0!</v>
      </c>
      <c r="O9" s="153" t="e">
        <f>Autoevaluación!T49/SUM(Autoevaluación!T47:T50)</f>
        <v>#DIV/0!</v>
      </c>
      <c r="P9" s="153" t="e">
        <f>Autoevaluación!T50/SUM(Autoevaluación!T47:T50)</f>
        <v>#DIV/0!</v>
      </c>
      <c r="Q9" s="154"/>
      <c r="R9" s="153" t="e">
        <f>Autoevaluación!U47/SUM(Autoevaluación!U47:U50)</f>
        <v>#DIV/0!</v>
      </c>
      <c r="S9" s="153" t="e">
        <f>Autoevaluación!U48/SUM(Autoevaluación!U47:U50)</f>
        <v>#DIV/0!</v>
      </c>
      <c r="T9" s="153" t="e">
        <f>Autoevaluación!U49/SUM(Autoevaluación!U47:U50)</f>
        <v>#DIV/0!</v>
      </c>
      <c r="U9" s="153" t="e">
        <f>Autoevaluación!U50/SUM(Autoevaluación!U47:U50)</f>
        <v>#DIV/0!</v>
      </c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</row>
    <row r="10" spans="2:45" ht="38.1" customHeight="1" thickTop="1" x14ac:dyDescent="0.2">
      <c r="B10" s="156" t="s">
        <v>126</v>
      </c>
      <c r="C10" s="157">
        <f>AVERAGE(C4:C9)</f>
        <v>0.15972222222222221</v>
      </c>
      <c r="D10" s="157">
        <f>AVERAGE(D4:D9)</f>
        <v>0.43842592592592594</v>
      </c>
      <c r="E10" s="157">
        <f>AVERAGE(E4:E9)</f>
        <v>0.40185185185185185</v>
      </c>
      <c r="F10" s="157">
        <f>AVERAGE(F4:F9)</f>
        <v>0</v>
      </c>
      <c r="G10" s="158"/>
      <c r="H10" s="157" t="e">
        <f>AVERAGE(H4:H9)</f>
        <v>#DIV/0!</v>
      </c>
      <c r="I10" s="157" t="e">
        <f>AVERAGE(I4:I9)</f>
        <v>#DIV/0!</v>
      </c>
      <c r="J10" s="157" t="e">
        <f>AVERAGE(J4:J9)</f>
        <v>#DIV/0!</v>
      </c>
      <c r="K10" s="157" t="e">
        <f>AVERAGE(K4:K9)</f>
        <v>#DIV/0!</v>
      </c>
      <c r="L10" s="158"/>
      <c r="M10" s="157" t="e">
        <f>AVERAGE(M4:M9)</f>
        <v>#DIV/0!</v>
      </c>
      <c r="N10" s="157" t="e">
        <f>AVERAGE(N4:N9)</f>
        <v>#DIV/0!</v>
      </c>
      <c r="O10" s="157" t="e">
        <f>AVERAGE(O4:O9)</f>
        <v>#DIV/0!</v>
      </c>
      <c r="P10" s="157" t="e">
        <f>AVERAGE(P4:P9)</f>
        <v>#DIV/0!</v>
      </c>
      <c r="Q10" s="159"/>
      <c r="R10" s="157" t="e">
        <f>AVERAGE(R4:R9)</f>
        <v>#DIV/0!</v>
      </c>
      <c r="S10" s="157" t="e">
        <f>AVERAGE(S4:S9)</f>
        <v>#DIV/0!</v>
      </c>
      <c r="T10" s="157" t="e">
        <f>AVERAGE(T4:T9)</f>
        <v>#DIV/0!</v>
      </c>
      <c r="U10" s="157" t="e">
        <f>AVERAGE(U4:U9)</f>
        <v>#DIV/0!</v>
      </c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</row>
    <row r="11" spans="2:45" x14ac:dyDescent="0.2">
      <c r="B11" s="160"/>
      <c r="C11" s="160"/>
      <c r="D11" s="160"/>
      <c r="E11" s="160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</row>
    <row r="12" spans="2:45" ht="21.95" customHeight="1" x14ac:dyDescent="0.2">
      <c r="B12" s="301">
        <v>2023</v>
      </c>
      <c r="C12" s="302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3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</row>
    <row r="13" spans="2:45" ht="24.95" customHeight="1" x14ac:dyDescent="0.2">
      <c r="B13" s="304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</row>
    <row r="14" spans="2:45" ht="60" customHeight="1" x14ac:dyDescent="0.2"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</row>
    <row r="15" spans="2:45" ht="60" customHeight="1" x14ac:dyDescent="0.2"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</row>
    <row r="16" spans="2:45" s="161" customFormat="1" ht="24.95" customHeight="1" x14ac:dyDescent="0.25">
      <c r="B16" s="307" t="s">
        <v>123</v>
      </c>
      <c r="C16" s="308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</row>
    <row r="17" spans="2:21" ht="60" customHeight="1" x14ac:dyDescent="0.2">
      <c r="B17" s="306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</row>
    <row r="18" spans="2:21" ht="60" customHeight="1" x14ac:dyDescent="0.2"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</row>
    <row r="19" spans="2:21" ht="60" customHeight="1" x14ac:dyDescent="0.2">
      <c r="B19" s="306"/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</row>
    <row r="20" spans="2:21" ht="16.5" customHeight="1" x14ac:dyDescent="0.2">
      <c r="B20" s="162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</row>
    <row r="21" spans="2:21" ht="21.95" customHeight="1" x14ac:dyDescent="0.2">
      <c r="B21" s="309">
        <v>2024</v>
      </c>
      <c r="C21" s="309"/>
      <c r="D21" s="309"/>
      <c r="E21" s="309"/>
      <c r="F21" s="309"/>
      <c r="G21" s="309"/>
      <c r="H21" s="309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</row>
    <row r="22" spans="2:21" ht="24.95" customHeight="1" x14ac:dyDescent="0.2">
      <c r="B22" s="310" t="s">
        <v>28</v>
      </c>
      <c r="C22" s="310"/>
      <c r="D22" s="310"/>
      <c r="E22" s="310"/>
      <c r="F22" s="310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</row>
    <row r="23" spans="2:21" ht="60" customHeight="1" x14ac:dyDescent="0.2"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06"/>
      <c r="N23" s="306"/>
      <c r="O23" s="306"/>
      <c r="P23" s="306"/>
      <c r="Q23" s="306"/>
      <c r="R23" s="306"/>
      <c r="S23" s="306"/>
      <c r="T23" s="306"/>
      <c r="U23" s="306"/>
    </row>
    <row r="24" spans="2:21" ht="60" customHeight="1" x14ac:dyDescent="0.2"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</row>
    <row r="25" spans="2:21" s="161" customFormat="1" ht="24.95" customHeight="1" x14ac:dyDescent="0.25">
      <c r="B25" s="307" t="s">
        <v>123</v>
      </c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8"/>
    </row>
    <row r="26" spans="2:21" ht="60" customHeight="1" x14ac:dyDescent="0.2">
      <c r="B26" s="306"/>
      <c r="C26" s="306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  <c r="P26" s="306"/>
      <c r="Q26" s="306"/>
      <c r="R26" s="306"/>
      <c r="S26" s="306"/>
      <c r="T26" s="306"/>
      <c r="U26" s="306"/>
    </row>
    <row r="27" spans="2:21" ht="60" customHeight="1" x14ac:dyDescent="0.2">
      <c r="B27" s="306"/>
      <c r="C27" s="306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  <c r="P27" s="306"/>
      <c r="Q27" s="306"/>
      <c r="R27" s="306"/>
      <c r="S27" s="306"/>
      <c r="T27" s="306"/>
      <c r="U27" s="306"/>
    </row>
    <row r="28" spans="2:21" ht="60" customHeight="1" x14ac:dyDescent="0.2">
      <c r="B28" s="306"/>
      <c r="C28" s="30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  <c r="T28" s="306"/>
      <c r="U28" s="306"/>
    </row>
    <row r="29" spans="2:21" ht="16.5" customHeight="1" x14ac:dyDescent="0.2">
      <c r="B29" s="16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</row>
    <row r="30" spans="2:21" ht="21.95" customHeight="1" x14ac:dyDescent="0.2">
      <c r="B30" s="311">
        <v>2025</v>
      </c>
      <c r="C30" s="312"/>
      <c r="D30" s="312"/>
      <c r="E30" s="312"/>
      <c r="F30" s="312"/>
      <c r="G30" s="312"/>
      <c r="H30" s="312"/>
      <c r="I30" s="312"/>
      <c r="J30" s="312"/>
      <c r="K30" s="312"/>
      <c r="L30" s="312"/>
      <c r="M30" s="312"/>
      <c r="N30" s="312"/>
      <c r="O30" s="312"/>
      <c r="P30" s="312"/>
      <c r="Q30" s="312"/>
      <c r="R30" s="312"/>
      <c r="S30" s="312"/>
      <c r="T30" s="312"/>
      <c r="U30" s="312"/>
    </row>
    <row r="31" spans="2:21" ht="24.95" customHeight="1" x14ac:dyDescent="0.2">
      <c r="B31" s="313" t="s">
        <v>28</v>
      </c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</row>
    <row r="32" spans="2:21" ht="60" customHeight="1" x14ac:dyDescent="0.2">
      <c r="B32" s="306"/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</row>
    <row r="33" spans="2:21" ht="60" customHeight="1" x14ac:dyDescent="0.2">
      <c r="B33" s="306"/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  <c r="P33" s="306"/>
      <c r="Q33" s="306"/>
      <c r="R33" s="306"/>
      <c r="S33" s="306"/>
      <c r="T33" s="306"/>
      <c r="U33" s="306"/>
    </row>
    <row r="34" spans="2:21" s="161" customFormat="1" ht="24.95" customHeight="1" x14ac:dyDescent="0.25">
      <c r="B34" s="307" t="s">
        <v>123</v>
      </c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</row>
    <row r="35" spans="2:21" ht="60" customHeight="1" x14ac:dyDescent="0.2">
      <c r="B35" s="306"/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306"/>
      <c r="Q35" s="306"/>
      <c r="R35" s="306"/>
      <c r="S35" s="306"/>
      <c r="T35" s="306"/>
      <c r="U35" s="306"/>
    </row>
    <row r="36" spans="2:21" ht="60" customHeight="1" x14ac:dyDescent="0.2">
      <c r="B36" s="306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306"/>
      <c r="Q36" s="306"/>
      <c r="R36" s="306"/>
      <c r="S36" s="306"/>
      <c r="T36" s="306"/>
      <c r="U36" s="306"/>
    </row>
    <row r="37" spans="2:21" ht="60" customHeight="1" x14ac:dyDescent="0.2">
      <c r="B37" s="306"/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6"/>
      <c r="P37" s="306"/>
      <c r="Q37" s="306"/>
      <c r="R37" s="306"/>
      <c r="S37" s="306"/>
      <c r="T37" s="306"/>
      <c r="U37" s="306"/>
    </row>
    <row r="39" spans="2:21" x14ac:dyDescent="0.2">
      <c r="B39" s="315">
        <v>2026</v>
      </c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16"/>
      <c r="S39" s="316"/>
      <c r="T39" s="316"/>
      <c r="U39" s="316"/>
    </row>
    <row r="40" spans="2:21" ht="19.5" x14ac:dyDescent="0.2">
      <c r="B40" s="313" t="s">
        <v>28</v>
      </c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</row>
    <row r="41" spans="2:21" ht="60.75" customHeight="1" x14ac:dyDescent="0.2">
      <c r="B41" s="306"/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</row>
    <row r="42" spans="2:21" ht="60" customHeight="1" x14ac:dyDescent="0.2">
      <c r="B42" s="306"/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306"/>
      <c r="Q42" s="306"/>
      <c r="R42" s="306"/>
      <c r="S42" s="306"/>
      <c r="T42" s="306"/>
      <c r="U42" s="306"/>
    </row>
    <row r="43" spans="2:21" ht="19.5" x14ac:dyDescent="0.2">
      <c r="B43" s="307" t="s">
        <v>123</v>
      </c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</row>
    <row r="44" spans="2:21" ht="45.75" customHeight="1" x14ac:dyDescent="0.2">
      <c r="B44" s="306"/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</row>
    <row r="45" spans="2:21" ht="48" customHeight="1" x14ac:dyDescent="0.2"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</row>
    <row r="46" spans="2:21" ht="56.25" customHeight="1" x14ac:dyDescent="0.2">
      <c r="B46" s="306"/>
      <c r="C46" s="306"/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306"/>
      <c r="Q46" s="306"/>
      <c r="R46" s="306"/>
      <c r="S46" s="306"/>
      <c r="T46" s="306"/>
      <c r="U46" s="306"/>
    </row>
    <row r="65495" spans="2:22" x14ac:dyDescent="0.2">
      <c r="B65495" s="163" t="s">
        <v>29</v>
      </c>
      <c r="C65495" s="163"/>
      <c r="D65495" s="163"/>
      <c r="E65495" s="163"/>
      <c r="F65495" s="163"/>
      <c r="G65495" s="163"/>
      <c r="H65495" s="163"/>
      <c r="I65495" s="163"/>
      <c r="J65495" s="163"/>
      <c r="K65495" s="163"/>
      <c r="L65495" s="163"/>
      <c r="M65495" s="163"/>
      <c r="N65495" s="163"/>
      <c r="O65495" s="163"/>
      <c r="P65495" s="163"/>
      <c r="Q65495" s="163"/>
      <c r="R65495" s="163"/>
      <c r="S65495" s="163"/>
      <c r="T65495" s="163"/>
      <c r="U65495" s="163"/>
      <c r="V65495" s="163"/>
    </row>
    <row r="65496" spans="2:22" x14ac:dyDescent="0.2">
      <c r="B65496" s="164" t="s">
        <v>30</v>
      </c>
      <c r="C65496" s="164"/>
      <c r="D65496" s="164"/>
      <c r="E65496" s="164"/>
      <c r="F65496" s="164"/>
      <c r="G65496" s="164"/>
      <c r="H65496" s="164"/>
      <c r="I65496" s="164"/>
      <c r="J65496" s="164"/>
      <c r="K65496" s="164"/>
      <c r="L65496" s="164"/>
      <c r="M65496" s="164"/>
      <c r="N65496" s="164"/>
      <c r="O65496" s="164"/>
      <c r="P65496" s="164"/>
      <c r="Q65496" s="164"/>
      <c r="R65496" s="164"/>
      <c r="S65496" s="164"/>
      <c r="T65496" s="164"/>
      <c r="U65496" s="164"/>
      <c r="V65496" s="164"/>
    </row>
    <row r="65497" spans="2:22" x14ac:dyDescent="0.2">
      <c r="B65497" s="164" t="s">
        <v>31</v>
      </c>
      <c r="C65497" s="164"/>
      <c r="D65497" s="164"/>
      <c r="E65497" s="164"/>
      <c r="F65497" s="164"/>
      <c r="G65497" s="164"/>
      <c r="H65497" s="164"/>
      <c r="I65497" s="164"/>
      <c r="J65497" s="164"/>
      <c r="K65497" s="164"/>
      <c r="L65497" s="164"/>
      <c r="M65497" s="164"/>
      <c r="N65497" s="164"/>
      <c r="O65497" s="164"/>
      <c r="P65497" s="164"/>
      <c r="Q65497" s="164"/>
      <c r="R65497" s="164"/>
      <c r="S65497" s="164"/>
      <c r="T65497" s="164"/>
      <c r="U65497" s="164"/>
      <c r="V65497" s="164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AS65497"/>
  <sheetViews>
    <sheetView showGridLines="0" topLeftCell="A4" zoomScale="70" zoomScaleNormal="70" workbookViewId="0">
      <selection activeCell="B39" sqref="B39:U39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320" t="s">
        <v>127</v>
      </c>
      <c r="C2" s="327" t="s">
        <v>176</v>
      </c>
      <c r="D2" s="327"/>
      <c r="E2" s="327"/>
      <c r="F2" s="327"/>
      <c r="G2" s="2"/>
      <c r="H2" s="328" t="s">
        <v>177</v>
      </c>
      <c r="I2" s="328"/>
      <c r="J2" s="328"/>
      <c r="K2" s="328"/>
      <c r="L2" s="3"/>
      <c r="M2" s="322" t="s">
        <v>178</v>
      </c>
      <c r="N2" s="322"/>
      <c r="O2" s="322"/>
      <c r="P2" s="322"/>
      <c r="Q2" s="58"/>
      <c r="R2" s="329" t="s">
        <v>179</v>
      </c>
      <c r="S2" s="329"/>
      <c r="T2" s="329"/>
      <c r="U2" s="329"/>
      <c r="V2" s="324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321"/>
      <c r="C3" s="4">
        <v>1</v>
      </c>
      <c r="D3" s="4">
        <v>2</v>
      </c>
      <c r="E3" s="5">
        <v>3</v>
      </c>
      <c r="F3" s="6">
        <v>4</v>
      </c>
      <c r="G3" s="318"/>
      <c r="H3" s="4">
        <v>1</v>
      </c>
      <c r="I3" s="4">
        <v>2</v>
      </c>
      <c r="J3" s="5">
        <v>3</v>
      </c>
      <c r="K3" s="6">
        <v>4</v>
      </c>
      <c r="L3" s="325"/>
      <c r="M3" s="4">
        <v>1</v>
      </c>
      <c r="N3" s="4">
        <v>2</v>
      </c>
      <c r="O3" s="5">
        <v>3</v>
      </c>
      <c r="P3" s="6">
        <v>4</v>
      </c>
      <c r="Q3" s="59"/>
      <c r="R3" s="4">
        <v>1</v>
      </c>
      <c r="S3" s="4">
        <v>2</v>
      </c>
      <c r="T3" s="5">
        <v>3</v>
      </c>
      <c r="U3" s="6">
        <v>4</v>
      </c>
      <c r="V3" s="324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40" t="s">
        <v>128</v>
      </c>
      <c r="C4" s="39">
        <f>Autoevaluación!R55/SUM(Autoevaluación!R55:R58)</f>
        <v>0</v>
      </c>
      <c r="D4" s="8">
        <f>Autoevaluación!R56/SUM(Autoevaluación!R55:R58)</f>
        <v>0.2</v>
      </c>
      <c r="E4" s="8">
        <f>Autoevaluación!R57/SUM(Autoevaluación!R55:R58)</f>
        <v>0.8</v>
      </c>
      <c r="F4" s="8">
        <f>Autoevaluación!R58/SUM(Autoevaluación!R55:R58)</f>
        <v>0</v>
      </c>
      <c r="G4" s="319"/>
      <c r="H4" s="8" t="e">
        <f>Autoevaluación!S55/SUM(Autoevaluación!S55:S59)</f>
        <v>#DIV/0!</v>
      </c>
      <c r="I4" s="8" t="e">
        <f>Autoevaluación!S56/SUM(Autoevaluación!S55:S58)</f>
        <v>#DIV/0!</v>
      </c>
      <c r="J4" s="8" t="e">
        <f>Autoevaluación!S57/SUM(Autoevaluación!S55:S58)</f>
        <v>#DIV/0!</v>
      </c>
      <c r="K4" s="8" t="e">
        <f>Autoevaluación!S58/SUM(Autoevaluación!S55:S58)</f>
        <v>#DIV/0!</v>
      </c>
      <c r="L4" s="326"/>
      <c r="M4" s="8" t="e">
        <f>Autoevaluación!T55/SUM(Autoevaluación!T55:T58)</f>
        <v>#DIV/0!</v>
      </c>
      <c r="N4" s="8" t="e">
        <f>Autoevaluación!T56/SUM(Autoevaluación!T55:T58)</f>
        <v>#DIV/0!</v>
      </c>
      <c r="O4" s="8" t="e">
        <f>Autoevaluación!T57/SUM(Autoevaluación!T55:T58)</f>
        <v>#DIV/0!</v>
      </c>
      <c r="P4" s="8" t="e">
        <f>Autoevaluación!T58/SUM(Autoevaluación!T55:T58)</f>
        <v>#DIV/0!</v>
      </c>
      <c r="Q4" s="56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40" t="s">
        <v>129</v>
      </c>
      <c r="C5" s="39">
        <f>Autoevaluación!R62/SUM(Autoevaluación!R62:R65)</f>
        <v>0</v>
      </c>
      <c r="D5" s="8">
        <f>Autoevaluación!R63/SUM(Autoevaluación!R62:R65)</f>
        <v>0.25</v>
      </c>
      <c r="E5" s="8">
        <f>Autoevaluación!R64/SUM(Autoevaluación!R62:R65)</f>
        <v>0.75</v>
      </c>
      <c r="F5" s="8">
        <f>Autoevaluación!R65/SUM(Autoevaluación!R62:R65)</f>
        <v>0</v>
      </c>
      <c r="G5" s="319"/>
      <c r="H5" s="8" t="e">
        <f>Autoevaluación!S62/SUM(Autoevaluación!S62:S65)</f>
        <v>#DIV/0!</v>
      </c>
      <c r="I5" s="8" t="e">
        <f>Autoevaluación!S63/SUM(Autoevaluación!S62:S65)</f>
        <v>#DIV/0!</v>
      </c>
      <c r="J5" s="8" t="e">
        <f>Autoevaluación!S64/SUM(Autoevaluación!S62:S65)</f>
        <v>#DIV/0!</v>
      </c>
      <c r="K5" s="8" t="e">
        <f>Autoevaluación!S65/SUM(Autoevaluación!S62:S65)</f>
        <v>#DIV/0!</v>
      </c>
      <c r="L5" s="326"/>
      <c r="M5" s="8" t="e">
        <f>Autoevaluación!T62/SUM(Autoevaluación!T62:T65)</f>
        <v>#DIV/0!</v>
      </c>
      <c r="N5" s="8" t="e">
        <f>Autoevaluación!T63/SUM(Autoevaluación!T62:T65)</f>
        <v>#DIV/0!</v>
      </c>
      <c r="O5" s="8" t="e">
        <f>Autoevaluación!T64/SUM(Autoevaluación!T62:T65)</f>
        <v>#DIV/0!</v>
      </c>
      <c r="P5" s="8" t="e">
        <f>Autoevaluación!T65/SUM(Autoevaluación!T62:T65)</f>
        <v>#DIV/0!</v>
      </c>
      <c r="Q5" s="56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40" t="s">
        <v>130</v>
      </c>
      <c r="C6" s="39">
        <f>Autoevaluación!R68/SUM(Autoevaluación!R68:R71)</f>
        <v>0</v>
      </c>
      <c r="D6" s="8">
        <f>Autoevaluación!R69/SUM(Autoevaluación!R68:R71)</f>
        <v>0</v>
      </c>
      <c r="E6" s="8">
        <f>Autoevaluación!R70/SUM(Autoevaluación!R68:R71)</f>
        <v>1</v>
      </c>
      <c r="F6" s="8">
        <f>Autoevaluación!R71/SUM(Autoevaluación!R68:R71)</f>
        <v>0</v>
      </c>
      <c r="G6" s="319"/>
      <c r="H6" s="8" t="e">
        <f>Autoevaluación!S68/SUM(Autoevaluación!S68:S71)</f>
        <v>#DIV/0!</v>
      </c>
      <c r="I6" s="8" t="e">
        <f>Autoevaluación!S69/SUM(Autoevaluación!S68:S71)</f>
        <v>#DIV/0!</v>
      </c>
      <c r="J6" s="8" t="e">
        <f>Autoevaluación!S70/SUM(Autoevaluación!S68:S71)</f>
        <v>#DIV/0!</v>
      </c>
      <c r="K6" s="8" t="e">
        <f>Autoevaluación!S71/SUM(Autoevaluación!S68:S71)</f>
        <v>#DIV/0!</v>
      </c>
      <c r="L6" s="326"/>
      <c r="M6" s="8" t="e">
        <f>Autoevaluación!T68/SUM(Autoevaluación!T68:T71)</f>
        <v>#DIV/0!</v>
      </c>
      <c r="N6" s="8" t="e">
        <f>Autoevaluación!T69/SUM(Autoevaluación!T68:T71)</f>
        <v>#DIV/0!</v>
      </c>
      <c r="O6" s="8" t="e">
        <f>Autoevaluación!T70/SUM(Autoevaluación!T68:T71)</f>
        <v>#DIV/0!</v>
      </c>
      <c r="P6" s="8" t="e">
        <f>Autoevaluación!T71/SUM(Autoevaluación!T68:T71)</f>
        <v>#DIV/0!</v>
      </c>
      <c r="Q6" s="56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40" t="s">
        <v>131</v>
      </c>
      <c r="C7" s="39">
        <f>Autoevaluación!R74/SUM(Autoevaluación!R74:R77)</f>
        <v>0.2</v>
      </c>
      <c r="D7" s="8">
        <f>Autoevaluación!R75/SUM(Autoevaluación!R74:R77)</f>
        <v>0.4</v>
      </c>
      <c r="E7" s="8">
        <f>Autoevaluación!R76/SUM(Autoevaluación!R74:R77)</f>
        <v>0.4</v>
      </c>
      <c r="F7" s="8">
        <f>Autoevaluación!R77/SUM(Autoevaluación!R74:R77)</f>
        <v>0</v>
      </c>
      <c r="G7" s="319"/>
      <c r="H7" s="8" t="e">
        <f>Autoevaluación!S74/SUM(Autoevaluación!S74:S77)</f>
        <v>#DIV/0!</v>
      </c>
      <c r="I7" s="8" t="e">
        <f>Autoevaluación!S75/SUM(Autoevaluación!S74:S77)</f>
        <v>#DIV/0!</v>
      </c>
      <c r="J7" s="8" t="e">
        <f>Autoevaluación!S76/SUM(Autoevaluación!S74:S77)</f>
        <v>#DIV/0!</v>
      </c>
      <c r="K7" s="8" t="e">
        <f>Autoevaluación!S77/SUM(Autoevaluación!S74:S77)</f>
        <v>#DIV/0!</v>
      </c>
      <c r="L7" s="326"/>
      <c r="M7" s="8" t="e">
        <f>Autoevaluación!T74/SUM(Autoevaluación!T74:T77)</f>
        <v>#DIV/0!</v>
      </c>
      <c r="N7" s="8" t="e">
        <f>Autoevaluación!T75/SUM(Autoevaluación!T74:T77)</f>
        <v>#DIV/0!</v>
      </c>
      <c r="O7" s="8" t="e">
        <f>Autoevaluación!T76/SUM(Autoevaluación!T74:T77)</f>
        <v>#DIV/0!</v>
      </c>
      <c r="P7" s="8" t="e">
        <f>Autoevaluación!T77/SUM(Autoevaluación!T74:T77)</f>
        <v>#DIV/0!</v>
      </c>
      <c r="Q7" s="56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x14ac:dyDescent="0.2">
      <c r="B8" s="41"/>
      <c r="C8" s="8"/>
      <c r="D8" s="8"/>
      <c r="E8" s="8"/>
      <c r="F8" s="8"/>
      <c r="G8" s="319"/>
      <c r="H8" s="8"/>
      <c r="I8" s="8"/>
      <c r="J8" s="8"/>
      <c r="K8" s="8"/>
      <c r="L8" s="326"/>
      <c r="M8" s="8"/>
      <c r="N8" s="8"/>
      <c r="O8" s="8"/>
      <c r="P8" s="8"/>
      <c r="Q8" s="56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x14ac:dyDescent="0.2">
      <c r="B9" s="7"/>
      <c r="C9" s="8"/>
      <c r="D9" s="8"/>
      <c r="E9" s="8"/>
      <c r="F9" s="8"/>
      <c r="G9" s="319"/>
      <c r="H9" s="8"/>
      <c r="I9" s="8"/>
      <c r="J9" s="8"/>
      <c r="K9" s="8"/>
      <c r="L9" s="326"/>
      <c r="M9" s="8"/>
      <c r="N9" s="8"/>
      <c r="O9" s="8"/>
      <c r="P9" s="8"/>
      <c r="Q9" s="56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x14ac:dyDescent="0.2">
      <c r="B10" s="16" t="s">
        <v>132</v>
      </c>
      <c r="C10" s="13">
        <f>AVERAGE(C4:C9)</f>
        <v>0.05</v>
      </c>
      <c r="D10" s="13">
        <f>AVERAGE(D4:D9)</f>
        <v>0.21250000000000002</v>
      </c>
      <c r="E10" s="13">
        <f>AVERAGE(E4:E9)</f>
        <v>0.73749999999999993</v>
      </c>
      <c r="F10" s="13">
        <f>AVERAGE(F4:F9)</f>
        <v>0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7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327" t="s">
        <v>176</v>
      </c>
      <c r="C12" s="327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330" t="s">
        <v>28</v>
      </c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323" t="s">
        <v>123</v>
      </c>
      <c r="C16" s="323"/>
      <c r="D16" s="323"/>
      <c r="E16" s="323"/>
      <c r="F16" s="323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323"/>
    </row>
    <row r="17" spans="2:21" ht="60" customHeight="1" x14ac:dyDescent="0.2"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</row>
    <row r="18" spans="2:21" ht="60" customHeight="1" x14ac:dyDescent="0.2"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</row>
    <row r="19" spans="2:21" ht="60" customHeight="1" x14ac:dyDescent="0.2"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31" t="s">
        <v>177</v>
      </c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</row>
    <row r="22" spans="2:21" ht="24.95" customHeight="1" x14ac:dyDescent="0.2">
      <c r="B22" s="332" t="s">
        <v>28</v>
      </c>
      <c r="C22" s="332"/>
      <c r="D22" s="332"/>
      <c r="E22" s="332"/>
      <c r="F22" s="332"/>
      <c r="G22" s="332"/>
      <c r="H22" s="332"/>
      <c r="I22" s="332"/>
      <c r="J22" s="332"/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</row>
    <row r="23" spans="2:21" ht="60" customHeight="1" x14ac:dyDescent="0.2"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</row>
    <row r="24" spans="2:21" ht="60" customHeight="1" x14ac:dyDescent="0.2"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</row>
    <row r="25" spans="2:21" s="15" customFormat="1" ht="24.95" customHeight="1" x14ac:dyDescent="0.25">
      <c r="B25" s="323" t="s">
        <v>123</v>
      </c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323"/>
    </row>
    <row r="26" spans="2:21" ht="60" customHeight="1" x14ac:dyDescent="0.2"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</row>
    <row r="27" spans="2:21" ht="60" customHeight="1" x14ac:dyDescent="0.2"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</row>
    <row r="28" spans="2:21" ht="60" customHeight="1" x14ac:dyDescent="0.2"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3" t="s">
        <v>178</v>
      </c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</row>
    <row r="31" spans="2:21" ht="24.95" customHeight="1" x14ac:dyDescent="0.2">
      <c r="B31" s="334" t="s">
        <v>28</v>
      </c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</row>
    <row r="32" spans="2:21" ht="60" customHeight="1" x14ac:dyDescent="0.2">
      <c r="B32" s="317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</row>
    <row r="33" spans="2:21" ht="60" customHeight="1" x14ac:dyDescent="0.2"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</row>
    <row r="34" spans="2:21" s="15" customFormat="1" ht="24.95" customHeight="1" x14ac:dyDescent="0.25">
      <c r="B34" s="323" t="s">
        <v>123</v>
      </c>
      <c r="C34" s="323"/>
      <c r="D34" s="323"/>
      <c r="E34" s="323"/>
      <c r="F34" s="323"/>
      <c r="G34" s="323"/>
      <c r="H34" s="323"/>
      <c r="I34" s="323"/>
      <c r="J34" s="323"/>
      <c r="K34" s="323"/>
      <c r="L34" s="323"/>
      <c r="M34" s="323"/>
      <c r="N34" s="323"/>
      <c r="O34" s="323"/>
      <c r="P34" s="323"/>
      <c r="Q34" s="323"/>
      <c r="R34" s="323"/>
      <c r="S34" s="323"/>
      <c r="T34" s="323"/>
      <c r="U34" s="323"/>
    </row>
    <row r="35" spans="2:21" ht="60" customHeight="1" x14ac:dyDescent="0.2"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</row>
    <row r="36" spans="2:21" ht="60" customHeight="1" x14ac:dyDescent="0.2"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</row>
    <row r="37" spans="2:21" ht="60" customHeight="1" x14ac:dyDescent="0.2"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</row>
    <row r="39" spans="2:21" x14ac:dyDescent="0.2">
      <c r="B39" s="329" t="s">
        <v>179</v>
      </c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</row>
    <row r="40" spans="2:21" ht="19.5" x14ac:dyDescent="0.2">
      <c r="B40" s="334" t="s">
        <v>28</v>
      </c>
      <c r="C40" s="335"/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5"/>
      <c r="U40" s="335"/>
    </row>
    <row r="41" spans="2:21" ht="51.75" customHeight="1" x14ac:dyDescent="0.2"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</row>
    <row r="42" spans="2:21" ht="50.25" customHeight="1" x14ac:dyDescent="0.2"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</row>
    <row r="43" spans="2:21" ht="19.5" x14ac:dyDescent="0.2">
      <c r="B43" s="323" t="s">
        <v>123</v>
      </c>
      <c r="C43" s="323"/>
      <c r="D43" s="323"/>
      <c r="E43" s="323"/>
      <c r="F43" s="323"/>
      <c r="G43" s="323"/>
      <c r="H43" s="323"/>
      <c r="I43" s="323"/>
      <c r="J43" s="323"/>
      <c r="K43" s="323"/>
      <c r="L43" s="323"/>
      <c r="M43" s="323"/>
      <c r="N43" s="323"/>
      <c r="O43" s="323"/>
      <c r="P43" s="323"/>
      <c r="Q43" s="323"/>
      <c r="R43" s="323"/>
      <c r="S43" s="323"/>
      <c r="T43" s="323"/>
      <c r="U43" s="323"/>
    </row>
    <row r="44" spans="2:21" ht="69.75" customHeight="1" x14ac:dyDescent="0.2"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</row>
    <row r="45" spans="2:21" ht="60" customHeight="1" x14ac:dyDescent="0.2">
      <c r="B45" s="317"/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</row>
    <row r="46" spans="2:21" ht="59.25" customHeight="1" x14ac:dyDescent="0.2">
      <c r="B46" s="317"/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AN65497"/>
  <sheetViews>
    <sheetView showGridLines="0" topLeftCell="T1" zoomScale="70" zoomScaleNormal="70" workbookViewId="0">
      <selection activeCell="AP32" sqref="AP32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320" t="s">
        <v>137</v>
      </c>
      <c r="C2" s="327" t="s">
        <v>176</v>
      </c>
      <c r="D2" s="327"/>
      <c r="E2" s="327"/>
      <c r="F2" s="327"/>
      <c r="G2" s="2"/>
      <c r="H2" s="328" t="s">
        <v>177</v>
      </c>
      <c r="I2" s="328"/>
      <c r="J2" s="328"/>
      <c r="K2" s="328"/>
      <c r="L2" s="3"/>
      <c r="M2" s="322" t="s">
        <v>178</v>
      </c>
      <c r="N2" s="322"/>
      <c r="O2" s="322"/>
      <c r="P2" s="322"/>
      <c r="Q2" s="58"/>
      <c r="R2" s="329" t="s">
        <v>179</v>
      </c>
      <c r="S2" s="329"/>
      <c r="T2" s="329"/>
      <c r="U2" s="329"/>
      <c r="V2" s="324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321"/>
      <c r="C3" s="4">
        <v>1</v>
      </c>
      <c r="D3" s="4">
        <v>2</v>
      </c>
      <c r="E3" s="5">
        <v>3</v>
      </c>
      <c r="F3" s="6">
        <v>4</v>
      </c>
      <c r="G3" s="318"/>
      <c r="H3" s="4">
        <v>1</v>
      </c>
      <c r="I3" s="4">
        <v>2</v>
      </c>
      <c r="J3" s="5">
        <v>3</v>
      </c>
      <c r="K3" s="6">
        <v>4</v>
      </c>
      <c r="L3" s="325"/>
      <c r="M3" s="4">
        <v>1</v>
      </c>
      <c r="N3" s="4">
        <v>2</v>
      </c>
      <c r="O3" s="5">
        <v>3</v>
      </c>
      <c r="P3" s="6">
        <v>4</v>
      </c>
      <c r="Q3" s="59"/>
      <c r="R3" s="4">
        <v>1</v>
      </c>
      <c r="S3" s="4">
        <v>2</v>
      </c>
      <c r="T3" s="5">
        <v>3</v>
      </c>
      <c r="U3" s="6">
        <v>4</v>
      </c>
      <c r="V3" s="324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40" t="s">
        <v>133</v>
      </c>
      <c r="C4" s="39">
        <f>Autoevaluación!R84/SUM(Autoevaluación!R84:R87)</f>
        <v>0</v>
      </c>
      <c r="D4" s="8">
        <f>Autoevaluación!R85/SUM(Autoevaluación!R84:R87)</f>
        <v>0</v>
      </c>
      <c r="E4" s="8">
        <f>Autoevaluación!R86/SUM(Autoevaluación!R84:R87)</f>
        <v>1</v>
      </c>
      <c r="F4" s="8">
        <f>Autoevaluación!R87/SUM(Autoevaluación!R84:R87)</f>
        <v>0</v>
      </c>
      <c r="G4" s="319"/>
      <c r="H4" s="19" t="e">
        <f>Autoevaluación!S84/SUM(Autoevaluación!S84:S87)</f>
        <v>#DIV/0!</v>
      </c>
      <c r="I4" s="8" t="e">
        <f>Autoevaluación!S85/SUM(Autoevaluación!S84:S87)</f>
        <v>#DIV/0!</v>
      </c>
      <c r="J4" s="8" t="e">
        <f>Autoevaluación!S86/SUM(Autoevaluación!S84:S87)</f>
        <v>#DIV/0!</v>
      </c>
      <c r="K4" s="8" t="e">
        <f>Autoevaluación!S87/SUM(Autoevaluación!S84:S87)</f>
        <v>#DIV/0!</v>
      </c>
      <c r="L4" s="326"/>
      <c r="M4" s="8" t="e">
        <f>Autoevaluación!T84/SUM(Autoevaluación!T84:T87)</f>
        <v>#DIV/0!</v>
      </c>
      <c r="N4" s="8" t="e">
        <f>Autoevaluación!T85/SUM(Autoevaluación!T84:T87)</f>
        <v>#DIV/0!</v>
      </c>
      <c r="O4" s="8" t="e">
        <f>Autoevaluación!T86/SUM(Autoevaluación!T84:T87)</f>
        <v>#DIV/0!</v>
      </c>
      <c r="P4" s="8" t="e">
        <f>Autoevaluación!T87/SUM(Autoevaluación!T84:T87)</f>
        <v>#DIV/0!</v>
      </c>
      <c r="Q4" s="56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3">
      <c r="B5" s="42" t="s">
        <v>134</v>
      </c>
      <c r="C5" s="39">
        <f>Autoevaluación!R89/SUM(Autoevaluación!R89:R92)</f>
        <v>0.5714285714285714</v>
      </c>
      <c r="D5" s="8">
        <f>Autoevaluación!R90/SUM(Autoevaluación!R89:R92)</f>
        <v>0.42857142857142855</v>
      </c>
      <c r="E5" s="8">
        <f>Autoevaluación!R91/SUM(Autoevaluación!R89:R92)</f>
        <v>0</v>
      </c>
      <c r="F5" s="8">
        <f>Autoevaluación!R92/SUM(Autoevaluación!R89:R92)</f>
        <v>0</v>
      </c>
      <c r="G5" s="319"/>
      <c r="H5" s="19" t="e">
        <f>Autoevaluación!S89/SUM(Autoevaluación!S89:S92)</f>
        <v>#DIV/0!</v>
      </c>
      <c r="I5" s="8" t="e">
        <f>Autoevaluación!S90/SUM(Autoevaluación!S89:S92)</f>
        <v>#DIV/0!</v>
      </c>
      <c r="J5" s="8" t="e">
        <f>Autoevaluación!S91/SUM(Autoevaluación!S89:Q92Q13:V16)</f>
        <v>#NAME?</v>
      </c>
      <c r="K5" s="8" t="e">
        <f>Autoevaluación!S92/SUM(Autoevaluación!S89:S92)</f>
        <v>#DIV/0!</v>
      </c>
      <c r="L5" s="326"/>
      <c r="M5" s="8" t="e">
        <f>Autoevaluación!T89/SUM(Autoevaluación!T89:T92)</f>
        <v>#DIV/0!</v>
      </c>
      <c r="N5" s="8" t="e">
        <f>Autoevaluación!T90/SUM(Autoevaluación!T89:T92)</f>
        <v>#DIV/0!</v>
      </c>
      <c r="O5" s="8" t="e">
        <f>Autoevaluación!T91/SUM(Autoevaluación!T89:T92)</f>
        <v>#DIV/0!</v>
      </c>
      <c r="P5" s="8" t="e">
        <f>Autoevaluación!T92/SUM(Autoevaluación!T89:T92)</f>
        <v>#DIV/0!</v>
      </c>
      <c r="Q5" s="56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42" t="s">
        <v>32</v>
      </c>
      <c r="C6" s="39">
        <f>Autoevaluación!R98/SUM(Autoevaluación!R98:R101)</f>
        <v>0.5</v>
      </c>
      <c r="D6" s="8">
        <f>Autoevaluación!R99/SUM(Autoevaluación!R98:R101)</f>
        <v>0.5</v>
      </c>
      <c r="E6" s="8">
        <f>Autoevaluación!R100/SUM(Autoevaluación!R98:R101)</f>
        <v>0</v>
      </c>
      <c r="F6" s="8">
        <f>Autoevaluación!R101/SUM(Autoevaluación!R98:R101)</f>
        <v>0</v>
      </c>
      <c r="G6" s="319"/>
      <c r="H6" s="19" t="e">
        <f>Autoevaluación!S98/SUM(Autoevaluación!S98:S101)</f>
        <v>#DIV/0!</v>
      </c>
      <c r="I6" s="8" t="e">
        <f>Autoevaluación!S99/SUM(Autoevaluación!S98:S101)</f>
        <v>#DIV/0!</v>
      </c>
      <c r="J6" s="8" t="e">
        <f>Autoevaluación!S100/SUM(Autoevaluación!S98:S101)</f>
        <v>#DIV/0!</v>
      </c>
      <c r="K6" s="8" t="e">
        <f>Autoevaluación!S10/SUM(Autoevaluación!S98:S101)</f>
        <v>#DIV/0!</v>
      </c>
      <c r="L6" s="326"/>
      <c r="M6" s="8" t="e">
        <f>Autoevaluación!T98/SUM(Autoevaluación!T98:T101)</f>
        <v>#DIV/0!</v>
      </c>
      <c r="N6" s="8" t="e">
        <f>Autoevaluación!T99/SUM(Autoevaluación!T98:T101)</f>
        <v>#DIV/0!</v>
      </c>
      <c r="O6" s="8" t="e">
        <f>Autoevaluación!T100/SUM(Autoevaluación!T98:T101)</f>
        <v>#DIV/0!</v>
      </c>
      <c r="P6" s="8" t="e">
        <f>Autoevaluación!T101/SUM(Autoevaluación!T98:T101)</f>
        <v>#DIV/0!</v>
      </c>
      <c r="Q6" s="56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40" t="s">
        <v>135</v>
      </c>
      <c r="C7" s="39">
        <f>Autoevaluación!R102/SUM(Autoevaluación!R102:R105)</f>
        <v>0.66666666666666663</v>
      </c>
      <c r="D7" s="8">
        <f>Autoevaluación!R103/SUM(Autoevaluación!R102:R105)</f>
        <v>0</v>
      </c>
      <c r="E7" s="8">
        <f>Autoevaluación!R104/SUM(Autoevaluación!R102:R105)</f>
        <v>0.33333333333333331</v>
      </c>
      <c r="F7" s="8">
        <f>Autoevaluación!R105/SUM(Autoevaluación!R102:R105)</f>
        <v>0</v>
      </c>
      <c r="G7" s="319"/>
      <c r="H7" s="19" t="e">
        <f>Autoevaluación!S102/SUM(Autoevaluación!S102:S105)</f>
        <v>#DIV/0!</v>
      </c>
      <c r="I7" s="8" t="e">
        <f>Autoevaluación!S103/SUM(Autoevaluación!S102:S105)</f>
        <v>#DIV/0!</v>
      </c>
      <c r="J7" s="8" t="e">
        <f>Autoevaluación!S104/SUM(Autoevaluación!S102:S105)</f>
        <v>#DIV/0!</v>
      </c>
      <c r="K7" s="8" t="e">
        <f>Autoevaluación!S105/SUM(Autoevaluación!S102:S105)</f>
        <v>#DIV/0!</v>
      </c>
      <c r="L7" s="326"/>
      <c r="M7" s="8" t="e">
        <f>Autoevaluación!T102/SUM(Autoevaluación!T102:T105)</f>
        <v>#DIV/0!</v>
      </c>
      <c r="N7" s="8" t="e">
        <f>Autoevaluación!T103/SUM(Autoevaluación!T102:T105)</f>
        <v>#DIV/0!</v>
      </c>
      <c r="O7" s="8" t="e">
        <f>Autoevaluación!T104/SUM(Autoevaluación!T102:T105)</f>
        <v>#DIV/0!</v>
      </c>
      <c r="P7" s="8" t="e">
        <f>Autoevaluación!T105/SUM(Autoevaluación!T102:T105)</f>
        <v>#DIV/0!</v>
      </c>
      <c r="Q7" s="56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 x14ac:dyDescent="0.25">
      <c r="B8" s="40" t="s">
        <v>136</v>
      </c>
      <c r="C8" s="39">
        <f>Autoevaluación!R114/SUM(Autoevaluación!R114:R117)</f>
        <v>0</v>
      </c>
      <c r="D8" s="8">
        <f>Autoevaluación!R115/SUM(Autoevaluación!R114:R117)</f>
        <v>0.25</v>
      </c>
      <c r="E8" s="8">
        <f>Autoevaluación!R116/SUM(Autoevaluación!R114:R117)</f>
        <v>0.75</v>
      </c>
      <c r="F8" s="8">
        <f>Autoevaluación!R117/SUM(Autoevaluación!R114:R117)</f>
        <v>0</v>
      </c>
      <c r="G8" s="319"/>
      <c r="H8" s="19" t="e">
        <f>Autoevaluación!S114/SUM(Autoevaluación!S114:S117)</f>
        <v>#DIV/0!</v>
      </c>
      <c r="I8" s="8" t="e">
        <f>Autoevaluación!S115/SUM(Autoevaluación!S114:S117)</f>
        <v>#DIV/0!</v>
      </c>
      <c r="J8" s="8" t="e">
        <f>Autoevaluación!S116/SUM(Autoevaluación!S114:S117)</f>
        <v>#DIV/0!</v>
      </c>
      <c r="K8" s="8" t="e">
        <f>Autoevaluación!S117/SUM(Autoevaluación!S114:S117)</f>
        <v>#DIV/0!</v>
      </c>
      <c r="L8" s="326"/>
      <c r="M8" s="8" t="e">
        <f>Autoevaluación!T114/SUM(Autoevaluación!T114:T117)</f>
        <v>#DIV/0!</v>
      </c>
      <c r="N8" s="8" t="e">
        <f>Autoevaluación!T115/SUM(Autoevaluación!T114:T117)</f>
        <v>#DIV/0!</v>
      </c>
      <c r="O8" s="8" t="e">
        <f>Autoevaluación!T116/SUM(Autoevaluación!T114:T117)</f>
        <v>#DIV/0!</v>
      </c>
      <c r="P8" s="8" t="e">
        <f>Autoevaluación!T117/SUM(Autoevaluación!T114:T117)</f>
        <v>#DIV/0!</v>
      </c>
      <c r="Q8" s="56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 x14ac:dyDescent="0.2">
      <c r="B9" s="41"/>
      <c r="C9" s="8"/>
      <c r="D9" s="8"/>
      <c r="E9" s="8"/>
      <c r="F9" s="8"/>
      <c r="G9" s="319"/>
      <c r="H9" s="8"/>
      <c r="I9" s="8"/>
      <c r="J9" s="8"/>
      <c r="K9" s="8"/>
      <c r="L9" s="326"/>
      <c r="M9" s="8"/>
      <c r="N9" s="8"/>
      <c r="O9" s="8"/>
      <c r="P9" s="8"/>
      <c r="Q9" s="56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138</v>
      </c>
      <c r="C10" s="13">
        <f>AVERAGE(C4:C9)</f>
        <v>0.34761904761904761</v>
      </c>
      <c r="D10" s="13">
        <f>AVERAGE(D4:D9)</f>
        <v>0.23571428571428571</v>
      </c>
      <c r="E10" s="13">
        <f>AVERAGE(E4:E9)</f>
        <v>0.41666666666666663</v>
      </c>
      <c r="F10" s="13">
        <f>AVERAGE(F4:F9)</f>
        <v>0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7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327" t="s">
        <v>176</v>
      </c>
      <c r="C12" s="327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30" t="s">
        <v>28</v>
      </c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23" t="s">
        <v>123</v>
      </c>
      <c r="C16" s="323"/>
      <c r="D16" s="323"/>
      <c r="E16" s="323"/>
      <c r="F16" s="323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323"/>
    </row>
    <row r="17" spans="2:21" ht="60" customHeight="1" x14ac:dyDescent="0.2">
      <c r="B17" s="306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</row>
    <row r="18" spans="2:21" ht="60" customHeight="1" x14ac:dyDescent="0.2"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</row>
    <row r="19" spans="2:21" ht="60" customHeight="1" x14ac:dyDescent="0.2">
      <c r="B19" s="306"/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31" t="s">
        <v>177</v>
      </c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</row>
    <row r="22" spans="2:21" ht="24.95" customHeight="1" x14ac:dyDescent="0.2">
      <c r="B22" s="334" t="s">
        <v>28</v>
      </c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35"/>
      <c r="N22" s="335"/>
      <c r="O22" s="335"/>
      <c r="P22" s="335"/>
      <c r="Q22" s="335"/>
      <c r="R22" s="335"/>
      <c r="S22" s="335"/>
      <c r="T22" s="335"/>
      <c r="U22" s="335"/>
    </row>
    <row r="23" spans="2:21" ht="60" customHeight="1" x14ac:dyDescent="0.2"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06"/>
      <c r="N23" s="306"/>
      <c r="O23" s="306"/>
      <c r="P23" s="306"/>
      <c r="Q23" s="306"/>
      <c r="R23" s="306"/>
      <c r="S23" s="306"/>
      <c r="T23" s="306"/>
      <c r="U23" s="306"/>
    </row>
    <row r="24" spans="2:21" ht="60" customHeight="1" x14ac:dyDescent="0.2"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</row>
    <row r="25" spans="2:21" s="15" customFormat="1" ht="24.95" customHeight="1" x14ac:dyDescent="0.25">
      <c r="B25" s="323" t="s">
        <v>123</v>
      </c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323"/>
    </row>
    <row r="26" spans="2:21" ht="60" customHeight="1" x14ac:dyDescent="0.2">
      <c r="B26" s="306"/>
      <c r="C26" s="306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  <c r="P26" s="306"/>
      <c r="Q26" s="306"/>
      <c r="R26" s="306"/>
      <c r="S26" s="306"/>
      <c r="T26" s="306"/>
      <c r="U26" s="306"/>
    </row>
    <row r="27" spans="2:21" ht="60" customHeight="1" x14ac:dyDescent="0.2">
      <c r="B27" s="306"/>
      <c r="C27" s="306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  <c r="P27" s="306"/>
      <c r="Q27" s="306"/>
      <c r="R27" s="306"/>
      <c r="S27" s="306"/>
      <c r="T27" s="306"/>
      <c r="U27" s="306"/>
    </row>
    <row r="28" spans="2:21" ht="60" customHeight="1" x14ac:dyDescent="0.2">
      <c r="B28" s="306"/>
      <c r="C28" s="30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  <c r="T28" s="306"/>
      <c r="U28" s="306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3" t="s">
        <v>178</v>
      </c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</row>
    <row r="31" spans="2:21" ht="24.95" customHeight="1" x14ac:dyDescent="0.2">
      <c r="B31" s="332" t="s">
        <v>28</v>
      </c>
      <c r="C31" s="332"/>
      <c r="D31" s="332"/>
      <c r="E31" s="332"/>
      <c r="F31" s="332"/>
      <c r="G31" s="332"/>
      <c r="H31" s="332"/>
      <c r="I31" s="332"/>
      <c r="J31" s="332"/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</row>
    <row r="32" spans="2:21" ht="60" customHeight="1" x14ac:dyDescent="0.2">
      <c r="B32" s="306"/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</row>
    <row r="33" spans="2:21" ht="60" customHeight="1" x14ac:dyDescent="0.2">
      <c r="B33" s="306"/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  <c r="P33" s="306"/>
      <c r="Q33" s="306"/>
      <c r="R33" s="306"/>
      <c r="S33" s="306"/>
      <c r="T33" s="306"/>
      <c r="U33" s="306"/>
    </row>
    <row r="34" spans="2:21" s="15" customFormat="1" ht="24.95" customHeight="1" x14ac:dyDescent="0.25">
      <c r="B34" s="323" t="s">
        <v>123</v>
      </c>
      <c r="C34" s="323"/>
      <c r="D34" s="323"/>
      <c r="E34" s="323"/>
      <c r="F34" s="323"/>
      <c r="G34" s="323"/>
      <c r="H34" s="323"/>
      <c r="I34" s="323"/>
      <c r="J34" s="323"/>
      <c r="K34" s="323"/>
      <c r="L34" s="323"/>
      <c r="M34" s="323"/>
      <c r="N34" s="323"/>
      <c r="O34" s="323"/>
      <c r="P34" s="323"/>
      <c r="Q34" s="323"/>
      <c r="R34" s="323"/>
      <c r="S34" s="323"/>
      <c r="T34" s="323"/>
      <c r="U34" s="323"/>
    </row>
    <row r="35" spans="2:21" ht="60" customHeight="1" x14ac:dyDescent="0.2">
      <c r="B35" s="306"/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306"/>
      <c r="Q35" s="306"/>
      <c r="R35" s="306"/>
      <c r="S35" s="306"/>
      <c r="T35" s="306"/>
      <c r="U35" s="306"/>
    </row>
    <row r="36" spans="2:21" ht="60" customHeight="1" x14ac:dyDescent="0.2">
      <c r="B36" s="306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306"/>
      <c r="Q36" s="306"/>
      <c r="R36" s="306"/>
      <c r="S36" s="306"/>
      <c r="T36" s="306"/>
      <c r="U36" s="306"/>
    </row>
    <row r="37" spans="2:21" ht="60" customHeight="1" x14ac:dyDescent="0.2">
      <c r="B37" s="306"/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6"/>
      <c r="P37" s="306"/>
      <c r="Q37" s="306"/>
      <c r="R37" s="306"/>
      <c r="S37" s="306"/>
      <c r="T37" s="306"/>
      <c r="U37" s="306"/>
    </row>
    <row r="39" spans="2:21" x14ac:dyDescent="0.2">
      <c r="B39" s="329" t="s">
        <v>179</v>
      </c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</row>
    <row r="40" spans="2:21" ht="19.5" x14ac:dyDescent="0.2">
      <c r="B40" s="332" t="s">
        <v>28</v>
      </c>
      <c r="C40" s="332"/>
      <c r="D40" s="332"/>
      <c r="E40" s="332"/>
      <c r="F40" s="332"/>
      <c r="G40" s="332"/>
      <c r="H40" s="332"/>
      <c r="I40" s="332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</row>
    <row r="41" spans="2:21" ht="50.25" customHeight="1" x14ac:dyDescent="0.2">
      <c r="B41" s="306"/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</row>
    <row r="42" spans="2:21" ht="51.75" customHeight="1" x14ac:dyDescent="0.2">
      <c r="B42" s="306"/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306"/>
      <c r="Q42" s="306"/>
      <c r="R42" s="306"/>
      <c r="S42" s="306"/>
      <c r="T42" s="306"/>
      <c r="U42" s="306"/>
    </row>
    <row r="43" spans="2:21" ht="19.5" x14ac:dyDescent="0.2">
      <c r="B43" s="323" t="s">
        <v>123</v>
      </c>
      <c r="C43" s="323"/>
      <c r="D43" s="323"/>
      <c r="E43" s="323"/>
      <c r="F43" s="323"/>
      <c r="G43" s="323"/>
      <c r="H43" s="323"/>
      <c r="I43" s="323"/>
      <c r="J43" s="323"/>
      <c r="K43" s="323"/>
      <c r="L43" s="323"/>
      <c r="M43" s="323"/>
      <c r="N43" s="323"/>
      <c r="O43" s="323"/>
      <c r="P43" s="323"/>
      <c r="Q43" s="323"/>
      <c r="R43" s="323"/>
      <c r="S43" s="323"/>
      <c r="T43" s="323"/>
      <c r="U43" s="323"/>
    </row>
    <row r="44" spans="2:21" ht="45" customHeight="1" x14ac:dyDescent="0.2">
      <c r="B44" s="306"/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</row>
    <row r="45" spans="2:21" ht="52.5" customHeight="1" x14ac:dyDescent="0.2"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</row>
    <row r="46" spans="2:21" ht="55.5" customHeight="1" x14ac:dyDescent="0.2">
      <c r="B46" s="306"/>
      <c r="C46" s="306"/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306"/>
      <c r="Q46" s="306"/>
      <c r="R46" s="306"/>
      <c r="S46" s="306"/>
      <c r="T46" s="306"/>
      <c r="U46" s="306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AN65497"/>
  <sheetViews>
    <sheetView showGridLines="0" topLeftCell="A16" zoomScale="70" zoomScaleNormal="70" workbookViewId="0">
      <selection activeCell="B40" sqref="B40:U40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320" t="s">
        <v>24</v>
      </c>
      <c r="C2" s="327" t="s">
        <v>176</v>
      </c>
      <c r="D2" s="327"/>
      <c r="E2" s="327"/>
      <c r="F2" s="327"/>
      <c r="G2" s="2"/>
      <c r="H2" s="328" t="s">
        <v>177</v>
      </c>
      <c r="I2" s="328"/>
      <c r="J2" s="328"/>
      <c r="K2" s="328"/>
      <c r="L2" s="3"/>
      <c r="M2" s="322" t="s">
        <v>178</v>
      </c>
      <c r="N2" s="322"/>
      <c r="O2" s="322"/>
      <c r="P2" s="322"/>
      <c r="Q2" s="58"/>
      <c r="R2" s="329" t="s">
        <v>179</v>
      </c>
      <c r="S2" s="329"/>
      <c r="T2" s="329"/>
      <c r="U2" s="329"/>
      <c r="V2" s="324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321"/>
      <c r="C3" s="4">
        <v>1</v>
      </c>
      <c r="D3" s="4">
        <v>2</v>
      </c>
      <c r="E3" s="5">
        <v>3</v>
      </c>
      <c r="F3" s="6">
        <v>4</v>
      </c>
      <c r="G3" s="318"/>
      <c r="H3" s="4">
        <v>1</v>
      </c>
      <c r="I3" s="4">
        <v>2</v>
      </c>
      <c r="J3" s="5">
        <v>3</v>
      </c>
      <c r="K3" s="6">
        <v>4</v>
      </c>
      <c r="L3" s="325"/>
      <c r="M3" s="4">
        <v>1</v>
      </c>
      <c r="N3" s="4">
        <v>2</v>
      </c>
      <c r="O3" s="5">
        <v>3</v>
      </c>
      <c r="P3" s="6">
        <v>4</v>
      </c>
      <c r="Q3" s="59"/>
      <c r="R3" s="4">
        <v>1</v>
      </c>
      <c r="S3" s="4">
        <v>2</v>
      </c>
      <c r="T3" s="5">
        <v>3</v>
      </c>
      <c r="U3" s="6">
        <v>4</v>
      </c>
      <c r="V3" s="324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43" t="s">
        <v>5</v>
      </c>
      <c r="C4" s="39">
        <f>Autoevaluación!R122/SUM(Autoevaluación!R122:R125)</f>
        <v>0.33333333333333331</v>
      </c>
      <c r="D4" s="8">
        <f>Autoevaluación!R123/SUM(Autoevaluación!R122:R125)</f>
        <v>0.66666666666666663</v>
      </c>
      <c r="E4" s="8">
        <f>Autoevaluación!R124/SUM(Autoevaluación!R122:R125)</f>
        <v>0</v>
      </c>
      <c r="F4" s="8">
        <f>Autoevaluación!R125/SUM(Autoevaluación!R122:R125)</f>
        <v>0</v>
      </c>
      <c r="G4" s="319"/>
      <c r="H4" s="8" t="e">
        <f>Autoevaluación!S122/SUM(Autoevaluación!S122:S125)</f>
        <v>#DIV/0!</v>
      </c>
      <c r="I4" s="8" t="e">
        <f>Autoevaluación!S123/SUM(Autoevaluación!S122:S125)</f>
        <v>#DIV/0!</v>
      </c>
      <c r="J4" s="8" t="e">
        <f>Autoevaluación!S124/SUM(Autoevaluación!S122:S125)</f>
        <v>#DIV/0!</v>
      </c>
      <c r="K4" s="8" t="e">
        <f>Autoevaluación!S125/SUM(Autoevaluación!S122:S125)</f>
        <v>#DIV/0!</v>
      </c>
      <c r="L4" s="326"/>
      <c r="M4" s="8" t="e">
        <f>Autoevaluación!T122/SUM(Autoevaluación!T122:T125)</f>
        <v>#DIV/0!</v>
      </c>
      <c r="N4" s="8" t="e">
        <f>Autoevaluación!T123/SUM(Autoevaluación!T122:T125)</f>
        <v>#DIV/0!</v>
      </c>
      <c r="O4" s="8" t="e">
        <f>Autoevaluación!T124/SUM(Autoevaluación!T122:T125)</f>
        <v>#DIV/0!</v>
      </c>
      <c r="P4" s="8" t="e">
        <f>Autoevaluación!T125/SUM(Autoevaluación!T122:T125)</f>
        <v>#DIV/0!</v>
      </c>
      <c r="Q4" s="56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25">
      <c r="B5" s="44" t="s">
        <v>10</v>
      </c>
      <c r="C5" s="39">
        <f>Autoevaluación!R128/SUM(Autoevaluación!R128:R131)</f>
        <v>0</v>
      </c>
      <c r="D5" s="8">
        <f>Autoevaluación!R129/SUM(Autoevaluación!R128:R131)</f>
        <v>1</v>
      </c>
      <c r="E5" s="8">
        <f>Autoevaluación!R130/SUM(Autoevaluación!R128:R131)</f>
        <v>0</v>
      </c>
      <c r="F5" s="8">
        <f>Autoevaluación!R131/SUM(Autoevaluación!R128:R131)</f>
        <v>0</v>
      </c>
      <c r="G5" s="319"/>
      <c r="H5" s="8" t="e">
        <f>Autoevaluación!S128/SUM(Autoevaluación!S128:S131)</f>
        <v>#DIV/0!</v>
      </c>
      <c r="I5" s="8" t="e">
        <f>Autoevaluación!S129/SUM(Autoevaluación!S128:S131)</f>
        <v>#DIV/0!</v>
      </c>
      <c r="J5" s="8" t="e">
        <f>Autoevaluación!S130/SUM(Autoevaluación!S128:S131)</f>
        <v>#DIV/0!</v>
      </c>
      <c r="K5" s="8" t="e">
        <f>Autoevaluación!S131/SUM(Autoevaluación!S128:S131)</f>
        <v>#DIV/0!</v>
      </c>
      <c r="L5" s="326"/>
      <c r="M5" s="8" t="e">
        <f>Autoevaluación!T128/SUM(Autoevaluación!T128:T131)</f>
        <v>#DIV/0!</v>
      </c>
      <c r="N5" s="8" t="e">
        <f>Autoevaluación!T129/SUM(Autoevaluación!T128:T131)</f>
        <v>#DIV/0!</v>
      </c>
      <c r="O5" s="8" t="e">
        <f>Autoevaluación!T130/SUM(Autoevaluación!T128:T131)</f>
        <v>#DIV/0!</v>
      </c>
      <c r="P5" s="8" t="e">
        <f>Autoevaluación!T131/SUM(Autoevaluación!T128:T131)</f>
        <v>#DIV/0!</v>
      </c>
      <c r="Q5" s="56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44" t="s">
        <v>15</v>
      </c>
      <c r="C6" s="39">
        <f>Autoevaluación!R134/SUM(Autoevaluación!R134:R137)</f>
        <v>0</v>
      </c>
      <c r="D6" s="8">
        <f>Autoevaluación!R135/SUM(Autoevaluación!R134:R137)</f>
        <v>0.66666666666666663</v>
      </c>
      <c r="E6" s="8">
        <f>Autoevaluación!R136/SUM(Autoevaluación!R134:R137)</f>
        <v>0.33333333333333331</v>
      </c>
      <c r="F6" s="8">
        <f>Autoevaluación!R137/SUM(Autoevaluación!R134:R137)</f>
        <v>0</v>
      </c>
      <c r="G6" s="319"/>
      <c r="H6" s="8" t="e">
        <f>Autoevaluación!S134/SUM(Autoevaluación!S134:S137)</f>
        <v>#DIV/0!</v>
      </c>
      <c r="I6" s="8" t="e">
        <f>Autoevaluación!S135/SUM(Autoevaluación!S134:S137)</f>
        <v>#DIV/0!</v>
      </c>
      <c r="J6" s="8" t="e">
        <f>Autoevaluación!S136/SUM(Autoevaluación!S134:S137)</f>
        <v>#DIV/0!</v>
      </c>
      <c r="K6" s="8" t="e">
        <f>Autoevaluación!S137/SUM(Autoevaluación!S134:S137)</f>
        <v>#DIV/0!</v>
      </c>
      <c r="L6" s="326"/>
      <c r="M6" s="8" t="e">
        <f>Autoevaluación!T134/SUM(Autoevaluación!T134:T137)</f>
        <v>#DIV/0!</v>
      </c>
      <c r="N6" s="8" t="e">
        <f>Autoevaluación!T135/SUM(Autoevaluación!T134:T137)</f>
        <v>#DIV/0!</v>
      </c>
      <c r="O6" s="8" t="e">
        <f>Autoevaluación!T136/SUM(Autoevaluación!T134:T137)</f>
        <v>#DIV/0!</v>
      </c>
      <c r="P6" s="8" t="e">
        <f>Autoevaluación!T137/SUM(Autoevaluación!T134:T137)</f>
        <v>#DIV/0!</v>
      </c>
      <c r="Q6" s="56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43" t="s">
        <v>19</v>
      </c>
      <c r="C7" s="39">
        <f>Autoevaluación!R139/SUM(Autoevaluación!R139:R142)</f>
        <v>0.66666666666666663</v>
      </c>
      <c r="D7" s="8">
        <f>Autoevaluación!R140/SUM(Autoevaluación!R139:R142)</f>
        <v>0.33333333333333331</v>
      </c>
      <c r="E7" s="8">
        <f>Autoevaluación!R141/SUM(Autoevaluación!R139:R142)</f>
        <v>0</v>
      </c>
      <c r="F7" s="8">
        <f>Autoevaluación!R142/SUM(Autoevaluación!R139:R142)</f>
        <v>0</v>
      </c>
      <c r="G7" s="319"/>
      <c r="H7" s="8" t="e">
        <f>Autoevaluación!S139/SUM(Autoevaluación!S139:S142)</f>
        <v>#DIV/0!</v>
      </c>
      <c r="I7" s="8" t="e">
        <f>Autoevaluación!S140/SUM(Autoevaluación!S139:S142)</f>
        <v>#DIV/0!</v>
      </c>
      <c r="J7" s="8" t="e">
        <f>Autoevaluación!S141/SUM(Autoevaluación!S139:S142)</f>
        <v>#DIV/0!</v>
      </c>
      <c r="K7" s="8" t="e">
        <f>Autoevaluación!S142/SUM(Autoevaluación!S139:S142)</f>
        <v>#DIV/0!</v>
      </c>
      <c r="L7" s="326"/>
      <c r="M7" s="8" t="e">
        <f>Autoevaluación!T139/SUM(Autoevaluación!T139:T142)</f>
        <v>#DIV/0!</v>
      </c>
      <c r="N7" s="8" t="e">
        <f>Autoevaluación!T140/SUM(Autoevaluación!T139:T142)</f>
        <v>#DIV/0!</v>
      </c>
      <c r="O7" s="8" t="e">
        <f>Autoevaluación!T141/SUM(Autoevaluación!T139:T142)</f>
        <v>#DIV/0!</v>
      </c>
      <c r="P7" s="8" t="e">
        <f>Autoevaluación!T142/SUM(Autoevaluación!T139:T142)</f>
        <v>#DIV/0!</v>
      </c>
      <c r="Q7" s="56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x14ac:dyDescent="0.2">
      <c r="B8" s="41"/>
      <c r="C8" s="8"/>
      <c r="D8" s="8"/>
      <c r="E8" s="8"/>
      <c r="F8" s="8"/>
      <c r="G8" s="319"/>
      <c r="H8" s="8"/>
      <c r="I8" s="8"/>
      <c r="J8" s="8"/>
      <c r="K8" s="8"/>
      <c r="L8" s="326"/>
      <c r="M8" s="8"/>
      <c r="N8" s="8"/>
      <c r="O8" s="8"/>
      <c r="P8" s="8"/>
      <c r="Q8" s="56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x14ac:dyDescent="0.2">
      <c r="B9" s="7"/>
      <c r="C9" s="8"/>
      <c r="D9" s="8"/>
      <c r="E9" s="8"/>
      <c r="F9" s="8"/>
      <c r="G9" s="319"/>
      <c r="H9" s="8"/>
      <c r="I9" s="8"/>
      <c r="J9" s="8"/>
      <c r="K9" s="8"/>
      <c r="L9" s="326"/>
      <c r="M9" s="8"/>
      <c r="N9" s="8"/>
      <c r="O9" s="8"/>
      <c r="P9" s="8"/>
      <c r="Q9" s="56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139</v>
      </c>
      <c r="C10" s="13">
        <f>AVERAGE(C4:C9)</f>
        <v>0.25</v>
      </c>
      <c r="D10" s="13">
        <f>AVERAGE(D4:D9)</f>
        <v>0.66666666666666663</v>
      </c>
      <c r="E10" s="13">
        <f>AVERAGE(E4:E9)</f>
        <v>8.3333333333333329E-2</v>
      </c>
      <c r="F10" s="13">
        <f>AVERAGE(F4:F9)</f>
        <v>0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7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327" t="s">
        <v>176</v>
      </c>
      <c r="C12" s="327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30" t="s">
        <v>28</v>
      </c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23" t="s">
        <v>123</v>
      </c>
      <c r="C16" s="323"/>
      <c r="D16" s="323"/>
      <c r="E16" s="323"/>
      <c r="F16" s="323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323"/>
    </row>
    <row r="17" spans="2:21" ht="60" customHeight="1" x14ac:dyDescent="0.2">
      <c r="B17" s="306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</row>
    <row r="18" spans="2:21" ht="60" customHeight="1" x14ac:dyDescent="0.2"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</row>
    <row r="19" spans="2:21" ht="60" customHeight="1" x14ac:dyDescent="0.2">
      <c r="B19" s="306"/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331" t="s">
        <v>177</v>
      </c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</row>
    <row r="22" spans="2:21" ht="24.95" customHeight="1" x14ac:dyDescent="0.2">
      <c r="B22" s="332" t="s">
        <v>28</v>
      </c>
      <c r="C22" s="332"/>
      <c r="D22" s="332"/>
      <c r="E22" s="332"/>
      <c r="F22" s="332"/>
      <c r="G22" s="332"/>
      <c r="H22" s="332"/>
      <c r="I22" s="332"/>
      <c r="J22" s="332"/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</row>
    <row r="23" spans="2:21" ht="60" customHeight="1" x14ac:dyDescent="0.2"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06"/>
      <c r="N23" s="306"/>
      <c r="O23" s="306"/>
      <c r="P23" s="306"/>
      <c r="Q23" s="306"/>
      <c r="R23" s="306"/>
      <c r="S23" s="306"/>
      <c r="T23" s="306"/>
      <c r="U23" s="306"/>
    </row>
    <row r="24" spans="2:21" ht="60" customHeight="1" x14ac:dyDescent="0.2"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</row>
    <row r="25" spans="2:21" s="15" customFormat="1" ht="24.95" customHeight="1" x14ac:dyDescent="0.25">
      <c r="B25" s="323" t="s">
        <v>123</v>
      </c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323"/>
    </row>
    <row r="26" spans="2:21" ht="60" customHeight="1" x14ac:dyDescent="0.2">
      <c r="B26" s="306"/>
      <c r="C26" s="306"/>
      <c r="D26" s="306"/>
      <c r="E26" s="306"/>
      <c r="F26" s="306"/>
      <c r="G26" s="306"/>
      <c r="H26" s="306"/>
      <c r="I26" s="306"/>
      <c r="J26" s="306"/>
      <c r="K26" s="306"/>
      <c r="L26" s="306"/>
      <c r="M26" s="306"/>
      <c r="N26" s="306"/>
      <c r="O26" s="306"/>
      <c r="P26" s="306"/>
      <c r="Q26" s="306"/>
      <c r="R26" s="306"/>
      <c r="S26" s="306"/>
      <c r="T26" s="306"/>
      <c r="U26" s="306"/>
    </row>
    <row r="27" spans="2:21" ht="60" customHeight="1" x14ac:dyDescent="0.2">
      <c r="B27" s="306"/>
      <c r="C27" s="306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  <c r="P27" s="306"/>
      <c r="Q27" s="306"/>
      <c r="R27" s="306"/>
      <c r="S27" s="306"/>
      <c r="T27" s="306"/>
      <c r="U27" s="306"/>
    </row>
    <row r="28" spans="2:21" ht="60" customHeight="1" x14ac:dyDescent="0.2">
      <c r="B28" s="306"/>
      <c r="C28" s="30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  <c r="T28" s="306"/>
      <c r="U28" s="306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33" t="s">
        <v>178</v>
      </c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</row>
    <row r="31" spans="2:21" ht="24.95" customHeight="1" x14ac:dyDescent="0.2">
      <c r="B31" s="334" t="s">
        <v>28</v>
      </c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</row>
    <row r="32" spans="2:21" ht="60" customHeight="1" x14ac:dyDescent="0.2">
      <c r="B32" s="306"/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</row>
    <row r="33" spans="2:21" ht="60" customHeight="1" x14ac:dyDescent="0.2">
      <c r="B33" s="306"/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  <c r="P33" s="306"/>
      <c r="Q33" s="306"/>
      <c r="R33" s="306"/>
      <c r="S33" s="306"/>
      <c r="T33" s="306"/>
      <c r="U33" s="306"/>
    </row>
    <row r="34" spans="2:21" s="15" customFormat="1" ht="24.95" customHeight="1" x14ac:dyDescent="0.25">
      <c r="B34" s="323" t="s">
        <v>123</v>
      </c>
      <c r="C34" s="323"/>
      <c r="D34" s="323"/>
      <c r="E34" s="323"/>
      <c r="F34" s="323"/>
      <c r="G34" s="323"/>
      <c r="H34" s="323"/>
      <c r="I34" s="323"/>
      <c r="J34" s="323"/>
      <c r="K34" s="323"/>
      <c r="L34" s="323"/>
      <c r="M34" s="323"/>
      <c r="N34" s="323"/>
      <c r="O34" s="323"/>
      <c r="P34" s="323"/>
      <c r="Q34" s="323"/>
      <c r="R34" s="323"/>
      <c r="S34" s="323"/>
      <c r="T34" s="323"/>
      <c r="U34" s="323"/>
    </row>
    <row r="35" spans="2:21" ht="60" customHeight="1" x14ac:dyDescent="0.2">
      <c r="B35" s="306"/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306"/>
      <c r="Q35" s="306"/>
      <c r="R35" s="306"/>
      <c r="S35" s="306"/>
      <c r="T35" s="306"/>
      <c r="U35" s="306"/>
    </row>
    <row r="36" spans="2:21" ht="60" customHeight="1" x14ac:dyDescent="0.2">
      <c r="B36" s="306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306"/>
      <c r="Q36" s="306"/>
      <c r="R36" s="306"/>
      <c r="S36" s="306"/>
      <c r="T36" s="306"/>
      <c r="U36" s="306"/>
    </row>
    <row r="37" spans="2:21" ht="60" customHeight="1" x14ac:dyDescent="0.2">
      <c r="B37" s="306"/>
      <c r="C37" s="306"/>
      <c r="D37" s="306"/>
      <c r="E37" s="306"/>
      <c r="F37" s="306"/>
      <c r="G37" s="306"/>
      <c r="H37" s="306"/>
      <c r="I37" s="306"/>
      <c r="J37" s="306"/>
      <c r="K37" s="306"/>
      <c r="L37" s="306"/>
      <c r="M37" s="306"/>
      <c r="N37" s="306"/>
      <c r="O37" s="306"/>
      <c r="P37" s="306"/>
      <c r="Q37" s="306"/>
      <c r="R37" s="306"/>
      <c r="S37" s="306"/>
      <c r="T37" s="306"/>
      <c r="U37" s="306"/>
    </row>
    <row r="40" spans="2:21" x14ac:dyDescent="0.2">
      <c r="B40" s="329" t="s">
        <v>179</v>
      </c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</row>
    <row r="41" spans="2:21" ht="19.5" x14ac:dyDescent="0.2">
      <c r="B41" s="334" t="s">
        <v>28</v>
      </c>
      <c r="C41" s="335"/>
      <c r="D41" s="335"/>
      <c r="E41" s="335"/>
      <c r="F41" s="335"/>
      <c r="G41" s="335"/>
      <c r="H41" s="335"/>
      <c r="I41" s="335"/>
      <c r="J41" s="335"/>
      <c r="K41" s="335"/>
      <c r="L41" s="335"/>
      <c r="M41" s="335"/>
      <c r="N41" s="335"/>
      <c r="O41" s="335"/>
      <c r="P41" s="335"/>
      <c r="Q41" s="335"/>
      <c r="R41" s="335"/>
      <c r="S41" s="335"/>
      <c r="T41" s="335"/>
      <c r="U41" s="335"/>
    </row>
    <row r="42" spans="2:21" ht="62.25" customHeight="1" x14ac:dyDescent="0.2">
      <c r="B42" s="306"/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306"/>
      <c r="Q42" s="306"/>
      <c r="R42" s="306"/>
      <c r="S42" s="306"/>
      <c r="T42" s="306"/>
      <c r="U42" s="306"/>
    </row>
    <row r="43" spans="2:21" ht="64.5" customHeight="1" x14ac:dyDescent="0.2">
      <c r="B43" s="306"/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</row>
    <row r="44" spans="2:21" ht="19.5" x14ac:dyDescent="0.2">
      <c r="B44" s="323" t="s">
        <v>123</v>
      </c>
      <c r="C44" s="323"/>
      <c r="D44" s="323"/>
      <c r="E44" s="323"/>
      <c r="F44" s="323"/>
      <c r="G44" s="323"/>
      <c r="H44" s="323"/>
      <c r="I44" s="323"/>
      <c r="J44" s="323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323"/>
    </row>
    <row r="45" spans="2:21" ht="54.75" customHeight="1" x14ac:dyDescent="0.2"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</row>
    <row r="46" spans="2:21" ht="61.5" customHeight="1" x14ac:dyDescent="0.2">
      <c r="B46" s="306"/>
      <c r="C46" s="306"/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306"/>
      <c r="Q46" s="306"/>
      <c r="R46" s="306"/>
      <c r="S46" s="306"/>
      <c r="T46" s="306"/>
      <c r="U46" s="306"/>
    </row>
    <row r="47" spans="2:21" ht="64.5" customHeight="1" x14ac:dyDescent="0.2">
      <c r="B47" s="306"/>
      <c r="C47" s="306"/>
      <c r="D47" s="306"/>
      <c r="E47" s="306"/>
      <c r="F47" s="306"/>
      <c r="G47" s="306"/>
      <c r="H47" s="306"/>
      <c r="I47" s="306"/>
      <c r="J47" s="306"/>
      <c r="K47" s="306"/>
      <c r="L47" s="306"/>
      <c r="M47" s="306"/>
      <c r="N47" s="306"/>
      <c r="O47" s="306"/>
      <c r="P47" s="306"/>
      <c r="Q47" s="306"/>
      <c r="R47" s="306"/>
      <c r="S47" s="306"/>
      <c r="T47" s="306"/>
      <c r="U47" s="306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cp:lastPrinted>2011-10-07T14:16:27Z</cp:lastPrinted>
  <dcterms:created xsi:type="dcterms:W3CDTF">2010-02-23T19:10:51Z</dcterms:created>
  <dcterms:modified xsi:type="dcterms:W3CDTF">2023-11-29T16:49:24Z</dcterms:modified>
</cp:coreProperties>
</file>