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Usuario\Documents\Jorge Leonardo Cruz\IE LA CAPILLA 2023\PMI y autoevaluación\"/>
    </mc:Choice>
  </mc:AlternateContent>
  <xr:revisionPtr revIDLastSave="0" documentId="8_{27F419EE-5C7E-479B-83B8-3E0E910F2AF5}" xr6:coauthVersionLast="47" xr6:coauthVersionMax="47" xr10:uidLastSave="{00000000-0000-0000-0000-000000000000}"/>
  <workbookProtection workbookPassword="EC3E" lockStructure="1"/>
  <bookViews>
    <workbookView xWindow="-120" yWindow="-120" windowWidth="20730" windowHeight="10830" activeTab="4" xr2:uid="{00000000-000D-0000-FFFF-FFFF00000000}"/>
  </bookViews>
  <sheets>
    <sheet name="Institución" sheetId="1" r:id="rId1"/>
    <sheet name="Autoevaluación" sheetId="2" r:id="rId2"/>
    <sheet name="Directiva" sheetId="3" r:id="rId3"/>
    <sheet name="Academica" sheetId="4" r:id="rId4"/>
    <sheet name="Admon" sheetId="5" r:id="rId5"/>
    <sheet name="Comunidad"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 i="2" l="1"/>
  <c r="S7" i="2"/>
  <c r="T7" i="2"/>
  <c r="U7" i="2"/>
  <c r="R4" i="3" s="1"/>
  <c r="R10" i="3" s="1"/>
  <c r="R8" i="2"/>
  <c r="S8" i="2"/>
  <c r="T8" i="2"/>
  <c r="U8" i="2"/>
  <c r="S4" i="3" s="1"/>
  <c r="S10" i="3" s="1"/>
  <c r="R9" i="2"/>
  <c r="S9" i="2"/>
  <c r="T9" i="2"/>
  <c r="U9" i="2"/>
  <c r="R10" i="2"/>
  <c r="S10" i="2"/>
  <c r="T10" i="2"/>
  <c r="U10" i="2"/>
  <c r="U4" i="3" s="1"/>
  <c r="U10" i="3" s="1"/>
  <c r="Q11" i="2"/>
  <c r="R11" i="2"/>
  <c r="S11" i="2"/>
  <c r="R13" i="2"/>
  <c r="C5" i="3" s="1"/>
  <c r="S13" i="2"/>
  <c r="T13" i="2"/>
  <c r="U13" i="2"/>
  <c r="R14" i="2"/>
  <c r="D5" i="3" s="1"/>
  <c r="S14" i="2"/>
  <c r="T14" i="2"/>
  <c r="U14" i="2"/>
  <c r="R15" i="2"/>
  <c r="E5" i="3" s="1"/>
  <c r="S15" i="2"/>
  <c r="T15" i="2"/>
  <c r="U15" i="2"/>
  <c r="R16" i="2"/>
  <c r="F5" i="3" s="1"/>
  <c r="S16" i="2"/>
  <c r="T16" i="2"/>
  <c r="U16" i="2"/>
  <c r="R20" i="2"/>
  <c r="S20" i="2"/>
  <c r="T20" i="2"/>
  <c r="U20" i="2"/>
  <c r="R21" i="2"/>
  <c r="D6" i="3" s="1"/>
  <c r="S21" i="2"/>
  <c r="T21" i="2"/>
  <c r="U21" i="2"/>
  <c r="R22" i="2"/>
  <c r="E6" i="3" s="1"/>
  <c r="S22" i="2"/>
  <c r="T22" i="2"/>
  <c r="U22" i="2"/>
  <c r="R23" i="2"/>
  <c r="F6" i="3" s="1"/>
  <c r="S23" i="2"/>
  <c r="T23" i="2"/>
  <c r="U23" i="2"/>
  <c r="R30" i="2"/>
  <c r="C7" i="3" s="1"/>
  <c r="S30" i="2"/>
  <c r="T30" i="2"/>
  <c r="U30" i="2"/>
  <c r="R31" i="2"/>
  <c r="D7" i="3" s="1"/>
  <c r="S31" i="2"/>
  <c r="T31" i="2"/>
  <c r="U31" i="2"/>
  <c r="R32" i="2"/>
  <c r="E7" i="3" s="1"/>
  <c r="S32" i="2"/>
  <c r="T32" i="2"/>
  <c r="U32" i="2"/>
  <c r="R33" i="2"/>
  <c r="F7" i="3" s="1"/>
  <c r="S33" i="2"/>
  <c r="T33" i="2"/>
  <c r="U33" i="2"/>
  <c r="R36" i="2"/>
  <c r="C8" i="3" s="1"/>
  <c r="S36" i="2"/>
  <c r="T36" i="2"/>
  <c r="U36" i="2"/>
  <c r="R37" i="2"/>
  <c r="D8" i="3" s="1"/>
  <c r="S37" i="2"/>
  <c r="T37" i="2"/>
  <c r="U37" i="2"/>
  <c r="R38" i="2"/>
  <c r="E8" i="3" s="1"/>
  <c r="S38" i="2"/>
  <c r="T38" i="2"/>
  <c r="U38" i="2"/>
  <c r="R39" i="2"/>
  <c r="F8" i="3" s="1"/>
  <c r="S39" i="2"/>
  <c r="T39" i="2"/>
  <c r="U39" i="2"/>
  <c r="R47" i="2"/>
  <c r="C9" i="3" s="1"/>
  <c r="S47" i="2"/>
  <c r="T47" i="2"/>
  <c r="U47" i="2"/>
  <c r="R48" i="2"/>
  <c r="D9" i="3" s="1"/>
  <c r="S48" i="2"/>
  <c r="T48" i="2"/>
  <c r="U48" i="2"/>
  <c r="R49" i="2"/>
  <c r="E9" i="3" s="1"/>
  <c r="S49" i="2"/>
  <c r="T49" i="2"/>
  <c r="U49" i="2"/>
  <c r="R50" i="2"/>
  <c r="F9" i="3" s="1"/>
  <c r="S50" i="2"/>
  <c r="T50" i="2"/>
  <c r="U50" i="2"/>
  <c r="R55" i="2"/>
  <c r="S55" i="2"/>
  <c r="T55" i="2"/>
  <c r="U55" i="2"/>
  <c r="R56" i="2"/>
  <c r="S56" i="2"/>
  <c r="T56" i="2"/>
  <c r="U56" i="2"/>
  <c r="R57" i="2"/>
  <c r="S57" i="2"/>
  <c r="T57" i="2"/>
  <c r="U57" i="2"/>
  <c r="R58" i="2"/>
  <c r="S58" i="2"/>
  <c r="T58" i="2"/>
  <c r="U58" i="2"/>
  <c r="R62" i="2"/>
  <c r="C5" i="4" s="1"/>
  <c r="S62" i="2"/>
  <c r="T62" i="2"/>
  <c r="U62" i="2"/>
  <c r="R63" i="2"/>
  <c r="D5" i="4" s="1"/>
  <c r="S63" i="2"/>
  <c r="T63" i="2"/>
  <c r="U63" i="2"/>
  <c r="R64" i="2"/>
  <c r="S64" i="2"/>
  <c r="T64" i="2"/>
  <c r="U64" i="2"/>
  <c r="R65" i="2"/>
  <c r="F5" i="4" s="1"/>
  <c r="S65" i="2"/>
  <c r="T65" i="2"/>
  <c r="U65" i="2"/>
  <c r="R68" i="2"/>
  <c r="S68" i="2"/>
  <c r="T68" i="2"/>
  <c r="U68" i="2"/>
  <c r="R69" i="2"/>
  <c r="S69" i="2"/>
  <c r="T69" i="2"/>
  <c r="U69" i="2"/>
  <c r="R70" i="2"/>
  <c r="E6" i="4" s="1"/>
  <c r="S70" i="2"/>
  <c r="T70" i="2"/>
  <c r="U70" i="2"/>
  <c r="R71" i="2"/>
  <c r="S71" i="2"/>
  <c r="T71" i="2"/>
  <c r="U71" i="2"/>
  <c r="R74" i="2"/>
  <c r="C7" i="4" s="1"/>
  <c r="S74" i="2"/>
  <c r="T74" i="2"/>
  <c r="U74" i="2"/>
  <c r="R75" i="2"/>
  <c r="S75" i="2"/>
  <c r="T75" i="2"/>
  <c r="U75" i="2"/>
  <c r="R76" i="2"/>
  <c r="S76" i="2"/>
  <c r="T76" i="2"/>
  <c r="U76" i="2"/>
  <c r="R77" i="2"/>
  <c r="S77" i="2"/>
  <c r="K7" i="4" s="1"/>
  <c r="T77" i="2"/>
  <c r="U77" i="2"/>
  <c r="R84" i="2"/>
  <c r="S84" i="2"/>
  <c r="T84" i="2"/>
  <c r="U84" i="2"/>
  <c r="R85" i="2"/>
  <c r="D4" i="5" s="1"/>
  <c r="S85" i="2"/>
  <c r="T85" i="2"/>
  <c r="U85" i="2"/>
  <c r="R86" i="2"/>
  <c r="E4" i="5" s="1"/>
  <c r="S86" i="2"/>
  <c r="T86" i="2"/>
  <c r="U86" i="2"/>
  <c r="R87" i="2"/>
  <c r="S87" i="2"/>
  <c r="T87" i="2"/>
  <c r="U87" i="2"/>
  <c r="R89" i="2"/>
  <c r="S89" i="2"/>
  <c r="T89" i="2"/>
  <c r="U89" i="2"/>
  <c r="R90" i="2"/>
  <c r="S90" i="2"/>
  <c r="T90" i="2"/>
  <c r="U90" i="2"/>
  <c r="R91" i="2"/>
  <c r="S91" i="2"/>
  <c r="T91" i="2"/>
  <c r="U91" i="2"/>
  <c r="R92" i="2"/>
  <c r="S92" i="2"/>
  <c r="T92" i="2"/>
  <c r="U92" i="2"/>
  <c r="R98" i="2"/>
  <c r="C6" i="5" s="1"/>
  <c r="S98" i="2"/>
  <c r="T98" i="2"/>
  <c r="U98" i="2"/>
  <c r="R99" i="2"/>
  <c r="D6" i="5" s="1"/>
  <c r="S99" i="2"/>
  <c r="T99" i="2"/>
  <c r="U99" i="2"/>
  <c r="R100" i="2"/>
  <c r="E6" i="5" s="1"/>
  <c r="S100" i="2"/>
  <c r="T100" i="2"/>
  <c r="U100" i="2"/>
  <c r="R101" i="2"/>
  <c r="F6" i="5" s="1"/>
  <c r="S101" i="2"/>
  <c r="T101" i="2"/>
  <c r="U101" i="2"/>
  <c r="R102" i="2"/>
  <c r="S102" i="2"/>
  <c r="T102" i="2"/>
  <c r="U102" i="2"/>
  <c r="R103" i="2"/>
  <c r="S103" i="2"/>
  <c r="T103" i="2"/>
  <c r="U103" i="2"/>
  <c r="R104" i="2"/>
  <c r="S104" i="2"/>
  <c r="T104" i="2"/>
  <c r="U104" i="2"/>
  <c r="R105" i="2"/>
  <c r="S105" i="2"/>
  <c r="T105" i="2"/>
  <c r="U105" i="2"/>
  <c r="R114" i="2"/>
  <c r="S114" i="2"/>
  <c r="T114" i="2"/>
  <c r="U114" i="2"/>
  <c r="R115" i="2"/>
  <c r="S115" i="2"/>
  <c r="T115" i="2"/>
  <c r="U115" i="2"/>
  <c r="R116" i="2"/>
  <c r="S116" i="2"/>
  <c r="T116" i="2"/>
  <c r="U116" i="2"/>
  <c r="R117" i="2"/>
  <c r="F8" i="5" s="1"/>
  <c r="S117" i="2"/>
  <c r="T117" i="2"/>
  <c r="U117" i="2"/>
  <c r="R122" i="2"/>
  <c r="S122" i="2"/>
  <c r="T122" i="2"/>
  <c r="U122" i="2"/>
  <c r="R123" i="2"/>
  <c r="S123" i="2"/>
  <c r="T123" i="2"/>
  <c r="U123" i="2"/>
  <c r="R124" i="2"/>
  <c r="E4" i="6" s="1"/>
  <c r="S124" i="2"/>
  <c r="T124" i="2"/>
  <c r="U124" i="2"/>
  <c r="R125" i="2"/>
  <c r="F4" i="6" s="1"/>
  <c r="S125" i="2"/>
  <c r="T125" i="2"/>
  <c r="U125" i="2"/>
  <c r="R128" i="2"/>
  <c r="S128" i="2"/>
  <c r="T128" i="2"/>
  <c r="U128" i="2"/>
  <c r="R129" i="2"/>
  <c r="S129" i="2"/>
  <c r="T129" i="2"/>
  <c r="U129" i="2"/>
  <c r="R130" i="2"/>
  <c r="E5" i="6" s="1"/>
  <c r="S130" i="2"/>
  <c r="T130" i="2"/>
  <c r="U130" i="2"/>
  <c r="R131" i="2"/>
  <c r="F5" i="6" s="1"/>
  <c r="S131" i="2"/>
  <c r="T131" i="2"/>
  <c r="U131" i="2"/>
  <c r="R134" i="2"/>
  <c r="S134" i="2"/>
  <c r="T134" i="2"/>
  <c r="U134" i="2"/>
  <c r="R135" i="2"/>
  <c r="S135" i="2"/>
  <c r="T135" i="2"/>
  <c r="U135" i="2"/>
  <c r="R136" i="2"/>
  <c r="E6" i="6" s="1"/>
  <c r="S136" i="2"/>
  <c r="T136" i="2"/>
  <c r="U136" i="2"/>
  <c r="R137" i="2"/>
  <c r="F6" i="6" s="1"/>
  <c r="S137" i="2"/>
  <c r="T137" i="2"/>
  <c r="R139" i="2"/>
  <c r="C7" i="6" s="1"/>
  <c r="S139" i="2"/>
  <c r="H7" i="6" s="1"/>
  <c r="T139" i="2"/>
  <c r="U139" i="2"/>
  <c r="R140" i="2"/>
  <c r="D7" i="6" s="1"/>
  <c r="S140" i="2"/>
  <c r="I7" i="6" s="1"/>
  <c r="T140" i="2"/>
  <c r="U140" i="2"/>
  <c r="R141" i="2"/>
  <c r="S141" i="2"/>
  <c r="T141" i="2"/>
  <c r="U141" i="2"/>
  <c r="R142" i="2"/>
  <c r="S142" i="2"/>
  <c r="K7" i="6" s="1"/>
  <c r="T142" i="2"/>
  <c r="C4" i="3"/>
  <c r="D4" i="3"/>
  <c r="E4" i="3"/>
  <c r="F4" i="3"/>
  <c r="H4" i="3"/>
  <c r="I4" i="3"/>
  <c r="J4" i="3"/>
  <c r="K4" i="3"/>
  <c r="M4" i="3"/>
  <c r="N4" i="3"/>
  <c r="O4" i="3"/>
  <c r="P4" i="3"/>
  <c r="T4" i="3"/>
  <c r="H5" i="3"/>
  <c r="I5" i="3"/>
  <c r="J5" i="3"/>
  <c r="K5" i="3"/>
  <c r="M5" i="3"/>
  <c r="N5" i="3"/>
  <c r="O5" i="3"/>
  <c r="P5" i="3"/>
  <c r="R5" i="3"/>
  <c r="S5" i="3"/>
  <c r="T5" i="3"/>
  <c r="U5" i="3"/>
  <c r="H6" i="3"/>
  <c r="I6" i="3"/>
  <c r="J6" i="3"/>
  <c r="K6" i="3"/>
  <c r="M6" i="3"/>
  <c r="N6" i="3"/>
  <c r="O6" i="3"/>
  <c r="P6" i="3"/>
  <c r="R6" i="3"/>
  <c r="S6" i="3"/>
  <c r="T6" i="3"/>
  <c r="U6" i="3"/>
  <c r="H7" i="3"/>
  <c r="I7" i="3"/>
  <c r="J7" i="3"/>
  <c r="K7" i="3"/>
  <c r="M7" i="3"/>
  <c r="N7" i="3"/>
  <c r="O7" i="3"/>
  <c r="P7" i="3"/>
  <c r="R7" i="3"/>
  <c r="S7" i="3"/>
  <c r="T7" i="3"/>
  <c r="U7" i="3"/>
  <c r="H8" i="3"/>
  <c r="I8" i="3"/>
  <c r="J8" i="3"/>
  <c r="K8" i="3"/>
  <c r="M8" i="3"/>
  <c r="N8" i="3"/>
  <c r="O8" i="3"/>
  <c r="P8" i="3"/>
  <c r="R8" i="3"/>
  <c r="S8" i="3"/>
  <c r="T8" i="3"/>
  <c r="U8" i="3"/>
  <c r="H9" i="3"/>
  <c r="I9" i="3"/>
  <c r="J9" i="3"/>
  <c r="K9" i="3"/>
  <c r="M9" i="3"/>
  <c r="N9" i="3"/>
  <c r="O9" i="3"/>
  <c r="P9" i="3"/>
  <c r="R9" i="3"/>
  <c r="S9" i="3"/>
  <c r="T9" i="3"/>
  <c r="U9" i="3"/>
  <c r="H10" i="3"/>
  <c r="I10" i="3"/>
  <c r="J10" i="3"/>
  <c r="K10" i="3"/>
  <c r="M10" i="3"/>
  <c r="N10" i="3"/>
  <c r="O10" i="3"/>
  <c r="P10" i="3"/>
  <c r="T10" i="3"/>
  <c r="H4" i="4"/>
  <c r="I4" i="4"/>
  <c r="J4" i="4"/>
  <c r="K4" i="4"/>
  <c r="M4" i="4"/>
  <c r="N4" i="4"/>
  <c r="O4" i="4"/>
  <c r="P4" i="4"/>
  <c r="R4" i="4"/>
  <c r="S4" i="4"/>
  <c r="T4" i="4"/>
  <c r="U4" i="4"/>
  <c r="E5" i="4"/>
  <c r="H5" i="4"/>
  <c r="I5" i="4"/>
  <c r="J5" i="4"/>
  <c r="K5" i="4"/>
  <c r="M5" i="4"/>
  <c r="N5" i="4"/>
  <c r="O5" i="4"/>
  <c r="P5" i="4"/>
  <c r="R5" i="4"/>
  <c r="S5" i="4"/>
  <c r="T5" i="4"/>
  <c r="U5" i="4"/>
  <c r="H6" i="4"/>
  <c r="I6" i="4"/>
  <c r="J6" i="4"/>
  <c r="K6" i="4"/>
  <c r="M6" i="4"/>
  <c r="N6" i="4"/>
  <c r="O6" i="4"/>
  <c r="P6" i="4"/>
  <c r="R6" i="4"/>
  <c r="S6" i="4"/>
  <c r="T6" i="4"/>
  <c r="U6" i="4"/>
  <c r="J7" i="4"/>
  <c r="M7" i="4"/>
  <c r="N7" i="4"/>
  <c r="O7" i="4"/>
  <c r="P7" i="4"/>
  <c r="R7" i="4"/>
  <c r="S7" i="4"/>
  <c r="T7" i="4"/>
  <c r="U7" i="4"/>
  <c r="H10" i="4"/>
  <c r="I10" i="4"/>
  <c r="J10" i="4"/>
  <c r="K10" i="4"/>
  <c r="M10" i="4"/>
  <c r="N10" i="4"/>
  <c r="O10" i="4"/>
  <c r="P10" i="4"/>
  <c r="R10" i="4"/>
  <c r="S10" i="4"/>
  <c r="T10" i="4"/>
  <c r="U10" i="4"/>
  <c r="H4" i="5"/>
  <c r="I4" i="5"/>
  <c r="J4" i="5"/>
  <c r="K4" i="5"/>
  <c r="M4" i="5"/>
  <c r="N4" i="5"/>
  <c r="O4" i="5"/>
  <c r="P4" i="5"/>
  <c r="R4" i="5"/>
  <c r="S4" i="5"/>
  <c r="T4" i="5"/>
  <c r="U4" i="5"/>
  <c r="H5" i="5"/>
  <c r="I5" i="5"/>
  <c r="J5" i="5"/>
  <c r="K5" i="5"/>
  <c r="M5" i="5"/>
  <c r="N5" i="5"/>
  <c r="O5" i="5"/>
  <c r="P5" i="5"/>
  <c r="R5" i="5"/>
  <c r="S5" i="5"/>
  <c r="T5" i="5"/>
  <c r="U5" i="5"/>
  <c r="H6" i="5"/>
  <c r="I6" i="5"/>
  <c r="J6" i="5"/>
  <c r="K6" i="5"/>
  <c r="M6" i="5"/>
  <c r="N6" i="5"/>
  <c r="O6" i="5"/>
  <c r="P6" i="5"/>
  <c r="R6" i="5"/>
  <c r="S6" i="5"/>
  <c r="T6" i="5"/>
  <c r="U6" i="5"/>
  <c r="H7" i="5"/>
  <c r="I7" i="5"/>
  <c r="J7" i="5"/>
  <c r="K7" i="5"/>
  <c r="M7" i="5"/>
  <c r="N7" i="5"/>
  <c r="O7" i="5"/>
  <c r="P7" i="5"/>
  <c r="R7" i="5"/>
  <c r="S7" i="5"/>
  <c r="T7" i="5"/>
  <c r="U7" i="5"/>
  <c r="H8" i="5"/>
  <c r="I8" i="5"/>
  <c r="J8" i="5"/>
  <c r="K8" i="5"/>
  <c r="M8" i="5"/>
  <c r="N8" i="5"/>
  <c r="O8" i="5"/>
  <c r="P8" i="5"/>
  <c r="R8" i="5"/>
  <c r="S8" i="5"/>
  <c r="T8" i="5"/>
  <c r="U8" i="5"/>
  <c r="H10" i="5"/>
  <c r="I10" i="5"/>
  <c r="J10" i="5"/>
  <c r="K10" i="5"/>
  <c r="M10" i="5"/>
  <c r="N10" i="5"/>
  <c r="O10" i="5"/>
  <c r="P10" i="5"/>
  <c r="R10" i="5"/>
  <c r="S10" i="5"/>
  <c r="T10" i="5"/>
  <c r="U10" i="5"/>
  <c r="H4" i="6"/>
  <c r="I4" i="6"/>
  <c r="J4" i="6"/>
  <c r="K4" i="6"/>
  <c r="M4" i="6"/>
  <c r="N4" i="6"/>
  <c r="O4" i="6"/>
  <c r="P4" i="6"/>
  <c r="R4" i="6"/>
  <c r="S4" i="6"/>
  <c r="T4" i="6"/>
  <c r="U4" i="6"/>
  <c r="H5" i="6"/>
  <c r="I5" i="6"/>
  <c r="J5" i="6"/>
  <c r="K5" i="6"/>
  <c r="M5" i="6"/>
  <c r="N5" i="6"/>
  <c r="O5" i="6"/>
  <c r="P5" i="6"/>
  <c r="R5" i="6"/>
  <c r="S5" i="6"/>
  <c r="T5" i="6"/>
  <c r="U5" i="6"/>
  <c r="H6" i="6"/>
  <c r="I6" i="6"/>
  <c r="J6" i="6"/>
  <c r="K6" i="6"/>
  <c r="M6" i="6"/>
  <c r="N6" i="6"/>
  <c r="O6" i="6"/>
  <c r="P6" i="6"/>
  <c r="R6" i="6"/>
  <c r="S6" i="6"/>
  <c r="T6" i="6"/>
  <c r="U6" i="6"/>
  <c r="E7" i="6"/>
  <c r="F7" i="6"/>
  <c r="J7" i="6"/>
  <c r="M7" i="6"/>
  <c r="N7" i="6"/>
  <c r="O7" i="6"/>
  <c r="P7" i="6"/>
  <c r="R7" i="6"/>
  <c r="S7" i="6"/>
  <c r="T7" i="6"/>
  <c r="U7" i="6"/>
  <c r="H10" i="6"/>
  <c r="I10" i="6"/>
  <c r="J10" i="6"/>
  <c r="K10" i="6"/>
  <c r="M10" i="6"/>
  <c r="N10" i="6"/>
  <c r="O10" i="6"/>
  <c r="P10" i="6"/>
  <c r="R10" i="6"/>
  <c r="S10" i="6"/>
  <c r="T10" i="6"/>
  <c r="U10" i="6"/>
  <c r="E8" i="5" l="1"/>
  <c r="D8" i="5"/>
  <c r="C8" i="5"/>
  <c r="F7" i="5"/>
  <c r="D7" i="5"/>
  <c r="E7" i="5"/>
  <c r="E10" i="5" s="1"/>
  <c r="C7" i="5"/>
  <c r="E5" i="5"/>
  <c r="F5" i="5"/>
  <c r="C5" i="5"/>
  <c r="D5" i="5"/>
  <c r="F4" i="5"/>
  <c r="F10" i="5" s="1"/>
  <c r="C4" i="5"/>
  <c r="I7" i="4"/>
  <c r="H7" i="4"/>
  <c r="D7" i="4"/>
  <c r="F7" i="4"/>
  <c r="E7" i="4"/>
  <c r="C6" i="4"/>
  <c r="F6" i="4"/>
  <c r="D6" i="4"/>
  <c r="C6" i="6"/>
  <c r="D6" i="6"/>
  <c r="D5" i="6"/>
  <c r="E10" i="6"/>
  <c r="C5" i="6"/>
  <c r="F10" i="6"/>
  <c r="D4" i="6"/>
  <c r="D10" i="6" s="1"/>
  <c r="C4" i="6"/>
  <c r="F4" i="4"/>
  <c r="E4" i="4"/>
  <c r="C4" i="4"/>
  <c r="C10" i="4" s="1"/>
  <c r="D4" i="4"/>
  <c r="D10" i="3"/>
  <c r="C6" i="3"/>
  <c r="F10" i="3"/>
  <c r="C10" i="3"/>
  <c r="E10" i="3"/>
  <c r="D10" i="5" l="1"/>
  <c r="C10" i="5"/>
  <c r="E10" i="4"/>
  <c r="F10" i="4"/>
  <c r="D10" i="4"/>
  <c r="C10" i="6"/>
</calcChain>
</file>

<file path=xl/sharedStrings.xml><?xml version="1.0" encoding="utf-8"?>
<sst xmlns="http://schemas.openxmlformats.org/spreadsheetml/2006/main" count="554" uniqueCount="401">
  <si>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</si>
  <si>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</si>
  <si>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</si>
  <si>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</si>
  <si>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</si>
  <si>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</si>
  <si>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</si>
  <si>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</si>
  <si>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</si>
  <si>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</si>
  <si>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</si>
  <si>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</si>
  <si>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</si>
  <si>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</si>
  <si>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</si>
  <si>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</si>
  <si>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</si>
  <si>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</si>
  <si>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</si>
  <si>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</si>
  <si>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</si>
  <si>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</si>
  <si>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</si>
  <si>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</si>
  <si>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</si>
  <si>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</si>
  <si>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</si>
  <si>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</si>
  <si>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</si>
  <si>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</si>
  <si>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</si>
  <si>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</si>
  <si>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</si>
  <si>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</si>
  <si>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</si>
  <si>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</si>
  <si>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</si>
  <si>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</si>
  <si>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</si>
  <si>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</si>
  <si>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</si>
  <si>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</si>
  <si>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</si>
  <si>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</si>
  <si>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</si>
  <si>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</si>
  <si>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</si>
  <si>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</si>
  <si>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</si>
  <si>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</si>
  <si>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</si>
  <si>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</si>
  <si>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</si>
  <si>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</si>
  <si>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</si>
  <si>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</si>
  <si>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</si>
  <si>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</si>
  <si>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</si>
  <si>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</si>
  <si>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</si>
  <si>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</si>
  <si>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</si>
  <si>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</si>
  <si>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</si>
  <si>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</si>
  <si>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</si>
  <si>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</si>
  <si>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</si>
  <si>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</si>
  <si>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</si>
  <si>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</si>
  <si>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</si>
  <si>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</si>
  <si>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</si>
  <si>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</si>
  <si>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</si>
  <si>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</si>
  <si>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</si>
  <si>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</si>
  <si>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</si>
  <si>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</si>
  <si>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</si>
  <si>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</si>
  <si>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</si>
  <si>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</si>
  <si>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</si>
  <si>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</si>
  <si>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</si>
  <si>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</si>
  <si>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</si>
  <si>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</si>
  <si>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</si>
  <si>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</si>
  <si>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</si>
  <si>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</si>
  <si>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</si>
  <si>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</si>
  <si>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</si>
  <si>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</si>
  <si>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</si>
  <si>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</si>
  <si>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</si>
  <si>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</si>
  <si>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</si>
  <si>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</si>
  <si>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</si>
  <si>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</si>
  <si>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</si>
  <si>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</si>
  <si>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</si>
  <si>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</si>
  <si>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</si>
  <si>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</si>
  <si>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</si>
  <si>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</si>
  <si>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</si>
  <si>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</si>
  <si>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</si>
  <si>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</si>
  <si>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</si>
  <si>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</si>
  <si>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</si>
  <si>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</si>
  <si>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</si>
  <si>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</si>
  <si>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</si>
  <si>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</si>
  <si>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</si>
  <si>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</si>
  <si>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</si>
  <si>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</si>
  <si>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</si>
  <si>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</si>
  <si>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</si>
  <si>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</si>
  <si>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</si>
  <si>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</si>
  <si>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</si>
  <si>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</si>
  <si>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</si>
  <si>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</si>
  <si>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</si>
  <si>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</si>
  <si>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</si>
  <si>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</si>
  <si>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</si>
  <si>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</si>
  <si>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</si>
  <si>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</si>
  <si>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</si>
  <si>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</si>
  <si>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</si>
  <si>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</si>
  <si>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</si>
  <si>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</si>
  <si>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</si>
  <si>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</si>
  <si>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</si>
  <si>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</si>
  <si>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</si>
  <si>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</si>
  <si>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</si>
  <si>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</si>
  <si>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</si>
  <si>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</si>
  <si>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</si>
  <si>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</si>
  <si>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</si>
  <si>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</si>
  <si>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</si>
  <si>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</si>
  <si>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</si>
  <si>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</si>
  <si>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</si>
  <si>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</si>
  <si>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</si>
  <si>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</si>
  <si>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201_</t>
  </si>
  <si>
    <t>202_</t>
  </si>
  <si>
    <t>AÑO 20_</t>
  </si>
  <si>
    <t>AÑO 2023</t>
  </si>
  <si>
    <t>AÑO 2024</t>
  </si>
  <si>
    <t>AÑO 2025</t>
  </si>
  <si>
    <t>AÑO 2026</t>
  </si>
  <si>
    <t>Institución Educativa Rural La Capilla</t>
  </si>
  <si>
    <t>Caserio La Capilla, Vereda Bochaga</t>
  </si>
  <si>
    <t>Toledo</t>
  </si>
  <si>
    <t>cer.lacapillatoledo@gmail.com</t>
  </si>
  <si>
    <t>Jorge Leonardo Cruz Perez</t>
  </si>
  <si>
    <t>2023-2026</t>
  </si>
  <si>
    <t>Rector</t>
  </si>
  <si>
    <t>jolecupedelta@gmail.com</t>
  </si>
  <si>
    <t>Carmen Leonor Mora</t>
  </si>
  <si>
    <t>Equipo de Calidad Institucional</t>
  </si>
  <si>
    <t>Carmen Dorena Garcia</t>
  </si>
  <si>
    <t>Olga Clara Bautista</t>
  </si>
  <si>
    <t>Edixon Andelfo Carrillo</t>
  </si>
  <si>
    <t>Directiva</t>
  </si>
  <si>
    <t xml:space="preserve">Mariela Fernandez Rozo </t>
  </si>
  <si>
    <t>Lider de Gestion</t>
  </si>
  <si>
    <t xml:space="preserve">Jose Francisco Leal </t>
  </si>
  <si>
    <t>Guillermo Jaimes Latorre</t>
  </si>
  <si>
    <t>Academica</t>
  </si>
  <si>
    <t>Comunitaria</t>
  </si>
  <si>
    <t>Jose Geber Peña</t>
  </si>
  <si>
    <t xml:space="preserve">Administrativa </t>
  </si>
  <si>
    <t>La misión y la visión son revisadas permanentemente y se asegura como centro de desarrollo institucional la Calidad y la Inclusión</t>
  </si>
  <si>
    <t>Adopción de la mision y la vision por el consejo Directivo y apropiacion por la comunidad Educativa</t>
  </si>
  <si>
    <t xml:space="preserve">Se cumplen y reevaluan periodicamente las metas instutucionales con la participación de todos los actores educativos </t>
  </si>
  <si>
    <t>Actas de Reuniones Institucionales</t>
  </si>
  <si>
    <t>Se determina periodicamente el nivel de conocimineto y apropiación del direccionamiento estrategico de los miebros de la comunidad educativa</t>
  </si>
  <si>
    <t>La Institucion caracteriza a los estudiantes deacuerdo a la politica de inclusion con el acompañamineto de la funcionaria encargada de la secretaria de Educación y se focalizan estrategias y metodologias para el apoyo continuo a estos estudiantes</t>
  </si>
  <si>
    <t>Actas e Informe de Inclusion con la Dra Marina Villamizar lider de inclusion de la SED para Toledo</t>
  </si>
  <si>
    <t>El trabajo en equipo define de manera participativa los criterios sobre el manejo y direccionamineto estrategico y misional de la institucion, resolviendo problema que se presentan con eficacia.</t>
  </si>
  <si>
    <t>Actas consejo Academico, Directivo y Reuniones de Padres de Familia</t>
  </si>
  <si>
    <t>Se replantearon planes y proyectos para el planteamineto estrategico e inclusivo de la institución, sin embargo falta socialización con la comunidad educativa.</t>
  </si>
  <si>
    <t>Actas, Reuniones</t>
  </si>
  <si>
    <t>Planes de Aula, Actas de Consejo Academico</t>
  </si>
  <si>
    <t>La institucion utiliza de manera constante y sitematica la información de pruebas internas y externas para ajustar las estrategias pedagogicas y curriculares que permitan el mejoramineto continuo de los resultados de estas</t>
  </si>
  <si>
    <t>Actas Consejo Academico</t>
  </si>
  <si>
    <t>La comisión de evaluación y promoción evalua los resultados de sus acciones y decisiones y los utiliza para fortalecer su trabajo</t>
  </si>
  <si>
    <t>Asistencias y Actas Reuniones del comité Evaluación y promoción</t>
  </si>
  <si>
    <t>El consejo Directivo de La I. E. Rural La Capilla se reune periodicamente de acuerdo a su cronograma y hacen seguimiento al plan de trabajo.</t>
  </si>
  <si>
    <t>Actas Consejo Directivo</t>
  </si>
  <si>
    <t>El consejo academico se reune periodicamente y realiza seguimineto sistematico al proceso pedagogico y al seguiminento de cada uno de los estudiantes, especialmente los que presentan dificultades en el aprendizaje</t>
  </si>
  <si>
    <t>El comité de Convivencia Escolar se reune periodicamente y es reconocido como la instancia encargada de analizar y plantear soluciones a los problemas de convivencia que se presentan en la Institución.</t>
  </si>
  <si>
    <t>Acta de reuniónes y compromisos adquiridos por los actores involucrados.</t>
  </si>
  <si>
    <t>El consejo Estudiantil se reune exporadicamente y reconocido como la estancia que representa los intereses de los estudiantes de la Institución.</t>
  </si>
  <si>
    <t>Actas de asistencia reuniones consejo Estudiantil</t>
  </si>
  <si>
    <t>La persona elegida desarrolla proyecto y programas a favor de todos los estudiantes de la Institución.</t>
  </si>
  <si>
    <t>Registro de escutrinio plataforma institucional, registro fotografico, asistencia reuniones</t>
  </si>
  <si>
    <t>La asamblea de padres de familia se reúne periódicamente y es reconocida como la instancia de representación de estos integrantes de la comunidad educativa.</t>
  </si>
  <si>
    <t>Acta de elección, asistencia de reuniones</t>
  </si>
  <si>
    <t>La participación de los padres de familia se realiza con dificultades para reunirse por lo disperso de la comunidad Educativa.</t>
  </si>
  <si>
    <t xml:space="preserve">La instittución utiliza diferentes medios de comunicación para informar, actualizar y motivar a los diferentes actores educativos </t>
  </si>
  <si>
    <t>Mensajes por plataforma Institucional, grupos de WhatsApp, redes sociales</t>
  </si>
  <si>
    <t>La Institución Educativa fortalece sus procesos institucionales a travez del trabajo en equipo para el logro de los objetivos estrategicos y emocionales.</t>
  </si>
  <si>
    <t>Actas de reuniones de quipos de gestion, de areas y de los diferentes comites institucionales</t>
  </si>
  <si>
    <t>La institución tiene un sistema de estímulos y
reconocimientos a los logros de los docentes
y estudiantes que se aplica de manera coherente, sistemática y organizada</t>
  </si>
  <si>
    <t>Evidencia Fotografica, Actas</t>
  </si>
  <si>
    <t>La Institución Educativa identifica, ocasionalmente divulga y documenta las buenas practicas pedagogicas, administrativas y culturales .</t>
  </si>
  <si>
    <t>Registro fotografico, actas, divulgacion en la pagina institucional</t>
  </si>
  <si>
    <t>Los estudiantes participan activamente en actividades internas y externas, en su representación.
Se resalta el valor de la diversidad y la importancia del ejercicio de los derechos de todos y todas, lo cual permite mayor participación e integración entre todos sus estamentos</t>
  </si>
  <si>
    <t>Evidecncia Fotografica,  Participacion juegos superate y feltivales de  danza del municipio</t>
  </si>
  <si>
    <t>Las sedes poseen espacios amplios y suficientes, y éstos se encuentran parcialmente dotados,
organizados y decorados , lo que propicia un buen ambiente para el aprendizaje y la convivencia de la diversidad de sus miebros</t>
  </si>
  <si>
    <t xml:space="preserve">Regsitro fotografico del estado de la infraestructura    Diagnostivo de identificación de Riesgos   Popuesta de Intervencion ante el consejo Directivo </t>
  </si>
  <si>
    <t>Al inicio del año escolar se realizo la induccion para que la comunidad educativa especialmente los estudiantes y docentes nuevos conozcan los diferentes procesos y documentos institucionales.</t>
  </si>
  <si>
    <t>Actas, registro fotografico, cronograma de induccion de la comunidad educativa.</t>
  </si>
  <si>
    <t>En todas las sedes se observa el entusiasmo y la motivación por el aprendizaje, se promueve la participacion de todos los estudiantes en las pruebas evaluar para avanzar con el fin de promover el interes por su evaluacion personal y el mejoramineto continuo a partir de sus debilidades</t>
  </si>
  <si>
    <t>Pruebas internas, externas, permanencia escolar. Analisis pruebas evaluar para avanzar y plan de fortalecimiento pedagogico</t>
  </si>
  <si>
    <t>La institución revisa periodicamente el manual de convivencia y realiza los ajustes pertinentes y mejoramientos al mismo.</t>
  </si>
  <si>
    <t>Actas, reuniones gestión directivo</t>
  </si>
  <si>
    <t>La instutucion cuenta con un cronograma de actividades extracurriculares que propicia la participación de todos los actores educativos  y propia la formación integral de los estudiantes</t>
  </si>
  <si>
    <t>Evidencia Fotografica, Planeación Institucionaly POA</t>
  </si>
  <si>
    <t>La institución cuenta con un programa  adecuado de promoción del bienestar
de los estudiantes, con énfasis hacia aquellos que presentan más necesidades. Además, tiene el apoyo de otras entidades y de la comunidad educativa.</t>
  </si>
  <si>
    <t>Asistencia y acompañamineto de organizaciones deportivas, culturales y de inmfancia y adolescencia del municipio</t>
  </si>
  <si>
    <t>La comunidad educativa reconoce y ocasionalmente  utiliza el comité de convivencia para identificar y mediar los conflictos. Las actividades programadas para fortalecer la convivencia cuentan  participación de los distintos estamentos de la comunidad educativa.</t>
  </si>
  <si>
    <t xml:space="preserve">Actas    Reuniones comité de convivencia escolar </t>
  </si>
  <si>
    <t>La Institución a mejorado en los mecanismos para el manejo de casos dificiles, por las capacitaciones por parte SED Red Departamental de Orientadores</t>
  </si>
  <si>
    <t>Actas de comité de convivencia y seguimiento al observador de los estudiantes</t>
  </si>
  <si>
    <t>La institución cuenta con una
política de comunicación e
interacción con las familias o
acudientes y se han establecido los canales, el tipo y la periodicidad de la información.</t>
  </si>
  <si>
    <t xml:space="preserve">Plataforma Ovy, Grupos en redes sociales, asistencia a reuniones yeventos institucionales </t>
  </si>
  <si>
    <t>La institución realiza un intercambio fluido de
información con las autoridades educativas
en el marco de la política definida, lo que facilita la ejecución de las actividades y la solución oportuna de los problemas.</t>
  </si>
  <si>
    <t>Actas, Asistencia de entidades a la institucion, registro Fotogrfico</t>
  </si>
  <si>
    <t>Gracias a las alizanzas con la alcaldia municipal, CONSORNOT, Forsalud, Medical Duarte, SENA y la SED se realizan mejoras infraestructura, res, laboratorio virtual que favorecen el desarrollo curricular de la institución</t>
  </si>
  <si>
    <t xml:space="preserve">Evidencias Faotograficas, Actas de Entrega </t>
  </si>
  <si>
    <t>Se cuentan con algunas alianzas productivas sin embargo por la pandemia algunos de ellos no se reflejan en la labor pedagogica de la institucion</t>
  </si>
  <si>
    <t>Convenios institucionales</t>
  </si>
  <si>
    <t>Se evaluan y se ajustan las estrategias pedagogicas y son plasmadas en la resignificacion del SIEE</t>
  </si>
  <si>
    <t>En la institucion Educativa Rural la Capilla, se esta diseñando estrategias como el PIAR Y EL DUAR  que permiten la inclusion y atencion a personas con barreras  en el aprendizaje.</t>
  </si>
  <si>
    <t>Capacitacion PIAR y DUAR por parte de la secretaria de Educacion.</t>
  </si>
  <si>
    <t>En la institucion Educativa Rural la Capilla, se  trabaja con un modelos educativo flexible que permite la atencion a grupos etnicos.</t>
  </si>
  <si>
    <t>Matricula y planes de area.</t>
  </si>
  <si>
    <t>La institucion crea mecanismos de participacion que permiten identificar las espectativas y necesidades  de los estudiantes.</t>
  </si>
  <si>
    <t>Registro fotografico. Publicaciones en redes sociales.</t>
  </si>
  <si>
    <t>La institucion  utiliza las potencialidades en recursos y posibilidades  para desarrollar el proyecto de vida de los estudiantes</t>
  </si>
  <si>
    <t>Certificacion del SENA</t>
  </si>
  <si>
    <t>La escuela de padres trabaja mancomunadamente con los docentes en temas relacionados  en el desarrollo integral de los estudiantes.</t>
  </si>
  <si>
    <t>Actas de reuniones, registro fotografico.</t>
  </si>
  <si>
    <t>Aparte de los servicios que presta la institucion como PAE, sala de computo, redes sociales,espacios de portivos y  convenio con el SENA con el fin de certificar para el trabajo a los estudiantes.</t>
  </si>
  <si>
    <t>Registro fotografico,  cobertura PAE, plataforma OVY</t>
  </si>
  <si>
    <t>Se trabaja con la comunidad, para un mantenimiento optimo en lo referente a la planta fisica para el mejoramiento y uso de la misma.</t>
  </si>
  <si>
    <t>Registro fotografico.</t>
  </si>
  <si>
    <t>Los estudiantes desarrollan los proyectos de horas sociales deacuerdo a las necesidades o intereses que hallan</t>
  </si>
  <si>
    <t xml:space="preserve">Proyectos de cada estudiante. Registro fotografico, </t>
  </si>
  <si>
    <t>Los estudiantes participan activamente en todas las actividades  propuestas por la institucion.</t>
  </si>
  <si>
    <t>La institucion cuenta con la asamblea  y consejo de padres  que funciona de acuerdo a la normatividad.</t>
  </si>
  <si>
    <t>Actas, registro fotografico.</t>
  </si>
  <si>
    <t>Las familias trabajan mancomunadamente con la institucion en las actividades programadas.</t>
  </si>
  <si>
    <t>Registro totografico.</t>
  </si>
  <si>
    <t>El estudiante se apropia de habitos de prevencion de riesgos fisicos y lo aplica en su vida cotidiana .</t>
  </si>
  <si>
    <t xml:space="preserve">El proyecto se aplica de forma transversal en las  diferentes areas del conocimiento. </t>
  </si>
  <si>
    <t>La institucion cuenta con convenios con   entidades como Comisaria de familia, personeria, enforsalud, promocion y prevencion de riesgos municipal.</t>
  </si>
  <si>
    <t>Registro fotograficos, actas, historial.</t>
  </si>
  <si>
    <t>Se cuenta con el plan de prevencion de desastres naturales , sin embargo esta en proceso de conocimiento  por la comunidad educativa.</t>
  </si>
  <si>
    <t>capacitacion y conformacion de brigadas de emergencia con los estudiantes de  noveno.</t>
  </si>
  <si>
    <t>Se realizo convenio con el SENA y se dio inicio con el proceso de doble titulatura .</t>
  </si>
  <si>
    <t>Los estudiantes recibieron capacitacion por parte de diferentes entidades acerca de la prevencion de riesgos psicosociales.</t>
  </si>
  <si>
    <t>La asamblea y consejo de padres de familia carece de iniciativa para la participacion en las actividades de la Institucion.</t>
  </si>
  <si>
    <t>Las brigadas de emergencia se conformaron pero aun no son funcionales.</t>
  </si>
  <si>
    <t>La Institución realizo alianzas y acuerdos con diferentes Instituciones como SENA, Medial Duarte, Salud Publica, Forsalud, SED entre otras.</t>
  </si>
  <si>
    <t>Realizar alianzas o convenioas con el sector productivo.</t>
  </si>
  <si>
    <t>Buscar estrategias donde los padres de familias se motiven a participar activamente en las diferentes actividades que programa la Institución.</t>
  </si>
  <si>
    <t xml:space="preserve">Durante el año lectivo se trabaja bajo el enfoque diferencial, partiendo de la autoeficacia que en los estándares básicos de competencia, PEI y cada uno de sus requerimientos establece las metras y aprendizajes significativos que se alcanzan en cada una de las áreas y asignaturas, dando como herramienta la creación e implementación de los DUA – PIAR en los casos requeridos dentro de la institución  </t>
  </si>
  <si>
    <t>DOCUMENTO PEI Y PLAN DE AREA CON LOS DERECHOS BÁSICOS DE APRENDIZAJE Y MALLAS DE APRENDIZAJES.- DUA - PIAR</t>
  </si>
  <si>
    <t xml:space="preserve">La apropiación de enfoques metodológicos ajustables a las particularidades de la población estudiantil y la forma en como el aprendizaje y la enseñanza son interiorizadas con las practicas pedagógicas para el desarrollo pleno de cada uno de los conocimientos tanto de los diferentes grados como las asignaturas </t>
  </si>
  <si>
    <t>PLANES DE ÁREA Y PLANES DE CLASE, GUÍAS PEDAGÓGICAS</t>
  </si>
  <si>
    <t>Los recursos implementados por la institución educativa están basados en los aprendizajes significativos y nuevas estrategias de obtención de conocimiento  a través de las ayudas tecnológicas y recursos del medio</t>
  </si>
  <si>
    <t>PLAN DE COMPRAS POR LA GESTIÓN ADMINISTRATIVA Y FINANCIERA</t>
  </si>
  <si>
    <t xml:space="preserve">Dentro del establecimiento de la jornada escolar se establece en cumplimiento de los lineamientos establecidas por la SED, el MEN y los acuerdos por la planta docente y sus sedes </t>
  </si>
  <si>
    <t xml:space="preserve">HORARIOS DE CLASES, CRONOGRAMA DE ACTIVIDADES Y CALENDARIO ACADÉMICO </t>
  </si>
  <si>
    <t xml:space="preserve">La institución educativa cuenta con un sistema de evaluación basado en el Decreto 1290 y Documento 11 establecidos en el SIEE aplicando cada uno de los lineamientos emitidos </t>
  </si>
  <si>
    <t>DOCUMENTO ACTUALIZADO(SIEE) SISTEMA DE EVALUACIÓN DE LOS ESTUDIANTES DE LA INSTITUCIÓN EDUCATIVA</t>
  </si>
  <si>
    <t xml:space="preserve">La implementación de un Plan de Estudios y PEI reestructurado permite la apertura de los aprendizajes significativos sean propicios no solo desde el enfoque diferencial sino también desde las nuevas formas de conocimiento </t>
  </si>
  <si>
    <t>BORRADOR DE LOS PROYECTOS TRANSVERSALES.</t>
  </si>
  <si>
    <t xml:space="preserve">Los objetivos pedagógicos están encaminados a potenciar de manera clara las habilidades de cada uno de los grupos académicos dentro de la institución, así mismo, los aprendizajes significativos representan un eje fundamental en las estrategias pedagógicas. </t>
  </si>
  <si>
    <t>ACUERDO SOBRE EL MANEJO DE TAREAS (GUÍAS DE TRABAJO EN CASA  DE LOS ESTUDIANTES).</t>
  </si>
  <si>
    <t>La institución adapta sus recursos para la aplicabilidad de los mismos dentro de los planes de estudio con el propósito de encaminar las diferentes formas de obtención del conocimiento como la nueva realidad académica dentro de la institución</t>
  </si>
  <si>
    <t>PLAN DE COMPRAS DE LA INSTITUCIÓN</t>
  </si>
  <si>
    <t>Los tiempos de aprendizaje están estratégicamente distribuidos con el fin de cumplir con cada una de las áreas del saber, así mismo están basados en la aplicabilidad e importancia de las actividades extracurriculares que permite un equilibrio escolar</t>
  </si>
  <si>
    <t>HORARIOS.</t>
  </si>
  <si>
    <t>La relación pedagógica basa sus estrategias diseñadas para orientar la comunidad académica de acuerdo a sus labores y dar cumplimiento de cada uno de los lineamientos</t>
  </si>
  <si>
    <t>PLANES DE ÁREA, GUÍAS DE TRABAJO EN CASA DE LOS ESTUDIANTES Y EVALUACIONES.</t>
  </si>
  <si>
    <t xml:space="preserve">La Estructura Pedagógica está basada en la intencionalidad en donde las diferentes áreas del saber tomando como base los estándares, derechos basicos de aprendizajes, mallas de aprendizajes, establecidas por el MEN para el continuo proceso de aprendizajes significativos en la institución y su respectivo acompañamiento en sus hogares </t>
  </si>
  <si>
    <t xml:space="preserve">PLANES DE ÁREA, PLAN DE CLASE DE LOS DOCENTES  </t>
  </si>
  <si>
    <t xml:space="preserve">La posibilidad de aprendizajes significativos permite que cada una de las acciones pedagógicas sean puestas desde la institución educativa como primer respondiente en la adquisición de conocimientos basado en respuesta a las particularidades de la comunidad 
 </t>
  </si>
  <si>
    <t>PLANES DE ÁREA, INSTITUCIÓN DE LOS ESTUDIANTES.</t>
  </si>
  <si>
    <t>Los lineamientos emitidos por el MEN, IE cuenta con una evaluación ajustada a sus necesidades dentro de las diferentes áreas y grados</t>
  </si>
  <si>
    <t xml:space="preserve">BOLETÍN DE LOS ESTUDIANTES ENTREGADOS POR PERIODOS DE CLASE, LAS NIVELACIONES Y PLANES DE APOYO CON SUS RESPECTIVA ACTA Y PLATAFORMA DE LA INSTITUCIÓN </t>
  </si>
  <si>
    <t xml:space="preserve">Como parte del ejercicio académico se implementan planes de mejora para que los seguimientos respectivos sean acordes a la superación de las características en falencia, así mismo, para que en las evaluaciones pertinentes se responda de manera coherente a las solicitudes </t>
  </si>
  <si>
    <t>SE LLEVA A CABO UNA PLANILLA DE PLAN DE APOYO PEDAGÓGICO A LOS ESTUDIANTES EN LAS FALENCIAS QUE SE PRESENTEN.</t>
  </si>
  <si>
    <t xml:space="preserve">Con el fin de obtener el fortalecimiento de las acciones de seguimiento de las pruebas externas se busca revisar minuciosamente los resultados obtenidos para lograr una comprensión y socialización de los aspectos a mejorar dentro de este rango evaluativo </t>
  </si>
  <si>
    <t>PUBLICACIÓN DE LOS RESULTADOS DE LAS PRUEBAS SABER EN AUDIENCIA PÚBLICA Y CARTELERA DE LA INSTITUCIÓN EDUCATIVA</t>
  </si>
  <si>
    <t xml:space="preserve">Con el fin de mitigar la Deserción Escolar se emprenden acciones que permita el conocimiento de la receptividad de la Comunidad Estudiantil con el fin de preservar las acciones positivas y fortalecer las posibles falencias en la transición del año </t>
  </si>
  <si>
    <t>PLANILLA DE CONTROL DE ASISTENCIA,  BOLETINES  Y PLATAFORMA DE LA INSTITUCIÓN EDUCATIVA RURAL LA CAPILLA</t>
  </si>
  <si>
    <t>Se establecen las diferentes estrategias de nivelación de acuerdo a las necesidades de la población estudiantil, con el fin de superar las falencias presentadas durante el año lectivo</t>
  </si>
  <si>
    <t>PLANILLA DE PLAN DE APOYO PEDAGÓGICO (PLAN DE RECUPERACIÓN)</t>
  </si>
  <si>
    <t>Frente a los estudiantes con necesidades académicas independientemente de las razones presentadas, se cuenta con las estrategias diseñadas de manera personalizadas para emprender procesos de aprendizaje en casos particulares</t>
  </si>
  <si>
    <t>TALLER DE ASESORÍA POR PARTE DE LA SECRETARIA DE EDUCACIÓN SOBRE TALENTOS EXCEPCIONALES Y CASOS ESPECIALES.</t>
  </si>
  <si>
    <t>La Institución cuenta con un plan de seguimiento al egresado, el cual es conocido por cada uno de los integrantes de la Comunidad Académica, a su vez  cuenta con una sistematización para el manejo de la información</t>
  </si>
  <si>
    <t>OBSERVADORES DEL ESTUDIANTE</t>
  </si>
  <si>
    <t xml:space="preserve">Trabajo articulado frente a los diferentes procesos tanto academicos como administrativos dentro del año lectivo </t>
  </si>
  <si>
    <t xml:space="preserve">Seguimiento y Evaluacion de los procesos curriculares de los estudiantes basados en las necesidades tanto de las diferentes sedes educativas como de la comunidad estudiantil. </t>
  </si>
  <si>
    <t xml:space="preserve">Adquisicion de material pedagogico </t>
  </si>
  <si>
    <t xml:space="preserve">Capacitacion externa frente a las nuevas formas de aprendizaje de los niños y niñas con necesidades escolares establecidas por un diagnostico medico </t>
  </si>
  <si>
    <t>Matricula Ovy, SIMAT y carpetas de estudiantes</t>
  </si>
  <si>
    <t>Libros de Calificaciones   Notas en plataforma ovy disponibilidad digital de este tipo de archivos</t>
  </si>
  <si>
    <t>La institucion revisa y evalua periodicamente el sistema de expedición de boletines de calificaciones e implementa acciones para mejorarlo .</t>
  </si>
  <si>
    <t>Registro de boletines en plataforma ovy</t>
  </si>
  <si>
    <t>La institucion cuenta con un proceso de matricula agil y oportuno que tiene en cuenta las necesidades de los estudiantes y es reconocida por la comunidadad educativa,  el simat fue administrado de la forma eficaz en cuanto a matricula, traslados e inclusive retiros de los estudiantes</t>
  </si>
  <si>
    <t xml:space="preserve">La institución cuenta con archivo digital a travez de la plataforma ovy el cual le permite disponer de la  información  de  los  estudiantes  de  todas  las  sedes,  así  como  expedir  constancias  y cdrtificados de  manera  ágil, confiable y oportuna. Se cuenta con las carpetas de los estudiantes con los documentos actualizados asi como las del equipo docente </t>
  </si>
  <si>
    <t>Evidencia Fotografica Actas de Consejo Directivo</t>
  </si>
  <si>
    <t>Durante el año se realizo una programacion para la adecuacion  y el embellecimineto de la platan fisica de la institución</t>
  </si>
  <si>
    <t>Cronograma, registro Fotografico actas de consejo Directrivo</t>
  </si>
  <si>
    <t>Escrituras  de  algunas  sedes.    Faltan  otras sedes.</t>
  </si>
  <si>
    <t>Equipos, Material Pedagogico existente</t>
  </si>
  <si>
    <t>El mantenimineto de los equipos y otros recursos para el aprendizaje no se realizan  periodicamente. La mayoria de equiipos evidencian fallas notables ademas de que ya cumplieron su vida util</t>
  </si>
  <si>
    <t>Equipos tecnologicos inservibles por falta de mantenimineto</t>
  </si>
  <si>
    <t>Matriz de Riesgos</t>
  </si>
  <si>
    <t xml:space="preserve">Se realizan adecuaciones de infraestructura, se realiza mejoramiento del restaurante escolar, cambio total piso grado sexto, adecuaciones en techos y pintura sala profesores, rectoria y planta agroindustria, mejoramineto rampas, pintura cancha    </t>
  </si>
  <si>
    <t>La instittucion cuenta con algunos registros sobre la manera como se utilizan los espacios fisicos, sin embargo no existe una trazabilida permanente y cultura del uso de los mismos</t>
  </si>
  <si>
    <t>Se apropiaron recursos para  trabajo curricular sin embargo  no se dispone de material didactico como libros, guias y demas que orienten el trabajo pedagogico</t>
  </si>
  <si>
    <t xml:space="preserve">Se realizo suministro el elementos de aseo, papeleria y elementos deportivos para cada una de las diferentes sedes de la Institucion </t>
  </si>
  <si>
    <t>Evidencia Fotografica, actas consejo directivo proceso contractual de compras 202</t>
  </si>
  <si>
    <t>La institucion ha levantado el panorama completo de los riesgos fisicos dela institución, se realizaron capacitaciones sobre gestion del riesgo sin embargo no se cuentan en la mayoria de las sedes con botiquines, extintores, sistemas de alarma entre otros</t>
  </si>
  <si>
    <t>La IE cuenta con programas definidos para los servicios complementarios y la presta con calidad y regularidad necesaria para atender los requerimientos de los estudiantes</t>
  </si>
  <si>
    <t>ACTAS DE PAE    REGISTROS DE TRASNPORTE ESCOLAR  ASIUSTENCIAS APOYO ALCALDIA MUNICIPAL</t>
  </si>
  <si>
    <t>La Institución   cuenta con estrategias de acompañamieto a estudiantes con bajo rendimiento academico , es aplicada en todas la sedes y es reconocida por toda la comunidad eductiva</t>
  </si>
  <si>
    <t>Actas de nivelación    Guias de Nivelacion a estudiantes y de acompañamineto pedagogico a estudiantes con dificultades</t>
  </si>
  <si>
    <t>los  perfiles  con  que  cuenta  la IE  se usan para  la  toma  de cecisiones de  personal y son  coherentes  con su  estructura  organizativa.  Además, su uso  en procesos  de  selección    e  inducción  del personal  facilita  el desempeño  de  las  personas  con  Que  se   vinculan laboralmente  a la IE</t>
  </si>
  <si>
    <t xml:space="preserve">Hoja de vida docentes actualizadas </t>
  </si>
  <si>
    <t>Asistencias a procesos de Inducción y Reinducción</t>
  </si>
  <si>
    <t>Certificacion docentes</t>
  </si>
  <si>
    <t xml:space="preserve">Se definieron las asignaciones academicas pertinenetes horario y carga academica para el año lectivo y estas son permanentemente distribuidas a los lineaminetnos de planta de personal </t>
  </si>
  <si>
    <t>Plataforma  y   resolución  de    distribución  acad{émica  a los  docentes.</t>
  </si>
  <si>
    <t>La planta docente se identifica con cada uno de los procesos estrategicos y misionales de la institucion, demuestra n sentido de pertenencia por la institución</t>
  </si>
  <si>
    <t>PEI  Apropiación de cada una de las actividades y procesos institucionales</t>
  </si>
  <si>
    <t xml:space="preserve">La institucion revisa periodicamente el procesos de evaluación de los docentes, asi como los resultados de las acciones de mejoramineto. </t>
  </si>
  <si>
    <t>Evaluaciones Desempeño docentes 1278, reuniones Rector Docentew</t>
  </si>
  <si>
    <t xml:space="preserve">la estrategia de reconocimiento al personal vinvulado se realizo a final de año y empieza hacer parte de la cultura institucional. Se realiza entrega de menciones a todos los  miembros de la comunidad Educativa teniendo en cuenta indicadores academicos, culturales y deportivos </t>
  </si>
  <si>
    <t>Evidencia Fotografica</t>
  </si>
  <si>
    <t>La   investigación  en la IE  se  encuentra  en estado  incipiente,  carece  de  apoyo y seguimiento a  la  iniciativa  de los  docentes.</t>
  </si>
  <si>
    <t xml:space="preserve">Las  estrategias para la  mediación de  conflictos han sido efectivas y se han disminuido la incidencia de los mismos en la Institucion </t>
  </si>
  <si>
    <t xml:space="preserve">Actas de Comité de Convivencia y observadores de los estudiantes </t>
  </si>
  <si>
    <t>Se evidencia en la IE  un  programa  de  bienestar  del personal  vinculado el cual se revisa periodicamente y fortalece la cominicacion asertiva de gran parte de los miembros de la comunidad educativa</t>
  </si>
  <si>
    <t>Evidencia  fotográfica.</t>
  </si>
  <si>
    <t>Se cuenta con una estrategia organizada para inducción del personal nuevo  y se realizan reinducciones a todo el personal de la institucion el cual es evaluado periodicamente con el fin de generar estrategias de mejoramiento</t>
  </si>
  <si>
    <t xml:space="preserve">La IE  cuenta  con  lineamientos  que  permiten que  sus  integrantes  opten   por  procesos  de  formación  en coherencia  con el  PEI  y con  las  necesidades  detectadas, se hace constante apropiacion de los webinar de la SED con el fin de contribuir al mejoramineto institucional </t>
  </si>
  <si>
    <t>Investigacion de Realidad Aumentada como estrategia didactica para el aprendizaje de la quimica del docente Jorge Leonardo Cruz y procesos de Maestria de la docente Mariela Fernandez</t>
  </si>
  <si>
    <t>Plan de  compras Apropiacion de recursos y Distibucion Actas de Consejo Directivo</t>
  </si>
  <si>
    <t>Libros  contables  y  auxiliares. Informe    rendición de  cuentas.</t>
  </si>
  <si>
    <t>La IE  presenta  los  informes  financieros   a  las  autoridades  competentes  de  manera  apropiada  y  oportuna,  estos  son parte  del control  interno  y sirven para  tomar  decisiones  y en realizar   seguimiento  al  manejo  de  los  recursos.</t>
  </si>
  <si>
    <t>Libro de contabilidad, facturas, actas, informes contables.</t>
  </si>
  <si>
    <t>Las sedes elaboran su presuspuesto acorde a las necesidades y este se convierte en un instrumento de planeacion por el rector y el consejo Directivo de la Institución y la ejecucion de los recursos prioriza las necesidades planteadas</t>
  </si>
  <si>
    <t xml:space="preserve">La  contabilidad  de la Institución  se  organiza  de  acuerdo  con los  requisitos  reglamentaerios  y  discrimina claramente  los servicios  prestados. se presentan informes a la gestion administrativa, consejo directivos y autoridades que lo solicitan </t>
  </si>
  <si>
    <t>Se cuenta  con procesos  para  el  recaudo de  ingresos  y la  realización de  los  gastos,  los  registros  son  consistentes  y  coinciden  plenamente  con el plan de  ingresos y  gastos  estipulados,. Se cuenta con un proceso de contratacion acorde a la normatividad vigente respecto a los proveedores y formas de compra</t>
  </si>
  <si>
    <t>Se estructura un plan de compras teniendo en cuenta las necesidades de cada una de las sedes y este se lleva a cabo al 100%</t>
  </si>
  <si>
    <t>Se realiza un proceso de contratacion transparente y acorde a la normatividad vigente, se ejecutan las obras a buen costo y se rinden cuentas periodicamente</t>
  </si>
  <si>
    <t>Adquisicion de Material pedagogico como libros guias , mantenimineto de computadores</t>
  </si>
  <si>
    <t xml:space="preserve">Plan para adquision de elementos de seguridad como extintores, botiquines, sistemas de alarma, señalizacion entre otros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</si>
</sst>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63" x14ac:knownFonts="1">
    <font>
      <sz val="11"/>
      <color indexed="8"/>
      <name val="Calibri"/>
      <family val="2"/>
    </font>
    <font>
      <sz val="11"/>
      <color theme="1"/>
      <name val="Calibri"/>
      <family val="2"/>
      <scheme val="minor"/>
    </font>
    <font>
      <sz val="11"/>
      <color indexed="8"/>
      <name val="Calibri"/>
      <family val="2"/>
    </font>
    <font>
      <sz val="11"/>
      <color indexed="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indexed="8"/>
      <name val="Calibri"/>
      <family val="2"/>
    </font>
    <font>
      <sz val="11"/>
      <color indexed="9"/>
      <name val="Calibri"/>
      <family val="2"/>
    </font>
    <font>
      <b/>
      <sz val="11"/>
      <color indexed="9"/>
      <name val="Calibri"/>
      <family val="2"/>
    </font>
    <font>
      <u/>
      <sz val="11"/>
      <color indexed="12"/>
      <name val="Calibri"/>
      <family val="2"/>
    </font>
    <font>
      <sz val="11"/>
      <color indexed="10"/>
      <name val="Calibri"/>
      <family val="2"/>
    </font>
    <font>
      <i/>
      <sz val="11"/>
      <color indexed="23"/>
      <name val="Calibri"/>
      <family val="2"/>
    </font>
    <font>
      <b/>
      <sz val="11"/>
      <color indexed="8"/>
      <name val="Calibri"/>
      <family val="2"/>
    </font>
    <font>
      <sz val="12"/>
      <color indexed="8"/>
      <name val="Verdana"/>
      <family val="2"/>
    </font>
    <font>
      <u/>
      <sz val="12"/>
      <color indexed="12"/>
      <name val="Verdana"/>
      <family val="2"/>
    </font>
    <font>
      <sz val="14"/>
      <color indexed="8"/>
      <name val="Verdana"/>
      <family val="2"/>
    </font>
    <font>
      <sz val="11"/>
      <color indexed="8"/>
      <name val="Arial"/>
      <family val="2"/>
    </font>
    <font>
      <u/>
      <sz val="11"/>
      <color indexed="12"/>
      <name val="Arial"/>
      <family val="2"/>
    </font>
    <font>
      <b/>
      <sz val="14"/>
      <color indexed="8"/>
      <name val="Arial"/>
      <family val="2"/>
    </font>
    <font>
      <b/>
      <i/>
      <sz val="14"/>
      <color indexed="9"/>
      <name val="Arial"/>
      <family val="2"/>
    </font>
    <font>
      <b/>
      <i/>
      <sz val="11"/>
      <color indexed="9"/>
      <name val="Arial"/>
      <family val="2"/>
    </font>
    <font>
      <i/>
      <sz val="11"/>
      <color indexed="9"/>
      <name val="Arial"/>
      <family val="2"/>
    </font>
    <font>
      <b/>
      <sz val="11"/>
      <color indexed="9"/>
      <name val="Arial"/>
      <family val="2"/>
    </font>
    <font>
      <sz val="12"/>
      <color indexed="8"/>
      <name val="Arial"/>
      <family val="2"/>
    </font>
    <font>
      <sz val="9"/>
      <color indexed="8"/>
      <name val="Arial"/>
      <family val="2"/>
    </font>
    <font>
      <sz val="8"/>
      <color indexed="8"/>
      <name val="Arial"/>
      <family val="2"/>
    </font>
    <font>
      <sz val="11"/>
      <color rgb="FF006100"/>
      <name val="Calibri"/>
      <family val="2"/>
    </font>
    <font>
      <b/>
      <sz val="11"/>
      <color rgb="FFFA7D00"/>
      <name val="Calibri"/>
      <family val="2"/>
    </font>
    <font>
      <sz val="11"/>
      <color rgb="FFFA7D00"/>
      <name val="Calibri"/>
      <family val="2"/>
    </font>
    <font>
      <b/>
      <sz val="15"/>
      <color rgb="FF1F4A7E"/>
      <name val="Calibri"/>
      <family val="2"/>
    </font>
    <font>
      <b/>
      <sz val="11"/>
      <color rgb="FF1F4A7E"/>
      <name val="Calibri"/>
      <family val="2"/>
    </font>
    <font>
      <sz val="11"/>
      <color rgb="FF3F3F76"/>
      <name val="Calibri"/>
      <family val="2"/>
    </font>
    <font>
      <sz val="11"/>
      <color rgb="FF9C0006"/>
      <name val="Calibri"/>
      <family val="2"/>
    </font>
    <font>
      <sz val="11"/>
      <color rgb="FF9C6500"/>
      <name val="Calibri"/>
      <family val="2"/>
    </font>
    <font>
      <b/>
      <sz val="11"/>
      <color rgb="FF3F3F3F"/>
      <name val="Calibri"/>
      <family val="2"/>
    </font>
    <font>
      <b/>
      <sz val="18"/>
      <color rgb="FF1F4A7E"/>
      <name val="Cambria"/>
      <family val="2"/>
    </font>
    <font>
      <b/>
      <sz val="13"/>
      <color rgb="FF1F4A7E"/>
      <name val="Calibri"/>
      <family val="2"/>
    </font>
    <font>
      <sz val="8"/>
      <color theme="1"/>
      <name val="Arial"/>
      <family val="2"/>
    </font>
    <font>
      <sz val="9"/>
      <color theme="1"/>
      <name val="Arial"/>
      <family val="2"/>
    </font>
    <font>
      <sz val="12"/>
      <color theme="1"/>
      <name val="Verdana"/>
      <family val="2"/>
    </font>
    <font>
      <sz val="11"/>
      <color theme="1"/>
      <name val="Arial"/>
      <family val="2"/>
    </font>
  </fonts>
  <fills count="57">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rgb="FFDCE5F1"/>
      </patternFill>
    </fill>
    <fill>
      <patternFill patternType="solid">
        <fgColor rgb="FFF2DCDB"/>
      </patternFill>
    </fill>
    <fill>
      <patternFill patternType="solid">
        <fgColor rgb="FFEAF1DD"/>
      </patternFill>
    </fill>
    <fill>
      <patternFill patternType="solid">
        <fgColor rgb="FFE5DFEC"/>
      </patternFill>
    </fill>
    <fill>
      <patternFill patternType="solid">
        <fgColor rgb="FFDBEEF3"/>
      </patternFill>
    </fill>
    <fill>
      <patternFill patternType="solid">
        <fgColor rgb="FFFDE9D9"/>
      </patternFill>
    </fill>
    <fill>
      <patternFill patternType="solid">
        <fgColor rgb="FFB9CCE4"/>
      </patternFill>
    </fill>
    <fill>
      <patternFill patternType="solid">
        <fgColor rgb="FFE6B9B8"/>
      </patternFill>
    </fill>
    <fill>
      <patternFill patternType="solid">
        <fgColor rgb="FFD6E3BC"/>
      </patternFill>
    </fill>
    <fill>
      <patternFill patternType="solid">
        <fgColor rgb="FFCBC0D9"/>
      </patternFill>
    </fill>
    <fill>
      <patternFill patternType="solid">
        <fgColor rgb="FFB7DDE8"/>
      </patternFill>
    </fill>
    <fill>
      <patternFill patternType="solid">
        <fgColor rgb="FFFBD4B4"/>
      </patternFill>
    </fill>
    <fill>
      <patternFill patternType="solid">
        <fgColor rgb="FF96B3D7"/>
      </patternFill>
    </fill>
    <fill>
      <patternFill patternType="solid">
        <fgColor rgb="FFD99694"/>
      </patternFill>
    </fill>
    <fill>
      <patternFill patternType="solid">
        <fgColor rgb="FFC2D69B"/>
      </patternFill>
    </fill>
    <fill>
      <patternFill patternType="solid">
        <fgColor rgb="FFB2A1C6"/>
      </patternFill>
    </fill>
    <fill>
      <patternFill patternType="solid">
        <fgColor rgb="FF94CDDD"/>
      </patternFill>
    </fill>
    <fill>
      <patternFill patternType="solid">
        <fgColor rgb="FFFABF8F"/>
      </patternFill>
    </fill>
    <fill>
      <patternFill patternType="solid">
        <fgColor rgb="FFC6EFCE"/>
      </patternFill>
    </fill>
    <fill>
      <patternFill patternType="solid">
        <fgColor rgb="FFF2F2F2"/>
      </patternFill>
    </fill>
    <fill>
      <patternFill patternType="solid">
        <fgColor rgb="FFA5A5A5"/>
      </patternFill>
    </fill>
    <fill>
      <patternFill patternType="solid">
        <fgColor rgb="FF5181BD"/>
      </patternFill>
    </fill>
    <fill>
      <patternFill patternType="solid">
        <fgColor rgb="FFC0514D"/>
      </patternFill>
    </fill>
    <fill>
      <patternFill patternType="solid">
        <fgColor rgb="FF9ABA58"/>
      </patternFill>
    </fill>
    <fill>
      <patternFill patternType="solid">
        <fgColor rgb="FF7E62A1"/>
      </patternFill>
    </fill>
    <fill>
      <patternFill patternType="solid">
        <fgColor rgb="FF4CACC6"/>
      </patternFill>
    </fill>
    <fill>
      <patternFill patternType="solid">
        <fgColor rgb="FFF79544"/>
      </patternFill>
    </fill>
    <fill>
      <patternFill patternType="solid">
        <fgColor rgb="FFFFCC99"/>
      </patternFill>
    </fill>
    <fill>
      <patternFill patternType="solid">
        <fgColor rgb="FFD6E3BC"/>
        <bgColor indexed="41"/>
      </patternFill>
    </fill>
    <fill>
      <patternFill patternType="solid">
        <fgColor rgb="FFFFC7CE"/>
      </patternFill>
    </fill>
    <fill>
      <patternFill patternType="solid">
        <fgColor rgb="FFFFEB9C"/>
      </patternFill>
    </fill>
    <fill>
      <patternFill patternType="solid">
        <fgColor rgb="FFFFFFCC"/>
      </patternFill>
    </fill>
    <fill>
      <patternFill patternType="solid">
        <fgColor rgb="FFC00000"/>
        <bgColor indexed="64"/>
      </patternFill>
    </fill>
    <fill>
      <patternFill patternType="solid">
        <fgColor rgb="FFE36B09"/>
        <bgColor indexed="64"/>
      </patternFill>
    </fill>
    <fill>
      <patternFill patternType="solid">
        <fgColor rgb="FF4E6127"/>
        <bgColor indexed="64"/>
      </patternFill>
    </fill>
    <fill>
      <patternFill patternType="solid">
        <fgColor rgb="FFD8D8D8"/>
        <bgColor indexed="64"/>
      </patternFill>
    </fill>
    <fill>
      <patternFill patternType="solid">
        <fgColor rgb="FF75923B"/>
        <bgColor indexed="64"/>
      </patternFill>
    </fill>
    <fill>
      <patternFill patternType="solid">
        <fgColor rgb="FFFBD4B4"/>
        <bgColor indexed="64"/>
      </patternFill>
    </fill>
    <fill>
      <patternFill patternType="solid">
        <fgColor rgb="FFB9CCE4"/>
        <bgColor indexed="64"/>
      </patternFill>
    </fill>
    <fill>
      <patternFill patternType="solid">
        <fgColor rgb="FFD6E3BC"/>
        <bgColor indexed="64"/>
      </patternFill>
    </fill>
    <fill>
      <patternFill patternType="solid">
        <fgColor rgb="FFFDE9D9"/>
        <bgColor indexed="64"/>
      </patternFill>
    </fill>
    <fill>
      <patternFill patternType="solid">
        <fgColor rgb="FFDCE5F1"/>
        <bgColor indexed="64"/>
      </patternFill>
    </fill>
    <fill>
      <patternFill patternType="solid">
        <fgColor rgb="FFEAF1DD"/>
        <bgColor indexed="64"/>
      </patternFill>
    </fill>
    <fill>
      <patternFill patternType="solid">
        <fgColor rgb="FF94CDDD"/>
        <bgColor indexed="64"/>
      </patternFill>
    </fill>
    <fill>
      <patternFill patternType="solid">
        <fgColor rgb="FFE5DFEC"/>
        <bgColor indexed="64"/>
      </patternFill>
    </fill>
    <fill>
      <patternFill patternType="solid">
        <fgColor rgb="FFCBC0D9"/>
        <bgColor indexed="64"/>
      </patternFill>
    </fill>
    <fill>
      <patternFill patternType="solid">
        <fgColor rgb="FFFFFFFF"/>
        <bgColor indexed="64"/>
      </patternFill>
    </fill>
    <fill>
      <patternFill patternType="solid">
        <fgColor rgb="FFC6D9F0"/>
        <bgColor indexed="64"/>
      </patternFill>
    </fill>
    <fill>
      <patternFill patternType="solid">
        <fgColor rgb="FF75923B"/>
        <bgColor indexed="8"/>
      </patternFill>
    </fill>
    <fill>
      <patternFill patternType="solid">
        <fgColor rgb="FF963734"/>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5" tint="0.79998168889431442"/>
        <bgColor indexed="64"/>
      </patternFill>
    </fill>
  </fills>
  <borders count="31">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rgb="FF5181BD"/>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rgb="FFA8C0DE"/>
      </bottom>
      <diagonal/>
    </border>
    <border>
      <left/>
      <right/>
      <top/>
      <bottom style="medium">
        <color rgb="FF96B3D7"/>
      </bottom>
      <diagonal/>
    </border>
    <border>
      <left/>
      <right/>
      <top style="thin">
        <color rgb="FF5181BD"/>
      </top>
      <bottom style="double">
        <color rgb="FF5181BD"/>
      </bottom>
      <diagonal/>
    </border>
  </borders>
  <cellStyleXfs count="65">
    <xf numFmtId="0" fontId="0" fillId="0" borderId="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8" fillId="22" borderId="0" applyNumberFormat="0" applyBorder="0" applyAlignment="0" applyProtection="0"/>
    <xf numFmtId="0" fontId="49" fillId="23" borderId="22" applyNumberFormat="0" applyAlignment="0" applyProtection="0"/>
    <xf numFmtId="0" fontId="30" fillId="24" borderId="23" applyNumberFormat="0" applyAlignment="0" applyProtection="0"/>
    <xf numFmtId="0" fontId="50" fillId="0" borderId="24" applyNumberFormat="0" applyFill="0" applyAlignment="0" applyProtection="0"/>
    <xf numFmtId="0" fontId="51" fillId="0" borderId="25" applyNumberFormat="0" applyFill="0" applyAlignment="0" applyProtection="0"/>
    <xf numFmtId="0" fontId="52" fillId="0" borderId="0" applyNumberFormat="0" applyFill="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53" fillId="31" borderId="22" applyNumberFormat="0" applyAlignment="0" applyProtection="0"/>
    <xf numFmtId="0" fontId="9" fillId="32" borderId="1">
      <alignment horizontal="center" vertical="center"/>
    </xf>
    <xf numFmtId="0" fontId="31" fillId="0" borderId="0" applyNumberFormat="0" applyFill="0" applyBorder="0" applyAlignment="0" applyProtection="0">
      <alignment vertical="top"/>
      <protection locked="0"/>
    </xf>
    <xf numFmtId="0" fontId="54" fillId="33" borderId="0" applyNumberFormat="0" applyBorder="0" applyAlignment="0" applyProtection="0"/>
    <xf numFmtId="0" fontId="55" fillId="34" borderId="0" applyNumberFormat="0" applyBorder="0" applyAlignment="0" applyProtection="0"/>
    <xf numFmtId="0" fontId="9" fillId="0" borderId="0"/>
    <xf numFmtId="0" fontId="28" fillId="0" borderId="0"/>
    <xf numFmtId="0" fontId="28" fillId="0" borderId="0"/>
    <xf numFmtId="0" fontId="3" fillId="35" borderId="26" applyNumberFormat="0" applyFont="0" applyAlignment="0" applyProtection="0"/>
    <xf numFmtId="9" fontId="2" fillId="0" borderId="0" applyFont="0" applyFill="0" applyBorder="0" applyAlignment="0" applyProtection="0"/>
    <xf numFmtId="0" fontId="56" fillId="23" borderId="27"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57" fillId="0" borderId="0" applyNumberFormat="0" applyFill="0" applyBorder="0" applyAlignment="0" applyProtection="0"/>
    <xf numFmtId="0" fontId="58" fillId="0" borderId="28" applyNumberFormat="0" applyFill="0" applyAlignment="0" applyProtection="0"/>
    <xf numFmtId="0" fontId="52" fillId="0" borderId="29" applyNumberFormat="0" applyFill="0" applyAlignment="0" applyProtection="0"/>
    <xf numFmtId="0" fontId="34" fillId="0" borderId="30" applyNumberFormat="0" applyFill="0" applyAlignment="0" applyProtection="0"/>
    <xf numFmtId="0" fontId="1" fillId="0" borderId="0"/>
    <xf numFmtId="0" fontId="1" fillId="0" borderId="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0"/>
    <xf numFmtId="0" fontId="2" fillId="0" borderId="0"/>
    <xf numFmtId="0" fontId="2" fillId="35" borderId="26" applyNumberFormat="0" applyFont="0" applyAlignment="0" applyProtection="0"/>
  </cellStyleXfs>
  <cellXfs count="299">
    <xf numFmtId="0" fontId="0" fillId="0" borderId="0" xfId="0"/>
    <xf numFmtId="0" fontId="35" fillId="0" borderId="0" xfId="0" applyFont="1"/>
    <xf numFmtId="0" fontId="5" fillId="0" borderId="0" xfId="0" applyFont="1" applyAlignment="1">
      <alignment horizontal="center" vertical="center"/>
    </xf>
    <xf numFmtId="0" fontId="4" fillId="36" borderId="2" xfId="0" applyFont="1" applyFill="1" applyBorder="1" applyAlignment="1">
      <alignment horizontal="center" vertical="center"/>
    </xf>
    <xf numFmtId="0" fontId="4" fillId="37" borderId="2" xfId="0" applyFont="1" applyFill="1" applyBorder="1" applyAlignment="1">
      <alignment horizontal="center" vertical="center"/>
    </xf>
    <xf numFmtId="0" fontId="4" fillId="38" borderId="2" xfId="0" applyFont="1" applyFill="1" applyBorder="1" applyAlignment="1">
      <alignment horizontal="center" vertical="center"/>
    </xf>
    <xf numFmtId="0" fontId="6" fillId="39" borderId="2" xfId="33" applyFont="1" applyFill="1" applyBorder="1" applyAlignment="1" applyProtection="1">
      <alignment horizontal="left" vertical="center"/>
    </xf>
    <xf numFmtId="9" fontId="35" fillId="0" borderId="2" xfId="0" applyNumberFormat="1" applyFont="1" applyBorder="1" applyAlignment="1">
      <alignment horizontal="center" vertical="center"/>
    </xf>
    <xf numFmtId="0" fontId="7" fillId="0" borderId="0" xfId="0" applyFont="1" applyAlignment="1">
      <alignment horizontal="center"/>
    </xf>
    <xf numFmtId="2" fontId="35" fillId="0" borderId="0" xfId="0" applyNumberFormat="1" applyFont="1"/>
    <xf numFmtId="0" fontId="7" fillId="0" borderId="0" xfId="0" applyFont="1"/>
    <xf numFmtId="0" fontId="36" fillId="0" borderId="0" xfId="33" applyFont="1" applyAlignment="1" applyProtection="1"/>
    <xf numFmtId="9" fontId="7" fillId="0" borderId="2" xfId="0" applyNumberFormat="1" applyFont="1" applyBorder="1" applyAlignment="1">
      <alignment horizontal="center" vertical="center"/>
    </xf>
    <xf numFmtId="0" fontId="35" fillId="0" borderId="0" xfId="0" applyFont="1" applyAlignment="1">
      <alignment horizontal="left" vertical="top"/>
    </xf>
    <xf numFmtId="0" fontId="37" fillId="0" borderId="0" xfId="0" applyFont="1"/>
    <xf numFmtId="0" fontId="7" fillId="40" borderId="2" xfId="0" applyFont="1" applyFill="1" applyBorder="1" applyAlignment="1">
      <alignment horizontal="center" vertical="center" wrapText="1"/>
    </xf>
    <xf numFmtId="9" fontId="35" fillId="0" borderId="0" xfId="0" applyNumberFormat="1" applyFont="1"/>
    <xf numFmtId="9" fontId="6" fillId="0" borderId="2" xfId="0" applyNumberFormat="1" applyFont="1" applyBorder="1" applyAlignment="1">
      <alignment horizontal="center" vertical="center"/>
    </xf>
    <xf numFmtId="0" fontId="38" fillId="0" borderId="0" xfId="0" applyFont="1"/>
    <xf numFmtId="0" fontId="20" fillId="0" borderId="0" xfId="0" applyFont="1"/>
    <xf numFmtId="0" fontId="19" fillId="0" borderId="0" xfId="0" applyFont="1" applyAlignment="1">
      <alignment horizontal="center" vertical="center"/>
    </xf>
    <xf numFmtId="0" fontId="39" fillId="0" borderId="0" xfId="33" applyFont="1" applyFill="1" applyAlignment="1" applyProtection="1">
      <alignment vertical="center"/>
    </xf>
    <xf numFmtId="0" fontId="14" fillId="0" borderId="0" xfId="0" applyFont="1" applyAlignment="1">
      <alignment horizontal="left" vertical="center" wrapText="1"/>
    </xf>
    <xf numFmtId="0" fontId="38" fillId="0" borderId="0" xfId="0" applyFont="1" applyAlignment="1">
      <alignment vertical="center" wrapText="1"/>
    </xf>
    <xf numFmtId="0" fontId="38" fillId="0" borderId="0" xfId="0" applyFont="1" applyAlignment="1">
      <alignment vertical="center"/>
    </xf>
    <xf numFmtId="0" fontId="14" fillId="0" borderId="0" xfId="0" applyFont="1" applyAlignment="1">
      <alignment wrapText="1"/>
    </xf>
    <xf numFmtId="0" fontId="40" fillId="0" borderId="0" xfId="0" applyFont="1" applyAlignment="1">
      <alignment horizontal="center" vertical="center"/>
    </xf>
    <xf numFmtId="0" fontId="26" fillId="40" borderId="3" xfId="0" applyFont="1" applyFill="1" applyBorder="1" applyAlignment="1">
      <alignment horizontal="center" vertical="center"/>
    </xf>
    <xf numFmtId="0" fontId="17" fillId="40" borderId="2" xfId="0" applyFont="1" applyFill="1" applyBorder="1" applyAlignment="1">
      <alignment horizontal="left" vertical="center" wrapText="1"/>
    </xf>
    <xf numFmtId="0" fontId="26" fillId="40" borderId="2" xfId="0" applyFont="1" applyFill="1" applyBorder="1" applyAlignment="1">
      <alignment horizontal="center" vertical="center"/>
    </xf>
    <xf numFmtId="0" fontId="26" fillId="40" borderId="2" xfId="0" applyFont="1" applyFill="1" applyBorder="1" applyAlignment="1">
      <alignment horizontal="left" vertical="center" wrapText="1"/>
    </xf>
    <xf numFmtId="0" fontId="26" fillId="40" borderId="4" xfId="0" applyFont="1" applyFill="1" applyBorder="1" applyAlignment="1">
      <alignment horizontal="left" vertical="center" wrapText="1"/>
    </xf>
    <xf numFmtId="0" fontId="41" fillId="37" borderId="5" xfId="0" applyFont="1" applyFill="1" applyBorder="1" applyAlignment="1">
      <alignment vertical="center"/>
    </xf>
    <xf numFmtId="0" fontId="26" fillId="37" borderId="5" xfId="0" applyFont="1" applyFill="1" applyBorder="1" applyAlignment="1">
      <alignment vertical="center"/>
    </xf>
    <xf numFmtId="0" fontId="26" fillId="37" borderId="2" xfId="0" applyFont="1" applyFill="1" applyBorder="1" applyAlignment="1">
      <alignment vertical="center"/>
    </xf>
    <xf numFmtId="0" fontId="38" fillId="0" borderId="6" xfId="0" applyFont="1" applyBorder="1" applyAlignment="1">
      <alignment wrapText="1"/>
    </xf>
    <xf numFmtId="0" fontId="38" fillId="0" borderId="2" xfId="0" applyFont="1" applyBorder="1"/>
    <xf numFmtId="0" fontId="38" fillId="0" borderId="2" xfId="0" applyFont="1" applyBorder="1" applyAlignment="1">
      <alignment wrapText="1"/>
    </xf>
    <xf numFmtId="0" fontId="13" fillId="0" borderId="0" xfId="0" applyFont="1" applyAlignment="1">
      <alignment horizontal="center"/>
    </xf>
    <xf numFmtId="0" fontId="41" fillId="37" borderId="5" xfId="0" applyFont="1" applyFill="1" applyBorder="1" applyAlignment="1">
      <alignment vertical="center" wrapText="1"/>
    </xf>
    <xf numFmtId="0" fontId="13" fillId="37" borderId="5" xfId="0" applyFont="1" applyFill="1" applyBorder="1" applyAlignment="1">
      <alignment vertical="center" wrapText="1"/>
    </xf>
    <xf numFmtId="0" fontId="13" fillId="37" borderId="3" xfId="0" applyFont="1" applyFill="1" applyBorder="1" applyAlignment="1">
      <alignment vertical="center" wrapText="1"/>
    </xf>
    <xf numFmtId="0" fontId="13" fillId="37" borderId="2" xfId="0" applyFont="1" applyFill="1" applyBorder="1" applyAlignment="1">
      <alignment vertical="center" wrapText="1"/>
    </xf>
    <xf numFmtId="0" fontId="38" fillId="0" borderId="6" xfId="0" applyFont="1" applyBorder="1"/>
    <xf numFmtId="0" fontId="38" fillId="0" borderId="7" xfId="0" applyFont="1" applyBorder="1"/>
    <xf numFmtId="0" fontId="38" fillId="0" borderId="3" xfId="0" applyFont="1" applyBorder="1"/>
    <xf numFmtId="0" fontId="41" fillId="37" borderId="3" xfId="0" applyFont="1" applyFill="1" applyBorder="1" applyAlignment="1">
      <alignment vertical="center" wrapText="1"/>
    </xf>
    <xf numFmtId="0" fontId="13" fillId="37" borderId="2" xfId="0" applyFont="1" applyFill="1" applyBorder="1" applyAlignment="1">
      <alignment horizontal="center" vertical="center" wrapText="1"/>
    </xf>
    <xf numFmtId="0" fontId="13" fillId="40" borderId="6" xfId="0" applyFont="1" applyFill="1" applyBorder="1" applyAlignment="1">
      <alignment horizontal="center" vertical="center"/>
    </xf>
    <xf numFmtId="0" fontId="11" fillId="40" borderId="6" xfId="0" applyFont="1" applyFill="1" applyBorder="1" applyAlignment="1">
      <alignment horizontal="center" vertical="center" wrapText="1"/>
    </xf>
    <xf numFmtId="0" fontId="11" fillId="40" borderId="2" xfId="0" applyFont="1" applyFill="1" applyBorder="1" applyAlignment="1">
      <alignment horizontal="center" vertical="center" wrapText="1"/>
    </xf>
    <xf numFmtId="0" fontId="38" fillId="37" borderId="8" xfId="0" applyFont="1" applyFill="1" applyBorder="1"/>
    <xf numFmtId="0" fontId="42" fillId="37" borderId="2" xfId="0" applyFont="1" applyFill="1" applyBorder="1" applyAlignment="1">
      <alignment horizontal="left" vertical="center"/>
    </xf>
    <xf numFmtId="0" fontId="38" fillId="37" borderId="9" xfId="0" applyFont="1" applyFill="1" applyBorder="1"/>
    <xf numFmtId="0" fontId="38" fillId="37" borderId="6" xfId="0" applyFont="1" applyFill="1" applyBorder="1"/>
    <xf numFmtId="2" fontId="38" fillId="0" borderId="10" xfId="0" applyNumberFormat="1" applyFont="1" applyBorder="1" applyAlignment="1">
      <alignment vertical="center"/>
    </xf>
    <xf numFmtId="0" fontId="38" fillId="0" borderId="10" xfId="0" applyFont="1" applyBorder="1" applyAlignment="1">
      <alignment horizontal="left" vertical="center"/>
    </xf>
    <xf numFmtId="0" fontId="38" fillId="0" borderId="0" xfId="0" applyFont="1" applyAlignment="1">
      <alignment horizontal="left" vertical="center"/>
    </xf>
    <xf numFmtId="0" fontId="42" fillId="37" borderId="0" xfId="0" applyFont="1" applyFill="1" applyAlignment="1">
      <alignment horizontal="left" vertical="center"/>
    </xf>
    <xf numFmtId="0" fontId="38" fillId="37" borderId="9" xfId="0" applyFont="1" applyFill="1" applyBorder="1" applyAlignment="1">
      <alignment vertical="center"/>
    </xf>
    <xf numFmtId="0" fontId="43" fillId="37" borderId="0" xfId="0" applyFont="1" applyFill="1" applyAlignment="1">
      <alignment horizontal="left" vertical="center"/>
    </xf>
    <xf numFmtId="0" fontId="38" fillId="0" borderId="9" xfId="0" applyFont="1" applyBorder="1" applyAlignment="1">
      <alignment horizontal="left" vertical="center"/>
    </xf>
    <xf numFmtId="0" fontId="38" fillId="37" borderId="2" xfId="0" applyFont="1" applyFill="1" applyBorder="1"/>
    <xf numFmtId="0" fontId="44" fillId="37" borderId="2" xfId="0" applyFont="1" applyFill="1" applyBorder="1" applyAlignment="1">
      <alignment horizontal="left" vertical="center"/>
    </xf>
    <xf numFmtId="0" fontId="43" fillId="37" borderId="2" xfId="0" applyFont="1" applyFill="1" applyBorder="1"/>
    <xf numFmtId="0" fontId="38" fillId="37" borderId="2" xfId="0" applyFont="1" applyFill="1" applyBorder="1" applyAlignment="1">
      <alignment vertical="center"/>
    </xf>
    <xf numFmtId="0" fontId="38" fillId="37" borderId="6" xfId="0" applyFont="1" applyFill="1" applyBorder="1" applyAlignment="1">
      <alignment vertical="center"/>
    </xf>
    <xf numFmtId="2" fontId="38" fillId="0" borderId="2" xfId="0" applyNumberFormat="1" applyFont="1" applyBorder="1" applyAlignment="1">
      <alignment vertical="center"/>
    </xf>
    <xf numFmtId="0" fontId="38" fillId="0" borderId="2" xfId="0" applyFont="1" applyBorder="1" applyAlignment="1">
      <alignment horizontal="left" vertical="center"/>
    </xf>
    <xf numFmtId="0" fontId="38" fillId="0" borderId="6" xfId="0" applyFont="1" applyBorder="1" applyAlignment="1">
      <alignment horizontal="left" vertical="center"/>
    </xf>
    <xf numFmtId="0" fontId="11" fillId="40" borderId="0" xfId="0" applyFont="1" applyFill="1" applyAlignment="1">
      <alignment horizontal="center" vertical="center" wrapText="1"/>
    </xf>
    <xf numFmtId="0" fontId="12" fillId="0" borderId="6" xfId="0" applyFont="1" applyBorder="1" applyAlignment="1">
      <alignment wrapText="1"/>
    </xf>
    <xf numFmtId="0" fontId="39" fillId="0" borderId="0" xfId="33" applyFont="1" applyBorder="1" applyAlignment="1" applyProtection="1">
      <alignment horizontal="center"/>
    </xf>
    <xf numFmtId="0" fontId="38" fillId="42" borderId="6" xfId="0" applyFont="1" applyFill="1" applyBorder="1" applyAlignment="1" applyProtection="1">
      <alignment horizontal="center" vertical="center"/>
      <protection locked="0"/>
    </xf>
    <xf numFmtId="0" fontId="38" fillId="43" borderId="6" xfId="0" applyFont="1" applyFill="1" applyBorder="1" applyAlignment="1" applyProtection="1">
      <alignment horizontal="center" vertical="center"/>
      <protection locked="0"/>
    </xf>
    <xf numFmtId="0" fontId="46" fillId="45" borderId="6" xfId="0" applyFont="1" applyFill="1" applyBorder="1" applyAlignment="1" applyProtection="1">
      <alignment horizontal="left" vertical="top" wrapText="1"/>
      <protection locked="0"/>
    </xf>
    <xf numFmtId="0" fontId="46" fillId="45" borderId="2" xfId="0" applyFont="1" applyFill="1" applyBorder="1" applyAlignment="1" applyProtection="1">
      <alignment horizontal="left" vertical="top" wrapText="1"/>
      <protection locked="0"/>
    </xf>
    <xf numFmtId="0" fontId="46" fillId="46" borderId="6" xfId="0" applyFont="1" applyFill="1" applyBorder="1" applyAlignment="1" applyProtection="1">
      <alignment horizontal="left" vertical="top" wrapText="1"/>
      <protection locked="0"/>
    </xf>
    <xf numFmtId="0" fontId="46" fillId="46" borderId="2" xfId="0" applyFont="1" applyFill="1" applyBorder="1" applyAlignment="1" applyProtection="1">
      <alignment horizontal="left" vertical="top" wrapText="1"/>
      <protection locked="0"/>
    </xf>
    <xf numFmtId="9" fontId="35" fillId="0" borderId="3" xfId="0" applyNumberFormat="1" applyFont="1" applyBorder="1" applyAlignment="1">
      <alignment horizontal="center" vertical="center"/>
    </xf>
    <xf numFmtId="0" fontId="7" fillId="40" borderId="6" xfId="0" applyFont="1" applyFill="1" applyBorder="1" applyAlignment="1">
      <alignment horizontal="center" vertical="center" wrapText="1"/>
    </xf>
    <xf numFmtId="0" fontId="17" fillId="39" borderId="11" xfId="33" applyFont="1" applyFill="1" applyBorder="1" applyAlignment="1" applyProtection="1">
      <alignment horizontal="center" vertical="center"/>
    </xf>
    <xf numFmtId="0" fontId="6" fillId="39" borderId="6" xfId="33" applyFont="1" applyFill="1" applyBorder="1" applyAlignment="1" applyProtection="1">
      <alignment horizontal="left" vertical="center"/>
    </xf>
    <xf numFmtId="0" fontId="17" fillId="39" borderId="11" xfId="33" applyFont="1" applyFill="1" applyBorder="1" applyAlignment="1" applyProtection="1">
      <alignment horizontal="center" vertical="center" wrapText="1"/>
    </xf>
    <xf numFmtId="0" fontId="25" fillId="39" borderId="11" xfId="33" applyFont="1" applyFill="1" applyBorder="1" applyAlignment="1" applyProtection="1">
      <alignment horizontal="center" vertical="center"/>
    </xf>
    <xf numFmtId="0" fontId="25" fillId="39" borderId="11" xfId="33" applyFont="1" applyFill="1" applyBorder="1" applyAlignment="1" applyProtection="1">
      <alignment horizontal="center" vertical="center" wrapText="1"/>
    </xf>
    <xf numFmtId="0" fontId="18" fillId="2" borderId="4" xfId="0" applyFont="1" applyFill="1" applyBorder="1" applyAlignment="1">
      <alignment vertical="center" wrapText="1"/>
    </xf>
    <xf numFmtId="0" fontId="18" fillId="2" borderId="5" xfId="0" applyFont="1" applyFill="1" applyBorder="1" applyAlignment="1">
      <alignment vertical="center" wrapText="1"/>
    </xf>
    <xf numFmtId="14" fontId="27" fillId="0" borderId="2" xfId="36" applyNumberFormat="1" applyFont="1" applyBorder="1" applyAlignment="1">
      <alignment horizontal="center" vertical="center"/>
    </xf>
    <xf numFmtId="0" fontId="27" fillId="0" borderId="2" xfId="36" applyFont="1" applyBorder="1" applyAlignment="1">
      <alignment horizontal="center" vertical="center"/>
    </xf>
    <xf numFmtId="0" fontId="18" fillId="2" borderId="4" xfId="0" applyFont="1" applyFill="1" applyBorder="1" applyAlignment="1">
      <alignment vertical="center"/>
    </xf>
    <xf numFmtId="0" fontId="16" fillId="47" borderId="9" xfId="0" applyFont="1" applyFill="1" applyBorder="1" applyAlignment="1">
      <alignment horizontal="center" vertical="center"/>
    </xf>
    <xf numFmtId="0" fontId="16" fillId="47" borderId="12" xfId="0" applyFont="1" applyFill="1" applyBorder="1" applyAlignment="1">
      <alignment horizontal="center" vertical="center"/>
    </xf>
    <xf numFmtId="0" fontId="17" fillId="47" borderId="13" xfId="0" applyFont="1" applyFill="1" applyBorder="1" applyAlignment="1">
      <alignment horizontal="center" vertical="center" wrapText="1"/>
    </xf>
    <xf numFmtId="0" fontId="13" fillId="37" borderId="0" xfId="0" applyFont="1" applyFill="1" applyAlignment="1">
      <alignment horizontal="center" vertical="center" wrapText="1"/>
    </xf>
    <xf numFmtId="0" fontId="44" fillId="37" borderId="0" xfId="0" applyFont="1" applyFill="1" applyAlignment="1">
      <alignment horizontal="left" vertical="center"/>
    </xf>
    <xf numFmtId="0" fontId="41" fillId="37" borderId="0" xfId="0" applyFont="1" applyFill="1" applyAlignment="1">
      <alignment horizontal="left" vertical="center"/>
    </xf>
    <xf numFmtId="0" fontId="46" fillId="48" borderId="6" xfId="0" applyFont="1" applyFill="1" applyBorder="1" applyAlignment="1" applyProtection="1">
      <alignment horizontal="left" vertical="top" wrapText="1"/>
      <protection locked="0"/>
    </xf>
    <xf numFmtId="0" fontId="46" fillId="48" borderId="2" xfId="0" applyFont="1" applyFill="1" applyBorder="1" applyAlignment="1" applyProtection="1">
      <alignment horizontal="left" vertical="top" wrapText="1"/>
      <protection locked="0"/>
    </xf>
    <xf numFmtId="0" fontId="38" fillId="49" borderId="6" xfId="0" applyFont="1" applyFill="1" applyBorder="1" applyAlignment="1" applyProtection="1">
      <alignment horizontal="center" vertical="center"/>
      <protection locked="0"/>
    </xf>
    <xf numFmtId="9" fontId="35" fillId="0" borderId="0" xfId="0" applyNumberFormat="1" applyFont="1" applyAlignment="1">
      <alignment horizontal="center" vertical="center"/>
    </xf>
    <xf numFmtId="9" fontId="7" fillId="0" borderId="0" xfId="0" applyNumberFormat="1" applyFont="1" applyAlignment="1">
      <alignment horizontal="center" vertical="center"/>
    </xf>
    <xf numFmtId="0" fontId="4" fillId="50" borderId="14" xfId="0" applyFont="1" applyFill="1" applyBorder="1" applyAlignment="1">
      <alignment horizontal="center" vertical="center"/>
    </xf>
    <xf numFmtId="0" fontId="38" fillId="37" borderId="0" xfId="0" applyFont="1" applyFill="1"/>
    <xf numFmtId="0" fontId="4" fillId="43" borderId="14" xfId="0" applyFont="1" applyFill="1" applyBorder="1" applyAlignment="1">
      <alignment horizontal="center" vertical="center"/>
    </xf>
    <xf numFmtId="0" fontId="4" fillId="38" borderId="14" xfId="0" applyFont="1" applyFill="1" applyBorder="1" applyAlignment="1">
      <alignment horizontal="center" vertical="center"/>
    </xf>
    <xf numFmtId="0" fontId="38" fillId="45" borderId="2" xfId="0" applyFont="1" applyFill="1" applyBorder="1" applyAlignment="1">
      <alignment vertical="center"/>
    </xf>
    <xf numFmtId="0" fontId="38" fillId="50" borderId="0" xfId="0" applyFont="1" applyFill="1" applyAlignment="1">
      <alignment vertical="center"/>
    </xf>
    <xf numFmtId="0" fontId="14" fillId="50" borderId="0" xfId="0" applyFont="1" applyFill="1" applyAlignment="1">
      <alignment horizontal="left" vertical="center" wrapText="1"/>
    </xf>
    <xf numFmtId="0" fontId="46" fillId="45" borderId="6" xfId="0" applyFont="1" applyFill="1" applyBorder="1" applyAlignment="1" applyProtection="1">
      <alignment horizontal="left" vertical="justify" wrapText="1"/>
      <protection locked="0"/>
    </xf>
    <xf numFmtId="0" fontId="47" fillId="46" borderId="15" xfId="0" applyFont="1" applyFill="1" applyBorder="1" applyAlignment="1" applyProtection="1">
      <alignment horizontal="left" vertical="justify" wrapText="1"/>
      <protection locked="0"/>
    </xf>
    <xf numFmtId="0" fontId="47" fillId="46" borderId="2" xfId="0" applyFont="1" applyFill="1" applyBorder="1" applyAlignment="1" applyProtection="1">
      <alignment horizontal="left" vertical="justify" wrapText="1"/>
      <protection locked="0"/>
    </xf>
    <xf numFmtId="0" fontId="47" fillId="48" borderId="15" xfId="0" applyFont="1" applyFill="1" applyBorder="1" applyAlignment="1" applyProtection="1">
      <alignment horizontal="left" vertical="justify" wrapText="1"/>
      <protection locked="0"/>
    </xf>
    <xf numFmtId="0" fontId="47" fillId="48" borderId="2" xfId="0" applyFont="1" applyFill="1" applyBorder="1" applyAlignment="1" applyProtection="1">
      <alignment horizontal="left" vertical="justify" wrapText="1"/>
      <protection locked="0"/>
    </xf>
    <xf numFmtId="0" fontId="46" fillId="45" borderId="2" xfId="0" applyFont="1" applyFill="1" applyBorder="1" applyAlignment="1" applyProtection="1">
      <alignment horizontal="left" vertical="justify" wrapText="1"/>
      <protection locked="0"/>
    </xf>
    <xf numFmtId="0" fontId="47" fillId="46" borderId="4" xfId="0" applyFont="1" applyFill="1" applyBorder="1" applyAlignment="1" applyProtection="1">
      <alignment horizontal="left" vertical="justify" wrapText="1"/>
      <protection locked="0"/>
    </xf>
    <xf numFmtId="0" fontId="47" fillId="48" borderId="4" xfId="0" applyFont="1" applyFill="1" applyBorder="1" applyAlignment="1" applyProtection="1">
      <alignment horizontal="left" vertical="justify" wrapText="1"/>
      <protection locked="0"/>
    </xf>
    <xf numFmtId="0" fontId="38" fillId="46" borderId="6" xfId="0" applyFont="1" applyFill="1" applyBorder="1" applyAlignment="1" applyProtection="1">
      <alignment horizontal="left" vertical="justify" wrapText="1"/>
      <protection locked="0"/>
    </xf>
    <xf numFmtId="0" fontId="38" fillId="46" borderId="2" xfId="0" applyFont="1" applyFill="1" applyBorder="1" applyAlignment="1" applyProtection="1">
      <alignment horizontal="left" vertical="justify" wrapText="1"/>
      <protection locked="0"/>
    </xf>
    <xf numFmtId="0" fontId="38" fillId="48" borderId="6" xfId="0" applyFont="1" applyFill="1" applyBorder="1" applyAlignment="1" applyProtection="1">
      <alignment horizontal="left" vertical="justify" wrapText="1"/>
      <protection locked="0"/>
    </xf>
    <xf numFmtId="0" fontId="38" fillId="48" borderId="2" xfId="0" applyFont="1" applyFill="1" applyBorder="1" applyAlignment="1" applyProtection="1">
      <alignment horizontal="left" vertical="justify" wrapText="1"/>
      <protection locked="0"/>
    </xf>
    <xf numFmtId="0" fontId="46" fillId="46" borderId="6" xfId="0" applyFont="1" applyFill="1" applyBorder="1" applyAlignment="1" applyProtection="1">
      <alignment horizontal="left" vertical="justify" wrapText="1"/>
      <protection locked="0"/>
    </xf>
    <xf numFmtId="0" fontId="46" fillId="46" borderId="2" xfId="0" applyFont="1" applyFill="1" applyBorder="1" applyAlignment="1" applyProtection="1">
      <alignment horizontal="left" vertical="justify" wrapText="1"/>
      <protection locked="0"/>
    </xf>
    <xf numFmtId="0" fontId="46" fillId="48" borderId="6" xfId="0" applyFont="1" applyFill="1" applyBorder="1" applyAlignment="1" applyProtection="1">
      <alignment horizontal="left" vertical="justify" wrapText="1"/>
      <protection locked="0"/>
    </xf>
    <xf numFmtId="0" fontId="46" fillId="48" borderId="2" xfId="0" applyFont="1" applyFill="1" applyBorder="1" applyAlignment="1" applyProtection="1">
      <alignment horizontal="left" vertical="justify" wrapText="1"/>
      <protection locked="0"/>
    </xf>
    <xf numFmtId="0" fontId="45" fillId="42" borderId="6" xfId="0" applyFont="1" applyFill="1" applyBorder="1" applyAlignment="1" applyProtection="1">
      <alignment horizontal="center" vertical="center" wrapText="1"/>
      <protection locked="0"/>
    </xf>
    <xf numFmtId="0" fontId="38" fillId="42" borderId="6" xfId="0" applyFont="1" applyFill="1" applyBorder="1" applyAlignment="1" applyProtection="1">
      <alignment horizontal="center" vertical="center" wrapText="1"/>
      <protection locked="0"/>
    </xf>
    <xf numFmtId="0" fontId="38" fillId="0" borderId="0" xfId="0" applyFont="1" applyAlignment="1">
      <alignment vertical="justify" wrapText="1"/>
    </xf>
    <xf numFmtId="0" fontId="45" fillId="43" borderId="6" xfId="0" applyFont="1" applyFill="1" applyBorder="1" applyAlignment="1" applyProtection="1">
      <alignment horizontal="center" vertical="center" wrapText="1"/>
      <protection locked="0"/>
    </xf>
    <xf numFmtId="0" fontId="38" fillId="43" borderId="6" xfId="0" applyFont="1" applyFill="1" applyBorder="1" applyAlignment="1" applyProtection="1">
      <alignment horizontal="center" vertical="center" wrapText="1"/>
      <protection locked="0"/>
    </xf>
    <xf numFmtId="0" fontId="45" fillId="49" borderId="6" xfId="0" applyFont="1" applyFill="1" applyBorder="1" applyAlignment="1" applyProtection="1">
      <alignment horizontal="center" vertical="center" wrapText="1"/>
      <protection locked="0"/>
    </xf>
    <xf numFmtId="0" fontId="13" fillId="0" borderId="0" xfId="0" applyFont="1" applyAlignment="1">
      <alignment horizontal="center" vertical="center"/>
    </xf>
    <xf numFmtId="0" fontId="38" fillId="49" borderId="6" xfId="0" applyFont="1" applyFill="1" applyBorder="1" applyAlignment="1" applyProtection="1">
      <alignment horizontal="center" vertical="center" wrapText="1"/>
      <protection locked="0"/>
    </xf>
    <xf numFmtId="0" fontId="59" fillId="54" borderId="15" xfId="48" applyFont="1" applyFill="1" applyBorder="1" applyAlignment="1" applyProtection="1">
      <alignment horizontal="left" vertical="justify" wrapText="1"/>
      <protection locked="0"/>
    </xf>
    <xf numFmtId="0" fontId="59" fillId="54" borderId="2" xfId="49" applyFont="1" applyFill="1" applyBorder="1" applyAlignment="1" applyProtection="1">
      <alignment horizontal="left" vertical="justify" wrapText="1"/>
      <protection locked="0"/>
    </xf>
    <xf numFmtId="0" fontId="59" fillId="54" borderId="4" xfId="49" applyFont="1" applyFill="1" applyBorder="1" applyAlignment="1" applyProtection="1">
      <alignment horizontal="left" vertical="justify" wrapText="1"/>
      <protection locked="0"/>
    </xf>
    <xf numFmtId="0" fontId="59" fillId="54" borderId="4" xfId="0" applyFont="1" applyFill="1" applyBorder="1" applyAlignment="1" applyProtection="1">
      <alignment horizontal="left" vertical="justify" wrapText="1"/>
      <protection locked="0"/>
    </xf>
    <xf numFmtId="0" fontId="59" fillId="54" borderId="2" xfId="0" applyFont="1" applyFill="1" applyBorder="1" applyAlignment="1" applyProtection="1">
      <alignment horizontal="left" vertical="justify" wrapText="1"/>
      <protection locked="0"/>
    </xf>
    <xf numFmtId="0" fontId="14" fillId="41" borderId="6" xfId="0" applyFont="1" applyFill="1" applyBorder="1" applyAlignment="1" applyProtection="1">
      <alignment horizontal="center" vertical="center"/>
      <protection locked="0"/>
    </xf>
    <xf numFmtId="0" fontId="15" fillId="41" borderId="6" xfId="0" applyFont="1" applyFill="1" applyBorder="1" applyAlignment="1" applyProtection="1">
      <alignment horizontal="center" vertical="center"/>
      <protection locked="0"/>
    </xf>
    <xf numFmtId="0" fontId="60" fillId="54" borderId="6" xfId="0" applyFont="1" applyFill="1" applyBorder="1" applyAlignment="1" applyProtection="1">
      <alignment horizontal="left" vertical="justify" wrapText="1"/>
      <protection locked="0"/>
    </xf>
    <xf numFmtId="0" fontId="60" fillId="54" borderId="2" xfId="0" applyFont="1" applyFill="1" applyBorder="1" applyAlignment="1" applyProtection="1">
      <alignment horizontal="left" vertical="justify" wrapText="1"/>
      <protection locked="0"/>
    </xf>
    <xf numFmtId="0" fontId="12" fillId="44" borderId="6" xfId="0" applyFont="1" applyFill="1" applyBorder="1" applyAlignment="1" applyProtection="1">
      <alignment horizontal="left" vertical="justify" wrapText="1"/>
      <protection locked="0"/>
    </xf>
    <xf numFmtId="0" fontId="12" fillId="44" borderId="2" xfId="0" applyFont="1" applyFill="1" applyBorder="1" applyAlignment="1" applyProtection="1">
      <alignment horizontal="left" vertical="justify" wrapText="1"/>
      <protection locked="0"/>
    </xf>
    <xf numFmtId="0" fontId="0" fillId="54" borderId="0" xfId="0" applyFill="1" applyAlignment="1">
      <alignment horizontal="left" wrapText="1"/>
    </xf>
    <xf numFmtId="0" fontId="60" fillId="54" borderId="6" xfId="0" applyFont="1" applyFill="1" applyBorder="1" applyAlignment="1" applyProtection="1">
      <alignment horizontal="left" vertical="top" wrapText="1"/>
      <protection locked="0"/>
    </xf>
    <xf numFmtId="0" fontId="60" fillId="54" borderId="2" xfId="0" applyFont="1" applyFill="1" applyBorder="1" applyAlignment="1" applyProtection="1">
      <alignment horizontal="left" vertical="top" wrapText="1"/>
      <protection locked="0"/>
    </xf>
    <xf numFmtId="0" fontId="60" fillId="54" borderId="2" xfId="0" applyFont="1" applyFill="1" applyBorder="1" applyAlignment="1" applyProtection="1">
      <alignment horizontal="left" vertical="justify"/>
      <protection locked="0"/>
    </xf>
    <xf numFmtId="0" fontId="12" fillId="44" borderId="6" xfId="0" applyFont="1" applyFill="1" applyBorder="1" applyAlignment="1" applyProtection="1">
      <alignment horizontal="left" vertical="center" wrapText="1"/>
      <protection locked="0"/>
    </xf>
    <xf numFmtId="0" fontId="15" fillId="44" borderId="6" xfId="0" applyFont="1" applyFill="1" applyBorder="1" applyAlignment="1" applyProtection="1">
      <alignment horizontal="left" vertical="justify" wrapText="1"/>
      <protection locked="0"/>
    </xf>
    <xf numFmtId="0" fontId="15" fillId="44" borderId="2" xfId="0" applyFont="1" applyFill="1" applyBorder="1" applyAlignment="1" applyProtection="1">
      <alignment horizontal="left" vertical="justify" wrapText="1"/>
      <protection locked="0"/>
    </xf>
    <xf numFmtId="0" fontId="27" fillId="0" borderId="2" xfId="36" applyFont="1" applyBorder="1" applyAlignment="1">
      <alignment horizontal="center" vertical="center" wrapText="1"/>
    </xf>
    <xf numFmtId="0" fontId="0" fillId="0" borderId="2" xfId="0" applyBorder="1"/>
    <xf numFmtId="0" fontId="27" fillId="0" borderId="8" xfId="36" applyFont="1" applyBorder="1" applyAlignment="1">
      <alignment horizontal="center"/>
    </xf>
    <xf numFmtId="0" fontId="27" fillId="0" borderId="18" xfId="36" applyFont="1" applyBorder="1" applyAlignment="1">
      <alignment horizontal="center"/>
    </xf>
    <xf numFmtId="0" fontId="27" fillId="0" borderId="14" xfId="36" applyFont="1" applyBorder="1" applyAlignment="1">
      <alignment horizontal="center"/>
    </xf>
    <xf numFmtId="0" fontId="27" fillId="0" borderId="19" xfId="36" applyFont="1" applyBorder="1" applyAlignment="1">
      <alignment horizontal="center"/>
    </xf>
    <xf numFmtId="0" fontId="27" fillId="0" borderId="15" xfId="36" applyFont="1" applyBorder="1" applyAlignment="1">
      <alignment horizontal="center"/>
    </xf>
    <xf numFmtId="0" fontId="27" fillId="0" borderId="7" xfId="36" applyFont="1" applyBorder="1" applyAlignment="1">
      <alignment horizontal="center"/>
    </xf>
    <xf numFmtId="0" fontId="38" fillId="2" borderId="14" xfId="0" applyFont="1" applyFill="1" applyBorder="1" applyAlignment="1">
      <alignment horizontal="center" vertical="center" wrapText="1"/>
    </xf>
    <xf numFmtId="0" fontId="38" fillId="2" borderId="0" xfId="0" applyFont="1" applyFill="1" applyAlignment="1">
      <alignment horizontal="center" vertical="center" wrapText="1"/>
    </xf>
    <xf numFmtId="0" fontId="22" fillId="37" borderId="2" xfId="0" applyFont="1" applyFill="1" applyBorder="1" applyAlignment="1">
      <alignment horizontal="center" vertical="center"/>
    </xf>
    <xf numFmtId="0" fontId="39" fillId="0" borderId="0" xfId="33" applyFont="1" applyAlignment="1" applyProtection="1">
      <alignment horizontal="center"/>
    </xf>
    <xf numFmtId="0" fontId="38" fillId="0" borderId="2" xfId="0" applyFont="1" applyBorder="1" applyAlignment="1" applyProtection="1">
      <alignment horizontal="center" vertical="center"/>
      <protection locked="0"/>
    </xf>
    <xf numFmtId="0" fontId="20" fillId="0" borderId="2"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3" fillId="0" borderId="0" xfId="0" applyFont="1" applyAlignment="1">
      <alignment horizontal="center"/>
    </xf>
    <xf numFmtId="0" fontId="21" fillId="0" borderId="0" xfId="33" applyFont="1" applyFill="1" applyAlignment="1" applyProtection="1">
      <alignment horizontal="center" vertical="center"/>
    </xf>
    <xf numFmtId="0" fontId="39" fillId="0" borderId="0" xfId="33" applyFont="1" applyFill="1" applyAlignment="1" applyProtection="1">
      <alignment horizontal="left" vertical="center"/>
    </xf>
    <xf numFmtId="0" fontId="18" fillId="0" borderId="5"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38" fillId="3" borderId="2" xfId="0" applyFont="1" applyFill="1" applyBorder="1" applyAlignment="1">
      <alignment horizontal="center" vertical="center"/>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27" fillId="0" borderId="4" xfId="36" applyFont="1" applyBorder="1" applyAlignment="1">
      <alignment horizontal="center" vertical="center"/>
    </xf>
    <xf numFmtId="0" fontId="27" fillId="0" borderId="3" xfId="36" applyFont="1" applyBorder="1" applyAlignment="1">
      <alignment horizontal="center" vertical="center"/>
    </xf>
    <xf numFmtId="0" fontId="10" fillId="37" borderId="2" xfId="0" applyFont="1" applyFill="1" applyBorder="1" applyAlignment="1">
      <alignment horizontal="center" vertical="center"/>
    </xf>
    <xf numFmtId="0" fontId="23" fillId="37" borderId="2" xfId="0" applyFont="1" applyFill="1" applyBorder="1" applyAlignment="1">
      <alignment horizontal="center" vertical="center"/>
    </xf>
    <xf numFmtId="0" fontId="15" fillId="0" borderId="17" xfId="0" applyFont="1" applyBorder="1" applyAlignment="1" applyProtection="1">
      <alignment horizontal="center" vertical="center" wrapText="1"/>
      <protection locked="0"/>
    </xf>
    <xf numFmtId="0" fontId="38" fillId="0" borderId="2"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0" fontId="38" fillId="2" borderId="2" xfId="0" applyFont="1" applyFill="1" applyBorder="1" applyAlignment="1">
      <alignment horizontal="center" vertical="center" wrapText="1"/>
    </xf>
    <xf numFmtId="0" fontId="38" fillId="2" borderId="4" xfId="0" applyFont="1" applyFill="1" applyBorder="1" applyAlignment="1">
      <alignment horizontal="center" vertical="center" wrapText="1"/>
    </xf>
    <xf numFmtId="1" fontId="38" fillId="0" borderId="3" xfId="0" applyNumberFormat="1" applyFont="1" applyBorder="1" applyAlignment="1" applyProtection="1">
      <alignment horizontal="center" vertical="center"/>
      <protection locked="0"/>
    </xf>
    <xf numFmtId="1" fontId="38" fillId="0" borderId="2" xfId="0" applyNumberFormat="1" applyFont="1" applyBorder="1" applyAlignment="1" applyProtection="1">
      <alignment horizontal="center" vertical="center"/>
      <protection locked="0"/>
    </xf>
    <xf numFmtId="0" fontId="38" fillId="50" borderId="0" xfId="0" applyFont="1" applyFill="1" applyAlignment="1">
      <alignment vertical="center" wrapText="1"/>
    </xf>
    <xf numFmtId="0" fontId="38" fillId="50" borderId="0" xfId="0" applyFont="1" applyFill="1" applyAlignment="1">
      <alignment vertical="center"/>
    </xf>
    <xf numFmtId="164" fontId="38" fillId="0" borderId="2" xfId="0" applyNumberFormat="1"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38" fillId="2" borderId="16" xfId="0" applyFont="1" applyFill="1" applyBorder="1" applyAlignment="1">
      <alignment horizontal="center" vertical="center" wrapText="1"/>
    </xf>
    <xf numFmtId="0" fontId="38" fillId="2" borderId="6" xfId="0" applyFont="1" applyFill="1" applyBorder="1" applyAlignment="1">
      <alignment horizontal="center" vertical="center" wrapText="1"/>
    </xf>
    <xf numFmtId="0" fontId="15" fillId="50" borderId="0" xfId="0" applyFont="1" applyFill="1" applyAlignment="1">
      <alignment vertical="center" wrapText="1"/>
    </xf>
    <xf numFmtId="1" fontId="18" fillId="0" borderId="3" xfId="0" applyNumberFormat="1" applyFont="1" applyBorder="1" applyAlignment="1" applyProtection="1">
      <alignment horizontal="center" vertical="center"/>
      <protection locked="0"/>
    </xf>
    <xf numFmtId="1" fontId="18" fillId="0" borderId="2" xfId="0" applyNumberFormat="1"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38" fillId="45" borderId="2" xfId="0" applyFont="1" applyFill="1" applyBorder="1" applyAlignment="1">
      <alignment vertical="center"/>
    </xf>
    <xf numFmtId="0" fontId="38" fillId="45" borderId="2" xfId="0" applyFont="1" applyFill="1" applyBorder="1" applyAlignment="1">
      <alignment vertical="center" wrapText="1"/>
    </xf>
    <xf numFmtId="0" fontId="19" fillId="37" borderId="4" xfId="0" applyFont="1" applyFill="1" applyBorder="1" applyAlignment="1">
      <alignment horizontal="center" vertical="center"/>
    </xf>
    <xf numFmtId="0" fontId="19" fillId="37" borderId="5" xfId="0" applyFont="1" applyFill="1" applyBorder="1" applyAlignment="1">
      <alignment horizontal="center" vertical="center"/>
    </xf>
    <xf numFmtId="0" fontId="19" fillId="37" borderId="3" xfId="0" applyFont="1" applyFill="1" applyBorder="1" applyAlignment="1">
      <alignment horizontal="center" vertical="center"/>
    </xf>
    <xf numFmtId="0" fontId="39" fillId="0" borderId="0" xfId="33" applyFont="1" applyBorder="1" applyAlignment="1" applyProtection="1">
      <alignment horizontal="center"/>
    </xf>
    <xf numFmtId="0" fontId="13" fillId="0" borderId="8" xfId="0" applyFont="1" applyBorder="1" applyAlignment="1">
      <alignment horizontal="center"/>
    </xf>
    <xf numFmtId="0" fontId="13" fillId="0" borderId="20" xfId="0" applyFont="1" applyBorder="1" applyAlignment="1">
      <alignment horizontal="center"/>
    </xf>
    <xf numFmtId="0" fontId="13" fillId="0" borderId="18" xfId="0" applyFont="1" applyBorder="1" applyAlignment="1">
      <alignment horizontal="center"/>
    </xf>
    <xf numFmtId="0" fontId="18" fillId="37" borderId="8" xfId="0" applyFont="1" applyFill="1" applyBorder="1" applyAlignment="1">
      <alignment horizontal="center"/>
    </xf>
    <xf numFmtId="0" fontId="18" fillId="37" borderId="9" xfId="0" applyFont="1" applyFill="1" applyBorder="1" applyAlignment="1">
      <alignment horizontal="center"/>
    </xf>
    <xf numFmtId="0" fontId="18" fillId="37" borderId="6" xfId="0" applyFont="1" applyFill="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0" fontId="13" fillId="0" borderId="3" xfId="0" applyFont="1" applyBorder="1" applyAlignment="1">
      <alignment horizontal="center"/>
    </xf>
    <xf numFmtId="0" fontId="38" fillId="37" borderId="8" xfId="0" applyFont="1" applyFill="1" applyBorder="1" applyAlignment="1">
      <alignment horizontal="center"/>
    </xf>
    <xf numFmtId="0" fontId="38" fillId="37" borderId="14" xfId="0" applyFont="1" applyFill="1" applyBorder="1" applyAlignment="1">
      <alignment horizontal="center"/>
    </xf>
    <xf numFmtId="0" fontId="38" fillId="37" borderId="15" xfId="0" applyFont="1" applyFill="1" applyBorder="1" applyAlignment="1">
      <alignment horizontal="center"/>
    </xf>
    <xf numFmtId="0" fontId="40" fillId="0" borderId="2" xfId="0" applyFont="1" applyBorder="1" applyAlignment="1">
      <alignment horizontal="center" vertical="center"/>
    </xf>
    <xf numFmtId="0" fontId="40" fillId="0" borderId="10" xfId="0" applyFont="1" applyBorder="1" applyAlignment="1">
      <alignment horizontal="center" vertical="center"/>
    </xf>
    <xf numFmtId="0" fontId="13" fillId="49" borderId="2" xfId="0" applyFont="1" applyFill="1" applyBorder="1" applyAlignment="1">
      <alignment horizontal="center" vertical="center"/>
    </xf>
    <xf numFmtId="0" fontId="17" fillId="40" borderId="9" xfId="0" applyFont="1" applyFill="1" applyBorder="1" applyAlignment="1">
      <alignment horizontal="center" vertical="center" wrapText="1"/>
    </xf>
    <xf numFmtId="0" fontId="17" fillId="40" borderId="6" xfId="0" applyFont="1" applyFill="1" applyBorder="1" applyAlignment="1">
      <alignment horizontal="center" vertical="center" wrapText="1"/>
    </xf>
    <xf numFmtId="0" fontId="38" fillId="37" borderId="9" xfId="0" applyFont="1" applyFill="1" applyBorder="1" applyAlignment="1">
      <alignment horizontal="center"/>
    </xf>
    <xf numFmtId="0" fontId="38" fillId="37" borderId="6" xfId="0" applyFont="1" applyFill="1" applyBorder="1" applyAlignment="1">
      <alignment horizontal="center"/>
    </xf>
    <xf numFmtId="0" fontId="17" fillId="40" borderId="2" xfId="0" applyFont="1" applyFill="1" applyBorder="1" applyAlignment="1">
      <alignment horizontal="center" vertical="center" wrapText="1"/>
    </xf>
    <xf numFmtId="0" fontId="26" fillId="40" borderId="9" xfId="0" applyFont="1" applyFill="1" applyBorder="1" applyAlignment="1">
      <alignment horizontal="center" vertical="center"/>
    </xf>
    <xf numFmtId="0" fontId="26" fillId="40" borderId="6" xfId="0" applyFont="1" applyFill="1" applyBorder="1" applyAlignment="1">
      <alignment horizontal="center" vertical="center"/>
    </xf>
    <xf numFmtId="0" fontId="25" fillId="52" borderId="2" xfId="0" applyFont="1" applyFill="1" applyBorder="1" applyAlignment="1">
      <alignment horizontal="center" vertical="center"/>
    </xf>
    <xf numFmtId="0" fontId="25" fillId="40" borderId="20" xfId="0" applyFont="1" applyFill="1" applyBorder="1" applyAlignment="1">
      <alignment horizontal="center" vertical="center"/>
    </xf>
    <xf numFmtId="0" fontId="25" fillId="40" borderId="18" xfId="0" applyFont="1" applyFill="1" applyBorder="1" applyAlignment="1">
      <alignment horizontal="center" vertical="center"/>
    </xf>
    <xf numFmtId="0" fontId="25" fillId="40" borderId="21" xfId="0" applyFont="1" applyFill="1" applyBorder="1" applyAlignment="1">
      <alignment horizontal="center" vertical="center"/>
    </xf>
    <xf numFmtId="0" fontId="25" fillId="40" borderId="7" xfId="0" applyFont="1" applyFill="1" applyBorder="1" applyAlignment="1">
      <alignment horizontal="center" vertical="center"/>
    </xf>
    <xf numFmtId="0" fontId="13" fillId="43" borderId="2" xfId="0" applyFont="1" applyFill="1" applyBorder="1" applyAlignment="1">
      <alignment horizontal="center" vertical="center"/>
    </xf>
    <xf numFmtId="0" fontId="13" fillId="0" borderId="8" xfId="0" applyFont="1" applyBorder="1" applyAlignment="1">
      <alignment horizontal="right"/>
    </xf>
    <xf numFmtId="0" fontId="13" fillId="0" borderId="20" xfId="0" applyFont="1" applyBorder="1" applyAlignment="1">
      <alignment horizontal="right"/>
    </xf>
    <xf numFmtId="0" fontId="11" fillId="44" borderId="2" xfId="0" applyFont="1" applyFill="1" applyBorder="1" applyAlignment="1">
      <alignment horizontal="center" vertical="center"/>
    </xf>
    <xf numFmtId="0" fontId="41" fillId="37" borderId="2" xfId="0" applyFont="1" applyFill="1" applyBorder="1" applyAlignment="1">
      <alignment horizontal="left" vertical="center"/>
    </xf>
    <xf numFmtId="0" fontId="41" fillId="37" borderId="10" xfId="0" applyFont="1" applyFill="1" applyBorder="1" applyAlignment="1">
      <alignment horizontal="left" vertical="center"/>
    </xf>
    <xf numFmtId="0" fontId="13" fillId="0" borderId="4" xfId="0" applyFont="1" applyBorder="1" applyAlignment="1">
      <alignment horizontal="right"/>
    </xf>
    <xf numFmtId="0" fontId="13" fillId="0" borderId="5" xfId="0" applyFont="1" applyBorder="1" applyAlignment="1">
      <alignment horizontal="right"/>
    </xf>
    <xf numFmtId="0" fontId="11" fillId="42" borderId="2" xfId="0" applyFont="1" applyFill="1" applyBorder="1" applyAlignment="1">
      <alignment horizontal="center" vertical="center"/>
    </xf>
    <xf numFmtId="0" fontId="25" fillId="40" borderId="20" xfId="0" applyFont="1" applyFill="1" applyBorder="1" applyAlignment="1">
      <alignment horizontal="center" vertical="center" wrapText="1"/>
    </xf>
    <xf numFmtId="0" fontId="25" fillId="40" borderId="18" xfId="0" applyFont="1" applyFill="1" applyBorder="1" applyAlignment="1">
      <alignment horizontal="center" vertical="center" wrapText="1"/>
    </xf>
    <xf numFmtId="0" fontId="25" fillId="40" borderId="21" xfId="0" applyFont="1" applyFill="1" applyBorder="1" applyAlignment="1">
      <alignment horizontal="center" vertical="center" wrapText="1"/>
    </xf>
    <xf numFmtId="0" fontId="25" fillId="40" borderId="7" xfId="0" applyFont="1" applyFill="1" applyBorder="1" applyAlignment="1">
      <alignment horizontal="center" vertical="center" wrapText="1"/>
    </xf>
    <xf numFmtId="0" fontId="26" fillId="40" borderId="19" xfId="0" applyFont="1" applyFill="1" applyBorder="1" applyAlignment="1">
      <alignment horizontal="center" vertical="center"/>
    </xf>
    <xf numFmtId="0" fontId="26" fillId="40" borderId="7" xfId="0" applyFont="1" applyFill="1" applyBorder="1" applyAlignment="1">
      <alignment horizontal="center" vertical="center"/>
    </xf>
    <xf numFmtId="0" fontId="17" fillId="40" borderId="14" xfId="0" applyFont="1" applyFill="1" applyBorder="1" applyAlignment="1">
      <alignment horizontal="center" vertical="center" wrapText="1"/>
    </xf>
    <xf numFmtId="0" fontId="17" fillId="40" borderId="15" xfId="0" applyFont="1" applyFill="1" applyBorder="1" applyAlignment="1">
      <alignment horizontal="center" vertical="center" wrapText="1"/>
    </xf>
    <xf numFmtId="0" fontId="13" fillId="37" borderId="2" xfId="0" applyFont="1" applyFill="1" applyBorder="1" applyAlignment="1">
      <alignment horizontal="center" vertical="center" wrapText="1"/>
    </xf>
    <xf numFmtId="0" fontId="13" fillId="0" borderId="19" xfId="0" applyFont="1" applyBorder="1" applyAlignment="1">
      <alignment horizontal="center"/>
    </xf>
    <xf numFmtId="0" fontId="41" fillId="37" borderId="3" xfId="0" applyFont="1" applyFill="1" applyBorder="1" applyAlignment="1">
      <alignment horizontal="left" vertical="center"/>
    </xf>
    <xf numFmtId="0" fontId="38" fillId="0" borderId="19" xfId="0" applyFont="1" applyBorder="1" applyAlignment="1">
      <alignment horizontal="center"/>
    </xf>
    <xf numFmtId="0" fontId="41" fillId="37" borderId="4" xfId="0" applyFont="1" applyFill="1" applyBorder="1" applyAlignment="1">
      <alignment horizontal="left" vertical="center"/>
    </xf>
    <xf numFmtId="0" fontId="41" fillId="37" borderId="5" xfId="0" applyFont="1" applyFill="1" applyBorder="1" applyAlignment="1">
      <alignment horizontal="left" vertical="center"/>
    </xf>
    <xf numFmtId="0" fontId="41" fillId="37" borderId="18" xfId="0" applyFont="1" applyFill="1" applyBorder="1" applyAlignment="1">
      <alignment horizontal="left" vertical="center"/>
    </xf>
    <xf numFmtId="0" fontId="35" fillId="0" borderId="2" xfId="0" applyFont="1" applyBorder="1" applyAlignment="1" applyProtection="1">
      <alignment horizontal="center" vertical="top" wrapText="1"/>
      <protection locked="0"/>
    </xf>
    <xf numFmtId="0" fontId="4" fillId="52" borderId="2" xfId="0" applyFont="1" applyFill="1" applyBorder="1" applyAlignment="1">
      <alignment horizontal="center" vertical="center"/>
    </xf>
    <xf numFmtId="0" fontId="4" fillId="52" borderId="10" xfId="0" applyFont="1" applyFill="1" applyBorder="1" applyAlignment="1">
      <alignment horizontal="center" vertical="center"/>
    </xf>
    <xf numFmtId="0" fontId="4" fillId="0" borderId="19" xfId="0" applyFont="1" applyBorder="1" applyAlignment="1">
      <alignment horizontal="center"/>
    </xf>
    <xf numFmtId="0" fontId="4" fillId="0" borderId="9" xfId="0" applyFont="1" applyBorder="1" applyAlignment="1">
      <alignment horizontal="center"/>
    </xf>
    <xf numFmtId="0" fontId="4" fillId="49" borderId="2" xfId="0" applyFont="1" applyFill="1" applyBorder="1" applyAlignment="1">
      <alignment horizontal="center" vertical="center"/>
    </xf>
    <xf numFmtId="0" fontId="4" fillId="44" borderId="2" xfId="0" applyFont="1" applyFill="1" applyBorder="1" applyAlignment="1">
      <alignment horizontal="center" vertical="center"/>
    </xf>
    <xf numFmtId="0" fontId="4" fillId="45" borderId="2" xfId="0" applyFont="1" applyFill="1" applyBorder="1" applyAlignment="1">
      <alignment horizontal="center" vertical="center"/>
    </xf>
    <xf numFmtId="0" fontId="8" fillId="40" borderId="8" xfId="0" applyFont="1" applyFill="1" applyBorder="1" applyAlignment="1">
      <alignment horizontal="center" vertical="center"/>
    </xf>
    <xf numFmtId="0" fontId="8" fillId="40" borderId="20" xfId="0" applyFont="1" applyFill="1" applyBorder="1" applyAlignment="1">
      <alignment horizontal="center" vertical="center"/>
    </xf>
    <xf numFmtId="0" fontId="8" fillId="38" borderId="2" xfId="0" applyFont="1" applyFill="1" applyBorder="1" applyAlignment="1">
      <alignment horizontal="center" vertical="center"/>
    </xf>
    <xf numFmtId="0" fontId="8" fillId="53" borderId="8" xfId="0" applyFont="1" applyFill="1" applyBorder="1" applyAlignment="1">
      <alignment horizontal="center" vertical="center"/>
    </xf>
    <xf numFmtId="0" fontId="8" fillId="53" borderId="20" xfId="0" applyFont="1" applyFill="1" applyBorder="1" applyAlignment="1">
      <alignment horizontal="center" vertical="center"/>
    </xf>
    <xf numFmtId="0" fontId="4" fillId="46" borderId="14" xfId="0" applyFont="1" applyFill="1" applyBorder="1" applyAlignment="1">
      <alignment horizontal="center" vertical="center"/>
    </xf>
    <xf numFmtId="0" fontId="4" fillId="46" borderId="0" xfId="0" applyFont="1" applyFill="1" applyAlignment="1">
      <alignment horizontal="center" vertical="center"/>
    </xf>
    <xf numFmtId="0" fontId="35" fillId="0" borderId="14" xfId="0" applyFont="1" applyBorder="1" applyAlignment="1">
      <alignment horizont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44" borderId="4" xfId="0" applyFont="1" applyFill="1" applyBorder="1" applyAlignment="1">
      <alignment horizontal="center" vertical="center"/>
    </xf>
    <xf numFmtId="0" fontId="4" fillId="44" borderId="5" xfId="0" applyFont="1" applyFill="1" applyBorder="1" applyAlignment="1">
      <alignment horizontal="center" vertical="center"/>
    </xf>
    <xf numFmtId="0" fontId="4" fillId="44" borderId="3" xfId="0" applyFont="1" applyFill="1" applyBorder="1" applyAlignment="1">
      <alignment horizontal="center" vertical="center"/>
    </xf>
    <xf numFmtId="0" fontId="4" fillId="43" borderId="2" xfId="0" applyFont="1" applyFill="1" applyBorder="1" applyAlignment="1">
      <alignment horizontal="center" vertical="center"/>
    </xf>
    <xf numFmtId="0" fontId="8" fillId="38" borderId="14" xfId="0" applyFont="1" applyFill="1" applyBorder="1" applyAlignment="1">
      <alignment horizontal="center" vertical="center"/>
    </xf>
    <xf numFmtId="0" fontId="8" fillId="38" borderId="0" xfId="0" applyFont="1" applyFill="1" applyAlignment="1">
      <alignment horizontal="center" vertical="center"/>
    </xf>
    <xf numFmtId="0" fontId="4" fillId="51" borderId="2" xfId="0" applyFont="1" applyFill="1" applyBorder="1" applyAlignment="1">
      <alignment horizontal="center" vertical="center"/>
    </xf>
    <xf numFmtId="0" fontId="4" fillId="49" borderId="14" xfId="0" applyFont="1" applyFill="1" applyBorder="1" applyAlignment="1">
      <alignment horizontal="center" vertical="center"/>
    </xf>
    <xf numFmtId="0" fontId="4" fillId="49" borderId="0" xfId="0" applyFont="1" applyFill="1" applyAlignment="1">
      <alignment horizontal="center" vertical="center"/>
    </xf>
    <xf numFmtId="0" fontId="35" fillId="0" borderId="2" xfId="0" applyFont="1" applyBorder="1" applyAlignment="1" applyProtection="1">
      <alignment horizontal="center" vertical="top"/>
      <protection locked="0"/>
    </xf>
    <xf numFmtId="0" fontId="4" fillId="46" borderId="2" xfId="0" applyFont="1" applyFill="1" applyBorder="1" applyAlignment="1">
      <alignment horizontal="center" vertical="center"/>
    </xf>
    <xf numFmtId="0" fontId="8" fillId="38" borderId="8" xfId="0" applyFont="1" applyFill="1" applyBorder="1" applyAlignment="1">
      <alignment horizontal="center" vertical="center"/>
    </xf>
    <xf numFmtId="0" fontId="8" fillId="38" borderId="20" xfId="0" applyFont="1" applyFill="1" applyBorder="1" applyAlignment="1">
      <alignment horizontal="center" vertical="center"/>
    </xf>
    <xf numFmtId="0" fontId="8" fillId="53" borderId="2" xfId="0" applyFont="1" applyFill="1" applyBorder="1" applyAlignment="1">
      <alignment horizontal="center" vertical="center"/>
    </xf>
    <xf numFmtId="0" fontId="61" fillId="0" borderId="2" xfId="0" applyFont="1" applyBorder="1" applyAlignment="1" applyProtection="1">
      <alignment horizontal="center" vertical="top"/>
      <protection locked="0"/>
    </xf>
    <xf numFmtId="0" fontId="8" fillId="40" borderId="2" xfId="0" applyFont="1" applyFill="1" applyBorder="1" applyAlignment="1">
      <alignment horizontal="center" vertical="center"/>
    </xf>
    <xf numFmtId="0" fontId="62" fillId="55" borderId="6" xfId="0" applyFont="1" applyFill="1" applyBorder="1" applyAlignment="1" applyProtection="1">
      <alignment horizontal="center" vertical="center" wrapText="1"/>
      <protection locked="0"/>
    </xf>
    <xf numFmtId="0" fontId="12" fillId="56" borderId="6" xfId="0" applyFont="1" applyFill="1" applyBorder="1" applyAlignment="1" applyProtection="1">
      <alignment horizontal="left" vertical="center" wrapText="1"/>
      <protection locked="0"/>
    </xf>
    <xf numFmtId="0" fontId="60" fillId="56" borderId="2" xfId="0" applyFont="1" applyFill="1" applyBorder="1" applyAlignment="1" applyProtection="1">
      <alignment horizontal="left" vertical="justify" wrapText="1"/>
      <protection locked="0"/>
    </xf>
    <xf numFmtId="0" fontId="60" fillId="56" borderId="2" xfId="0" applyFont="1" applyFill="1" applyBorder="1" applyAlignment="1" applyProtection="1">
      <alignment horizontal="left" vertical="justify"/>
      <protection locked="0"/>
    </xf>
    <xf numFmtId="0" fontId="60" fillId="56" borderId="6" xfId="0" applyFont="1" applyFill="1" applyBorder="1" applyAlignment="1" applyProtection="1">
      <alignment horizontal="left" vertical="justify" wrapText="1"/>
      <protection locked="0"/>
    </xf>
    <xf numFmtId="0" fontId="62" fillId="55" borderId="6" xfId="0" applyFont="1" applyFill="1" applyBorder="1" applyAlignment="1" applyProtection="1">
      <alignment horizontal="center" vertical="center"/>
      <protection locked="0"/>
    </xf>
    <xf numFmtId="0" fontId="60" fillId="56" borderId="2" xfId="0" applyFont="1" applyFill="1" applyBorder="1" applyAlignment="1" applyProtection="1">
      <alignment horizontal="left" vertical="top" wrapText="1"/>
      <protection locked="0"/>
    </xf>
    <xf numFmtId="0" fontId="60" fillId="56" borderId="2" xfId="0" applyFont="1" applyFill="1" applyBorder="1" applyAlignment="1" applyProtection="1">
      <alignment horizontal="left" vertical="center" wrapText="1"/>
      <protection locked="0"/>
    </xf>
    <xf numFmtId="0" fontId="60" fillId="56" borderId="6" xfId="0" applyFont="1" applyFill="1" applyBorder="1" applyAlignment="1" applyProtection="1">
      <alignment horizontal="left" vertical="top" wrapText="1"/>
      <protection locked="0"/>
    </xf>
  </cellXfs>
  <cellStyles count="65">
    <cellStyle name="20% - Énfasis1" xfId="1" builtinId="30" customBuiltin="1"/>
    <cellStyle name="20% - Énfasis1 2" xfId="50" xr:uid="{3F6CB42E-FFC7-4C22-A684-611FD690BD59}"/>
    <cellStyle name="20% - Énfasis2" xfId="2" builtinId="34" customBuiltin="1"/>
    <cellStyle name="20% - Énfasis2 2" xfId="51" xr:uid="{EEBFB99C-C8A2-4DB3-A0A7-30614D709B46}"/>
    <cellStyle name="20% - Énfasis3" xfId="3" builtinId="38" customBuiltin="1"/>
    <cellStyle name="20% - Énfasis3 2" xfId="52" xr:uid="{4616A39A-17F5-4D73-AB07-A95FFE2266A4}"/>
    <cellStyle name="20% - Énfasis4" xfId="4" builtinId="42" customBuiltin="1"/>
    <cellStyle name="20% - Énfasis4 2" xfId="53" xr:uid="{F994AE50-DB12-4AD0-BF6A-87A44DA89CFD}"/>
    <cellStyle name="20% - Énfasis5" xfId="5" builtinId="46" customBuiltin="1"/>
    <cellStyle name="20% - Énfasis5 2" xfId="54" xr:uid="{EBEAA79B-3149-4BEF-B880-6261CD29B38D}"/>
    <cellStyle name="20% - Énfasis6" xfId="6" builtinId="50" customBuiltin="1"/>
    <cellStyle name="20% - Énfasis6 2" xfId="55" xr:uid="{01DC9AE0-74D6-463E-A587-E271AEE9DA2A}"/>
    <cellStyle name="40% - Énfasis1" xfId="7" builtinId="31" customBuiltin="1"/>
    <cellStyle name="40% - Énfasis1 2" xfId="56" xr:uid="{31C18A00-79C6-46E1-A9AC-081470440CF3}"/>
    <cellStyle name="40% - Énfasis2" xfId="8" builtinId="35" customBuiltin="1"/>
    <cellStyle name="40% - Énfasis2 2" xfId="57" xr:uid="{951D6DBF-262F-4C2C-B591-D535E3FDC42A}"/>
    <cellStyle name="40% - Énfasis3" xfId="9" builtinId="39" customBuiltin="1"/>
    <cellStyle name="40% - Énfasis3 2" xfId="58" xr:uid="{5CAF69E4-299F-40A6-903A-B22F0DFCA318}"/>
    <cellStyle name="40% - Énfasis4" xfId="10" builtinId="43" customBuiltin="1"/>
    <cellStyle name="40% - Énfasis4 2" xfId="59" xr:uid="{4C5A6261-9391-464D-88ED-40449474BFF7}"/>
    <cellStyle name="40% - Énfasis5" xfId="11" builtinId="47" customBuiltin="1"/>
    <cellStyle name="40% - Énfasis5 2" xfId="60" xr:uid="{4556B388-EA10-4C2F-9845-5E76694779A3}"/>
    <cellStyle name="40% - Énfasis6" xfId="12" builtinId="51" customBuiltin="1"/>
    <cellStyle name="40% - Énfasis6 2" xfId="61" xr:uid="{A410994D-8AAC-4345-B09D-FDB13CE7A7F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23" builtinId="16" customBuiltin="1"/>
    <cellStyle name="Encabezado 4" xfId="24" builtinId="19" customBuiltin="1"/>
    <cellStyle name="Énfasis1" xfId="25" builtinId="29" customBuiltin="1"/>
    <cellStyle name="Énfasis2" xfId="26" builtinId="33" customBuiltin="1"/>
    <cellStyle name="Énfasis3" xfId="27" builtinId="37" customBuiltin="1"/>
    <cellStyle name="Énfasis4" xfId="28" builtinId="41" customBuiltin="1"/>
    <cellStyle name="Énfasis5" xfId="29" builtinId="45" customBuiltin="1"/>
    <cellStyle name="Énfasis6" xfId="30" builtinId="49" customBuiltin="1"/>
    <cellStyle name="Entrada" xfId="31" builtinId="20" customBuiltin="1"/>
    <cellStyle name="Estilo 1" xfId="32" xr:uid="{00000000-0005-0000-0000-00001F000000}"/>
    <cellStyle name="Hipervínculo" xfId="33" builtinId="8"/>
    <cellStyle name="Incorrecto" xfId="34" builtinId="27" customBuiltin="1"/>
    <cellStyle name="Neutral" xfId="35" builtinId="28" customBuiltin="1"/>
    <cellStyle name="Normal" xfId="0" builtinId="0"/>
    <cellStyle name="Normal 2" xfId="36" xr:uid="{00000000-0005-0000-0000-000024000000}"/>
    <cellStyle name="Normal 3" xfId="37" xr:uid="{00000000-0005-0000-0000-000025000000}"/>
    <cellStyle name="Normal 3 2" xfId="49" xr:uid="{737F59CD-B7A1-4BC4-B9FD-20B6941DE2FF}"/>
    <cellStyle name="Normal 3 3" xfId="62" xr:uid="{326CF4F0-1FF9-4AFD-A5A0-ED4A5E386810}"/>
    <cellStyle name="Normal 4" xfId="38" xr:uid="{00000000-0005-0000-0000-000026000000}"/>
    <cellStyle name="Normal 4 2" xfId="63" xr:uid="{8BE6440C-16BE-4C71-9ED7-2BC5E2A6BB6C}"/>
    <cellStyle name="Normal 5" xfId="48" xr:uid="{E3C4F264-8532-48C4-BCDC-EC1A50237A48}"/>
    <cellStyle name="Notas" xfId="39" builtinId="10" customBuiltin="1"/>
    <cellStyle name="Notas 2" xfId="64" xr:uid="{DD74D5E6-B2C5-466F-931F-0FB684FBACF1}"/>
    <cellStyle name="Porcentual 2" xfId="40" xr:uid="{00000000-0005-0000-0000-000028000000}"/>
    <cellStyle name="Salida" xfId="41" builtinId="21" customBuiltin="1"/>
    <cellStyle name="Texto de advertencia" xfId="42" builtinId="11" customBuiltin="1"/>
    <cellStyle name="Texto explicativo" xfId="43" builtinId="53" customBuiltin="1"/>
    <cellStyle name="Título" xfId="44" builtinId="15" customBuiltin="1"/>
    <cellStyle name="Título 2" xfId="45" builtinId="17" customBuiltin="1"/>
    <cellStyle name="Título 3" xfId="46" builtinId="18" customBuiltin="1"/>
    <cellStyle name="Total" xfId="47" builtinId="25" customBuiltin="1"/>
  </cellStyles>
  <dxfs count="2">
    <dxf>
      <font>
        <color rgb="FFFFFFFF"/>
      </font>
    </dxf>
    <dxf>
      <fill>
        <patternFill>
          <fgColor indexed="64"/>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layout>
        <c:manualLayout>
          <c:xMode val="edge"/>
          <c:yMode val="edge"/>
          <c:x val="0.13750428721761396"/>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19D-463B-A1C9-812EBD196051}"/>
              </c:ext>
            </c:extLst>
          </c:dPt>
          <c:dPt>
            <c:idx val="1"/>
            <c:invertIfNegative val="0"/>
            <c:bubble3D val="0"/>
            <c:spPr>
              <a:solidFill>
                <a:srgbClr val="C00000"/>
              </a:solidFill>
              <a:ln w="25400">
                <a:noFill/>
              </a:ln>
            </c:spPr>
            <c:extLst>
              <c:ext xmlns:c16="http://schemas.microsoft.com/office/drawing/2014/chart" uri="{C3380CC4-5D6E-409C-BE32-E72D297353CC}">
                <c16:uniqueId val="{00000001-D19D-463B-A1C9-812EBD196051}"/>
              </c:ext>
            </c:extLst>
          </c:dPt>
          <c:dPt>
            <c:idx val="2"/>
            <c:invertIfNegative val="0"/>
            <c:bubble3D val="0"/>
            <c:spPr>
              <a:solidFill>
                <a:srgbClr val="E36C09"/>
              </a:solidFill>
              <a:ln w="25400">
                <a:noFill/>
              </a:ln>
            </c:spPr>
            <c:extLst>
              <c:ext xmlns:c16="http://schemas.microsoft.com/office/drawing/2014/chart" uri="{C3380CC4-5D6E-409C-BE32-E72D297353CC}">
                <c16:uniqueId val="{00000002-D19D-463B-A1C9-812EBD196051}"/>
              </c:ext>
            </c:extLst>
          </c:dPt>
          <c:dPt>
            <c:idx val="3"/>
            <c:invertIfNegative val="0"/>
            <c:bubble3D val="0"/>
            <c:spPr>
              <a:solidFill>
                <a:srgbClr val="4F6128"/>
              </a:solidFill>
              <a:ln w="25400">
                <a:noFill/>
              </a:ln>
            </c:spPr>
            <c:extLst>
              <c:ext xmlns:c16="http://schemas.microsoft.com/office/drawing/2014/chart" uri="{C3380CC4-5D6E-409C-BE32-E72D297353CC}">
                <c16:uniqueId val="{00000003-D19D-463B-A1C9-812EBD1960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D19D-463B-A1C9-812EBD196051}"/>
            </c:ext>
          </c:extLst>
        </c:ser>
        <c:dLbls>
          <c:showLegendKey val="0"/>
          <c:showVal val="0"/>
          <c:showCatName val="0"/>
          <c:showSerName val="0"/>
          <c:showPercent val="0"/>
          <c:showBubbleSize val="0"/>
        </c:dLbls>
        <c:gapWidth val="150"/>
        <c:shape val="box"/>
        <c:axId val="1282047888"/>
        <c:axId val="1"/>
        <c:axId val="0"/>
      </c:bar3DChart>
      <c:catAx>
        <c:axId val="12820478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4788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manualLayout>
          <c:xMode val="edge"/>
          <c:yMode val="edge"/>
          <c:x val="0.20718461470599919"/>
          <c:y val="2.8269471873415435E-2"/>
        </c:manualLayout>
      </c:layout>
      <c:overlay val="0"/>
      <c:spPr>
        <a:noFill/>
        <a:ln w="25400">
          <a:noFill/>
        </a:ln>
      </c:spPr>
    </c:title>
    <c:autoTitleDeleted val="0"/>
    <c:plotArea>
      <c:layout/>
      <c:lineChart>
        <c:grouping val="standard"/>
        <c:varyColors val="0"/>
        <c:ser>
          <c:idx val="2"/>
          <c:order val="0"/>
          <c:tx>
            <c:strRef>
              <c:f>Directiva!$C$2</c:f>
              <c:strCache>
                <c:ptCount val="1"/>
                <c:pt idx="0">
                  <c:v>AÑO 201_</c:v>
                </c:pt>
              </c:strCache>
            </c:strRef>
          </c:tx>
          <c:spPr>
            <a:ln w="38100">
              <a:solidFill>
                <a:srgbClr val="969696"/>
              </a:solidFill>
              <a:prstDash val="solid"/>
            </a:ln>
          </c:spPr>
          <c:marker>
            <c:symbol val="none"/>
          </c:marker>
          <c:dLbls>
            <c:dLbl>
              <c:idx val="0"/>
              <c:layout>
                <c:manualLayout>
                  <c:x val="-3.0923043207454953E-2"/>
                  <c:y val="-9.0130559637857655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EF3-410C-8EB8-E6B52BBED8A1}"/>
                </c:ext>
              </c:extLst>
            </c:dLbl>
            <c:dLbl>
              <c:idx val="1"/>
              <c:layout>
                <c:manualLayout>
                  <c:x val="-2.9147863923451367E-2"/>
                  <c:y val="-8.4624185217228587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EF3-410C-8EB8-E6B52BBED8A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EF3-410C-8EB8-E6B52BBED8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8EF3-410C-8EB8-E6B52BBED8A1}"/>
            </c:ext>
          </c:extLst>
        </c:ser>
        <c:ser>
          <c:idx val="0"/>
          <c:order val="1"/>
          <c:tx>
            <c:strRef>
              <c:f>Directiva!$H$2</c:f>
              <c:strCache>
                <c:ptCount val="1"/>
                <c:pt idx="0">
                  <c:v>AÑO 202_</c:v>
                </c:pt>
              </c:strCache>
            </c:strRef>
          </c:tx>
          <c:spPr>
            <a:ln w="38100">
              <a:solidFill>
                <a:srgbClr val="666699"/>
              </a:solidFill>
              <a:prstDash val="solid"/>
            </a:ln>
          </c:spPr>
          <c:marker>
            <c:symbol val="none"/>
          </c:marker>
          <c:dLbls>
            <c:dLbl>
              <c:idx val="2"/>
              <c:layout>
                <c:manualLayout>
                  <c:x val="-1.7584606393113988E-2"/>
                  <c:y val="-0.1446968129482363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EF3-410C-8EB8-E6B52BBED8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8EF3-410C-8EB8-E6B52BBED8A1}"/>
            </c:ext>
          </c:extLst>
        </c:ser>
        <c:ser>
          <c:idx val="1"/>
          <c:order val="2"/>
          <c:tx>
            <c:strRef>
              <c:f>Directiva!$M$2</c:f>
              <c:strCache>
                <c:ptCount val="1"/>
                <c:pt idx="0">
                  <c:v>AÑO 202_</c:v>
                </c:pt>
              </c:strCache>
            </c:strRef>
          </c:tx>
          <c:spPr>
            <a:ln w="38100">
              <a:solidFill>
                <a:srgbClr val="993366"/>
              </a:solidFill>
              <a:prstDash val="solid"/>
            </a:ln>
          </c:spPr>
          <c:marker>
            <c:symbol val="none"/>
          </c:marker>
          <c:dLbls>
            <c:dLbl>
              <c:idx val="0"/>
              <c:layout>
                <c:manualLayout>
                  <c:x val="-2.9291668288510098E-2"/>
                  <c:y val="-0.2189041766159518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EF3-410C-8EB8-E6B52BBED8A1}"/>
                </c:ext>
              </c:extLst>
            </c:dLbl>
            <c:dLbl>
              <c:idx val="1"/>
              <c:layout>
                <c:manualLayout>
                  <c:x val="-2.7516489004506484E-2"/>
                  <c:y val="-9.8758921153936252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EF3-410C-8EB8-E6B52BBED8A1}"/>
                </c:ext>
              </c:extLst>
            </c:dLbl>
            <c:dLbl>
              <c:idx val="2"/>
              <c:layout>
                <c:manualLayout>
                  <c:x val="-2.0847356231003755E-2"/>
                  <c:y val="-0.1128936570906440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EF3-410C-8EB8-E6B52BBED8A1}"/>
                </c:ext>
              </c:extLst>
            </c:dLbl>
            <c:dLbl>
              <c:idx val="3"/>
              <c:layout>
                <c:manualLayout>
                  <c:x val="-1.7440802028055424E-2"/>
                  <c:y val="-0.1128936570906440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EF3-410C-8EB8-E6B52BBED8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8EF3-410C-8EB8-E6B52BBED8A1}"/>
            </c:ext>
          </c:extLst>
        </c:ser>
        <c:ser>
          <c:idx val="3"/>
          <c:order val="3"/>
          <c:tx>
            <c:v>AÑO 2014</c:v>
          </c:tx>
          <c:spPr>
            <a:ln w="38100">
              <a:solidFill>
                <a:srgbClr val="666699"/>
              </a:solidFill>
              <a:prstDash val="solid"/>
            </a:ln>
          </c:spPr>
          <c:marker>
            <c:symbol val="none"/>
          </c:marker>
          <c:dLbls>
            <c:dLbl>
              <c:idx val="0"/>
              <c:layout>
                <c:manualLayout>
                  <c:x val="-2.1134793693785708E-2"/>
                  <c:y val="-0.13056207701152867"/>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EF3-410C-8EB8-E6B52BBED8A1}"/>
                </c:ext>
              </c:extLst>
            </c:dLbl>
            <c:dLbl>
              <c:idx val="1"/>
              <c:layout>
                <c:manualLayout>
                  <c:x val="-2.4253739166616772E-2"/>
                  <c:y val="-0.148230496932413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EF3-410C-8EB8-E6B52BBED8A1}"/>
                </c:ext>
              </c:extLst>
            </c:dLbl>
            <c:dLbl>
              <c:idx val="2"/>
              <c:layout>
                <c:manualLayout>
                  <c:x val="-1.7584606393113988E-2"/>
                  <c:y val="-0.1941683887267133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EF3-410C-8EB8-E6B52BBED8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8EF3-410C-8EB8-E6B52BBED8A1}"/>
            </c:ext>
          </c:extLst>
        </c:ser>
        <c:dLbls>
          <c:showLegendKey val="0"/>
          <c:showVal val="0"/>
          <c:showCatName val="0"/>
          <c:showSerName val="0"/>
          <c:showPercent val="0"/>
          <c:showBubbleSize val="0"/>
        </c:dLbls>
        <c:smooth val="0"/>
        <c:axId val="1282051248"/>
        <c:axId val="1"/>
      </c:lineChart>
      <c:catAx>
        <c:axId val="1282051248"/>
        <c:scaling>
          <c:orientation val="minMax"/>
        </c:scaling>
        <c:delete val="0"/>
        <c:axPos val="b"/>
        <c:numFmt formatCode="General" sourceLinked="1"/>
        <c:majorTickMark val="none"/>
        <c:minorTickMark val="none"/>
        <c:tickLblPos val="nextTo"/>
        <c:spPr>
          <a:ln w="6350">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51248"/>
        <c:crosses val="autoZero"/>
        <c:crossBetween val="between"/>
      </c:valAx>
      <c:spPr>
        <a:solidFill>
          <a:srgbClr val="FFFFFF"/>
        </a:solidFill>
        <a:ln w="25400">
          <a:noFill/>
        </a:ln>
      </c:spPr>
    </c:plotArea>
    <c:legend>
      <c:legendPos val="b"/>
      <c:layout>
        <c:manualLayout>
          <c:xMode val="edge"/>
          <c:yMode val="edge"/>
          <c:x val="0.23654936324700696"/>
          <c:y val="0.90815678393347077"/>
          <c:w val="0.52856547373813967"/>
          <c:h val="7.067367968353859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layout>
        <c:manualLayout>
          <c:xMode val="edge"/>
          <c:yMode val="edge"/>
          <c:x val="0.30669848476163664"/>
          <c:y val="3.1580027214757792E-2"/>
        </c:manualLayout>
      </c:layout>
      <c:overlay val="0"/>
      <c:spPr>
        <a:noFill/>
        <a:ln w="25400">
          <a:noFill/>
        </a:ln>
      </c:spPr>
    </c:title>
    <c:autoTitleDeleted val="0"/>
    <c:plotArea>
      <c:layout/>
      <c:lineChart>
        <c:grouping val="standard"/>
        <c:varyColors val="0"/>
        <c:ser>
          <c:idx val="2"/>
          <c:order val="0"/>
          <c:tx>
            <c:strRef>
              <c:f>Directiva!$C$2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31B-4A67-BEB2-CA597AF7E7B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31B-4A67-BEB2-CA597AF7E7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731B-4A67-BEB2-CA597AF7E7B5}"/>
            </c:ext>
          </c:extLst>
        </c:ser>
        <c:ser>
          <c:idx val="0"/>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31B-4A67-BEB2-CA597AF7E7B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31B-4A67-BEB2-CA597AF7E7B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31B-4A67-BEB2-CA597AF7E7B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31B-4A67-BEB2-CA597AF7E7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31B-4A67-BEB2-CA597AF7E7B5}"/>
            </c:ext>
          </c:extLst>
        </c:ser>
        <c:ser>
          <c:idx val="1"/>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31B-4A67-BEB2-CA597AF7E7B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31B-4A67-BEB2-CA597AF7E7B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31B-4A67-BEB2-CA597AF7E7B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31B-4A67-BEB2-CA597AF7E7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31B-4A67-BEB2-CA597AF7E7B5}"/>
            </c:ext>
          </c:extLst>
        </c:ser>
        <c:ser>
          <c:idx val="3"/>
          <c:order val="3"/>
          <c:tx>
            <c:v>AÑO 2014</c:v>
          </c:tx>
          <c:spPr>
            <a:ln w="25400">
              <a:solidFill>
                <a:srgbClr val="666699"/>
              </a:solidFill>
              <a:prstDash val="solid"/>
            </a:ln>
          </c:spPr>
          <c:marker>
            <c:symbol val="none"/>
          </c:marker>
          <c:dLbls>
            <c:dLbl>
              <c:idx val="0"/>
              <c:layout>
                <c:manualLayout>
                  <c:x val="-2.7660293369565214E-2"/>
                  <c:y val="-0.1163211805795224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31B-4A67-BEB2-CA597AF7E7B5}"/>
                </c:ext>
              </c:extLst>
            </c:dLbl>
            <c:dLbl>
              <c:idx val="1"/>
              <c:layout>
                <c:manualLayout>
                  <c:x val="-2.4253739166616772E-2"/>
                  <c:y val="-0.1479012077942801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31B-4A67-BEB2-CA597AF7E7B5}"/>
                </c:ext>
              </c:extLst>
            </c:dLbl>
            <c:dLbl>
              <c:idx val="2"/>
              <c:layout>
                <c:manualLayout>
                  <c:x val="-2.7372855906783289E-2"/>
                  <c:y val="-0.1128122886667714"/>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31B-4A67-BEB2-CA597AF7E7B5}"/>
                </c:ext>
              </c:extLst>
            </c:dLbl>
            <c:dLbl>
              <c:idx val="3"/>
              <c:layout>
                <c:manualLayout>
                  <c:x val="-2.070355186594508E-2"/>
                  <c:y val="-0.1303567482305257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31B-4A67-BEB2-CA597AF7E7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31B-4A67-BEB2-CA597AF7E7B5}"/>
            </c:ext>
          </c:extLst>
        </c:ser>
        <c:dLbls>
          <c:showLegendKey val="0"/>
          <c:showVal val="0"/>
          <c:showCatName val="0"/>
          <c:showSerName val="0"/>
          <c:showPercent val="0"/>
          <c:showBubbleSize val="0"/>
        </c:dLbls>
        <c:smooth val="0"/>
        <c:axId val="1282055088"/>
        <c:axId val="1"/>
      </c:lineChart>
      <c:catAx>
        <c:axId val="1282055088"/>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55088"/>
        <c:crosses val="autoZero"/>
        <c:crossBetween val="between"/>
      </c:valAx>
      <c:spPr>
        <a:solidFill>
          <a:srgbClr val="FFFFFF"/>
        </a:solidFill>
        <a:ln w="25400">
          <a:noFill/>
        </a:ln>
      </c:spPr>
    </c:plotArea>
    <c:legend>
      <c:legendPos val="b"/>
      <c:layout>
        <c:manualLayout>
          <c:xMode val="edge"/>
          <c:yMode val="edge"/>
          <c:x val="0.15171786746187343"/>
          <c:y val="0.89125854583871988"/>
          <c:w val="0.69659709038946194"/>
          <c:h val="8.7722297818771638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layout>
        <c:manualLayout>
          <c:xMode val="edge"/>
          <c:yMode val="edge"/>
          <c:x val="0.32627498378897513"/>
          <c:y val="2.8269471873415435E-2"/>
        </c:manualLayout>
      </c:layout>
      <c:overlay val="0"/>
      <c:spPr>
        <a:noFill/>
        <a:ln w="25400">
          <a:noFill/>
        </a:ln>
      </c:spPr>
    </c:title>
    <c:autoTitleDeleted val="0"/>
    <c:plotArea>
      <c:layout/>
      <c:lineChart>
        <c:grouping val="standard"/>
        <c:varyColors val="0"/>
        <c:ser>
          <c:idx val="2"/>
          <c:order val="0"/>
          <c:tx>
            <c:strRef>
              <c:f>Directiva!$C$2</c:f>
              <c:strCache>
                <c:ptCount val="1"/>
                <c:pt idx="0">
                  <c:v>AÑO 201_</c:v>
                </c:pt>
              </c:strCache>
            </c:strRef>
          </c:tx>
          <c:spPr>
            <a:ln w="38100">
              <a:solidFill>
                <a:srgbClr val="969696"/>
              </a:solidFill>
              <a:prstDash val="solid"/>
            </a:ln>
          </c:spPr>
          <c:marker>
            <c:symbol val="none"/>
          </c:marker>
          <c:dLbls>
            <c:dLbl>
              <c:idx val="0"/>
              <c:layout>
                <c:manualLayout>
                  <c:x val="-4.2342667640069109E-2"/>
                  <c:y val="-4.9999987275607616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52C-450E-8283-0FACAFCCC3CB}"/>
                </c:ext>
              </c:extLst>
            </c:dLbl>
            <c:dLbl>
              <c:idx val="1"/>
              <c:layout>
                <c:manualLayout>
                  <c:x val="-3.077923884239625E-2"/>
                  <c:y val="-0.1277410349275001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52C-450E-8283-0FACAFCCC3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2-F52C-450E-8283-0FACAFCCC3CB}"/>
            </c:ext>
          </c:extLst>
        </c:ser>
        <c:ser>
          <c:idx val="0"/>
          <c:order val="1"/>
          <c:tx>
            <c:strRef>
              <c:f>Directiva!$H$2</c:f>
              <c:strCache>
                <c:ptCount val="1"/>
                <c:pt idx="0">
                  <c:v>AÑO 202_</c:v>
                </c:pt>
              </c:strCache>
            </c:strRef>
          </c:tx>
          <c:spPr>
            <a:ln w="38100">
              <a:solidFill>
                <a:srgbClr val="666699"/>
              </a:solidFill>
              <a:prstDash val="solid"/>
            </a:ln>
          </c:spPr>
          <c:marker>
            <c:symbol val="none"/>
          </c:marker>
          <c:dLbls>
            <c:dLbl>
              <c:idx val="0"/>
              <c:layout>
                <c:manualLayout>
                  <c:x val="-3.7448542883234459E-2"/>
                  <c:y val="-0.1489431388325616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52C-450E-8283-0FACAFCCC3CB}"/>
                </c:ext>
              </c:extLst>
            </c:dLbl>
            <c:dLbl>
              <c:idx val="1"/>
              <c:layout>
                <c:manualLayout>
                  <c:x val="-4.2198863275010379E-2"/>
                  <c:y val="-0.1277410349275001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52C-450E-8283-0FACAFCCC3CB}"/>
                </c:ext>
              </c:extLst>
            </c:dLbl>
            <c:dLbl>
              <c:idx val="2"/>
              <c:layout>
                <c:manualLayout>
                  <c:x val="-3.552973050150765E-2"/>
                  <c:y val="-0.14540945484838474"/>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52C-450E-8283-0FACAFCCC3CB}"/>
                </c:ext>
              </c:extLst>
            </c:dLbl>
            <c:dLbl>
              <c:idx val="3"/>
              <c:layout>
                <c:manualLayout>
                  <c:x val="-2.070355186594508E-2"/>
                  <c:y val="-0.1948810306268616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52C-450E-8283-0FACAFCCC3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52C-450E-8283-0FACAFCCC3CB}"/>
            </c:ext>
          </c:extLst>
        </c:ser>
        <c:ser>
          <c:idx val="1"/>
          <c:order val="2"/>
          <c:tx>
            <c:strRef>
              <c:f>Directiva!$M$2</c:f>
              <c:strCache>
                <c:ptCount val="1"/>
                <c:pt idx="0">
                  <c:v>AÑO 202_</c:v>
                </c:pt>
              </c:strCache>
            </c:strRef>
          </c:tx>
          <c:spPr>
            <a:ln w="38100">
              <a:solidFill>
                <a:srgbClr val="993366"/>
              </a:solidFill>
              <a:prstDash val="solid"/>
            </a:ln>
          </c:spPr>
          <c:marker>
            <c:symbol val="none"/>
          </c:marker>
          <c:dLbls>
            <c:dLbl>
              <c:idx val="0"/>
              <c:layout>
                <c:manualLayout>
                  <c:x val="-3.7448542883234459E-2"/>
                  <c:y val="-8.533682711737689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52C-450E-8283-0FACAFCCC3CB}"/>
                </c:ext>
              </c:extLst>
            </c:dLbl>
            <c:dLbl>
              <c:idx val="1"/>
              <c:layout>
                <c:manualLayout>
                  <c:x val="-4.3830238193955262E-2"/>
                  <c:y val="-0.14187577086420777"/>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52C-450E-8283-0FACAFCCC3CB}"/>
                </c:ext>
              </c:extLst>
            </c:dLbl>
            <c:dLbl>
              <c:idx val="2"/>
              <c:layout>
                <c:manualLayout>
                  <c:x val="-3.7161105420452589E-2"/>
                  <c:y val="-0.1277410349275001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52C-450E-8283-0FACAFCCC3CB}"/>
                </c:ext>
              </c:extLst>
            </c:dLbl>
            <c:dLbl>
              <c:idx val="3"/>
              <c:layout>
                <c:manualLayout>
                  <c:x val="-2.070355186594508E-2"/>
                  <c:y val="-0.1489431388325616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52C-450E-8283-0FACAFCCC3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52C-450E-8283-0FACAFCCC3CB}"/>
            </c:ext>
          </c:extLst>
        </c:ser>
        <c:ser>
          <c:idx val="3"/>
          <c:order val="3"/>
          <c:tx>
            <c:v>AÑO 4</c:v>
          </c:tx>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52C-450E-8283-0FACAFCCC3CB}"/>
            </c:ext>
          </c:extLst>
        </c:ser>
        <c:dLbls>
          <c:showLegendKey val="0"/>
          <c:showVal val="0"/>
          <c:showCatName val="0"/>
          <c:showSerName val="0"/>
          <c:showPercent val="0"/>
          <c:showBubbleSize val="0"/>
        </c:dLbls>
        <c:smooth val="0"/>
        <c:axId val="1282058448"/>
        <c:axId val="1"/>
      </c:lineChart>
      <c:catAx>
        <c:axId val="1282058448"/>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58448"/>
        <c:crosses val="autoZero"/>
        <c:crossBetween val="between"/>
      </c:valAx>
      <c:spPr>
        <a:solidFill>
          <a:srgbClr val="FFFFFF"/>
        </a:solidFill>
        <a:ln w="25400">
          <a:noFill/>
        </a:ln>
      </c:spPr>
    </c:plotArea>
    <c:legend>
      <c:legendPos val="b"/>
      <c:layout>
        <c:manualLayout>
          <c:xMode val="edge"/>
          <c:yMode val="edge"/>
          <c:x val="0.17129436648921195"/>
          <c:y val="0.89048836401258613"/>
          <c:w val="0.65744409233478485"/>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layout>
        <c:manualLayout>
          <c:xMode val="edge"/>
          <c:yMode val="edge"/>
          <c:x val="0.26750834058699441"/>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82C-4DED-82D4-8C9F67264A26}"/>
              </c:ext>
            </c:extLst>
          </c:dPt>
          <c:dPt>
            <c:idx val="1"/>
            <c:invertIfNegative val="0"/>
            <c:bubble3D val="0"/>
            <c:spPr>
              <a:solidFill>
                <a:srgbClr val="C00000"/>
              </a:solidFill>
              <a:ln w="25400">
                <a:noFill/>
              </a:ln>
            </c:spPr>
            <c:extLst>
              <c:ext xmlns:c16="http://schemas.microsoft.com/office/drawing/2014/chart" uri="{C3380CC4-5D6E-409C-BE32-E72D297353CC}">
                <c16:uniqueId val="{00000001-782C-4DED-82D4-8C9F67264A26}"/>
              </c:ext>
            </c:extLst>
          </c:dPt>
          <c:dPt>
            <c:idx val="2"/>
            <c:invertIfNegative val="0"/>
            <c:bubble3D val="0"/>
            <c:spPr>
              <a:solidFill>
                <a:srgbClr val="E36C09"/>
              </a:solidFill>
              <a:ln w="25400">
                <a:noFill/>
              </a:ln>
            </c:spPr>
            <c:extLst>
              <c:ext xmlns:c16="http://schemas.microsoft.com/office/drawing/2014/chart" uri="{C3380CC4-5D6E-409C-BE32-E72D297353CC}">
                <c16:uniqueId val="{00000002-782C-4DED-82D4-8C9F67264A26}"/>
              </c:ext>
            </c:extLst>
          </c:dPt>
          <c:dPt>
            <c:idx val="3"/>
            <c:invertIfNegative val="0"/>
            <c:bubble3D val="0"/>
            <c:spPr>
              <a:solidFill>
                <a:srgbClr val="4F6128"/>
              </a:solidFill>
              <a:ln w="25400">
                <a:noFill/>
              </a:ln>
            </c:spPr>
            <c:extLst>
              <c:ext xmlns:c16="http://schemas.microsoft.com/office/drawing/2014/chart" uri="{C3380CC4-5D6E-409C-BE32-E72D297353CC}">
                <c16:uniqueId val="{00000003-782C-4DED-82D4-8C9F67264A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782C-4DED-82D4-8C9F67264A26}"/>
            </c:ext>
          </c:extLst>
        </c:ser>
        <c:dLbls>
          <c:showLegendKey val="0"/>
          <c:showVal val="0"/>
          <c:showCatName val="0"/>
          <c:showSerName val="0"/>
          <c:showPercent val="0"/>
          <c:showBubbleSize val="0"/>
        </c:dLbls>
        <c:gapWidth val="150"/>
        <c:shape val="box"/>
        <c:axId val="1282063728"/>
        <c:axId val="1"/>
        <c:axId val="0"/>
      </c:bar3DChart>
      <c:catAx>
        <c:axId val="128206372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6372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layout>
        <c:manualLayout>
          <c:xMode val="edge"/>
          <c:yMode val="edge"/>
          <c:x val="0.26634064409905084"/>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20A3-48E0-9EEA-6138AC451F99}"/>
              </c:ext>
            </c:extLst>
          </c:dPt>
          <c:dPt>
            <c:idx val="1"/>
            <c:invertIfNegative val="0"/>
            <c:bubble3D val="0"/>
            <c:spPr>
              <a:solidFill>
                <a:srgbClr val="C00000"/>
              </a:solidFill>
              <a:ln w="25400">
                <a:noFill/>
              </a:ln>
            </c:spPr>
            <c:extLst>
              <c:ext xmlns:c16="http://schemas.microsoft.com/office/drawing/2014/chart" uri="{C3380CC4-5D6E-409C-BE32-E72D297353CC}">
                <c16:uniqueId val="{00000001-20A3-48E0-9EEA-6138AC451F99}"/>
              </c:ext>
            </c:extLst>
          </c:dPt>
          <c:dPt>
            <c:idx val="2"/>
            <c:invertIfNegative val="0"/>
            <c:bubble3D val="0"/>
            <c:spPr>
              <a:solidFill>
                <a:srgbClr val="E36C09"/>
              </a:solidFill>
              <a:ln w="25400">
                <a:noFill/>
              </a:ln>
            </c:spPr>
            <c:extLst>
              <c:ext xmlns:c16="http://schemas.microsoft.com/office/drawing/2014/chart" uri="{C3380CC4-5D6E-409C-BE32-E72D297353CC}">
                <c16:uniqueId val="{00000002-20A3-48E0-9EEA-6138AC451F99}"/>
              </c:ext>
            </c:extLst>
          </c:dPt>
          <c:dPt>
            <c:idx val="3"/>
            <c:invertIfNegative val="0"/>
            <c:bubble3D val="0"/>
            <c:spPr>
              <a:solidFill>
                <a:srgbClr val="4F6128"/>
              </a:solidFill>
              <a:ln w="25400">
                <a:noFill/>
              </a:ln>
            </c:spPr>
            <c:extLst>
              <c:ext xmlns:c16="http://schemas.microsoft.com/office/drawing/2014/chart" uri="{C3380CC4-5D6E-409C-BE32-E72D297353CC}">
                <c16:uniqueId val="{00000003-20A3-48E0-9EEA-6138AC451F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20A3-48E0-9EEA-6138AC451F99}"/>
            </c:ext>
          </c:extLst>
        </c:ser>
        <c:dLbls>
          <c:showLegendKey val="0"/>
          <c:showVal val="0"/>
          <c:showCatName val="0"/>
          <c:showSerName val="0"/>
          <c:showPercent val="0"/>
          <c:showBubbleSize val="0"/>
        </c:dLbls>
        <c:gapWidth val="150"/>
        <c:shape val="box"/>
        <c:axId val="1282079568"/>
        <c:axId val="1"/>
        <c:axId val="0"/>
      </c:bar3DChart>
      <c:catAx>
        <c:axId val="128207956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79568"/>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23174529165135402"/>
          <c:y val="3.1691117062301766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10C-4E88-A923-E8123305121C}"/>
              </c:ext>
            </c:extLst>
          </c:dPt>
          <c:dPt>
            <c:idx val="1"/>
            <c:invertIfNegative val="0"/>
            <c:bubble3D val="0"/>
            <c:spPr>
              <a:solidFill>
                <a:srgbClr val="C00000"/>
              </a:solidFill>
              <a:ln w="25400">
                <a:noFill/>
              </a:ln>
            </c:spPr>
            <c:extLst>
              <c:ext xmlns:c16="http://schemas.microsoft.com/office/drawing/2014/chart" uri="{C3380CC4-5D6E-409C-BE32-E72D297353CC}">
                <c16:uniqueId val="{00000001-410C-4E88-A923-E8123305121C}"/>
              </c:ext>
            </c:extLst>
          </c:dPt>
          <c:dPt>
            <c:idx val="2"/>
            <c:invertIfNegative val="0"/>
            <c:bubble3D val="0"/>
            <c:spPr>
              <a:solidFill>
                <a:srgbClr val="E36C09"/>
              </a:solidFill>
              <a:ln w="25400">
                <a:noFill/>
              </a:ln>
            </c:spPr>
            <c:extLst>
              <c:ext xmlns:c16="http://schemas.microsoft.com/office/drawing/2014/chart" uri="{C3380CC4-5D6E-409C-BE32-E72D297353CC}">
                <c16:uniqueId val="{00000002-410C-4E88-A923-E8123305121C}"/>
              </c:ext>
            </c:extLst>
          </c:dPt>
          <c:dPt>
            <c:idx val="3"/>
            <c:invertIfNegative val="0"/>
            <c:bubble3D val="0"/>
            <c:spPr>
              <a:solidFill>
                <a:srgbClr val="4F6128"/>
              </a:solidFill>
              <a:ln w="25400">
                <a:noFill/>
              </a:ln>
            </c:spPr>
            <c:extLst>
              <c:ext xmlns:c16="http://schemas.microsoft.com/office/drawing/2014/chart" uri="{C3380CC4-5D6E-409C-BE32-E72D297353CC}">
                <c16:uniqueId val="{00000003-410C-4E88-A923-E812330512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410C-4E88-A923-E8123305121C}"/>
            </c:ext>
          </c:extLst>
        </c:ser>
        <c:dLbls>
          <c:showLegendKey val="0"/>
          <c:showVal val="0"/>
          <c:showCatName val="0"/>
          <c:showSerName val="0"/>
          <c:showPercent val="0"/>
          <c:showBubbleSize val="0"/>
        </c:dLbls>
        <c:gapWidth val="150"/>
        <c:shape val="box"/>
        <c:axId val="1315760928"/>
        <c:axId val="1"/>
        <c:axId val="0"/>
      </c:bar3DChart>
      <c:catAx>
        <c:axId val="131576092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60928"/>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layout>
        <c:manualLayout>
          <c:xMode val="edge"/>
          <c:yMode val="edge"/>
          <c:x val="0.28549061081535321"/>
          <c:y val="2.8169881833157124E-2"/>
        </c:manualLayout>
      </c:layout>
      <c:overlay val="0"/>
      <c:spPr>
        <a:noFill/>
        <a:ln w="25400">
          <a:noFill/>
        </a:ln>
      </c:spPr>
    </c:title>
    <c:autoTitleDeleted val="0"/>
    <c:plotArea>
      <c:layout/>
      <c:lineChart>
        <c:grouping val="standard"/>
        <c:varyColors val="0"/>
        <c:ser>
          <c:idx val="2"/>
          <c:order val="0"/>
          <c:tx>
            <c:strRef>
              <c:f>Directiva!$C$2</c:f>
              <c:strCache>
                <c:ptCount val="1"/>
                <c:pt idx="0">
                  <c:v>AÑO 201_</c:v>
                </c:pt>
              </c:strCache>
            </c:strRef>
          </c:tx>
          <c:spPr>
            <a:ln w="38100">
              <a:solidFill>
                <a:srgbClr val="969696"/>
              </a:solidFill>
              <a:prstDash val="solid"/>
            </a:ln>
          </c:spPr>
          <c:marker>
            <c:symbol val="none"/>
          </c:marker>
          <c:dLbls>
            <c:dLbl>
              <c:idx val="0"/>
              <c:layout>
                <c:manualLayout>
                  <c:x val="-4.2342667640069109E-2"/>
                  <c:y val="-4.952607659220043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CAA-41B6-9E9A-42CEF0543254}"/>
                </c:ext>
              </c:extLst>
            </c:dLbl>
            <c:dLbl>
              <c:idx val="1"/>
              <c:layout>
                <c:manualLayout>
                  <c:x val="-3.077923884239625E-2"/>
                  <c:y val="-0.1269932516333824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CAA-41B6-9E9A-42CEF05432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6CAA-41B6-9E9A-42CEF0543254}"/>
            </c:ext>
          </c:extLst>
        </c:ser>
        <c:ser>
          <c:idx val="0"/>
          <c:order val="1"/>
          <c:tx>
            <c:strRef>
              <c:f>Directiva!$H$2</c:f>
              <c:strCache>
                <c:ptCount val="1"/>
                <c:pt idx="0">
                  <c:v>AÑO 202_</c:v>
                </c:pt>
              </c:strCache>
            </c:strRef>
          </c:tx>
          <c:spPr>
            <a:ln w="38100">
              <a:solidFill>
                <a:srgbClr val="666699"/>
              </a:solidFill>
              <a:prstDash val="solid"/>
            </a:ln>
          </c:spPr>
          <c:marker>
            <c:symbol val="none"/>
          </c:marker>
          <c:dLbls>
            <c:dLbl>
              <c:idx val="0"/>
              <c:layout>
                <c:manualLayout>
                  <c:x val="-3.7448542883234459E-2"/>
                  <c:y val="-0.1481206630082503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CAA-41B6-9E9A-42CEF0543254}"/>
                </c:ext>
              </c:extLst>
            </c:dLbl>
            <c:dLbl>
              <c:idx val="1"/>
              <c:layout>
                <c:manualLayout>
                  <c:x val="-4.2198863275010379E-2"/>
                  <c:y val="-0.1269932516333824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CAA-41B6-9E9A-42CEF0543254}"/>
                </c:ext>
              </c:extLst>
            </c:dLbl>
            <c:dLbl>
              <c:idx val="2"/>
              <c:layout>
                <c:manualLayout>
                  <c:x val="-3.552973050150765E-2"/>
                  <c:y val="-0.1445994277791057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CAA-41B6-9E9A-42CEF0543254}"/>
                </c:ext>
              </c:extLst>
            </c:dLbl>
            <c:dLbl>
              <c:idx val="3"/>
              <c:layout>
                <c:manualLayout>
                  <c:x val="-2.070355186594508E-2"/>
                  <c:y val="-0.1938967209871306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CAA-41B6-9E9A-42CEF05432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CAA-41B6-9E9A-42CEF0543254}"/>
            </c:ext>
          </c:extLst>
        </c:ser>
        <c:ser>
          <c:idx val="1"/>
          <c:order val="2"/>
          <c:tx>
            <c:strRef>
              <c:f>Directiva!$M$2</c:f>
              <c:strCache>
                <c:ptCount val="1"/>
                <c:pt idx="0">
                  <c:v>AÑO 202_</c:v>
                </c:pt>
              </c:strCache>
            </c:strRef>
          </c:tx>
          <c:spPr>
            <a:ln w="38100">
              <a:solidFill>
                <a:srgbClr val="993366"/>
              </a:solidFill>
              <a:prstDash val="solid"/>
            </a:ln>
          </c:spPr>
          <c:marker>
            <c:symbol val="none"/>
          </c:marker>
          <c:dLbls>
            <c:dLbl>
              <c:idx val="0"/>
              <c:layout>
                <c:manualLayout>
                  <c:x val="-3.7448542883234459E-2"/>
                  <c:y val="-8.4738428883646799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CAA-41B6-9E9A-42CEF0543254}"/>
                </c:ext>
              </c:extLst>
            </c:dLbl>
            <c:dLbl>
              <c:idx val="1"/>
              <c:layout>
                <c:manualLayout>
                  <c:x val="-4.3830238193955262E-2"/>
                  <c:y val="-0.1410781925499610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CAA-41B6-9E9A-42CEF0543254}"/>
                </c:ext>
              </c:extLst>
            </c:dLbl>
            <c:dLbl>
              <c:idx val="2"/>
              <c:layout>
                <c:manualLayout>
                  <c:x val="-3.7161105420452589E-2"/>
                  <c:y val="-0.1269932516333824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CAA-41B6-9E9A-42CEF0543254}"/>
                </c:ext>
              </c:extLst>
            </c:dLbl>
            <c:dLbl>
              <c:idx val="3"/>
              <c:layout>
                <c:manualLayout>
                  <c:x val="-2.070355186594508E-2"/>
                  <c:y val="-0.1481206630082503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CAA-41B6-9E9A-42CEF05432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CAA-41B6-9E9A-42CEF0543254}"/>
            </c:ext>
          </c:extLst>
        </c:ser>
        <c:ser>
          <c:idx val="3"/>
          <c:order val="3"/>
          <c:tx>
            <c:v>AÑO 2014</c:v>
          </c:tx>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CAA-41B6-9E9A-42CEF0543254}"/>
            </c:ext>
          </c:extLst>
        </c:ser>
        <c:dLbls>
          <c:showLegendKey val="0"/>
          <c:showVal val="0"/>
          <c:showCatName val="0"/>
          <c:showSerName val="0"/>
          <c:showPercent val="0"/>
          <c:showBubbleSize val="0"/>
        </c:dLbls>
        <c:smooth val="0"/>
        <c:axId val="1315769568"/>
        <c:axId val="1"/>
      </c:lineChart>
      <c:catAx>
        <c:axId val="1315769568"/>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69568"/>
        <c:crosses val="autoZero"/>
        <c:crossBetween val="between"/>
      </c:valAx>
      <c:spPr>
        <a:solidFill>
          <a:srgbClr val="FFFFFF"/>
        </a:solidFill>
        <a:ln w="25400">
          <a:noFill/>
        </a:ln>
      </c:spPr>
    </c:plotArea>
    <c:legend>
      <c:legendPos val="b"/>
      <c:layout>
        <c:manualLayout>
          <c:xMode val="edge"/>
          <c:yMode val="edge"/>
          <c:x val="0.15171786746187343"/>
          <c:y val="0.89087251297359404"/>
          <c:w val="0.69659709038946194"/>
          <c:h val="8.803088072861600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layout>
        <c:manualLayout>
          <c:xMode val="edge"/>
          <c:yMode val="edge"/>
          <c:x val="0.19250600210465954"/>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4E4-4A2A-9947-E50E0C97B8D2}"/>
              </c:ext>
            </c:extLst>
          </c:dPt>
          <c:dPt>
            <c:idx val="1"/>
            <c:invertIfNegative val="0"/>
            <c:bubble3D val="0"/>
            <c:spPr>
              <a:solidFill>
                <a:srgbClr val="C00000"/>
              </a:solidFill>
              <a:ln w="25400">
                <a:noFill/>
              </a:ln>
            </c:spPr>
            <c:extLst>
              <c:ext xmlns:c16="http://schemas.microsoft.com/office/drawing/2014/chart" uri="{C3380CC4-5D6E-409C-BE32-E72D297353CC}">
                <c16:uniqueId val="{00000001-54E4-4A2A-9947-E50E0C97B8D2}"/>
              </c:ext>
            </c:extLst>
          </c:dPt>
          <c:dPt>
            <c:idx val="2"/>
            <c:invertIfNegative val="0"/>
            <c:bubble3D val="0"/>
            <c:spPr>
              <a:solidFill>
                <a:srgbClr val="E36C09"/>
              </a:solidFill>
              <a:ln w="25400">
                <a:noFill/>
              </a:ln>
            </c:spPr>
            <c:extLst>
              <c:ext xmlns:c16="http://schemas.microsoft.com/office/drawing/2014/chart" uri="{C3380CC4-5D6E-409C-BE32-E72D297353CC}">
                <c16:uniqueId val="{00000002-54E4-4A2A-9947-E50E0C97B8D2}"/>
              </c:ext>
            </c:extLst>
          </c:dPt>
          <c:dPt>
            <c:idx val="3"/>
            <c:invertIfNegative val="0"/>
            <c:bubble3D val="0"/>
            <c:spPr>
              <a:solidFill>
                <a:srgbClr val="4F6128"/>
              </a:solidFill>
              <a:ln w="25400">
                <a:noFill/>
              </a:ln>
            </c:spPr>
            <c:extLst>
              <c:ext xmlns:c16="http://schemas.microsoft.com/office/drawing/2014/chart" uri="{C3380CC4-5D6E-409C-BE32-E72D297353CC}">
                <c16:uniqueId val="{00000003-54E4-4A2A-9947-E50E0C97B8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4-54E4-4A2A-9947-E50E0C97B8D2}"/>
            </c:ext>
          </c:extLst>
        </c:ser>
        <c:dLbls>
          <c:showLegendKey val="0"/>
          <c:showVal val="0"/>
          <c:showCatName val="0"/>
          <c:showSerName val="0"/>
          <c:showPercent val="0"/>
          <c:showBubbleSize val="0"/>
        </c:dLbls>
        <c:gapWidth val="150"/>
        <c:shape val="box"/>
        <c:axId val="1315757088"/>
        <c:axId val="1"/>
        <c:axId val="0"/>
      </c:bar3DChart>
      <c:catAx>
        <c:axId val="13157570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5708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layout>
        <c:manualLayout>
          <c:xMode val="edge"/>
          <c:yMode val="edge"/>
          <c:x val="0.19111483654652137"/>
          <c:y val="2.8402366863905324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281-4471-BAA7-B749EE997E55}"/>
              </c:ext>
            </c:extLst>
          </c:dPt>
          <c:dPt>
            <c:idx val="1"/>
            <c:invertIfNegative val="0"/>
            <c:bubble3D val="0"/>
            <c:spPr>
              <a:solidFill>
                <a:srgbClr val="C00000"/>
              </a:solidFill>
              <a:ln w="25400">
                <a:noFill/>
              </a:ln>
            </c:spPr>
            <c:extLst>
              <c:ext xmlns:c16="http://schemas.microsoft.com/office/drawing/2014/chart" uri="{C3380CC4-5D6E-409C-BE32-E72D297353CC}">
                <c16:uniqueId val="{00000001-D281-4471-BAA7-B749EE997E55}"/>
              </c:ext>
            </c:extLst>
          </c:dPt>
          <c:dPt>
            <c:idx val="2"/>
            <c:invertIfNegative val="0"/>
            <c:bubble3D val="0"/>
            <c:spPr>
              <a:solidFill>
                <a:srgbClr val="E36C09"/>
              </a:solidFill>
              <a:ln w="25400">
                <a:noFill/>
              </a:ln>
            </c:spPr>
            <c:extLst>
              <c:ext xmlns:c16="http://schemas.microsoft.com/office/drawing/2014/chart" uri="{C3380CC4-5D6E-409C-BE32-E72D297353CC}">
                <c16:uniqueId val="{00000002-D281-4471-BAA7-B749EE997E55}"/>
              </c:ext>
            </c:extLst>
          </c:dPt>
          <c:dPt>
            <c:idx val="3"/>
            <c:invertIfNegative val="0"/>
            <c:bubble3D val="0"/>
            <c:spPr>
              <a:solidFill>
                <a:srgbClr val="4F6128"/>
              </a:solidFill>
              <a:ln w="25400">
                <a:noFill/>
              </a:ln>
            </c:spPr>
            <c:extLst>
              <c:ext xmlns:c16="http://schemas.microsoft.com/office/drawing/2014/chart" uri="{C3380CC4-5D6E-409C-BE32-E72D297353CC}">
                <c16:uniqueId val="{00000003-D281-4471-BAA7-B749EE997E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D281-4471-BAA7-B749EE997E55}"/>
            </c:ext>
          </c:extLst>
        </c:ser>
        <c:dLbls>
          <c:showLegendKey val="0"/>
          <c:showVal val="0"/>
          <c:showCatName val="0"/>
          <c:showSerName val="0"/>
          <c:showPercent val="0"/>
          <c:showBubbleSize val="0"/>
        </c:dLbls>
        <c:gapWidth val="150"/>
        <c:shape val="box"/>
        <c:axId val="1315761408"/>
        <c:axId val="1"/>
        <c:axId val="0"/>
      </c:bar3DChart>
      <c:catAx>
        <c:axId val="13157614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61408"/>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layout>
        <c:manualLayout>
          <c:xMode val="edge"/>
          <c:yMode val="edge"/>
          <c:x val="0.18892279210708207"/>
          <c:y val="2.8269471873415435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AFF-4810-A4A9-53E15EA7E001}"/>
              </c:ext>
            </c:extLst>
          </c:dPt>
          <c:dPt>
            <c:idx val="1"/>
            <c:invertIfNegative val="0"/>
            <c:bubble3D val="0"/>
            <c:spPr>
              <a:solidFill>
                <a:srgbClr val="C00000"/>
              </a:solidFill>
              <a:ln w="25400">
                <a:noFill/>
              </a:ln>
            </c:spPr>
            <c:extLst>
              <c:ext xmlns:c16="http://schemas.microsoft.com/office/drawing/2014/chart" uri="{C3380CC4-5D6E-409C-BE32-E72D297353CC}">
                <c16:uniqueId val="{00000001-8AFF-4810-A4A9-53E15EA7E001}"/>
              </c:ext>
            </c:extLst>
          </c:dPt>
          <c:dPt>
            <c:idx val="2"/>
            <c:invertIfNegative val="0"/>
            <c:bubble3D val="0"/>
            <c:spPr>
              <a:solidFill>
                <a:srgbClr val="E36C09"/>
              </a:solidFill>
              <a:ln w="25400">
                <a:noFill/>
              </a:ln>
            </c:spPr>
            <c:extLst>
              <c:ext xmlns:c16="http://schemas.microsoft.com/office/drawing/2014/chart" uri="{C3380CC4-5D6E-409C-BE32-E72D297353CC}">
                <c16:uniqueId val="{00000002-8AFF-4810-A4A9-53E15EA7E001}"/>
              </c:ext>
            </c:extLst>
          </c:dPt>
          <c:dPt>
            <c:idx val="3"/>
            <c:invertIfNegative val="0"/>
            <c:bubble3D val="0"/>
            <c:spPr>
              <a:solidFill>
                <a:srgbClr val="4F6128"/>
              </a:solidFill>
              <a:ln w="25400">
                <a:noFill/>
              </a:ln>
            </c:spPr>
            <c:extLst>
              <c:ext xmlns:c16="http://schemas.microsoft.com/office/drawing/2014/chart" uri="{C3380CC4-5D6E-409C-BE32-E72D297353CC}">
                <c16:uniqueId val="{00000003-8AFF-4810-A4A9-53E15EA7E0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8AFF-4810-A4A9-53E15EA7E001}"/>
            </c:ext>
          </c:extLst>
        </c:ser>
        <c:dLbls>
          <c:showLegendKey val="0"/>
          <c:showVal val="0"/>
          <c:showCatName val="0"/>
          <c:showSerName val="0"/>
          <c:showPercent val="0"/>
          <c:showBubbleSize val="0"/>
        </c:dLbls>
        <c:gapWidth val="150"/>
        <c:shape val="box"/>
        <c:axId val="1315766208"/>
        <c:axId val="1"/>
        <c:axId val="0"/>
      </c:bar3DChart>
      <c:catAx>
        <c:axId val="13157662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66208"/>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layout>
        <c:manualLayout>
          <c:xMode val="edge"/>
          <c:yMode val="edge"/>
          <c:x val="0.13602441031709911"/>
          <c:y val="2.8369770627616676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C10-4BC7-8F07-093B7677DF66}"/>
              </c:ext>
            </c:extLst>
          </c:dPt>
          <c:dPt>
            <c:idx val="1"/>
            <c:invertIfNegative val="0"/>
            <c:bubble3D val="0"/>
            <c:spPr>
              <a:solidFill>
                <a:srgbClr val="C00000"/>
              </a:solidFill>
              <a:ln w="25400">
                <a:noFill/>
              </a:ln>
            </c:spPr>
            <c:extLst>
              <c:ext xmlns:c16="http://schemas.microsoft.com/office/drawing/2014/chart" uri="{C3380CC4-5D6E-409C-BE32-E72D297353CC}">
                <c16:uniqueId val="{00000001-AC10-4BC7-8F07-093B7677DF66}"/>
              </c:ext>
            </c:extLst>
          </c:dPt>
          <c:dPt>
            <c:idx val="2"/>
            <c:invertIfNegative val="0"/>
            <c:bubble3D val="0"/>
            <c:spPr>
              <a:solidFill>
                <a:srgbClr val="E36C09"/>
              </a:solidFill>
              <a:ln w="25400">
                <a:noFill/>
              </a:ln>
            </c:spPr>
            <c:extLst>
              <c:ext xmlns:c16="http://schemas.microsoft.com/office/drawing/2014/chart" uri="{C3380CC4-5D6E-409C-BE32-E72D297353CC}">
                <c16:uniqueId val="{00000002-AC10-4BC7-8F07-093B7677DF66}"/>
              </c:ext>
            </c:extLst>
          </c:dPt>
          <c:dPt>
            <c:idx val="3"/>
            <c:invertIfNegative val="0"/>
            <c:bubble3D val="0"/>
            <c:spPr>
              <a:solidFill>
                <a:srgbClr val="4F6128"/>
              </a:solidFill>
              <a:ln w="25400">
                <a:noFill/>
              </a:ln>
            </c:spPr>
            <c:extLst>
              <c:ext xmlns:c16="http://schemas.microsoft.com/office/drawing/2014/chart" uri="{C3380CC4-5D6E-409C-BE32-E72D297353CC}">
                <c16:uniqueId val="{00000003-AC10-4BC7-8F07-093B7677DF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AC10-4BC7-8F07-093B7677DF66}"/>
            </c:ext>
          </c:extLst>
        </c:ser>
        <c:dLbls>
          <c:showLegendKey val="0"/>
          <c:showVal val="0"/>
          <c:showCatName val="0"/>
          <c:showSerName val="0"/>
          <c:showPercent val="0"/>
          <c:showBubbleSize val="0"/>
        </c:dLbls>
        <c:gapWidth val="150"/>
        <c:shape val="box"/>
        <c:axId val="1282069488"/>
        <c:axId val="1"/>
        <c:axId val="0"/>
      </c:bar3DChart>
      <c:catAx>
        <c:axId val="12820694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69488"/>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layout>
        <c:manualLayout>
          <c:xMode val="edge"/>
          <c:yMode val="edge"/>
          <c:x val="0.36625390359035714"/>
          <c:y val="2.8169881833157124E-2"/>
        </c:manualLayout>
      </c:layout>
      <c:overlay val="0"/>
      <c:spPr>
        <a:noFill/>
        <a:ln w="25400">
          <a:noFill/>
        </a:ln>
      </c:spPr>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815-43E3-B0C7-EC69D449D81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815-43E3-B0C7-EC69D449D8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2815-43E3-B0C7-EC69D449D81D}"/>
            </c:ext>
          </c:extLst>
        </c:ser>
        <c:ser>
          <c:idx val="0"/>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815-43E3-B0C7-EC69D449D81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815-43E3-B0C7-EC69D449D81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815-43E3-B0C7-EC69D449D81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815-43E3-B0C7-EC69D449D8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815-43E3-B0C7-EC69D449D81D}"/>
            </c:ext>
          </c:extLst>
        </c:ser>
        <c:ser>
          <c:idx val="1"/>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815-43E3-B0C7-EC69D449D81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815-43E3-B0C7-EC69D449D81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815-43E3-B0C7-EC69D449D81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815-43E3-B0C7-EC69D449D8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815-43E3-B0C7-EC69D449D81D}"/>
            </c:ext>
          </c:extLst>
        </c:ser>
        <c:ser>
          <c:idx val="3"/>
          <c:order val="3"/>
          <c:tx>
            <c:v>AÑO 2014</c:v>
          </c:tx>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815-43E3-B0C7-EC69D449D81D}"/>
            </c:ext>
          </c:extLst>
        </c:ser>
        <c:dLbls>
          <c:showLegendKey val="0"/>
          <c:showVal val="0"/>
          <c:showCatName val="0"/>
          <c:showSerName val="0"/>
          <c:showPercent val="0"/>
          <c:showBubbleSize val="0"/>
        </c:dLbls>
        <c:smooth val="0"/>
        <c:axId val="1315758048"/>
        <c:axId val="1"/>
      </c:lineChart>
      <c:catAx>
        <c:axId val="1315758048"/>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58048"/>
        <c:crosses val="autoZero"/>
        <c:crossBetween val="between"/>
      </c:valAx>
      <c:spPr>
        <a:solidFill>
          <a:srgbClr val="FFFFFF"/>
        </a:solidFill>
        <a:ln w="25400">
          <a:noFill/>
        </a:ln>
      </c:spPr>
    </c:plotArea>
    <c:legend>
      <c:legendPos val="b"/>
      <c:layout>
        <c:manualLayout>
          <c:xMode val="edge"/>
          <c:yMode val="edge"/>
          <c:x val="0.16083323592446117"/>
          <c:y val="0.89087251297359404"/>
          <c:w val="0.67995833405688044"/>
          <c:h val="8.803088072861600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layout>
        <c:manualLayout>
          <c:xMode val="edge"/>
          <c:yMode val="edge"/>
          <c:x val="0.14500452106584744"/>
          <c:y val="2.8470633143160333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DA1-4FAA-B964-71C9152E88A3}"/>
              </c:ext>
            </c:extLst>
          </c:dPt>
          <c:dPt>
            <c:idx val="1"/>
            <c:invertIfNegative val="0"/>
            <c:bubble3D val="0"/>
            <c:spPr>
              <a:solidFill>
                <a:srgbClr val="C00000"/>
              </a:solidFill>
              <a:ln w="25400">
                <a:noFill/>
              </a:ln>
            </c:spPr>
            <c:extLst>
              <c:ext xmlns:c16="http://schemas.microsoft.com/office/drawing/2014/chart" uri="{C3380CC4-5D6E-409C-BE32-E72D297353CC}">
                <c16:uniqueId val="{00000001-EDA1-4FAA-B964-71C9152E88A3}"/>
              </c:ext>
            </c:extLst>
          </c:dPt>
          <c:dPt>
            <c:idx val="2"/>
            <c:invertIfNegative val="0"/>
            <c:bubble3D val="0"/>
            <c:spPr>
              <a:solidFill>
                <a:srgbClr val="E36C09"/>
              </a:solidFill>
              <a:ln w="25400">
                <a:noFill/>
              </a:ln>
            </c:spPr>
            <c:extLst>
              <c:ext xmlns:c16="http://schemas.microsoft.com/office/drawing/2014/chart" uri="{C3380CC4-5D6E-409C-BE32-E72D297353CC}">
                <c16:uniqueId val="{00000002-EDA1-4FAA-B964-71C9152E88A3}"/>
              </c:ext>
            </c:extLst>
          </c:dPt>
          <c:dPt>
            <c:idx val="3"/>
            <c:invertIfNegative val="0"/>
            <c:bubble3D val="0"/>
            <c:spPr>
              <a:solidFill>
                <a:srgbClr val="4F6128"/>
              </a:solidFill>
              <a:ln w="25400">
                <a:noFill/>
              </a:ln>
            </c:spPr>
            <c:extLst>
              <c:ext xmlns:c16="http://schemas.microsoft.com/office/drawing/2014/chart" uri="{C3380CC4-5D6E-409C-BE32-E72D297353CC}">
                <c16:uniqueId val="{00000003-EDA1-4FAA-B964-71C9152E88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EDA1-4FAA-B964-71C9152E88A3}"/>
            </c:ext>
          </c:extLst>
        </c:ser>
        <c:dLbls>
          <c:showLegendKey val="0"/>
          <c:showVal val="0"/>
          <c:showCatName val="0"/>
          <c:showSerName val="0"/>
          <c:showPercent val="0"/>
          <c:showBubbleSize val="0"/>
        </c:dLbls>
        <c:gapWidth val="150"/>
        <c:shape val="box"/>
        <c:axId val="1315764288"/>
        <c:axId val="1"/>
        <c:axId val="0"/>
      </c:bar3DChart>
      <c:catAx>
        <c:axId val="13157642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6428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layout>
        <c:manualLayout>
          <c:xMode val="edge"/>
          <c:yMode val="edge"/>
          <c:x val="0.14322091239288581"/>
          <c:y val="2.8470633143160333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017-40D8-B713-3B53671EA47D}"/>
              </c:ext>
            </c:extLst>
          </c:dPt>
          <c:dPt>
            <c:idx val="1"/>
            <c:invertIfNegative val="0"/>
            <c:bubble3D val="0"/>
            <c:spPr>
              <a:solidFill>
                <a:srgbClr val="C00000"/>
              </a:solidFill>
              <a:ln w="25400">
                <a:noFill/>
              </a:ln>
            </c:spPr>
            <c:extLst>
              <c:ext xmlns:c16="http://schemas.microsoft.com/office/drawing/2014/chart" uri="{C3380CC4-5D6E-409C-BE32-E72D297353CC}">
                <c16:uniqueId val="{00000001-B017-40D8-B713-3B53671EA47D}"/>
              </c:ext>
            </c:extLst>
          </c:dPt>
          <c:dPt>
            <c:idx val="2"/>
            <c:invertIfNegative val="0"/>
            <c:bubble3D val="0"/>
            <c:spPr>
              <a:solidFill>
                <a:srgbClr val="E36C09"/>
              </a:solidFill>
              <a:ln w="25400">
                <a:noFill/>
              </a:ln>
            </c:spPr>
            <c:extLst>
              <c:ext xmlns:c16="http://schemas.microsoft.com/office/drawing/2014/chart" uri="{C3380CC4-5D6E-409C-BE32-E72D297353CC}">
                <c16:uniqueId val="{00000002-B017-40D8-B713-3B53671EA47D}"/>
              </c:ext>
            </c:extLst>
          </c:dPt>
          <c:dPt>
            <c:idx val="3"/>
            <c:invertIfNegative val="0"/>
            <c:bubble3D val="0"/>
            <c:spPr>
              <a:solidFill>
                <a:srgbClr val="4F6128"/>
              </a:solidFill>
              <a:ln w="25400">
                <a:noFill/>
              </a:ln>
            </c:spPr>
            <c:extLst>
              <c:ext xmlns:c16="http://schemas.microsoft.com/office/drawing/2014/chart" uri="{C3380CC4-5D6E-409C-BE32-E72D297353CC}">
                <c16:uniqueId val="{00000003-B017-40D8-B713-3B53671EA4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B017-40D8-B713-3B53671EA47D}"/>
            </c:ext>
          </c:extLst>
        </c:ser>
        <c:dLbls>
          <c:showLegendKey val="0"/>
          <c:showVal val="0"/>
          <c:showCatName val="0"/>
          <c:showSerName val="0"/>
          <c:showPercent val="0"/>
          <c:showBubbleSize val="0"/>
        </c:dLbls>
        <c:gapWidth val="150"/>
        <c:shape val="box"/>
        <c:axId val="1315758528"/>
        <c:axId val="1"/>
        <c:axId val="0"/>
      </c:bar3DChart>
      <c:catAx>
        <c:axId val="131575852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58528"/>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layout>
        <c:manualLayout>
          <c:xMode val="edge"/>
          <c:yMode val="edge"/>
          <c:x val="0.14070826480704571"/>
          <c:y val="2.8369770627616676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D2D-43BB-BC69-D6116AA5945A}"/>
              </c:ext>
            </c:extLst>
          </c:dPt>
          <c:dPt>
            <c:idx val="1"/>
            <c:invertIfNegative val="0"/>
            <c:bubble3D val="0"/>
            <c:spPr>
              <a:solidFill>
                <a:srgbClr val="C00000"/>
              </a:solidFill>
              <a:ln w="25400">
                <a:noFill/>
              </a:ln>
            </c:spPr>
            <c:extLst>
              <c:ext xmlns:c16="http://schemas.microsoft.com/office/drawing/2014/chart" uri="{C3380CC4-5D6E-409C-BE32-E72D297353CC}">
                <c16:uniqueId val="{00000001-CD2D-43BB-BC69-D6116AA5945A}"/>
              </c:ext>
            </c:extLst>
          </c:dPt>
          <c:dPt>
            <c:idx val="2"/>
            <c:invertIfNegative val="0"/>
            <c:bubble3D val="0"/>
            <c:spPr>
              <a:solidFill>
                <a:srgbClr val="E36C09"/>
              </a:solidFill>
              <a:ln w="25400">
                <a:noFill/>
              </a:ln>
            </c:spPr>
            <c:extLst>
              <c:ext xmlns:c16="http://schemas.microsoft.com/office/drawing/2014/chart" uri="{C3380CC4-5D6E-409C-BE32-E72D297353CC}">
                <c16:uniqueId val="{00000002-CD2D-43BB-BC69-D6116AA5945A}"/>
              </c:ext>
            </c:extLst>
          </c:dPt>
          <c:dPt>
            <c:idx val="3"/>
            <c:invertIfNegative val="0"/>
            <c:bubble3D val="0"/>
            <c:spPr>
              <a:solidFill>
                <a:srgbClr val="4F6128"/>
              </a:solidFill>
              <a:ln w="25400">
                <a:noFill/>
              </a:ln>
            </c:spPr>
            <c:extLst>
              <c:ext xmlns:c16="http://schemas.microsoft.com/office/drawing/2014/chart" uri="{C3380CC4-5D6E-409C-BE32-E72D297353CC}">
                <c16:uniqueId val="{00000003-CD2D-43BB-BC69-D6116AA594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CD2D-43BB-BC69-D6116AA5945A}"/>
            </c:ext>
          </c:extLst>
        </c:ser>
        <c:dLbls>
          <c:showLegendKey val="0"/>
          <c:showVal val="0"/>
          <c:showCatName val="0"/>
          <c:showSerName val="0"/>
          <c:showPercent val="0"/>
          <c:showBubbleSize val="0"/>
        </c:dLbls>
        <c:gapWidth val="150"/>
        <c:shape val="box"/>
        <c:axId val="1315762848"/>
        <c:axId val="1"/>
        <c:axId val="0"/>
      </c:bar3DChart>
      <c:catAx>
        <c:axId val="131576284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62848"/>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layout>
        <c:manualLayout>
          <c:xMode val="edge"/>
          <c:yMode val="edge"/>
          <c:x val="0.25158003684870567"/>
          <c:y val="2.8269471873415435E-2"/>
        </c:manualLayout>
      </c:layout>
      <c:overlay val="0"/>
      <c:spPr>
        <a:noFill/>
        <a:ln w="25400">
          <a:noFill/>
        </a:ln>
      </c:spPr>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1F6-4178-9281-F6FB2C582DB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1F6-4178-9281-F6FB2C582D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11F6-4178-9281-F6FB2C582DB1}"/>
            </c:ext>
          </c:extLst>
        </c:ser>
        <c:ser>
          <c:idx val="0"/>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1F6-4178-9281-F6FB2C582DB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1F6-4178-9281-F6FB2C582DB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1F6-4178-9281-F6FB2C582DB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1F6-4178-9281-F6FB2C582D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1F6-4178-9281-F6FB2C582DB1}"/>
            </c:ext>
          </c:extLst>
        </c:ser>
        <c:ser>
          <c:idx val="1"/>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1F6-4178-9281-F6FB2C582DB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1F6-4178-9281-F6FB2C582DB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1F6-4178-9281-F6FB2C582DB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1F6-4178-9281-F6FB2C582D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1F6-4178-9281-F6FB2C582DB1}"/>
            </c:ext>
          </c:extLst>
        </c:ser>
        <c:ser>
          <c:idx val="3"/>
          <c:order val="3"/>
          <c:tx>
            <c:v>AÑO 2014</c:v>
          </c:tx>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1F6-4178-9281-F6FB2C582DB1}"/>
            </c:ext>
          </c:extLst>
        </c:ser>
        <c:dLbls>
          <c:showLegendKey val="0"/>
          <c:showVal val="0"/>
          <c:showCatName val="0"/>
          <c:showSerName val="0"/>
          <c:showPercent val="0"/>
          <c:showBubbleSize val="0"/>
        </c:dLbls>
        <c:smooth val="0"/>
        <c:axId val="1315755648"/>
        <c:axId val="1"/>
      </c:lineChart>
      <c:catAx>
        <c:axId val="1315755648"/>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55648"/>
        <c:crosses val="autoZero"/>
        <c:crossBetween val="between"/>
      </c:valAx>
      <c:spPr>
        <a:solidFill>
          <a:srgbClr val="FFFFFF"/>
        </a:solidFill>
        <a:ln w="25400">
          <a:noFill/>
        </a:ln>
      </c:spPr>
    </c:plotArea>
    <c:legend>
      <c:legendPos val="b"/>
      <c:layout>
        <c:manualLayout>
          <c:xMode val="edge"/>
          <c:yMode val="edge"/>
          <c:x val="0.16509939918196309"/>
          <c:y val="0.89048836401258613"/>
          <c:w val="0.67140422333998317"/>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layout>
        <c:manualLayout>
          <c:xMode val="edge"/>
          <c:yMode val="edge"/>
          <c:x val="0.13750428721761396"/>
          <c:y val="2.8269471873415435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E70-48BC-A1F4-2DE3A220207C}"/>
              </c:ext>
            </c:extLst>
          </c:dPt>
          <c:dPt>
            <c:idx val="1"/>
            <c:invertIfNegative val="0"/>
            <c:bubble3D val="0"/>
            <c:spPr>
              <a:solidFill>
                <a:srgbClr val="C00000"/>
              </a:solidFill>
              <a:ln w="25400">
                <a:noFill/>
              </a:ln>
            </c:spPr>
            <c:extLst>
              <c:ext xmlns:c16="http://schemas.microsoft.com/office/drawing/2014/chart" uri="{C3380CC4-5D6E-409C-BE32-E72D297353CC}">
                <c16:uniqueId val="{00000001-FE70-48BC-A1F4-2DE3A220207C}"/>
              </c:ext>
            </c:extLst>
          </c:dPt>
          <c:dPt>
            <c:idx val="2"/>
            <c:invertIfNegative val="0"/>
            <c:bubble3D val="0"/>
            <c:spPr>
              <a:solidFill>
                <a:srgbClr val="E36C09"/>
              </a:solidFill>
              <a:ln w="25400">
                <a:noFill/>
              </a:ln>
            </c:spPr>
            <c:extLst>
              <c:ext xmlns:c16="http://schemas.microsoft.com/office/drawing/2014/chart" uri="{C3380CC4-5D6E-409C-BE32-E72D297353CC}">
                <c16:uniqueId val="{00000002-FE70-48BC-A1F4-2DE3A220207C}"/>
              </c:ext>
            </c:extLst>
          </c:dPt>
          <c:dPt>
            <c:idx val="3"/>
            <c:invertIfNegative val="0"/>
            <c:bubble3D val="0"/>
            <c:spPr>
              <a:solidFill>
                <a:srgbClr val="4F6128"/>
              </a:solidFill>
              <a:ln w="25400">
                <a:noFill/>
              </a:ln>
            </c:spPr>
            <c:extLst>
              <c:ext xmlns:c16="http://schemas.microsoft.com/office/drawing/2014/chart" uri="{C3380CC4-5D6E-409C-BE32-E72D297353CC}">
                <c16:uniqueId val="{00000003-FE70-48BC-A1F4-2DE3A22020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E70-48BC-A1F4-2DE3A220207C}"/>
            </c:ext>
          </c:extLst>
        </c:ser>
        <c:dLbls>
          <c:showLegendKey val="0"/>
          <c:showVal val="0"/>
          <c:showCatName val="0"/>
          <c:showSerName val="0"/>
          <c:showPercent val="0"/>
          <c:showBubbleSize val="0"/>
        </c:dLbls>
        <c:gapWidth val="150"/>
        <c:shape val="box"/>
        <c:axId val="1315754688"/>
        <c:axId val="1"/>
        <c:axId val="0"/>
      </c:bar3DChart>
      <c:catAx>
        <c:axId val="13157546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5754688"/>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1.2563237929200511E-2"/>
          <c:y val="4.5456019968960697E-2"/>
        </c:manualLayout>
      </c:layout>
      <c:overlay val="0"/>
      <c:spPr>
        <a:noFill/>
        <a:ln w="25400">
          <a:noFill/>
        </a:ln>
      </c:spPr>
    </c:title>
    <c:autoTitleDeleted val="0"/>
    <c:view3D>
      <c:rotX val="15"/>
      <c:hPercent val="5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7F6F-46DE-8E43-C32E38FBD033}"/>
              </c:ext>
            </c:extLst>
          </c:dPt>
          <c:dPt>
            <c:idx val="1"/>
            <c:invertIfNegative val="0"/>
            <c:bubble3D val="0"/>
            <c:spPr>
              <a:solidFill>
                <a:srgbClr val="CC0000"/>
              </a:solidFill>
              <a:ln w="25400">
                <a:noFill/>
              </a:ln>
            </c:spPr>
            <c:extLst>
              <c:ext xmlns:c16="http://schemas.microsoft.com/office/drawing/2014/chart" uri="{C3380CC4-5D6E-409C-BE32-E72D297353CC}">
                <c16:uniqueId val="{00000001-7F6F-46DE-8E43-C32E38FBD033}"/>
              </c:ext>
            </c:extLst>
          </c:dPt>
          <c:dPt>
            <c:idx val="2"/>
            <c:invertIfNegative val="0"/>
            <c:bubble3D val="0"/>
            <c:spPr>
              <a:solidFill>
                <a:srgbClr val="E36C09"/>
              </a:solidFill>
              <a:ln w="25400">
                <a:noFill/>
              </a:ln>
            </c:spPr>
            <c:extLst>
              <c:ext xmlns:c16="http://schemas.microsoft.com/office/drawing/2014/chart" uri="{C3380CC4-5D6E-409C-BE32-E72D297353CC}">
                <c16:uniqueId val="{00000002-7F6F-46DE-8E43-C32E38FBD033}"/>
              </c:ext>
            </c:extLst>
          </c:dPt>
          <c:dPt>
            <c:idx val="3"/>
            <c:invertIfNegative val="0"/>
            <c:bubble3D val="0"/>
            <c:spPr>
              <a:solidFill>
                <a:srgbClr val="4F6128"/>
              </a:solidFill>
              <a:ln w="25400">
                <a:noFill/>
              </a:ln>
            </c:spPr>
            <c:extLst>
              <c:ext xmlns:c16="http://schemas.microsoft.com/office/drawing/2014/chart" uri="{C3380CC4-5D6E-409C-BE32-E72D297353CC}">
                <c16:uniqueId val="{00000003-7F6F-46DE-8E43-C32E38FBD0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F6F-46DE-8E43-C32E38FBD033}"/>
            </c:ext>
          </c:extLst>
        </c:ser>
        <c:dLbls>
          <c:showLegendKey val="0"/>
          <c:showVal val="0"/>
          <c:showCatName val="0"/>
          <c:showSerName val="0"/>
          <c:showPercent val="0"/>
          <c:showBubbleSize val="0"/>
        </c:dLbls>
        <c:gapWidth val="150"/>
        <c:shape val="box"/>
        <c:axId val="1319141584"/>
        <c:axId val="1"/>
        <c:axId val="0"/>
      </c:bar3DChart>
      <c:catAx>
        <c:axId val="131914158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9141584"/>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layout>
        <c:manualLayout>
          <c:xMode val="edge"/>
          <c:yMode val="edge"/>
          <c:x val="0.14500452106584744"/>
          <c:y val="2.8369770627616676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50C2-4D2A-9FC2-E40931F10E32}"/>
              </c:ext>
            </c:extLst>
          </c:dPt>
          <c:dPt>
            <c:idx val="1"/>
            <c:invertIfNegative val="0"/>
            <c:bubble3D val="0"/>
            <c:spPr>
              <a:solidFill>
                <a:srgbClr val="CC0000"/>
              </a:solidFill>
              <a:ln w="25400">
                <a:noFill/>
              </a:ln>
            </c:spPr>
            <c:extLst>
              <c:ext xmlns:c16="http://schemas.microsoft.com/office/drawing/2014/chart" uri="{C3380CC4-5D6E-409C-BE32-E72D297353CC}">
                <c16:uniqueId val="{00000001-50C2-4D2A-9FC2-E40931F10E32}"/>
              </c:ext>
            </c:extLst>
          </c:dPt>
          <c:dPt>
            <c:idx val="2"/>
            <c:invertIfNegative val="0"/>
            <c:bubble3D val="0"/>
            <c:spPr>
              <a:solidFill>
                <a:srgbClr val="E36C09"/>
              </a:solidFill>
              <a:ln w="25400">
                <a:noFill/>
              </a:ln>
            </c:spPr>
            <c:extLst>
              <c:ext xmlns:c16="http://schemas.microsoft.com/office/drawing/2014/chart" uri="{C3380CC4-5D6E-409C-BE32-E72D297353CC}">
                <c16:uniqueId val="{00000002-50C2-4D2A-9FC2-E40931F10E32}"/>
              </c:ext>
            </c:extLst>
          </c:dPt>
          <c:dPt>
            <c:idx val="3"/>
            <c:invertIfNegative val="0"/>
            <c:bubble3D val="0"/>
            <c:spPr>
              <a:solidFill>
                <a:srgbClr val="4F6128"/>
              </a:solidFill>
              <a:ln w="25400">
                <a:noFill/>
              </a:ln>
            </c:spPr>
            <c:extLst>
              <c:ext xmlns:c16="http://schemas.microsoft.com/office/drawing/2014/chart" uri="{C3380CC4-5D6E-409C-BE32-E72D297353CC}">
                <c16:uniqueId val="{00000003-50C2-4D2A-9FC2-E40931F10E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50C2-4D2A-9FC2-E40931F10E32}"/>
            </c:ext>
          </c:extLst>
        </c:ser>
        <c:dLbls>
          <c:showLegendKey val="0"/>
          <c:showVal val="0"/>
          <c:showCatName val="0"/>
          <c:showSerName val="0"/>
          <c:showPercent val="0"/>
          <c:showBubbleSize val="0"/>
        </c:dLbls>
        <c:gapWidth val="150"/>
        <c:shape val="box"/>
        <c:axId val="1319170864"/>
        <c:axId val="1"/>
        <c:axId val="0"/>
      </c:bar3DChart>
      <c:catAx>
        <c:axId val="131917086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9170864"/>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layout>
        <c:manualLayout>
          <c:xMode val="edge"/>
          <c:yMode val="edge"/>
          <c:x val="0.10696863344394415"/>
          <c:y val="2.8369770627616676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F0AC-45B9-8797-BC3E9A95547D}"/>
              </c:ext>
            </c:extLst>
          </c:dPt>
          <c:dPt>
            <c:idx val="1"/>
            <c:invertIfNegative val="0"/>
            <c:bubble3D val="0"/>
            <c:spPr>
              <a:solidFill>
                <a:srgbClr val="CC0000"/>
              </a:solidFill>
              <a:ln w="25400">
                <a:noFill/>
              </a:ln>
            </c:spPr>
            <c:extLst>
              <c:ext xmlns:c16="http://schemas.microsoft.com/office/drawing/2014/chart" uri="{C3380CC4-5D6E-409C-BE32-E72D297353CC}">
                <c16:uniqueId val="{00000001-F0AC-45B9-8797-BC3E9A95547D}"/>
              </c:ext>
            </c:extLst>
          </c:dPt>
          <c:dPt>
            <c:idx val="2"/>
            <c:invertIfNegative val="0"/>
            <c:bubble3D val="0"/>
            <c:spPr>
              <a:solidFill>
                <a:srgbClr val="E36C09"/>
              </a:solidFill>
              <a:ln w="25400">
                <a:noFill/>
              </a:ln>
            </c:spPr>
            <c:extLst>
              <c:ext xmlns:c16="http://schemas.microsoft.com/office/drawing/2014/chart" uri="{C3380CC4-5D6E-409C-BE32-E72D297353CC}">
                <c16:uniqueId val="{00000002-F0AC-45B9-8797-BC3E9A95547D}"/>
              </c:ext>
            </c:extLst>
          </c:dPt>
          <c:dPt>
            <c:idx val="3"/>
            <c:invertIfNegative val="0"/>
            <c:bubble3D val="0"/>
            <c:spPr>
              <a:solidFill>
                <a:srgbClr val="4F6128"/>
              </a:solidFill>
              <a:ln w="25400">
                <a:noFill/>
              </a:ln>
            </c:spPr>
            <c:extLst>
              <c:ext xmlns:c16="http://schemas.microsoft.com/office/drawing/2014/chart" uri="{C3380CC4-5D6E-409C-BE32-E72D297353CC}">
                <c16:uniqueId val="{00000003-F0AC-45B9-8797-BC3E9A9554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F0AC-45B9-8797-BC3E9A95547D}"/>
            </c:ext>
          </c:extLst>
        </c:ser>
        <c:dLbls>
          <c:showLegendKey val="0"/>
          <c:showVal val="0"/>
          <c:showCatName val="0"/>
          <c:showSerName val="0"/>
          <c:showPercent val="0"/>
          <c:showBubbleSize val="0"/>
        </c:dLbls>
        <c:gapWidth val="150"/>
        <c:shape val="box"/>
        <c:axId val="1319160304"/>
        <c:axId val="1"/>
        <c:axId val="0"/>
      </c:bar3DChart>
      <c:catAx>
        <c:axId val="131916030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9160304"/>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layout>
        <c:manualLayout>
          <c:xMode val="edge"/>
          <c:yMode val="edge"/>
          <c:x val="0.19354838709677419"/>
          <c:y val="2.8811524609843937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886E-4C18-8A77-F9A1A9C42389}"/>
              </c:ext>
            </c:extLst>
          </c:dPt>
          <c:dPt>
            <c:idx val="1"/>
            <c:invertIfNegative val="0"/>
            <c:bubble3D val="0"/>
            <c:spPr>
              <a:solidFill>
                <a:srgbClr val="CC0000"/>
              </a:solidFill>
              <a:ln w="25400">
                <a:noFill/>
              </a:ln>
            </c:spPr>
            <c:extLst>
              <c:ext xmlns:c16="http://schemas.microsoft.com/office/drawing/2014/chart" uri="{C3380CC4-5D6E-409C-BE32-E72D297353CC}">
                <c16:uniqueId val="{00000001-886E-4C18-8A77-F9A1A9C42389}"/>
              </c:ext>
            </c:extLst>
          </c:dPt>
          <c:dPt>
            <c:idx val="2"/>
            <c:invertIfNegative val="0"/>
            <c:bubble3D val="0"/>
            <c:spPr>
              <a:solidFill>
                <a:srgbClr val="E36C09"/>
              </a:solidFill>
              <a:ln w="25400">
                <a:noFill/>
              </a:ln>
            </c:spPr>
            <c:extLst>
              <c:ext xmlns:c16="http://schemas.microsoft.com/office/drawing/2014/chart" uri="{C3380CC4-5D6E-409C-BE32-E72D297353CC}">
                <c16:uniqueId val="{00000002-886E-4C18-8A77-F9A1A9C42389}"/>
              </c:ext>
            </c:extLst>
          </c:dPt>
          <c:dPt>
            <c:idx val="3"/>
            <c:invertIfNegative val="0"/>
            <c:bubble3D val="0"/>
            <c:spPr>
              <a:solidFill>
                <a:srgbClr val="4F6128"/>
              </a:solidFill>
              <a:ln w="25400">
                <a:noFill/>
              </a:ln>
            </c:spPr>
            <c:extLst>
              <c:ext xmlns:c16="http://schemas.microsoft.com/office/drawing/2014/chart" uri="{C3380CC4-5D6E-409C-BE32-E72D297353CC}">
                <c16:uniqueId val="{00000003-886E-4C18-8A77-F9A1A9C423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886E-4C18-8A77-F9A1A9C42389}"/>
            </c:ext>
          </c:extLst>
        </c:ser>
        <c:dLbls>
          <c:showLegendKey val="0"/>
          <c:showVal val="0"/>
          <c:showCatName val="0"/>
          <c:showSerName val="0"/>
          <c:showPercent val="0"/>
          <c:showBubbleSize val="0"/>
        </c:dLbls>
        <c:gapWidth val="150"/>
        <c:shape val="box"/>
        <c:axId val="1319150224"/>
        <c:axId val="1"/>
        <c:axId val="0"/>
      </c:bar3DChart>
      <c:catAx>
        <c:axId val="13191502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9150224"/>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layout>
        <c:manualLayout>
          <c:xMode val="edge"/>
          <c:yMode val="edge"/>
          <c:x val="0.13602441031709911"/>
          <c:y val="2.8269471873415435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8AE-45F2-A85E-F68F94812ACE}"/>
              </c:ext>
            </c:extLst>
          </c:dPt>
          <c:dPt>
            <c:idx val="1"/>
            <c:invertIfNegative val="0"/>
            <c:bubble3D val="0"/>
            <c:spPr>
              <a:solidFill>
                <a:srgbClr val="C00000"/>
              </a:solidFill>
              <a:ln w="25400">
                <a:noFill/>
              </a:ln>
            </c:spPr>
            <c:extLst>
              <c:ext xmlns:c16="http://schemas.microsoft.com/office/drawing/2014/chart" uri="{C3380CC4-5D6E-409C-BE32-E72D297353CC}">
                <c16:uniqueId val="{00000001-78AE-45F2-A85E-F68F94812ACE}"/>
              </c:ext>
            </c:extLst>
          </c:dPt>
          <c:dPt>
            <c:idx val="2"/>
            <c:invertIfNegative val="0"/>
            <c:bubble3D val="0"/>
            <c:spPr>
              <a:solidFill>
                <a:srgbClr val="E36C09"/>
              </a:solidFill>
              <a:ln w="25400">
                <a:noFill/>
              </a:ln>
            </c:spPr>
            <c:extLst>
              <c:ext xmlns:c16="http://schemas.microsoft.com/office/drawing/2014/chart" uri="{C3380CC4-5D6E-409C-BE32-E72D297353CC}">
                <c16:uniqueId val="{00000002-78AE-45F2-A85E-F68F94812ACE}"/>
              </c:ext>
            </c:extLst>
          </c:dPt>
          <c:dPt>
            <c:idx val="3"/>
            <c:invertIfNegative val="0"/>
            <c:bubble3D val="0"/>
            <c:spPr>
              <a:solidFill>
                <a:srgbClr val="4F6128"/>
              </a:solidFill>
              <a:ln w="25400">
                <a:noFill/>
              </a:ln>
            </c:spPr>
            <c:extLst>
              <c:ext xmlns:c16="http://schemas.microsoft.com/office/drawing/2014/chart" uri="{C3380CC4-5D6E-409C-BE32-E72D297353CC}">
                <c16:uniqueId val="{00000003-78AE-45F2-A85E-F68F94812A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8AE-45F2-A85E-F68F94812ACE}"/>
            </c:ext>
          </c:extLst>
        </c:ser>
        <c:dLbls>
          <c:showLegendKey val="0"/>
          <c:showVal val="0"/>
          <c:showCatName val="0"/>
          <c:showSerName val="0"/>
          <c:showPercent val="0"/>
          <c:showBubbleSize val="0"/>
        </c:dLbls>
        <c:gapWidth val="150"/>
        <c:shape val="box"/>
        <c:axId val="1282074768"/>
        <c:axId val="1"/>
        <c:axId val="0"/>
      </c:bar3DChart>
      <c:catAx>
        <c:axId val="128207476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74768"/>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layout>
        <c:manualLayout>
          <c:xMode val="edge"/>
          <c:yMode val="edge"/>
          <c:x val="0.14286177582268575"/>
          <c:y val="2.8169881833157124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7F20-48B0-B92E-85A1035EEB88}"/>
              </c:ext>
            </c:extLst>
          </c:dPt>
          <c:dPt>
            <c:idx val="1"/>
            <c:invertIfNegative val="0"/>
            <c:bubble3D val="0"/>
            <c:spPr>
              <a:solidFill>
                <a:srgbClr val="CC0000"/>
              </a:solidFill>
              <a:ln w="25400">
                <a:noFill/>
              </a:ln>
            </c:spPr>
            <c:extLst>
              <c:ext xmlns:c16="http://schemas.microsoft.com/office/drawing/2014/chart" uri="{C3380CC4-5D6E-409C-BE32-E72D297353CC}">
                <c16:uniqueId val="{00000001-7F20-48B0-B92E-85A1035EEB88}"/>
              </c:ext>
            </c:extLst>
          </c:dPt>
          <c:dPt>
            <c:idx val="2"/>
            <c:invertIfNegative val="0"/>
            <c:bubble3D val="0"/>
            <c:spPr>
              <a:solidFill>
                <a:srgbClr val="E36C09"/>
              </a:solidFill>
              <a:ln w="25400">
                <a:noFill/>
              </a:ln>
            </c:spPr>
            <c:extLst>
              <c:ext xmlns:c16="http://schemas.microsoft.com/office/drawing/2014/chart" uri="{C3380CC4-5D6E-409C-BE32-E72D297353CC}">
                <c16:uniqueId val="{00000002-7F20-48B0-B92E-85A1035EEB88}"/>
              </c:ext>
            </c:extLst>
          </c:dPt>
          <c:dPt>
            <c:idx val="3"/>
            <c:invertIfNegative val="0"/>
            <c:bubble3D val="0"/>
            <c:spPr>
              <a:solidFill>
                <a:srgbClr val="4F6128"/>
              </a:solidFill>
              <a:ln w="25400">
                <a:noFill/>
              </a:ln>
            </c:spPr>
            <c:extLst>
              <c:ext xmlns:c16="http://schemas.microsoft.com/office/drawing/2014/chart" uri="{C3380CC4-5D6E-409C-BE32-E72D297353CC}">
                <c16:uniqueId val="{00000003-7F20-48B0-B92E-85A1035EEB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7F20-48B0-B92E-85A1035EEB88}"/>
            </c:ext>
          </c:extLst>
        </c:ser>
        <c:dLbls>
          <c:showLegendKey val="0"/>
          <c:showVal val="0"/>
          <c:showCatName val="0"/>
          <c:showSerName val="0"/>
          <c:showPercent val="0"/>
          <c:showBubbleSize val="0"/>
        </c:dLbls>
        <c:gapWidth val="150"/>
        <c:shape val="box"/>
        <c:axId val="1319161264"/>
        <c:axId val="1"/>
        <c:axId val="0"/>
      </c:bar3DChart>
      <c:catAx>
        <c:axId val="131916126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9161264"/>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layout>
        <c:manualLayout>
          <c:xMode val="edge"/>
          <c:yMode val="edge"/>
          <c:x val="0.12500389747055815"/>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209-45F5-8E93-F6B54FDF2C19}"/>
              </c:ext>
            </c:extLst>
          </c:dPt>
          <c:dPt>
            <c:idx val="1"/>
            <c:invertIfNegative val="0"/>
            <c:bubble3D val="0"/>
            <c:spPr>
              <a:solidFill>
                <a:srgbClr val="C00000"/>
              </a:solidFill>
              <a:ln w="25400">
                <a:noFill/>
              </a:ln>
            </c:spPr>
            <c:extLst>
              <c:ext xmlns:c16="http://schemas.microsoft.com/office/drawing/2014/chart" uri="{C3380CC4-5D6E-409C-BE32-E72D297353CC}">
                <c16:uniqueId val="{00000001-1209-45F5-8E93-F6B54FDF2C19}"/>
              </c:ext>
            </c:extLst>
          </c:dPt>
          <c:dPt>
            <c:idx val="2"/>
            <c:invertIfNegative val="0"/>
            <c:bubble3D val="0"/>
            <c:spPr>
              <a:solidFill>
                <a:srgbClr val="E36C09"/>
              </a:solidFill>
              <a:ln w="25400">
                <a:noFill/>
              </a:ln>
            </c:spPr>
            <c:extLst>
              <c:ext xmlns:c16="http://schemas.microsoft.com/office/drawing/2014/chart" uri="{C3380CC4-5D6E-409C-BE32-E72D297353CC}">
                <c16:uniqueId val="{00000002-1209-45F5-8E93-F6B54FDF2C19}"/>
              </c:ext>
            </c:extLst>
          </c:dPt>
          <c:dPt>
            <c:idx val="3"/>
            <c:invertIfNegative val="0"/>
            <c:bubble3D val="0"/>
            <c:spPr>
              <a:solidFill>
                <a:srgbClr val="4F6128"/>
              </a:solidFill>
              <a:ln w="25400">
                <a:noFill/>
              </a:ln>
            </c:spPr>
            <c:extLst>
              <c:ext xmlns:c16="http://schemas.microsoft.com/office/drawing/2014/chart" uri="{C3380CC4-5D6E-409C-BE32-E72D297353CC}">
                <c16:uniqueId val="{00000003-1209-45F5-8E93-F6B54FDF2C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1209-45F5-8E93-F6B54FDF2C19}"/>
            </c:ext>
          </c:extLst>
        </c:ser>
        <c:dLbls>
          <c:showLegendKey val="0"/>
          <c:showVal val="0"/>
          <c:showCatName val="0"/>
          <c:showSerName val="0"/>
          <c:showPercent val="0"/>
          <c:showBubbleSize val="0"/>
        </c:dLbls>
        <c:gapWidth val="150"/>
        <c:shape val="box"/>
        <c:axId val="1147498288"/>
        <c:axId val="1"/>
        <c:axId val="0"/>
      </c:bar3DChart>
      <c:catAx>
        <c:axId val="11474982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14749828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layout>
        <c:manualLayout>
          <c:xMode val="edge"/>
          <c:yMode val="edge"/>
          <c:x val="0.12091058694853253"/>
          <c:y val="2.8369770627616676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892-4A33-8805-BF7FBDA1DEB1}"/>
              </c:ext>
            </c:extLst>
          </c:dPt>
          <c:dPt>
            <c:idx val="1"/>
            <c:invertIfNegative val="0"/>
            <c:bubble3D val="0"/>
            <c:spPr>
              <a:solidFill>
                <a:srgbClr val="C00000"/>
              </a:solidFill>
              <a:ln w="25400">
                <a:noFill/>
              </a:ln>
            </c:spPr>
            <c:extLst>
              <c:ext xmlns:c16="http://schemas.microsoft.com/office/drawing/2014/chart" uri="{C3380CC4-5D6E-409C-BE32-E72D297353CC}">
                <c16:uniqueId val="{00000001-6892-4A33-8805-BF7FBDA1DEB1}"/>
              </c:ext>
            </c:extLst>
          </c:dPt>
          <c:dPt>
            <c:idx val="2"/>
            <c:invertIfNegative val="0"/>
            <c:bubble3D val="0"/>
            <c:spPr>
              <a:solidFill>
                <a:srgbClr val="E36C09"/>
              </a:solidFill>
              <a:ln w="25400">
                <a:noFill/>
              </a:ln>
            </c:spPr>
            <c:extLst>
              <c:ext xmlns:c16="http://schemas.microsoft.com/office/drawing/2014/chart" uri="{C3380CC4-5D6E-409C-BE32-E72D297353CC}">
                <c16:uniqueId val="{00000002-6892-4A33-8805-BF7FBDA1DEB1}"/>
              </c:ext>
            </c:extLst>
          </c:dPt>
          <c:dPt>
            <c:idx val="3"/>
            <c:invertIfNegative val="0"/>
            <c:bubble3D val="0"/>
            <c:spPr>
              <a:solidFill>
                <a:srgbClr val="4F6128"/>
              </a:solidFill>
              <a:ln w="25400">
                <a:noFill/>
              </a:ln>
            </c:spPr>
            <c:extLst>
              <c:ext xmlns:c16="http://schemas.microsoft.com/office/drawing/2014/chart" uri="{C3380CC4-5D6E-409C-BE32-E72D297353CC}">
                <c16:uniqueId val="{00000003-6892-4A33-8805-BF7FBDA1DE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6892-4A33-8805-BF7FBDA1DEB1}"/>
            </c:ext>
          </c:extLst>
        </c:ser>
        <c:dLbls>
          <c:showLegendKey val="0"/>
          <c:showVal val="0"/>
          <c:showCatName val="0"/>
          <c:showSerName val="0"/>
          <c:showPercent val="0"/>
          <c:showBubbleSize val="0"/>
        </c:dLbls>
        <c:gapWidth val="150"/>
        <c:shape val="box"/>
        <c:axId val="1311236960"/>
        <c:axId val="1"/>
        <c:axId val="0"/>
      </c:bar3DChart>
      <c:catAx>
        <c:axId val="131123696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36960"/>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layout>
        <c:manualLayout>
          <c:xMode val="edge"/>
          <c:yMode val="edge"/>
          <c:x val="0.12091058694853253"/>
          <c:y val="2.8269471873415435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F5C-4A12-9302-0108EC5B67FE}"/>
              </c:ext>
            </c:extLst>
          </c:dPt>
          <c:dPt>
            <c:idx val="1"/>
            <c:invertIfNegative val="0"/>
            <c:bubble3D val="0"/>
            <c:spPr>
              <a:solidFill>
                <a:srgbClr val="C00000"/>
              </a:solidFill>
              <a:ln w="25400">
                <a:noFill/>
              </a:ln>
            </c:spPr>
            <c:extLst>
              <c:ext xmlns:c16="http://schemas.microsoft.com/office/drawing/2014/chart" uri="{C3380CC4-5D6E-409C-BE32-E72D297353CC}">
                <c16:uniqueId val="{00000001-CF5C-4A12-9302-0108EC5B67FE}"/>
              </c:ext>
            </c:extLst>
          </c:dPt>
          <c:dPt>
            <c:idx val="2"/>
            <c:invertIfNegative val="0"/>
            <c:bubble3D val="0"/>
            <c:spPr>
              <a:solidFill>
                <a:srgbClr val="E36C09"/>
              </a:solidFill>
              <a:ln w="25400">
                <a:noFill/>
              </a:ln>
            </c:spPr>
            <c:extLst>
              <c:ext xmlns:c16="http://schemas.microsoft.com/office/drawing/2014/chart" uri="{C3380CC4-5D6E-409C-BE32-E72D297353CC}">
                <c16:uniqueId val="{00000002-CF5C-4A12-9302-0108EC5B67FE}"/>
              </c:ext>
            </c:extLst>
          </c:dPt>
          <c:dPt>
            <c:idx val="3"/>
            <c:invertIfNegative val="0"/>
            <c:bubble3D val="0"/>
            <c:spPr>
              <a:solidFill>
                <a:srgbClr val="4F6128"/>
              </a:solidFill>
              <a:ln w="25400">
                <a:noFill/>
              </a:ln>
            </c:spPr>
            <c:extLst>
              <c:ext xmlns:c16="http://schemas.microsoft.com/office/drawing/2014/chart" uri="{C3380CC4-5D6E-409C-BE32-E72D297353CC}">
                <c16:uniqueId val="{00000003-CF5C-4A12-9302-0108EC5B67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F5C-4A12-9302-0108EC5B67FE}"/>
            </c:ext>
          </c:extLst>
        </c:ser>
        <c:dLbls>
          <c:showLegendKey val="0"/>
          <c:showVal val="0"/>
          <c:showCatName val="0"/>
          <c:showSerName val="0"/>
          <c:showPercent val="0"/>
          <c:showBubbleSize val="0"/>
        </c:dLbls>
        <c:gapWidth val="150"/>
        <c:shape val="box"/>
        <c:axId val="1311235040"/>
        <c:axId val="1"/>
        <c:axId val="0"/>
      </c:bar3DChart>
      <c:catAx>
        <c:axId val="131123504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35040"/>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layout>
        <c:manualLayout>
          <c:xMode val="edge"/>
          <c:yMode val="edge"/>
          <c:x val="0.24750771699170512"/>
          <c:y val="2.8269471873415435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D87-46E9-99F4-33B936FDC6F0}"/>
              </c:ext>
            </c:extLst>
          </c:dPt>
          <c:dPt>
            <c:idx val="1"/>
            <c:invertIfNegative val="0"/>
            <c:bubble3D val="0"/>
            <c:spPr>
              <a:solidFill>
                <a:srgbClr val="C00000"/>
              </a:solidFill>
              <a:ln w="25400">
                <a:noFill/>
              </a:ln>
            </c:spPr>
            <c:extLst>
              <c:ext xmlns:c16="http://schemas.microsoft.com/office/drawing/2014/chart" uri="{C3380CC4-5D6E-409C-BE32-E72D297353CC}">
                <c16:uniqueId val="{00000001-AD87-46E9-99F4-33B936FDC6F0}"/>
              </c:ext>
            </c:extLst>
          </c:dPt>
          <c:dPt>
            <c:idx val="2"/>
            <c:invertIfNegative val="0"/>
            <c:bubble3D val="0"/>
            <c:spPr>
              <a:solidFill>
                <a:srgbClr val="E36C09"/>
              </a:solidFill>
              <a:ln w="25400">
                <a:noFill/>
              </a:ln>
            </c:spPr>
            <c:extLst>
              <c:ext xmlns:c16="http://schemas.microsoft.com/office/drawing/2014/chart" uri="{C3380CC4-5D6E-409C-BE32-E72D297353CC}">
                <c16:uniqueId val="{00000002-AD87-46E9-99F4-33B936FDC6F0}"/>
              </c:ext>
            </c:extLst>
          </c:dPt>
          <c:dPt>
            <c:idx val="3"/>
            <c:invertIfNegative val="0"/>
            <c:bubble3D val="0"/>
            <c:spPr>
              <a:solidFill>
                <a:srgbClr val="4F6128"/>
              </a:solidFill>
              <a:ln w="25400">
                <a:noFill/>
              </a:ln>
            </c:spPr>
            <c:extLst>
              <c:ext xmlns:c16="http://schemas.microsoft.com/office/drawing/2014/chart" uri="{C3380CC4-5D6E-409C-BE32-E72D297353CC}">
                <c16:uniqueId val="{00000003-AD87-46E9-99F4-33B936FDC6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AD87-46E9-99F4-33B936FDC6F0}"/>
            </c:ext>
          </c:extLst>
        </c:ser>
        <c:dLbls>
          <c:showLegendKey val="0"/>
          <c:showVal val="0"/>
          <c:showCatName val="0"/>
          <c:showSerName val="0"/>
          <c:showPercent val="0"/>
          <c:showBubbleSize val="0"/>
        </c:dLbls>
        <c:gapWidth val="150"/>
        <c:shape val="box"/>
        <c:axId val="1311238400"/>
        <c:axId val="1"/>
        <c:axId val="0"/>
      </c:bar3DChart>
      <c:catAx>
        <c:axId val="131123840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38400"/>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layout>
        <c:manualLayout>
          <c:xMode val="edge"/>
          <c:yMode val="edge"/>
          <c:x val="0.24750771699170512"/>
          <c:y val="3.1580027214757792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0396-40F0-995E-80CE3D6565B5}"/>
              </c:ext>
            </c:extLst>
          </c:dPt>
          <c:dPt>
            <c:idx val="1"/>
            <c:invertIfNegative val="0"/>
            <c:bubble3D val="0"/>
            <c:spPr>
              <a:solidFill>
                <a:srgbClr val="C00000"/>
              </a:solidFill>
              <a:ln w="25400">
                <a:noFill/>
              </a:ln>
            </c:spPr>
            <c:extLst>
              <c:ext xmlns:c16="http://schemas.microsoft.com/office/drawing/2014/chart" uri="{C3380CC4-5D6E-409C-BE32-E72D297353CC}">
                <c16:uniqueId val="{00000001-0396-40F0-995E-80CE3D6565B5}"/>
              </c:ext>
            </c:extLst>
          </c:dPt>
          <c:dPt>
            <c:idx val="2"/>
            <c:invertIfNegative val="0"/>
            <c:bubble3D val="0"/>
            <c:spPr>
              <a:solidFill>
                <a:srgbClr val="E36C09"/>
              </a:solidFill>
              <a:ln w="25400">
                <a:noFill/>
              </a:ln>
            </c:spPr>
            <c:extLst>
              <c:ext xmlns:c16="http://schemas.microsoft.com/office/drawing/2014/chart" uri="{C3380CC4-5D6E-409C-BE32-E72D297353CC}">
                <c16:uniqueId val="{00000002-0396-40F0-995E-80CE3D6565B5}"/>
              </c:ext>
            </c:extLst>
          </c:dPt>
          <c:dPt>
            <c:idx val="3"/>
            <c:invertIfNegative val="0"/>
            <c:bubble3D val="0"/>
            <c:spPr>
              <a:solidFill>
                <a:srgbClr val="4F6128"/>
              </a:solidFill>
              <a:ln w="25400">
                <a:noFill/>
              </a:ln>
            </c:spPr>
            <c:extLst>
              <c:ext xmlns:c16="http://schemas.microsoft.com/office/drawing/2014/chart" uri="{C3380CC4-5D6E-409C-BE32-E72D297353CC}">
                <c16:uniqueId val="{00000003-0396-40F0-995E-80CE3D6565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0396-40F0-995E-80CE3D6565B5}"/>
            </c:ext>
          </c:extLst>
        </c:ser>
        <c:dLbls>
          <c:showLegendKey val="0"/>
          <c:showVal val="0"/>
          <c:showCatName val="0"/>
          <c:showSerName val="0"/>
          <c:showPercent val="0"/>
          <c:showBubbleSize val="0"/>
        </c:dLbls>
        <c:gapWidth val="150"/>
        <c:shape val="box"/>
        <c:axId val="1311239840"/>
        <c:axId val="1"/>
        <c:axId val="0"/>
      </c:bar3DChart>
      <c:catAx>
        <c:axId val="131123984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39840"/>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layout>
        <c:manualLayout>
          <c:xMode val="edge"/>
          <c:yMode val="edge"/>
          <c:x val="0.24750771699170512"/>
          <c:y val="3.1580027214757792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488-4017-AA24-58BACF6D3349}"/>
              </c:ext>
            </c:extLst>
          </c:dPt>
          <c:dPt>
            <c:idx val="1"/>
            <c:invertIfNegative val="0"/>
            <c:bubble3D val="0"/>
            <c:spPr>
              <a:solidFill>
                <a:srgbClr val="C00000"/>
              </a:solidFill>
              <a:ln w="25400">
                <a:noFill/>
              </a:ln>
            </c:spPr>
            <c:extLst>
              <c:ext xmlns:c16="http://schemas.microsoft.com/office/drawing/2014/chart" uri="{C3380CC4-5D6E-409C-BE32-E72D297353CC}">
                <c16:uniqueId val="{00000001-D488-4017-AA24-58BACF6D3349}"/>
              </c:ext>
            </c:extLst>
          </c:dPt>
          <c:dPt>
            <c:idx val="2"/>
            <c:invertIfNegative val="0"/>
            <c:bubble3D val="0"/>
            <c:spPr>
              <a:solidFill>
                <a:srgbClr val="E36C09"/>
              </a:solidFill>
              <a:ln w="25400">
                <a:noFill/>
              </a:ln>
            </c:spPr>
            <c:extLst>
              <c:ext xmlns:c16="http://schemas.microsoft.com/office/drawing/2014/chart" uri="{C3380CC4-5D6E-409C-BE32-E72D297353CC}">
                <c16:uniqueId val="{00000002-D488-4017-AA24-58BACF6D3349}"/>
              </c:ext>
            </c:extLst>
          </c:dPt>
          <c:dPt>
            <c:idx val="3"/>
            <c:invertIfNegative val="0"/>
            <c:bubble3D val="0"/>
            <c:spPr>
              <a:solidFill>
                <a:srgbClr val="4F6128"/>
              </a:solidFill>
              <a:ln w="25400">
                <a:noFill/>
              </a:ln>
            </c:spPr>
            <c:extLst>
              <c:ext xmlns:c16="http://schemas.microsoft.com/office/drawing/2014/chart" uri="{C3380CC4-5D6E-409C-BE32-E72D297353CC}">
                <c16:uniqueId val="{00000003-D488-4017-AA24-58BACF6D33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488-4017-AA24-58BACF6D3349}"/>
            </c:ext>
          </c:extLst>
        </c:ser>
        <c:dLbls>
          <c:showLegendKey val="0"/>
          <c:showVal val="0"/>
          <c:showCatName val="0"/>
          <c:showSerName val="0"/>
          <c:showPercent val="0"/>
          <c:showBubbleSize val="0"/>
        </c:dLbls>
        <c:gapWidth val="150"/>
        <c:shape val="box"/>
        <c:axId val="1311242240"/>
        <c:axId val="1"/>
        <c:axId val="0"/>
      </c:bar3DChart>
      <c:catAx>
        <c:axId val="131124224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42240"/>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layout>
        <c:manualLayout>
          <c:xMode val="edge"/>
          <c:yMode val="edge"/>
          <c:x val="0.16500514466113675"/>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27F-46A2-82DD-8914AAE46A20}"/>
              </c:ext>
            </c:extLst>
          </c:dPt>
          <c:dPt>
            <c:idx val="1"/>
            <c:invertIfNegative val="0"/>
            <c:bubble3D val="0"/>
            <c:spPr>
              <a:solidFill>
                <a:srgbClr val="C00000"/>
              </a:solidFill>
              <a:ln w="25400">
                <a:noFill/>
              </a:ln>
            </c:spPr>
            <c:extLst>
              <c:ext xmlns:c16="http://schemas.microsoft.com/office/drawing/2014/chart" uri="{C3380CC4-5D6E-409C-BE32-E72D297353CC}">
                <c16:uniqueId val="{00000001-E27F-46A2-82DD-8914AAE46A20}"/>
              </c:ext>
            </c:extLst>
          </c:dPt>
          <c:dPt>
            <c:idx val="2"/>
            <c:invertIfNegative val="0"/>
            <c:bubble3D val="0"/>
            <c:spPr>
              <a:solidFill>
                <a:srgbClr val="E36C09"/>
              </a:solidFill>
              <a:ln w="25400">
                <a:noFill/>
              </a:ln>
            </c:spPr>
            <c:extLst>
              <c:ext xmlns:c16="http://schemas.microsoft.com/office/drawing/2014/chart" uri="{C3380CC4-5D6E-409C-BE32-E72D297353CC}">
                <c16:uniqueId val="{00000002-E27F-46A2-82DD-8914AAE46A20}"/>
              </c:ext>
            </c:extLst>
          </c:dPt>
          <c:dPt>
            <c:idx val="3"/>
            <c:invertIfNegative val="0"/>
            <c:bubble3D val="0"/>
            <c:spPr>
              <a:solidFill>
                <a:srgbClr val="4F6128"/>
              </a:solidFill>
              <a:ln w="25400">
                <a:noFill/>
              </a:ln>
            </c:spPr>
            <c:extLst>
              <c:ext xmlns:c16="http://schemas.microsoft.com/office/drawing/2014/chart" uri="{C3380CC4-5D6E-409C-BE32-E72D297353CC}">
                <c16:uniqueId val="{00000003-E27F-46A2-82DD-8914AAE46A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27F-46A2-82DD-8914AAE46A20}"/>
            </c:ext>
          </c:extLst>
        </c:ser>
        <c:dLbls>
          <c:showLegendKey val="0"/>
          <c:showVal val="0"/>
          <c:showCatName val="0"/>
          <c:showSerName val="0"/>
          <c:showPercent val="0"/>
          <c:showBubbleSize val="0"/>
        </c:dLbls>
        <c:gapWidth val="150"/>
        <c:shape val="box"/>
        <c:axId val="1311249440"/>
        <c:axId val="1"/>
        <c:axId val="0"/>
      </c:bar3DChart>
      <c:catAx>
        <c:axId val="131124944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49440"/>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layout>
        <c:manualLayout>
          <c:xMode val="edge"/>
          <c:yMode val="edge"/>
          <c:x val="0.16345347862531434"/>
          <c:y val="2.8402366863905324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066-4E83-A4F9-2135E089D57E}"/>
              </c:ext>
            </c:extLst>
          </c:dPt>
          <c:dPt>
            <c:idx val="1"/>
            <c:invertIfNegative val="0"/>
            <c:bubble3D val="0"/>
            <c:spPr>
              <a:solidFill>
                <a:srgbClr val="C00000"/>
              </a:solidFill>
              <a:ln w="25400">
                <a:noFill/>
              </a:ln>
            </c:spPr>
            <c:extLst>
              <c:ext xmlns:c16="http://schemas.microsoft.com/office/drawing/2014/chart" uri="{C3380CC4-5D6E-409C-BE32-E72D297353CC}">
                <c16:uniqueId val="{00000001-C066-4E83-A4F9-2135E089D57E}"/>
              </c:ext>
            </c:extLst>
          </c:dPt>
          <c:dPt>
            <c:idx val="2"/>
            <c:invertIfNegative val="0"/>
            <c:bubble3D val="0"/>
            <c:spPr>
              <a:solidFill>
                <a:srgbClr val="E36C09"/>
              </a:solidFill>
              <a:ln w="25400">
                <a:noFill/>
              </a:ln>
            </c:spPr>
            <c:extLst>
              <c:ext xmlns:c16="http://schemas.microsoft.com/office/drawing/2014/chart" uri="{C3380CC4-5D6E-409C-BE32-E72D297353CC}">
                <c16:uniqueId val="{00000002-C066-4E83-A4F9-2135E089D57E}"/>
              </c:ext>
            </c:extLst>
          </c:dPt>
          <c:dPt>
            <c:idx val="3"/>
            <c:invertIfNegative val="0"/>
            <c:bubble3D val="0"/>
            <c:spPr>
              <a:solidFill>
                <a:srgbClr val="4F6128"/>
              </a:solidFill>
              <a:ln w="25400">
                <a:noFill/>
              </a:ln>
            </c:spPr>
            <c:extLst>
              <c:ext xmlns:c16="http://schemas.microsoft.com/office/drawing/2014/chart" uri="{C3380CC4-5D6E-409C-BE32-E72D297353CC}">
                <c16:uniqueId val="{00000003-C066-4E83-A4F9-2135E089D5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066-4E83-A4F9-2135E089D57E}"/>
            </c:ext>
          </c:extLst>
        </c:ser>
        <c:dLbls>
          <c:showLegendKey val="0"/>
          <c:showVal val="0"/>
          <c:showCatName val="0"/>
          <c:showSerName val="0"/>
          <c:showPercent val="0"/>
          <c:showBubbleSize val="0"/>
        </c:dLbls>
        <c:gapWidth val="150"/>
        <c:shape val="box"/>
        <c:axId val="1311246080"/>
        <c:axId val="1"/>
        <c:axId val="0"/>
      </c:bar3DChart>
      <c:catAx>
        <c:axId val="131124608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46080"/>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layout>
        <c:manualLayout>
          <c:xMode val="edge"/>
          <c:yMode val="edge"/>
          <c:x val="0.16121411593137672"/>
          <c:y val="2.8269471873415435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BB7-4A66-97A9-5A933DFE50B8}"/>
              </c:ext>
            </c:extLst>
          </c:dPt>
          <c:dPt>
            <c:idx val="1"/>
            <c:invertIfNegative val="0"/>
            <c:bubble3D val="0"/>
            <c:spPr>
              <a:solidFill>
                <a:srgbClr val="C00000"/>
              </a:solidFill>
              <a:ln w="25400">
                <a:noFill/>
              </a:ln>
            </c:spPr>
            <c:extLst>
              <c:ext xmlns:c16="http://schemas.microsoft.com/office/drawing/2014/chart" uri="{C3380CC4-5D6E-409C-BE32-E72D297353CC}">
                <c16:uniqueId val="{00000001-BBB7-4A66-97A9-5A933DFE50B8}"/>
              </c:ext>
            </c:extLst>
          </c:dPt>
          <c:dPt>
            <c:idx val="2"/>
            <c:invertIfNegative val="0"/>
            <c:bubble3D val="0"/>
            <c:spPr>
              <a:solidFill>
                <a:srgbClr val="E36C09"/>
              </a:solidFill>
              <a:ln w="25400">
                <a:noFill/>
              </a:ln>
            </c:spPr>
            <c:extLst>
              <c:ext xmlns:c16="http://schemas.microsoft.com/office/drawing/2014/chart" uri="{C3380CC4-5D6E-409C-BE32-E72D297353CC}">
                <c16:uniqueId val="{00000002-BBB7-4A66-97A9-5A933DFE50B8}"/>
              </c:ext>
            </c:extLst>
          </c:dPt>
          <c:dPt>
            <c:idx val="3"/>
            <c:invertIfNegative val="0"/>
            <c:bubble3D val="0"/>
            <c:spPr>
              <a:solidFill>
                <a:srgbClr val="4F6128"/>
              </a:solidFill>
              <a:ln w="25400">
                <a:noFill/>
              </a:ln>
            </c:spPr>
            <c:extLst>
              <c:ext xmlns:c16="http://schemas.microsoft.com/office/drawing/2014/chart" uri="{C3380CC4-5D6E-409C-BE32-E72D297353CC}">
                <c16:uniqueId val="{00000003-BBB7-4A66-97A9-5A933DFE5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BBB7-4A66-97A9-5A933DFE50B8}"/>
            </c:ext>
          </c:extLst>
        </c:ser>
        <c:dLbls>
          <c:showLegendKey val="0"/>
          <c:showVal val="0"/>
          <c:showCatName val="0"/>
          <c:showSerName val="0"/>
          <c:showPercent val="0"/>
          <c:showBubbleSize val="0"/>
        </c:dLbls>
        <c:gapWidth val="150"/>
        <c:shape val="box"/>
        <c:axId val="1311236000"/>
        <c:axId val="1"/>
        <c:axId val="0"/>
      </c:bar3DChart>
      <c:catAx>
        <c:axId val="131123600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36000"/>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layout>
        <c:manualLayout>
          <c:xMode val="edge"/>
          <c:yMode val="edge"/>
          <c:x val="0.12000374157173581"/>
          <c:y val="2.8269471873415435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663-47F2-8288-443D5181024D}"/>
              </c:ext>
            </c:extLst>
          </c:dPt>
          <c:dPt>
            <c:idx val="1"/>
            <c:invertIfNegative val="0"/>
            <c:bubble3D val="0"/>
            <c:spPr>
              <a:solidFill>
                <a:srgbClr val="C00000"/>
              </a:solidFill>
              <a:ln w="25400">
                <a:noFill/>
              </a:ln>
            </c:spPr>
            <c:extLst>
              <c:ext xmlns:c16="http://schemas.microsoft.com/office/drawing/2014/chart" uri="{C3380CC4-5D6E-409C-BE32-E72D297353CC}">
                <c16:uniqueId val="{00000001-4663-47F2-8288-443D5181024D}"/>
              </c:ext>
            </c:extLst>
          </c:dPt>
          <c:dPt>
            <c:idx val="2"/>
            <c:invertIfNegative val="0"/>
            <c:bubble3D val="0"/>
            <c:spPr>
              <a:solidFill>
                <a:srgbClr val="E36C09"/>
              </a:solidFill>
              <a:ln w="25400">
                <a:noFill/>
              </a:ln>
            </c:spPr>
            <c:extLst>
              <c:ext xmlns:c16="http://schemas.microsoft.com/office/drawing/2014/chart" uri="{C3380CC4-5D6E-409C-BE32-E72D297353CC}">
                <c16:uniqueId val="{00000002-4663-47F2-8288-443D5181024D}"/>
              </c:ext>
            </c:extLst>
          </c:dPt>
          <c:dPt>
            <c:idx val="3"/>
            <c:invertIfNegative val="0"/>
            <c:bubble3D val="0"/>
            <c:spPr>
              <a:solidFill>
                <a:srgbClr val="4F6128"/>
              </a:solidFill>
              <a:ln w="25400">
                <a:noFill/>
              </a:ln>
            </c:spPr>
            <c:extLst>
              <c:ext xmlns:c16="http://schemas.microsoft.com/office/drawing/2014/chart" uri="{C3380CC4-5D6E-409C-BE32-E72D297353CC}">
                <c16:uniqueId val="{00000003-4663-47F2-8288-443D518102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0.2</c:v>
                </c:pt>
                <c:pt idx="3">
                  <c:v>0.8</c:v>
                </c:pt>
              </c:numCache>
            </c:numRef>
          </c:val>
          <c:extLst>
            <c:ext xmlns:c16="http://schemas.microsoft.com/office/drawing/2014/chart" uri="{C3380CC4-5D6E-409C-BE32-E72D297353CC}">
              <c16:uniqueId val="{00000004-4663-47F2-8288-443D5181024D}"/>
            </c:ext>
          </c:extLst>
        </c:ser>
        <c:dLbls>
          <c:showLegendKey val="0"/>
          <c:showVal val="0"/>
          <c:showCatName val="0"/>
          <c:showSerName val="0"/>
          <c:showPercent val="0"/>
          <c:showBubbleSize val="0"/>
        </c:dLbls>
        <c:gapWidth val="150"/>
        <c:shape val="box"/>
        <c:axId val="1282067088"/>
        <c:axId val="1"/>
        <c:axId val="0"/>
      </c:bar3DChart>
      <c:catAx>
        <c:axId val="12820670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6708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manualLayout>
          <c:xMode val="edge"/>
          <c:yMode val="edge"/>
          <c:x val="0.20718461470599919"/>
          <c:y val="2.8269471873415435E-2"/>
        </c:manualLayout>
      </c:layout>
      <c:overlay val="0"/>
      <c:spPr>
        <a:noFill/>
        <a:ln w="25400">
          <a:noFill/>
        </a:ln>
      </c:spPr>
    </c:title>
    <c:autoTitleDeleted val="0"/>
    <c:plotArea>
      <c:layout/>
      <c:lineChart>
        <c:grouping val="standard"/>
        <c:varyColors val="0"/>
        <c:ser>
          <c:idx val="2"/>
          <c:order val="0"/>
          <c:tx>
            <c:strRef>
              <c:f>Academica!$C$2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519-4459-860E-2C25D7CD73E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519-4459-860E-2C25D7CD7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519-4459-860E-2C25D7CD73E9}"/>
            </c:ext>
          </c:extLst>
        </c:ser>
        <c:ser>
          <c:idx val="0"/>
          <c:order val="1"/>
          <c:tx>
            <c:strRef>
              <c:f>Academica!$H$2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519-4459-860E-2C25D7CD73E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519-4459-860E-2C25D7CD73E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519-4459-860E-2C25D7CD73E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519-4459-860E-2C25D7CD7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519-4459-860E-2C25D7CD73E9}"/>
            </c:ext>
          </c:extLst>
        </c:ser>
        <c:ser>
          <c:idx val="1"/>
          <c:order val="2"/>
          <c:tx>
            <c:strRef>
              <c:f>Academica!$M$2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519-4459-860E-2C25D7CD73E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519-4459-860E-2C25D7CD73E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519-4459-860E-2C25D7CD73E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519-4459-860E-2C25D7CD7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519-4459-860E-2C25D7CD73E9}"/>
            </c:ext>
          </c:extLst>
        </c:ser>
        <c:ser>
          <c:idx val="3"/>
          <c:order val="3"/>
          <c:tx>
            <c:v>AÑO 2014</c:v>
          </c:tx>
          <c:spPr>
            <a:ln w="25400">
              <a:solidFill>
                <a:srgbClr val="666699"/>
              </a:solidFill>
              <a:prstDash val="solid"/>
            </a:ln>
          </c:spPr>
          <c:marker>
            <c:symbol val="none"/>
          </c:marker>
          <c:dLbls>
            <c:dLbl>
              <c:idx val="0"/>
              <c:layout>
                <c:manualLayout>
                  <c:x val="-1.7872043855895969E-2"/>
                  <c:y val="-0.1599762967952501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519-4459-860E-2C25D7CD73E9}"/>
                </c:ext>
              </c:extLst>
            </c:dLbl>
            <c:dLbl>
              <c:idx val="1"/>
              <c:layout>
                <c:manualLayout>
                  <c:x val="-9.5713648961128772E-3"/>
                  <c:y val="-0.1317068249218347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519-4459-860E-2C25D7CD73E9}"/>
                </c:ext>
              </c:extLst>
            </c:dLbl>
            <c:dLbl>
              <c:idx val="2"/>
              <c:layout>
                <c:manualLayout>
                  <c:x val="-2.5741480987838461E-2"/>
                  <c:y val="-0.1529089288268963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519-4459-860E-2C25D7CD73E9}"/>
                </c:ext>
              </c:extLst>
            </c:dLbl>
            <c:dLbl>
              <c:idx val="3"/>
              <c:layout>
                <c:manualLayout>
                  <c:x val="-2.070355186594508E-2"/>
                  <c:y val="-0.1635099807794271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519-4459-860E-2C25D7CD7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519-4459-860E-2C25D7CD73E9}"/>
            </c:ext>
          </c:extLst>
        </c:ser>
        <c:dLbls>
          <c:showLegendKey val="0"/>
          <c:showVal val="0"/>
          <c:showCatName val="0"/>
          <c:showSerName val="0"/>
          <c:showPercent val="0"/>
          <c:showBubbleSize val="0"/>
        </c:dLbls>
        <c:smooth val="0"/>
        <c:axId val="1311249920"/>
        <c:axId val="1"/>
      </c:lineChart>
      <c:catAx>
        <c:axId val="1311249920"/>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49920"/>
        <c:crosses val="autoZero"/>
        <c:crossBetween val="between"/>
      </c:valAx>
      <c:spPr>
        <a:solidFill>
          <a:srgbClr val="FFFFFF"/>
        </a:solidFill>
        <a:ln w="25400">
          <a:noFill/>
        </a:ln>
      </c:spPr>
    </c:plotArea>
    <c:legend>
      <c:legendPos val="b"/>
      <c:layout>
        <c:manualLayout>
          <c:xMode val="edge"/>
          <c:yMode val="edge"/>
          <c:x val="0.15171786746187343"/>
          <c:y val="0.89048836401258613"/>
          <c:w val="0.69659709038946194"/>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layout>
        <c:manualLayout>
          <c:xMode val="edge"/>
          <c:yMode val="edge"/>
          <c:x val="0.28059648605851861"/>
          <c:y val="3.1580027214757792E-2"/>
        </c:manualLayout>
      </c:layout>
      <c:overlay val="0"/>
      <c:spPr>
        <a:noFill/>
        <a:ln w="25400">
          <a:noFill/>
        </a:ln>
      </c:spPr>
    </c:title>
    <c:autoTitleDeleted val="0"/>
    <c:plotArea>
      <c:layout/>
      <c:lineChart>
        <c:grouping val="standard"/>
        <c:varyColors val="0"/>
        <c:ser>
          <c:idx val="2"/>
          <c:order val="0"/>
          <c:tx>
            <c:strRef>
              <c:f>Academica!$C$2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866-4CDF-825F-F5BAAEEACD7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866-4CDF-825F-F5BAAEEACD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866-4CDF-825F-F5BAAEEACD79}"/>
            </c:ext>
          </c:extLst>
        </c:ser>
        <c:ser>
          <c:idx val="0"/>
          <c:order val="1"/>
          <c:tx>
            <c:strRef>
              <c:f>Academica!$H$2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866-4CDF-825F-F5BAAEEACD7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866-4CDF-825F-F5BAAEEACD7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866-4CDF-825F-F5BAAEEACD7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866-4CDF-825F-F5BAAEEACD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866-4CDF-825F-F5BAAEEACD79}"/>
            </c:ext>
          </c:extLst>
        </c:ser>
        <c:ser>
          <c:idx val="1"/>
          <c:order val="2"/>
          <c:tx>
            <c:strRef>
              <c:f>Academica!$M$2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866-4CDF-825F-F5BAAEEACD7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866-4CDF-825F-F5BAAEEACD7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866-4CDF-825F-F5BAAEEACD7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866-4CDF-825F-F5BAAEEACD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866-4CDF-825F-F5BAAEEACD79}"/>
            </c:ext>
          </c:extLst>
        </c:ser>
        <c:ser>
          <c:idx val="3"/>
          <c:order val="3"/>
          <c:tx>
            <c:v>AÑO 2014</c:v>
          </c:tx>
          <c:spPr>
            <a:ln w="25400">
              <a:solidFill>
                <a:srgbClr val="666699"/>
              </a:solidFill>
              <a:prstDash val="solid"/>
            </a:ln>
          </c:spPr>
          <c:marker>
            <c:symbol val="none"/>
          </c:marker>
          <c:dLbls>
            <c:dLbl>
              <c:idx val="2"/>
              <c:layout>
                <c:manualLayout>
                  <c:x val="-1.9215981312058927E-2"/>
                  <c:y val="-0.15534492206686812"/>
                </c:manualLayout>
              </c:layout>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866-4CDF-825F-F5BAAEEACD79}"/>
                </c:ext>
              </c:extLst>
            </c:dLbl>
            <c:dLbl>
              <c:idx val="3"/>
              <c:layout>
                <c:manualLayout>
                  <c:x val="-2.070355186594508E-2"/>
                  <c:y val="-0.15183603015411729"/>
                </c:manualLayout>
              </c:layout>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866-4CDF-825F-F5BAAEEACD79}"/>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866-4CDF-825F-F5BAAEEACD79}"/>
            </c:ext>
          </c:extLst>
        </c:ser>
        <c:dLbls>
          <c:showLegendKey val="0"/>
          <c:showVal val="0"/>
          <c:showCatName val="0"/>
          <c:showSerName val="0"/>
          <c:showPercent val="0"/>
          <c:showBubbleSize val="0"/>
        </c:dLbls>
        <c:smooth val="0"/>
        <c:axId val="1311244160"/>
        <c:axId val="1"/>
      </c:lineChart>
      <c:catAx>
        <c:axId val="1311244160"/>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44160"/>
        <c:crosses val="autoZero"/>
        <c:crossBetween val="between"/>
      </c:valAx>
      <c:spPr>
        <a:solidFill>
          <a:srgbClr val="FFFFFF"/>
        </a:solidFill>
        <a:ln w="25400">
          <a:noFill/>
        </a:ln>
      </c:spPr>
    </c:plotArea>
    <c:legend>
      <c:legendPos val="b"/>
      <c:layout>
        <c:manualLayout>
          <c:xMode val="edge"/>
          <c:yMode val="edge"/>
          <c:x val="0.15171786746187343"/>
          <c:y val="0.89125854583871988"/>
          <c:w val="0.69659709038946194"/>
          <c:h val="8.7722297818771638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layout>
        <c:manualLayout>
          <c:xMode val="edge"/>
          <c:yMode val="edge"/>
          <c:x val="0.3474828577352585"/>
          <c:y val="2.8269471873415435E-2"/>
        </c:manualLayout>
      </c:layout>
      <c:overlay val="0"/>
      <c:spPr>
        <a:noFill/>
        <a:ln w="25400">
          <a:noFill/>
        </a:ln>
      </c:spPr>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C9B-4F0E-BD36-294AE053D2E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C9B-4F0E-BD36-294AE053D2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C9B-4F0E-BD36-294AE053D2E8}"/>
            </c:ext>
          </c:extLst>
        </c:ser>
        <c:ser>
          <c:idx val="0"/>
          <c:order val="1"/>
          <c:tx>
            <c:strRef>
              <c:f>Academica!$H$2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C9B-4F0E-BD36-294AE053D2E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C9B-4F0E-BD36-294AE053D2E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C9B-4F0E-BD36-294AE053D2E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C9B-4F0E-BD36-294AE053D2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C9B-4F0E-BD36-294AE053D2E8}"/>
            </c:ext>
          </c:extLst>
        </c:ser>
        <c:ser>
          <c:idx val="1"/>
          <c:order val="2"/>
          <c:tx>
            <c:strRef>
              <c:f>Academica!$M$2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C9B-4F0E-BD36-294AE053D2E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C9B-4F0E-BD36-294AE053D2E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C9B-4F0E-BD36-294AE053D2E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C9B-4F0E-BD36-294AE053D2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C9B-4F0E-BD36-294AE053D2E8}"/>
            </c:ext>
          </c:extLst>
        </c:ser>
        <c:ser>
          <c:idx val="3"/>
          <c:order val="3"/>
          <c:tx>
            <c:v>AÑO 2014</c:v>
          </c:tx>
          <c:spPr>
            <a:ln w="25400">
              <a:solidFill>
                <a:srgbClr val="666699"/>
              </a:solidFill>
              <a:prstDash val="solid"/>
            </a:ln>
          </c:spPr>
          <c:marker>
            <c:symbol val="none"/>
          </c:marker>
          <c:dLbls>
            <c:dLbl>
              <c:idx val="0"/>
              <c:layout>
                <c:manualLayout>
                  <c:x val="-2.8203799416493897E-2"/>
                  <c:y val="-0.17908884876031039"/>
                </c:manualLayout>
              </c:layout>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C9B-4F0E-BD36-294AE053D2E8}"/>
                </c:ext>
              </c:extLst>
            </c:dLbl>
            <c:dLbl>
              <c:idx val="1"/>
              <c:layout>
                <c:manualLayout>
                  <c:x val="-2.6428620132490366E-2"/>
                  <c:y val="-0.17202148079195645"/>
                </c:manualLayout>
              </c:layout>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C9B-4F0E-BD36-294AE053D2E8}"/>
                </c:ext>
              </c:extLst>
            </c:dLbl>
            <c:dLbl>
              <c:idx val="2"/>
              <c:layout>
                <c:manualLayout>
                  <c:x val="-2.6284987034767004E-2"/>
                  <c:y val="-0.17908884876031039"/>
                </c:manualLayout>
              </c:layout>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C9B-4F0E-BD36-294AE053D2E8}"/>
                </c:ext>
              </c:extLst>
            </c:dLbl>
            <c:dLbl>
              <c:idx val="3"/>
              <c:layout>
                <c:manualLayout>
                  <c:x val="-2.9403932507598096E-2"/>
                  <c:y val="-0.17202148079195645"/>
                </c:manualLayout>
              </c:layout>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C9B-4F0E-BD36-294AE053D2E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C9B-4F0E-BD36-294AE053D2E8}"/>
            </c:ext>
          </c:extLst>
        </c:ser>
        <c:dLbls>
          <c:showLegendKey val="0"/>
          <c:showVal val="0"/>
          <c:showCatName val="0"/>
          <c:showSerName val="0"/>
          <c:showPercent val="0"/>
          <c:showBubbleSize val="0"/>
        </c:dLbls>
        <c:smooth val="0"/>
        <c:axId val="1311248960"/>
        <c:axId val="1"/>
      </c:lineChart>
      <c:catAx>
        <c:axId val="1311248960"/>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1248960"/>
        <c:crosses val="autoZero"/>
        <c:crossBetween val="between"/>
      </c:valAx>
      <c:spPr>
        <a:solidFill>
          <a:srgbClr val="FFFFFF"/>
        </a:solidFill>
        <a:ln w="25400">
          <a:noFill/>
        </a:ln>
      </c:spPr>
    </c:plotArea>
    <c:legend>
      <c:legendPos val="b"/>
      <c:layout>
        <c:manualLayout>
          <c:xMode val="edge"/>
          <c:yMode val="edge"/>
          <c:x val="0.15171786746187343"/>
          <c:y val="0.89048836401258613"/>
          <c:w val="0.69659709038946194"/>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layout>
        <c:manualLayout>
          <c:xMode val="edge"/>
          <c:yMode val="edge"/>
          <c:x val="0.2025063139023042"/>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4C9-4A23-9DDB-FA7E3D0EE3E5}"/>
              </c:ext>
            </c:extLst>
          </c:dPt>
          <c:dPt>
            <c:idx val="1"/>
            <c:invertIfNegative val="0"/>
            <c:bubble3D val="0"/>
            <c:spPr>
              <a:solidFill>
                <a:srgbClr val="C00000"/>
              </a:solidFill>
              <a:ln w="25400">
                <a:noFill/>
              </a:ln>
            </c:spPr>
            <c:extLst>
              <c:ext xmlns:c16="http://schemas.microsoft.com/office/drawing/2014/chart" uri="{C3380CC4-5D6E-409C-BE32-E72D297353CC}">
                <c16:uniqueId val="{00000001-54C9-4A23-9DDB-FA7E3D0EE3E5}"/>
              </c:ext>
            </c:extLst>
          </c:dPt>
          <c:dPt>
            <c:idx val="2"/>
            <c:invertIfNegative val="0"/>
            <c:bubble3D val="0"/>
            <c:spPr>
              <a:solidFill>
                <a:srgbClr val="E36C09"/>
              </a:solidFill>
              <a:ln w="25400">
                <a:noFill/>
              </a:ln>
            </c:spPr>
            <c:extLst>
              <c:ext xmlns:c16="http://schemas.microsoft.com/office/drawing/2014/chart" uri="{C3380CC4-5D6E-409C-BE32-E72D297353CC}">
                <c16:uniqueId val="{00000002-54C9-4A23-9DDB-FA7E3D0EE3E5}"/>
              </c:ext>
            </c:extLst>
          </c:dPt>
          <c:dPt>
            <c:idx val="3"/>
            <c:invertIfNegative val="0"/>
            <c:bubble3D val="0"/>
            <c:spPr>
              <a:solidFill>
                <a:srgbClr val="4F6128"/>
              </a:solidFill>
              <a:ln w="25400">
                <a:noFill/>
              </a:ln>
            </c:spPr>
            <c:extLst>
              <c:ext xmlns:c16="http://schemas.microsoft.com/office/drawing/2014/chart" uri="{C3380CC4-5D6E-409C-BE32-E72D297353CC}">
                <c16:uniqueId val="{00000003-54C9-4A23-9DDB-FA7E3D0EE3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4C9-4A23-9DDB-FA7E3D0EE3E5}"/>
            </c:ext>
          </c:extLst>
        </c:ser>
        <c:dLbls>
          <c:showLegendKey val="0"/>
          <c:showVal val="0"/>
          <c:showCatName val="0"/>
          <c:showSerName val="0"/>
          <c:showPercent val="0"/>
          <c:showBubbleSize val="0"/>
        </c:dLbls>
        <c:gapWidth val="150"/>
        <c:shape val="box"/>
        <c:axId val="1282804720"/>
        <c:axId val="1"/>
        <c:axId val="0"/>
      </c:bar3DChart>
      <c:catAx>
        <c:axId val="128280472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04720"/>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layout>
        <c:manualLayout>
          <c:xMode val="edge"/>
          <c:yMode val="edge"/>
          <c:x val="0.20101180686720818"/>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2A5-4EDA-9B25-C59566D1C60B}"/>
              </c:ext>
            </c:extLst>
          </c:dPt>
          <c:dPt>
            <c:idx val="1"/>
            <c:invertIfNegative val="0"/>
            <c:bubble3D val="0"/>
            <c:spPr>
              <a:solidFill>
                <a:srgbClr val="C00000"/>
              </a:solidFill>
              <a:ln w="25400">
                <a:noFill/>
              </a:ln>
            </c:spPr>
            <c:extLst>
              <c:ext xmlns:c16="http://schemas.microsoft.com/office/drawing/2014/chart" uri="{C3380CC4-5D6E-409C-BE32-E72D297353CC}">
                <c16:uniqueId val="{00000001-C2A5-4EDA-9B25-C59566D1C60B}"/>
              </c:ext>
            </c:extLst>
          </c:dPt>
          <c:dPt>
            <c:idx val="2"/>
            <c:invertIfNegative val="0"/>
            <c:bubble3D val="0"/>
            <c:spPr>
              <a:solidFill>
                <a:srgbClr val="E36C09"/>
              </a:solidFill>
              <a:ln w="25400">
                <a:noFill/>
              </a:ln>
            </c:spPr>
            <c:extLst>
              <c:ext xmlns:c16="http://schemas.microsoft.com/office/drawing/2014/chart" uri="{C3380CC4-5D6E-409C-BE32-E72D297353CC}">
                <c16:uniqueId val="{00000002-C2A5-4EDA-9B25-C59566D1C60B}"/>
              </c:ext>
            </c:extLst>
          </c:dPt>
          <c:dPt>
            <c:idx val="3"/>
            <c:invertIfNegative val="0"/>
            <c:bubble3D val="0"/>
            <c:spPr>
              <a:solidFill>
                <a:srgbClr val="4F6128"/>
              </a:solidFill>
              <a:ln w="25400">
                <a:noFill/>
              </a:ln>
            </c:spPr>
            <c:extLst>
              <c:ext xmlns:c16="http://schemas.microsoft.com/office/drawing/2014/chart" uri="{C3380CC4-5D6E-409C-BE32-E72D297353CC}">
                <c16:uniqueId val="{00000003-C2A5-4EDA-9B25-C59566D1C6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C2A5-4EDA-9B25-C59566D1C60B}"/>
            </c:ext>
          </c:extLst>
        </c:ser>
        <c:dLbls>
          <c:showLegendKey val="0"/>
          <c:showVal val="0"/>
          <c:showCatName val="0"/>
          <c:showSerName val="0"/>
          <c:showPercent val="0"/>
          <c:showBubbleSize val="0"/>
        </c:dLbls>
        <c:gapWidth val="150"/>
        <c:shape val="box"/>
        <c:axId val="1282814320"/>
        <c:axId val="1"/>
        <c:axId val="0"/>
      </c:bar3DChart>
      <c:catAx>
        <c:axId val="128281432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14320"/>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layout>
        <c:manualLayout>
          <c:xMode val="edge"/>
          <c:yMode val="edge"/>
          <c:x val="0.20151764491422089"/>
          <c:y val="3.1691117062301766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F03-4AA2-8838-EE747C4F92B5}"/>
              </c:ext>
            </c:extLst>
          </c:dPt>
          <c:dPt>
            <c:idx val="1"/>
            <c:invertIfNegative val="0"/>
            <c:bubble3D val="0"/>
            <c:spPr>
              <a:solidFill>
                <a:srgbClr val="C00000"/>
              </a:solidFill>
              <a:ln w="25400">
                <a:noFill/>
              </a:ln>
            </c:spPr>
            <c:extLst>
              <c:ext xmlns:c16="http://schemas.microsoft.com/office/drawing/2014/chart" uri="{C3380CC4-5D6E-409C-BE32-E72D297353CC}">
                <c16:uniqueId val="{00000001-5F03-4AA2-8838-EE747C4F92B5}"/>
              </c:ext>
            </c:extLst>
          </c:dPt>
          <c:dPt>
            <c:idx val="2"/>
            <c:invertIfNegative val="0"/>
            <c:bubble3D val="0"/>
            <c:spPr>
              <a:solidFill>
                <a:srgbClr val="E36C09"/>
              </a:solidFill>
              <a:ln w="25400">
                <a:noFill/>
              </a:ln>
            </c:spPr>
            <c:extLst>
              <c:ext xmlns:c16="http://schemas.microsoft.com/office/drawing/2014/chart" uri="{C3380CC4-5D6E-409C-BE32-E72D297353CC}">
                <c16:uniqueId val="{00000002-5F03-4AA2-8838-EE747C4F92B5}"/>
              </c:ext>
            </c:extLst>
          </c:dPt>
          <c:dPt>
            <c:idx val="3"/>
            <c:invertIfNegative val="0"/>
            <c:bubble3D val="0"/>
            <c:spPr>
              <a:solidFill>
                <a:srgbClr val="4F6128"/>
              </a:solidFill>
              <a:ln w="25400">
                <a:noFill/>
              </a:ln>
            </c:spPr>
            <c:extLst>
              <c:ext xmlns:c16="http://schemas.microsoft.com/office/drawing/2014/chart" uri="{C3380CC4-5D6E-409C-BE32-E72D297353CC}">
                <c16:uniqueId val="{00000003-5F03-4AA2-8838-EE747C4F92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5F03-4AA2-8838-EE747C4F92B5}"/>
            </c:ext>
          </c:extLst>
        </c:ser>
        <c:dLbls>
          <c:showLegendKey val="0"/>
          <c:showVal val="0"/>
          <c:showCatName val="0"/>
          <c:showSerName val="0"/>
          <c:showPercent val="0"/>
          <c:showBubbleSize val="0"/>
        </c:dLbls>
        <c:gapWidth val="150"/>
        <c:shape val="box"/>
        <c:axId val="1282815280"/>
        <c:axId val="1"/>
        <c:axId val="0"/>
      </c:bar3DChart>
      <c:catAx>
        <c:axId val="128281528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15280"/>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layout>
        <c:manualLayout>
          <c:xMode val="edge"/>
          <c:yMode val="edge"/>
          <c:x val="0.27080823654484937"/>
          <c:y val="3.1691117062301766E-2"/>
        </c:manualLayout>
      </c:layout>
      <c:overlay val="0"/>
      <c:spPr>
        <a:noFill/>
        <a:ln w="25400">
          <a:noFill/>
        </a:ln>
      </c:spPr>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38100">
              <a:solidFill>
                <a:srgbClr val="969696"/>
              </a:solidFill>
              <a:prstDash val="solid"/>
            </a:ln>
          </c:spPr>
          <c:marker>
            <c:symbol val="none"/>
          </c:marker>
          <c:dLbls>
            <c:dLbl>
              <c:idx val="0"/>
              <c:layout>
                <c:manualLayout>
                  <c:x val="-4.2342667640069109E-2"/>
                  <c:y val="-0.1010909816328781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305-472C-9AC2-4A844F52487F}"/>
                </c:ext>
              </c:extLst>
            </c:dLbl>
            <c:dLbl>
              <c:idx val="1"/>
              <c:layout>
                <c:manualLayout>
                  <c:x val="-3.077923884239625E-2"/>
                  <c:y val="-0.1715156862157709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05-472C-9AC2-4A844F5248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6305-472C-9AC2-4A844F52487F}"/>
            </c:ext>
          </c:extLst>
        </c:ser>
        <c:ser>
          <c:idx val="0"/>
          <c:order val="1"/>
          <c:tx>
            <c:strRef>
              <c:f>Academica!$H$2</c:f>
              <c:strCache>
                <c:ptCount val="1"/>
                <c:pt idx="0">
                  <c:v>AÑO 202_</c:v>
                </c:pt>
              </c:strCache>
            </c:strRef>
          </c:tx>
          <c:spPr>
            <a:ln w="38100">
              <a:solidFill>
                <a:srgbClr val="666699"/>
              </a:solidFill>
              <a:prstDash val="solid"/>
            </a:ln>
          </c:spPr>
          <c:marker>
            <c:symbol val="none"/>
          </c:marker>
          <c:dLbls>
            <c:dLbl>
              <c:idx val="0"/>
              <c:layout>
                <c:manualLayout>
                  <c:x val="-3.7448542883234459E-2"/>
                  <c:y val="-0.192643097590638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05-472C-9AC2-4A844F52487F}"/>
                </c:ext>
              </c:extLst>
            </c:dLbl>
            <c:dLbl>
              <c:idx val="1"/>
              <c:layout>
                <c:manualLayout>
                  <c:x val="-4.2198863275010379E-2"/>
                  <c:y val="-0.1715156862157709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05-472C-9AC2-4A844F52487F}"/>
                </c:ext>
              </c:extLst>
            </c:dLbl>
            <c:dLbl>
              <c:idx val="2"/>
              <c:layout>
                <c:manualLayout>
                  <c:x val="-3.552973050150765E-2"/>
                  <c:y val="-0.1891218623614940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05-472C-9AC2-4A844F52487F}"/>
                </c:ext>
              </c:extLst>
            </c:dLbl>
            <c:dLbl>
              <c:idx val="3"/>
              <c:layout>
                <c:manualLayout>
                  <c:x val="-2.070355186594508E-2"/>
                  <c:y val="-0.23137668511122977"/>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305-472C-9AC2-4A844F5248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305-472C-9AC2-4A844F52487F}"/>
            </c:ext>
          </c:extLst>
        </c:ser>
        <c:ser>
          <c:idx val="1"/>
          <c:order val="2"/>
          <c:tx>
            <c:strRef>
              <c:f>Academica!$M$2</c:f>
              <c:strCache>
                <c:ptCount val="1"/>
                <c:pt idx="0">
                  <c:v>AÑO 202_</c:v>
                </c:pt>
              </c:strCache>
            </c:strRef>
          </c:tx>
          <c:spPr>
            <a:ln w="38100">
              <a:solidFill>
                <a:srgbClr val="993366"/>
              </a:solidFill>
              <a:prstDash val="solid"/>
            </a:ln>
          </c:spPr>
          <c:marker>
            <c:symbol val="none"/>
          </c:marker>
          <c:dLbls>
            <c:dLbl>
              <c:idx val="0"/>
              <c:layout>
                <c:manualLayout>
                  <c:x val="-3.7448542883234459E-2"/>
                  <c:y val="-0.13278209869517987"/>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305-472C-9AC2-4A844F52487F}"/>
                </c:ext>
              </c:extLst>
            </c:dLbl>
            <c:dLbl>
              <c:idx val="1"/>
              <c:layout>
                <c:manualLayout>
                  <c:x val="-4.3830238193955262E-2"/>
                  <c:y val="-0.1856006271323494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305-472C-9AC2-4A844F52487F}"/>
                </c:ext>
              </c:extLst>
            </c:dLbl>
            <c:dLbl>
              <c:idx val="2"/>
              <c:layout>
                <c:manualLayout>
                  <c:x val="-3.7161105420452589E-2"/>
                  <c:y val="-0.1715156862157709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305-472C-9AC2-4A844F52487F}"/>
                </c:ext>
              </c:extLst>
            </c:dLbl>
            <c:dLbl>
              <c:idx val="3"/>
              <c:layout>
                <c:manualLayout>
                  <c:x val="-2.070355186594508E-2"/>
                  <c:y val="-0.1891218623614940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305-472C-9AC2-4A844F5248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305-472C-9AC2-4A844F52487F}"/>
            </c:ext>
          </c:extLst>
        </c:ser>
        <c:ser>
          <c:idx val="3"/>
          <c:order val="3"/>
          <c:tx>
            <c:v>AÑO 2014</c:v>
          </c:tx>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305-472C-9AC2-4A844F52487F}"/>
            </c:ext>
          </c:extLst>
        </c:ser>
        <c:dLbls>
          <c:showLegendKey val="0"/>
          <c:showVal val="0"/>
          <c:showCatName val="0"/>
          <c:showSerName val="0"/>
          <c:showPercent val="0"/>
          <c:showBubbleSize val="0"/>
        </c:dLbls>
        <c:smooth val="0"/>
        <c:axId val="1282809520"/>
        <c:axId val="1"/>
      </c:lineChart>
      <c:catAx>
        <c:axId val="1282809520"/>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09520"/>
        <c:crosses val="autoZero"/>
        <c:crossBetween val="between"/>
      </c:valAx>
      <c:spPr>
        <a:solidFill>
          <a:srgbClr val="FFFFFF"/>
        </a:solidFill>
        <a:ln w="25400">
          <a:noFill/>
        </a:ln>
      </c:spPr>
    </c:plotArea>
    <c:legend>
      <c:legendPos val="b"/>
      <c:layout>
        <c:manualLayout>
          <c:xMode val="edge"/>
          <c:yMode val="edge"/>
          <c:x val="0.15171786746187343"/>
          <c:y val="0.89087251297359404"/>
          <c:w val="0.69659709038946194"/>
          <c:h val="8.803088072861600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layout>
        <c:manualLayout>
          <c:xMode val="edge"/>
          <c:yMode val="edge"/>
          <c:x val="0.12280701754385964"/>
          <c:y val="2.8268551236749116E-2"/>
        </c:manualLayout>
      </c:layout>
      <c:overlay val="0"/>
      <c:spPr>
        <a:noFill/>
        <a:ln w="25400">
          <a:noFill/>
        </a:ln>
      </c:spPr>
    </c:title>
    <c:autoTitleDeleted val="0"/>
    <c:view3D>
      <c:rotX val="15"/>
      <c:hPercent val="5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3A3-49B0-9E73-5DC364F851D9}"/>
              </c:ext>
            </c:extLst>
          </c:dPt>
          <c:dPt>
            <c:idx val="1"/>
            <c:invertIfNegative val="0"/>
            <c:bubble3D val="0"/>
            <c:spPr>
              <a:solidFill>
                <a:srgbClr val="C00000"/>
              </a:solidFill>
              <a:ln w="25400">
                <a:noFill/>
              </a:ln>
            </c:spPr>
            <c:extLst>
              <c:ext xmlns:c16="http://schemas.microsoft.com/office/drawing/2014/chart" uri="{C3380CC4-5D6E-409C-BE32-E72D297353CC}">
                <c16:uniqueId val="{00000001-F3A3-49B0-9E73-5DC364F851D9}"/>
              </c:ext>
            </c:extLst>
          </c:dPt>
          <c:dPt>
            <c:idx val="2"/>
            <c:invertIfNegative val="0"/>
            <c:bubble3D val="0"/>
            <c:spPr>
              <a:solidFill>
                <a:srgbClr val="E36C09"/>
              </a:solidFill>
              <a:ln w="25400">
                <a:noFill/>
              </a:ln>
            </c:spPr>
            <c:extLst>
              <c:ext xmlns:c16="http://schemas.microsoft.com/office/drawing/2014/chart" uri="{C3380CC4-5D6E-409C-BE32-E72D297353CC}">
                <c16:uniqueId val="{00000002-F3A3-49B0-9E73-5DC364F851D9}"/>
              </c:ext>
            </c:extLst>
          </c:dPt>
          <c:dPt>
            <c:idx val="3"/>
            <c:invertIfNegative val="0"/>
            <c:bubble3D val="0"/>
            <c:spPr>
              <a:solidFill>
                <a:srgbClr val="4F6128"/>
              </a:solidFill>
              <a:ln w="25400">
                <a:noFill/>
              </a:ln>
            </c:spPr>
            <c:extLst>
              <c:ext xmlns:c16="http://schemas.microsoft.com/office/drawing/2014/chart" uri="{C3380CC4-5D6E-409C-BE32-E72D297353CC}">
                <c16:uniqueId val="{00000003-F3A3-49B0-9E73-5DC364F851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3A3-49B0-9E73-5DC364F851D9}"/>
            </c:ext>
          </c:extLst>
        </c:ser>
        <c:dLbls>
          <c:showLegendKey val="0"/>
          <c:showVal val="0"/>
          <c:showCatName val="0"/>
          <c:showSerName val="0"/>
          <c:showPercent val="0"/>
          <c:showBubbleSize val="0"/>
        </c:dLbls>
        <c:gapWidth val="150"/>
        <c:shape val="box"/>
        <c:axId val="1282809040"/>
        <c:axId val="1"/>
        <c:axId val="0"/>
      </c:bar3DChart>
      <c:catAx>
        <c:axId val="128280904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09040"/>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layout>
        <c:manualLayout>
          <c:xMode val="edge"/>
          <c:yMode val="edge"/>
          <c:x val="0.24750771699170512"/>
          <c:y val="3.1691117062301766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2AF-478D-8237-9C863C956E9E}"/>
              </c:ext>
            </c:extLst>
          </c:dPt>
          <c:dPt>
            <c:idx val="1"/>
            <c:invertIfNegative val="0"/>
            <c:bubble3D val="0"/>
            <c:spPr>
              <a:solidFill>
                <a:srgbClr val="C00000"/>
              </a:solidFill>
              <a:ln w="25400">
                <a:noFill/>
              </a:ln>
            </c:spPr>
            <c:extLst>
              <c:ext xmlns:c16="http://schemas.microsoft.com/office/drawing/2014/chart" uri="{C3380CC4-5D6E-409C-BE32-E72D297353CC}">
                <c16:uniqueId val="{00000001-92AF-478D-8237-9C863C956E9E}"/>
              </c:ext>
            </c:extLst>
          </c:dPt>
          <c:dPt>
            <c:idx val="2"/>
            <c:invertIfNegative val="0"/>
            <c:bubble3D val="0"/>
            <c:spPr>
              <a:solidFill>
                <a:srgbClr val="E36C09"/>
              </a:solidFill>
              <a:ln w="25400">
                <a:noFill/>
              </a:ln>
            </c:spPr>
            <c:extLst>
              <c:ext xmlns:c16="http://schemas.microsoft.com/office/drawing/2014/chart" uri="{C3380CC4-5D6E-409C-BE32-E72D297353CC}">
                <c16:uniqueId val="{00000002-92AF-478D-8237-9C863C956E9E}"/>
              </c:ext>
            </c:extLst>
          </c:dPt>
          <c:dPt>
            <c:idx val="3"/>
            <c:invertIfNegative val="0"/>
            <c:bubble3D val="0"/>
            <c:spPr>
              <a:solidFill>
                <a:srgbClr val="4F6128"/>
              </a:solidFill>
              <a:ln w="25400">
                <a:noFill/>
              </a:ln>
            </c:spPr>
            <c:extLst>
              <c:ext xmlns:c16="http://schemas.microsoft.com/office/drawing/2014/chart" uri="{C3380CC4-5D6E-409C-BE32-E72D297353CC}">
                <c16:uniqueId val="{00000003-92AF-478D-8237-9C863C956E9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2AF-478D-8237-9C863C956E9E}"/>
            </c:ext>
          </c:extLst>
        </c:ser>
        <c:dLbls>
          <c:showLegendKey val="0"/>
          <c:showVal val="0"/>
          <c:showCatName val="0"/>
          <c:showSerName val="0"/>
          <c:showPercent val="0"/>
          <c:showBubbleSize val="0"/>
        </c:dLbls>
        <c:gapWidth val="150"/>
        <c:shape val="box"/>
        <c:axId val="1282812880"/>
        <c:axId val="1"/>
        <c:axId val="0"/>
      </c:bar3DChart>
      <c:catAx>
        <c:axId val="128281288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12880"/>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layout>
        <c:manualLayout>
          <c:xMode val="edge"/>
          <c:yMode val="edge"/>
          <c:x val="0.16459405691427748"/>
          <c:y val="2.8470633143160333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36C09"/>
              </a:solidFill>
              <a:ln w="25400">
                <a:noFill/>
              </a:ln>
            </c:spPr>
            <c:extLst>
              <c:ext xmlns:c16="http://schemas.microsoft.com/office/drawing/2014/chart" uri="{C3380CC4-5D6E-409C-BE32-E72D297353CC}">
                <c16:uniqueId val="{00000000-1DC8-41CC-BCDB-E74525397F62}"/>
              </c:ext>
            </c:extLst>
          </c:dPt>
          <c:dPt>
            <c:idx val="3"/>
            <c:invertIfNegative val="0"/>
            <c:bubble3D val="0"/>
            <c:spPr>
              <a:solidFill>
                <a:srgbClr val="4F6128"/>
              </a:solidFill>
              <a:ln w="25400">
                <a:noFill/>
              </a:ln>
            </c:spPr>
            <c:extLst>
              <c:ext xmlns:c16="http://schemas.microsoft.com/office/drawing/2014/chart" uri="{C3380CC4-5D6E-409C-BE32-E72D297353CC}">
                <c16:uniqueId val="{00000001-1DC8-41CC-BCDB-E74525397F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DC8-41CC-BCDB-E74525397F62}"/>
            </c:ext>
          </c:extLst>
        </c:ser>
        <c:dLbls>
          <c:showLegendKey val="0"/>
          <c:showVal val="0"/>
          <c:showCatName val="0"/>
          <c:showSerName val="0"/>
          <c:showPercent val="0"/>
          <c:showBubbleSize val="0"/>
        </c:dLbls>
        <c:gapWidth val="150"/>
        <c:shape val="box"/>
        <c:axId val="1282813360"/>
        <c:axId val="1"/>
        <c:axId val="0"/>
      </c:bar3DChart>
      <c:catAx>
        <c:axId val="128281336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13360"/>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layout>
        <c:manualLayout>
          <c:xMode val="edge"/>
          <c:yMode val="edge"/>
          <c:x val="0.12000374157173581"/>
          <c:y val="3.1580027214757792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65B-4545-AB86-4984298AE4A6}"/>
              </c:ext>
            </c:extLst>
          </c:dPt>
          <c:dPt>
            <c:idx val="1"/>
            <c:invertIfNegative val="0"/>
            <c:bubble3D val="0"/>
            <c:spPr>
              <a:solidFill>
                <a:srgbClr val="C00000"/>
              </a:solidFill>
              <a:ln w="25400">
                <a:noFill/>
              </a:ln>
            </c:spPr>
            <c:extLst>
              <c:ext xmlns:c16="http://schemas.microsoft.com/office/drawing/2014/chart" uri="{C3380CC4-5D6E-409C-BE32-E72D297353CC}">
                <c16:uniqueId val="{00000001-565B-4545-AB86-4984298AE4A6}"/>
              </c:ext>
            </c:extLst>
          </c:dPt>
          <c:dPt>
            <c:idx val="2"/>
            <c:invertIfNegative val="0"/>
            <c:bubble3D val="0"/>
            <c:spPr>
              <a:solidFill>
                <a:srgbClr val="E36C09"/>
              </a:solidFill>
              <a:ln w="25400">
                <a:noFill/>
              </a:ln>
            </c:spPr>
            <c:extLst>
              <c:ext xmlns:c16="http://schemas.microsoft.com/office/drawing/2014/chart" uri="{C3380CC4-5D6E-409C-BE32-E72D297353CC}">
                <c16:uniqueId val="{00000002-565B-4545-AB86-4984298AE4A6}"/>
              </c:ext>
            </c:extLst>
          </c:dPt>
          <c:dPt>
            <c:idx val="3"/>
            <c:invertIfNegative val="0"/>
            <c:bubble3D val="0"/>
            <c:spPr>
              <a:solidFill>
                <a:srgbClr val="4F6128"/>
              </a:solidFill>
              <a:ln w="25400">
                <a:noFill/>
              </a:ln>
            </c:spPr>
            <c:extLst>
              <c:ext xmlns:c16="http://schemas.microsoft.com/office/drawing/2014/chart" uri="{C3380CC4-5D6E-409C-BE32-E72D297353CC}">
                <c16:uniqueId val="{00000003-565B-4545-AB86-4984298AE4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65B-4545-AB86-4984298AE4A6}"/>
            </c:ext>
          </c:extLst>
        </c:ser>
        <c:dLbls>
          <c:showLegendKey val="0"/>
          <c:showVal val="0"/>
          <c:showCatName val="0"/>
          <c:showSerName val="0"/>
          <c:showPercent val="0"/>
          <c:showBubbleSize val="0"/>
        </c:dLbls>
        <c:gapWidth val="150"/>
        <c:shape val="box"/>
        <c:axId val="1282061328"/>
        <c:axId val="1"/>
        <c:axId val="0"/>
      </c:bar3DChart>
      <c:catAx>
        <c:axId val="128206132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61328"/>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layout>
        <c:manualLayout>
          <c:xMode val="edge"/>
          <c:yMode val="edge"/>
          <c:x val="0.20596172961737341"/>
          <c:y val="2.8470633143160333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2265-4E01-BFFD-2BF5DD28DF95}"/>
              </c:ext>
            </c:extLst>
          </c:dPt>
          <c:dPt>
            <c:idx val="1"/>
            <c:invertIfNegative val="0"/>
            <c:bubble3D val="0"/>
            <c:spPr>
              <a:solidFill>
                <a:srgbClr val="C00000"/>
              </a:solidFill>
              <a:ln w="25400">
                <a:noFill/>
              </a:ln>
            </c:spPr>
            <c:extLst>
              <c:ext xmlns:c16="http://schemas.microsoft.com/office/drawing/2014/chart" uri="{C3380CC4-5D6E-409C-BE32-E72D297353CC}">
                <c16:uniqueId val="{00000001-2265-4E01-BFFD-2BF5DD28DF95}"/>
              </c:ext>
            </c:extLst>
          </c:dPt>
          <c:dPt>
            <c:idx val="2"/>
            <c:invertIfNegative val="0"/>
            <c:bubble3D val="0"/>
            <c:spPr>
              <a:solidFill>
                <a:srgbClr val="E36C09"/>
              </a:solidFill>
              <a:ln w="25400">
                <a:noFill/>
              </a:ln>
            </c:spPr>
            <c:extLst>
              <c:ext xmlns:c16="http://schemas.microsoft.com/office/drawing/2014/chart" uri="{C3380CC4-5D6E-409C-BE32-E72D297353CC}">
                <c16:uniqueId val="{00000002-2265-4E01-BFFD-2BF5DD28DF95}"/>
              </c:ext>
            </c:extLst>
          </c:dPt>
          <c:dPt>
            <c:idx val="3"/>
            <c:invertIfNegative val="0"/>
            <c:bubble3D val="0"/>
            <c:spPr>
              <a:solidFill>
                <a:srgbClr val="4F6128"/>
              </a:solidFill>
              <a:ln w="25400">
                <a:noFill/>
              </a:ln>
            </c:spPr>
            <c:extLst>
              <c:ext xmlns:c16="http://schemas.microsoft.com/office/drawing/2014/chart" uri="{C3380CC4-5D6E-409C-BE32-E72D297353CC}">
                <c16:uniqueId val="{00000003-2265-4E01-BFFD-2BF5DD28DF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265-4E01-BFFD-2BF5DD28DF95}"/>
            </c:ext>
          </c:extLst>
        </c:ser>
        <c:dLbls>
          <c:showLegendKey val="0"/>
          <c:showVal val="0"/>
          <c:showCatName val="0"/>
          <c:showSerName val="0"/>
          <c:showPercent val="0"/>
          <c:showBubbleSize val="0"/>
        </c:dLbls>
        <c:gapWidth val="150"/>
        <c:shape val="box"/>
        <c:axId val="1282802800"/>
        <c:axId val="1"/>
        <c:axId val="0"/>
      </c:bar3DChart>
      <c:catAx>
        <c:axId val="128280280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02800"/>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layout>
        <c:manualLayout>
          <c:xMode val="edge"/>
          <c:yMode val="edge"/>
          <c:x val="0.13000405336938045"/>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C54-4911-AE26-B14E73876986}"/>
              </c:ext>
            </c:extLst>
          </c:dPt>
          <c:dPt>
            <c:idx val="1"/>
            <c:invertIfNegative val="0"/>
            <c:bubble3D val="0"/>
            <c:spPr>
              <a:solidFill>
                <a:srgbClr val="C00000"/>
              </a:solidFill>
              <a:ln w="25400">
                <a:noFill/>
              </a:ln>
            </c:spPr>
            <c:extLst>
              <c:ext xmlns:c16="http://schemas.microsoft.com/office/drawing/2014/chart" uri="{C3380CC4-5D6E-409C-BE32-E72D297353CC}">
                <c16:uniqueId val="{00000001-7C54-4911-AE26-B14E73876986}"/>
              </c:ext>
            </c:extLst>
          </c:dPt>
          <c:dPt>
            <c:idx val="2"/>
            <c:invertIfNegative val="0"/>
            <c:bubble3D val="0"/>
            <c:spPr>
              <a:solidFill>
                <a:srgbClr val="E36C09"/>
              </a:solidFill>
              <a:ln w="25400">
                <a:noFill/>
              </a:ln>
            </c:spPr>
            <c:extLst>
              <c:ext xmlns:c16="http://schemas.microsoft.com/office/drawing/2014/chart" uri="{C3380CC4-5D6E-409C-BE32-E72D297353CC}">
                <c16:uniqueId val="{00000002-7C54-4911-AE26-B14E73876986}"/>
              </c:ext>
            </c:extLst>
          </c:dPt>
          <c:dPt>
            <c:idx val="3"/>
            <c:invertIfNegative val="0"/>
            <c:bubble3D val="0"/>
            <c:spPr>
              <a:solidFill>
                <a:srgbClr val="4F6128"/>
              </a:solidFill>
              <a:ln w="25400">
                <a:noFill/>
              </a:ln>
            </c:spPr>
            <c:extLst>
              <c:ext xmlns:c16="http://schemas.microsoft.com/office/drawing/2014/chart" uri="{C3380CC4-5D6E-409C-BE32-E72D297353CC}">
                <c16:uniqueId val="{00000003-7C54-4911-AE26-B14E738769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7C54-4911-AE26-B14E73876986}"/>
            </c:ext>
          </c:extLst>
        </c:ser>
        <c:dLbls>
          <c:showLegendKey val="0"/>
          <c:showVal val="0"/>
          <c:showCatName val="0"/>
          <c:showSerName val="0"/>
          <c:showPercent val="0"/>
          <c:showBubbleSize val="0"/>
        </c:dLbls>
        <c:gapWidth val="150"/>
        <c:shape val="box"/>
        <c:axId val="1282803760"/>
        <c:axId val="1"/>
        <c:axId val="0"/>
      </c:bar3DChart>
      <c:catAx>
        <c:axId val="128280376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03760"/>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layout>
        <c:manualLayout>
          <c:xMode val="edge"/>
          <c:yMode val="edge"/>
          <c:x val="0.13602441031709911"/>
          <c:y val="2.8369770627616676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CE9-4C16-884F-B674BADB84BE}"/>
              </c:ext>
            </c:extLst>
          </c:dPt>
          <c:dPt>
            <c:idx val="1"/>
            <c:invertIfNegative val="0"/>
            <c:bubble3D val="0"/>
            <c:spPr>
              <a:solidFill>
                <a:srgbClr val="C00000"/>
              </a:solidFill>
              <a:ln w="25400">
                <a:noFill/>
              </a:ln>
            </c:spPr>
            <c:extLst>
              <c:ext xmlns:c16="http://schemas.microsoft.com/office/drawing/2014/chart" uri="{C3380CC4-5D6E-409C-BE32-E72D297353CC}">
                <c16:uniqueId val="{00000001-BCE9-4C16-884F-B674BADB84BE}"/>
              </c:ext>
            </c:extLst>
          </c:dPt>
          <c:dPt>
            <c:idx val="2"/>
            <c:invertIfNegative val="0"/>
            <c:bubble3D val="0"/>
            <c:spPr>
              <a:solidFill>
                <a:srgbClr val="E36C09"/>
              </a:solidFill>
              <a:ln w="25400">
                <a:noFill/>
              </a:ln>
            </c:spPr>
            <c:extLst>
              <c:ext xmlns:c16="http://schemas.microsoft.com/office/drawing/2014/chart" uri="{C3380CC4-5D6E-409C-BE32-E72D297353CC}">
                <c16:uniqueId val="{00000002-BCE9-4C16-884F-B674BADB84BE}"/>
              </c:ext>
            </c:extLst>
          </c:dPt>
          <c:dPt>
            <c:idx val="3"/>
            <c:invertIfNegative val="0"/>
            <c:bubble3D val="0"/>
            <c:spPr>
              <a:solidFill>
                <a:srgbClr val="4F6128"/>
              </a:solidFill>
              <a:ln w="25400">
                <a:noFill/>
              </a:ln>
            </c:spPr>
            <c:extLst>
              <c:ext xmlns:c16="http://schemas.microsoft.com/office/drawing/2014/chart" uri="{C3380CC4-5D6E-409C-BE32-E72D297353CC}">
                <c16:uniqueId val="{00000003-BCE9-4C16-884F-B674BADB84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BCE9-4C16-884F-B674BADB84BE}"/>
            </c:ext>
          </c:extLst>
        </c:ser>
        <c:dLbls>
          <c:showLegendKey val="0"/>
          <c:showVal val="0"/>
          <c:showCatName val="0"/>
          <c:showSerName val="0"/>
          <c:showPercent val="0"/>
          <c:showBubbleSize val="0"/>
        </c:dLbls>
        <c:gapWidth val="150"/>
        <c:shape val="box"/>
        <c:axId val="1282807120"/>
        <c:axId val="1"/>
        <c:axId val="0"/>
      </c:bar3DChart>
      <c:catAx>
        <c:axId val="128280712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07120"/>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layout>
        <c:manualLayout>
          <c:xMode val="edge"/>
          <c:yMode val="edge"/>
          <c:x val="0.12846749863281581"/>
          <c:y val="2.8269471873415435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72C-46C3-B551-68CB51824DD4}"/>
              </c:ext>
            </c:extLst>
          </c:dPt>
          <c:dPt>
            <c:idx val="1"/>
            <c:invertIfNegative val="0"/>
            <c:bubble3D val="0"/>
            <c:spPr>
              <a:solidFill>
                <a:srgbClr val="C00000"/>
              </a:solidFill>
              <a:ln w="25400">
                <a:noFill/>
              </a:ln>
            </c:spPr>
            <c:extLst>
              <c:ext xmlns:c16="http://schemas.microsoft.com/office/drawing/2014/chart" uri="{C3380CC4-5D6E-409C-BE32-E72D297353CC}">
                <c16:uniqueId val="{00000001-172C-46C3-B551-68CB51824DD4}"/>
              </c:ext>
            </c:extLst>
          </c:dPt>
          <c:dPt>
            <c:idx val="2"/>
            <c:invertIfNegative val="0"/>
            <c:bubble3D val="0"/>
            <c:spPr>
              <a:solidFill>
                <a:srgbClr val="E36C09"/>
              </a:solidFill>
              <a:ln w="25400">
                <a:noFill/>
              </a:ln>
            </c:spPr>
            <c:extLst>
              <c:ext xmlns:c16="http://schemas.microsoft.com/office/drawing/2014/chart" uri="{C3380CC4-5D6E-409C-BE32-E72D297353CC}">
                <c16:uniqueId val="{00000002-172C-46C3-B551-68CB51824DD4}"/>
              </c:ext>
            </c:extLst>
          </c:dPt>
          <c:dPt>
            <c:idx val="3"/>
            <c:invertIfNegative val="0"/>
            <c:bubble3D val="0"/>
            <c:spPr>
              <a:solidFill>
                <a:srgbClr val="4F6128"/>
              </a:solidFill>
              <a:ln w="25400">
                <a:noFill/>
              </a:ln>
            </c:spPr>
            <c:extLst>
              <c:ext xmlns:c16="http://schemas.microsoft.com/office/drawing/2014/chart" uri="{C3380CC4-5D6E-409C-BE32-E72D297353CC}">
                <c16:uniqueId val="{00000003-172C-46C3-B551-68CB51824D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72C-46C3-B551-68CB51824DD4}"/>
            </c:ext>
          </c:extLst>
        </c:ser>
        <c:dLbls>
          <c:showLegendKey val="0"/>
          <c:showVal val="0"/>
          <c:showCatName val="0"/>
          <c:showSerName val="0"/>
          <c:showPercent val="0"/>
          <c:showBubbleSize val="0"/>
        </c:dLbls>
        <c:gapWidth val="150"/>
        <c:shape val="box"/>
        <c:axId val="1282808080"/>
        <c:axId val="1"/>
        <c:axId val="0"/>
      </c:bar3DChart>
      <c:catAx>
        <c:axId val="128280808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808080"/>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layout>
        <c:manualLayout>
          <c:xMode val="edge"/>
          <c:yMode val="edge"/>
          <c:x val="0.13000405336938045"/>
          <c:y val="2.7682553449723923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AE4-4FEF-9A6C-83E6464B1BFE}"/>
              </c:ext>
            </c:extLst>
          </c:dPt>
          <c:dPt>
            <c:idx val="1"/>
            <c:invertIfNegative val="0"/>
            <c:bubble3D val="0"/>
            <c:spPr>
              <a:solidFill>
                <a:srgbClr val="C00000"/>
              </a:solidFill>
              <a:ln w="25400">
                <a:noFill/>
              </a:ln>
            </c:spPr>
            <c:extLst>
              <c:ext xmlns:c16="http://schemas.microsoft.com/office/drawing/2014/chart" uri="{C3380CC4-5D6E-409C-BE32-E72D297353CC}">
                <c16:uniqueId val="{00000001-5AE4-4FEF-9A6C-83E6464B1BFE}"/>
              </c:ext>
            </c:extLst>
          </c:dPt>
          <c:dPt>
            <c:idx val="2"/>
            <c:invertIfNegative val="0"/>
            <c:bubble3D val="0"/>
            <c:spPr>
              <a:solidFill>
                <a:srgbClr val="E36C09"/>
              </a:solidFill>
              <a:ln w="25400">
                <a:noFill/>
              </a:ln>
            </c:spPr>
            <c:extLst>
              <c:ext xmlns:c16="http://schemas.microsoft.com/office/drawing/2014/chart" uri="{C3380CC4-5D6E-409C-BE32-E72D297353CC}">
                <c16:uniqueId val="{00000002-5AE4-4FEF-9A6C-83E6464B1BFE}"/>
              </c:ext>
            </c:extLst>
          </c:dPt>
          <c:dPt>
            <c:idx val="3"/>
            <c:invertIfNegative val="0"/>
            <c:bubble3D val="0"/>
            <c:spPr>
              <a:solidFill>
                <a:srgbClr val="4F6128"/>
              </a:solidFill>
              <a:ln w="25400">
                <a:noFill/>
              </a:ln>
            </c:spPr>
            <c:extLst>
              <c:ext xmlns:c16="http://schemas.microsoft.com/office/drawing/2014/chart" uri="{C3380CC4-5D6E-409C-BE32-E72D297353CC}">
                <c16:uniqueId val="{00000003-5AE4-4FEF-9A6C-83E6464B1B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extLst>
            <c:ext xmlns:c16="http://schemas.microsoft.com/office/drawing/2014/chart" uri="{C3380CC4-5D6E-409C-BE32-E72D297353CC}">
              <c16:uniqueId val="{00000004-5AE4-4FEF-9A6C-83E6464B1BFE}"/>
            </c:ext>
          </c:extLst>
        </c:ser>
        <c:dLbls>
          <c:showLegendKey val="0"/>
          <c:showVal val="0"/>
          <c:showCatName val="0"/>
          <c:showSerName val="0"/>
          <c:showPercent val="0"/>
          <c:showBubbleSize val="0"/>
        </c:dLbls>
        <c:gapWidth val="150"/>
        <c:shape val="box"/>
        <c:axId val="1284671824"/>
        <c:axId val="1"/>
        <c:axId val="0"/>
      </c:bar3DChart>
      <c:catAx>
        <c:axId val="128467182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1824"/>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layout>
        <c:manualLayout>
          <c:xMode val="edge"/>
          <c:yMode val="edge"/>
          <c:x val="0.13000405336938045"/>
          <c:y val="2.7492337312218791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F7B-467C-8FE5-250813676980}"/>
              </c:ext>
            </c:extLst>
          </c:dPt>
          <c:dPt>
            <c:idx val="1"/>
            <c:invertIfNegative val="0"/>
            <c:bubble3D val="0"/>
            <c:spPr>
              <a:solidFill>
                <a:srgbClr val="C00000"/>
              </a:solidFill>
              <a:ln w="25400">
                <a:noFill/>
              </a:ln>
            </c:spPr>
            <c:extLst>
              <c:ext xmlns:c16="http://schemas.microsoft.com/office/drawing/2014/chart" uri="{C3380CC4-5D6E-409C-BE32-E72D297353CC}">
                <c16:uniqueId val="{00000001-9F7B-467C-8FE5-250813676980}"/>
              </c:ext>
            </c:extLst>
          </c:dPt>
          <c:dPt>
            <c:idx val="2"/>
            <c:invertIfNegative val="0"/>
            <c:bubble3D val="0"/>
            <c:spPr>
              <a:solidFill>
                <a:srgbClr val="E36C09"/>
              </a:solidFill>
              <a:ln w="25400">
                <a:noFill/>
              </a:ln>
            </c:spPr>
            <c:extLst>
              <c:ext xmlns:c16="http://schemas.microsoft.com/office/drawing/2014/chart" uri="{C3380CC4-5D6E-409C-BE32-E72D297353CC}">
                <c16:uniqueId val="{00000002-9F7B-467C-8FE5-250813676980}"/>
              </c:ext>
            </c:extLst>
          </c:dPt>
          <c:dPt>
            <c:idx val="3"/>
            <c:invertIfNegative val="0"/>
            <c:bubble3D val="0"/>
            <c:spPr>
              <a:solidFill>
                <a:srgbClr val="4F6128"/>
              </a:solidFill>
              <a:ln w="25400">
                <a:noFill/>
              </a:ln>
            </c:spPr>
            <c:extLst>
              <c:ext xmlns:c16="http://schemas.microsoft.com/office/drawing/2014/chart" uri="{C3380CC4-5D6E-409C-BE32-E72D297353CC}">
                <c16:uniqueId val="{00000003-9F7B-467C-8FE5-2508136769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9F7B-467C-8FE5-250813676980}"/>
            </c:ext>
          </c:extLst>
        </c:ser>
        <c:dLbls>
          <c:showLegendKey val="0"/>
          <c:showVal val="0"/>
          <c:showCatName val="0"/>
          <c:showSerName val="0"/>
          <c:showPercent val="0"/>
          <c:showBubbleSize val="0"/>
        </c:dLbls>
        <c:gapWidth val="150"/>
        <c:shape val="box"/>
        <c:axId val="1284680464"/>
        <c:axId val="1"/>
        <c:axId val="0"/>
      </c:bar3DChart>
      <c:catAx>
        <c:axId val="128468046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80464"/>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layout>
        <c:manualLayout>
          <c:xMode val="edge"/>
          <c:yMode val="edge"/>
          <c:x val="0.13000405336938045"/>
          <c:y val="2.7492337312218791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309-4E46-8E22-D3E343F92A4F}"/>
              </c:ext>
            </c:extLst>
          </c:dPt>
          <c:dPt>
            <c:idx val="1"/>
            <c:invertIfNegative val="0"/>
            <c:bubble3D val="0"/>
            <c:spPr>
              <a:solidFill>
                <a:srgbClr val="C00000"/>
              </a:solidFill>
              <a:ln w="25400">
                <a:noFill/>
              </a:ln>
            </c:spPr>
            <c:extLst>
              <c:ext xmlns:c16="http://schemas.microsoft.com/office/drawing/2014/chart" uri="{C3380CC4-5D6E-409C-BE32-E72D297353CC}">
                <c16:uniqueId val="{00000001-C309-4E46-8E22-D3E343F92A4F}"/>
              </c:ext>
            </c:extLst>
          </c:dPt>
          <c:dPt>
            <c:idx val="2"/>
            <c:invertIfNegative val="0"/>
            <c:bubble3D val="0"/>
            <c:spPr>
              <a:solidFill>
                <a:srgbClr val="E36C09"/>
              </a:solidFill>
              <a:ln w="25400">
                <a:noFill/>
              </a:ln>
            </c:spPr>
            <c:extLst>
              <c:ext xmlns:c16="http://schemas.microsoft.com/office/drawing/2014/chart" uri="{C3380CC4-5D6E-409C-BE32-E72D297353CC}">
                <c16:uniqueId val="{00000002-C309-4E46-8E22-D3E343F92A4F}"/>
              </c:ext>
            </c:extLst>
          </c:dPt>
          <c:dPt>
            <c:idx val="3"/>
            <c:invertIfNegative val="0"/>
            <c:bubble3D val="0"/>
            <c:spPr>
              <a:solidFill>
                <a:srgbClr val="4F6128"/>
              </a:solidFill>
              <a:ln w="25400">
                <a:noFill/>
              </a:ln>
            </c:spPr>
            <c:extLst>
              <c:ext xmlns:c16="http://schemas.microsoft.com/office/drawing/2014/chart" uri="{C3380CC4-5D6E-409C-BE32-E72D297353CC}">
                <c16:uniqueId val="{00000003-C309-4E46-8E22-D3E343F92A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C309-4E46-8E22-D3E343F92A4F}"/>
            </c:ext>
          </c:extLst>
        </c:ser>
        <c:dLbls>
          <c:showLegendKey val="0"/>
          <c:showVal val="0"/>
          <c:showCatName val="0"/>
          <c:showSerName val="0"/>
          <c:showPercent val="0"/>
          <c:showBubbleSize val="0"/>
        </c:dLbls>
        <c:gapWidth val="150"/>
        <c:shape val="box"/>
        <c:axId val="1284674224"/>
        <c:axId val="1"/>
        <c:axId val="0"/>
      </c:bar3DChart>
      <c:catAx>
        <c:axId val="128467422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4224"/>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layout>
        <c:manualLayout>
          <c:xMode val="edge"/>
          <c:yMode val="edge"/>
          <c:x val="0.13000405336938045"/>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CF5-45CC-8174-174B94228601}"/>
              </c:ext>
            </c:extLst>
          </c:dPt>
          <c:dPt>
            <c:idx val="1"/>
            <c:invertIfNegative val="0"/>
            <c:bubble3D val="0"/>
            <c:spPr>
              <a:solidFill>
                <a:srgbClr val="C00000"/>
              </a:solidFill>
              <a:ln w="25400">
                <a:noFill/>
              </a:ln>
            </c:spPr>
            <c:extLst>
              <c:ext xmlns:c16="http://schemas.microsoft.com/office/drawing/2014/chart" uri="{C3380CC4-5D6E-409C-BE32-E72D297353CC}">
                <c16:uniqueId val="{00000001-3CF5-45CC-8174-174B94228601}"/>
              </c:ext>
            </c:extLst>
          </c:dPt>
          <c:dPt>
            <c:idx val="2"/>
            <c:invertIfNegative val="0"/>
            <c:bubble3D val="0"/>
            <c:spPr>
              <a:solidFill>
                <a:srgbClr val="E36C09"/>
              </a:solidFill>
              <a:ln w="25400">
                <a:noFill/>
              </a:ln>
            </c:spPr>
            <c:extLst>
              <c:ext xmlns:c16="http://schemas.microsoft.com/office/drawing/2014/chart" uri="{C3380CC4-5D6E-409C-BE32-E72D297353CC}">
                <c16:uniqueId val="{00000002-3CF5-45CC-8174-174B94228601}"/>
              </c:ext>
            </c:extLst>
          </c:dPt>
          <c:dPt>
            <c:idx val="3"/>
            <c:invertIfNegative val="0"/>
            <c:bubble3D val="0"/>
            <c:spPr>
              <a:solidFill>
                <a:srgbClr val="4F6128"/>
              </a:solidFill>
              <a:ln w="25400">
                <a:noFill/>
              </a:ln>
            </c:spPr>
            <c:extLst>
              <c:ext xmlns:c16="http://schemas.microsoft.com/office/drawing/2014/chart" uri="{C3380CC4-5D6E-409C-BE32-E72D297353CC}">
                <c16:uniqueId val="{00000003-3CF5-45CC-8174-174B942286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3CF5-45CC-8174-174B94228601}"/>
            </c:ext>
          </c:extLst>
        </c:ser>
        <c:dLbls>
          <c:showLegendKey val="0"/>
          <c:showVal val="0"/>
          <c:showCatName val="0"/>
          <c:showSerName val="0"/>
          <c:showPercent val="0"/>
          <c:showBubbleSize val="0"/>
        </c:dLbls>
        <c:gapWidth val="150"/>
        <c:shape val="box"/>
        <c:axId val="1284672784"/>
        <c:axId val="1"/>
        <c:axId val="0"/>
      </c:bar3DChart>
      <c:catAx>
        <c:axId val="128467278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2784"/>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layout>
        <c:manualLayout>
          <c:xMode val="edge"/>
          <c:yMode val="edge"/>
          <c:x val="0.12824811399832356"/>
          <c:y val="2.8402366863905324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023-49D5-B77D-38042D538B86}"/>
              </c:ext>
            </c:extLst>
          </c:dPt>
          <c:dPt>
            <c:idx val="1"/>
            <c:invertIfNegative val="0"/>
            <c:bubble3D val="0"/>
            <c:spPr>
              <a:solidFill>
                <a:srgbClr val="C00000"/>
              </a:solidFill>
              <a:ln w="25400">
                <a:noFill/>
              </a:ln>
            </c:spPr>
            <c:extLst>
              <c:ext xmlns:c16="http://schemas.microsoft.com/office/drawing/2014/chart" uri="{C3380CC4-5D6E-409C-BE32-E72D297353CC}">
                <c16:uniqueId val="{00000001-D023-49D5-B77D-38042D538B86}"/>
              </c:ext>
            </c:extLst>
          </c:dPt>
          <c:dPt>
            <c:idx val="2"/>
            <c:invertIfNegative val="0"/>
            <c:bubble3D val="0"/>
            <c:spPr>
              <a:solidFill>
                <a:srgbClr val="E36C09"/>
              </a:solidFill>
              <a:ln w="25400">
                <a:noFill/>
              </a:ln>
            </c:spPr>
            <c:extLst>
              <c:ext xmlns:c16="http://schemas.microsoft.com/office/drawing/2014/chart" uri="{C3380CC4-5D6E-409C-BE32-E72D297353CC}">
                <c16:uniqueId val="{00000002-D023-49D5-B77D-38042D538B86}"/>
              </c:ext>
            </c:extLst>
          </c:dPt>
          <c:dPt>
            <c:idx val="3"/>
            <c:invertIfNegative val="0"/>
            <c:bubble3D val="0"/>
            <c:spPr>
              <a:solidFill>
                <a:srgbClr val="4F6128"/>
              </a:solidFill>
              <a:ln w="25400">
                <a:noFill/>
              </a:ln>
            </c:spPr>
            <c:extLst>
              <c:ext xmlns:c16="http://schemas.microsoft.com/office/drawing/2014/chart" uri="{C3380CC4-5D6E-409C-BE32-E72D297353CC}">
                <c16:uniqueId val="{00000003-D023-49D5-B77D-38042D538B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D023-49D5-B77D-38042D538B86}"/>
            </c:ext>
          </c:extLst>
        </c:ser>
        <c:dLbls>
          <c:showLegendKey val="0"/>
          <c:showVal val="0"/>
          <c:showCatName val="0"/>
          <c:showSerName val="0"/>
          <c:showPercent val="0"/>
          <c:showBubbleSize val="0"/>
        </c:dLbls>
        <c:gapWidth val="150"/>
        <c:shape val="box"/>
        <c:axId val="1284674704"/>
        <c:axId val="1"/>
        <c:axId val="0"/>
      </c:bar3DChart>
      <c:catAx>
        <c:axId val="128467470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4704"/>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layout>
        <c:manualLayout>
          <c:xMode val="edge"/>
          <c:yMode val="edge"/>
          <c:x val="0.12594852807138804"/>
          <c:y val="2.8269471873415435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B13-46C5-9C4A-88C26ECE9869}"/>
              </c:ext>
            </c:extLst>
          </c:dPt>
          <c:dPt>
            <c:idx val="1"/>
            <c:invertIfNegative val="0"/>
            <c:bubble3D val="0"/>
            <c:spPr>
              <a:solidFill>
                <a:srgbClr val="C00000"/>
              </a:solidFill>
              <a:ln w="25400">
                <a:noFill/>
              </a:ln>
            </c:spPr>
            <c:extLst>
              <c:ext xmlns:c16="http://schemas.microsoft.com/office/drawing/2014/chart" uri="{C3380CC4-5D6E-409C-BE32-E72D297353CC}">
                <c16:uniqueId val="{00000001-EB13-46C5-9C4A-88C26ECE9869}"/>
              </c:ext>
            </c:extLst>
          </c:dPt>
          <c:dPt>
            <c:idx val="2"/>
            <c:invertIfNegative val="0"/>
            <c:bubble3D val="0"/>
            <c:spPr>
              <a:solidFill>
                <a:srgbClr val="E36C09"/>
              </a:solidFill>
              <a:ln w="25400">
                <a:noFill/>
              </a:ln>
            </c:spPr>
            <c:extLst>
              <c:ext xmlns:c16="http://schemas.microsoft.com/office/drawing/2014/chart" uri="{C3380CC4-5D6E-409C-BE32-E72D297353CC}">
                <c16:uniqueId val="{00000002-EB13-46C5-9C4A-88C26ECE9869}"/>
              </c:ext>
            </c:extLst>
          </c:dPt>
          <c:dPt>
            <c:idx val="3"/>
            <c:invertIfNegative val="0"/>
            <c:bubble3D val="0"/>
            <c:spPr>
              <a:solidFill>
                <a:srgbClr val="4F6128"/>
              </a:solidFill>
              <a:ln w="25400">
                <a:noFill/>
              </a:ln>
            </c:spPr>
            <c:extLst>
              <c:ext xmlns:c16="http://schemas.microsoft.com/office/drawing/2014/chart" uri="{C3380CC4-5D6E-409C-BE32-E72D297353CC}">
                <c16:uniqueId val="{00000003-EB13-46C5-9C4A-88C26ECE98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EB13-46C5-9C4A-88C26ECE9869}"/>
            </c:ext>
          </c:extLst>
        </c:ser>
        <c:dLbls>
          <c:showLegendKey val="0"/>
          <c:showVal val="0"/>
          <c:showCatName val="0"/>
          <c:showSerName val="0"/>
          <c:showPercent val="0"/>
          <c:showBubbleSize val="0"/>
        </c:dLbls>
        <c:gapWidth val="150"/>
        <c:shape val="box"/>
        <c:axId val="1284676624"/>
        <c:axId val="1"/>
        <c:axId val="0"/>
      </c:bar3DChart>
      <c:catAx>
        <c:axId val="128467662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6624"/>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layout>
        <c:manualLayout>
          <c:xMode val="edge"/>
          <c:yMode val="edge"/>
          <c:x val="0.12000374157173581"/>
          <c:y val="3.1580027214757792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E2E-46DD-8374-4BC3842C0A9E}"/>
              </c:ext>
            </c:extLst>
          </c:dPt>
          <c:dPt>
            <c:idx val="1"/>
            <c:invertIfNegative val="0"/>
            <c:bubble3D val="0"/>
            <c:spPr>
              <a:solidFill>
                <a:srgbClr val="C00000"/>
              </a:solidFill>
              <a:ln w="25400">
                <a:noFill/>
              </a:ln>
            </c:spPr>
            <c:extLst>
              <c:ext xmlns:c16="http://schemas.microsoft.com/office/drawing/2014/chart" uri="{C3380CC4-5D6E-409C-BE32-E72D297353CC}">
                <c16:uniqueId val="{00000001-9E2E-46DD-8374-4BC3842C0A9E}"/>
              </c:ext>
            </c:extLst>
          </c:dPt>
          <c:dPt>
            <c:idx val="2"/>
            <c:invertIfNegative val="0"/>
            <c:bubble3D val="0"/>
            <c:spPr>
              <a:solidFill>
                <a:srgbClr val="E36C09"/>
              </a:solidFill>
              <a:ln w="25400">
                <a:noFill/>
              </a:ln>
            </c:spPr>
            <c:extLst>
              <c:ext xmlns:c16="http://schemas.microsoft.com/office/drawing/2014/chart" uri="{C3380CC4-5D6E-409C-BE32-E72D297353CC}">
                <c16:uniqueId val="{00000002-9E2E-46DD-8374-4BC3842C0A9E}"/>
              </c:ext>
            </c:extLst>
          </c:dPt>
          <c:dPt>
            <c:idx val="3"/>
            <c:invertIfNegative val="0"/>
            <c:bubble3D val="0"/>
            <c:spPr>
              <a:solidFill>
                <a:srgbClr val="4F6128"/>
              </a:solidFill>
              <a:ln w="25400">
                <a:noFill/>
              </a:ln>
            </c:spPr>
            <c:extLst>
              <c:ext xmlns:c16="http://schemas.microsoft.com/office/drawing/2014/chart" uri="{C3380CC4-5D6E-409C-BE32-E72D297353CC}">
                <c16:uniqueId val="{00000003-9E2E-46DD-8374-4BC3842C0A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9E2E-46DD-8374-4BC3842C0A9E}"/>
            </c:ext>
          </c:extLst>
        </c:ser>
        <c:dLbls>
          <c:showLegendKey val="0"/>
          <c:showVal val="0"/>
          <c:showCatName val="0"/>
          <c:showSerName val="0"/>
          <c:showPercent val="0"/>
          <c:showBubbleSize val="0"/>
        </c:dLbls>
        <c:gapWidth val="150"/>
        <c:shape val="box"/>
        <c:axId val="1282059888"/>
        <c:axId val="1"/>
        <c:axId val="0"/>
      </c:bar3DChart>
      <c:catAx>
        <c:axId val="12820598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59888"/>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layout>
        <c:manualLayout>
          <c:xMode val="edge"/>
          <c:yMode val="edge"/>
          <c:x val="0.2137101143817787"/>
          <c:y val="2.8269471873415435E-2"/>
        </c:manualLayout>
      </c:layout>
      <c:overlay val="0"/>
      <c:spPr>
        <a:noFill/>
        <a:ln w="25400">
          <a:noFill/>
        </a:ln>
      </c:spPr>
    </c:title>
    <c:autoTitleDeleted val="0"/>
    <c:plotArea>
      <c:layout/>
      <c:lineChart>
        <c:grouping val="standard"/>
        <c:varyColors val="0"/>
        <c:ser>
          <c:idx val="2"/>
          <c:order val="0"/>
          <c:tx>
            <c:strRef>
              <c:f>Admon!$C$2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96-40FD-B7BA-5ACD127A163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96-40FD-B7BA-5ACD127A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FD96-40FD-B7BA-5ACD127A163C}"/>
            </c:ext>
          </c:extLst>
        </c:ser>
        <c:ser>
          <c:idx val="0"/>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96-40FD-B7BA-5ACD127A163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96-40FD-B7BA-5ACD127A163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96-40FD-B7BA-5ACD127A163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96-40FD-B7BA-5ACD127A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D96-40FD-B7BA-5ACD127A163C}"/>
            </c:ext>
          </c:extLst>
        </c:ser>
        <c:ser>
          <c:idx val="1"/>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96-40FD-B7BA-5ACD127A163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96-40FD-B7BA-5ACD127A163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96-40FD-B7BA-5ACD127A163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96-40FD-B7BA-5ACD127A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96-40FD-B7BA-5ACD127A163C}"/>
            </c:ext>
          </c:extLst>
        </c:ser>
        <c:ser>
          <c:idx val="3"/>
          <c:order val="3"/>
          <c:tx>
            <c:v>AÑO 4</c:v>
          </c:tx>
          <c:spPr>
            <a:ln w="25400">
              <a:solidFill>
                <a:srgbClr val="666699"/>
              </a:solidFill>
              <a:prstDash val="solid"/>
            </a:ln>
          </c:spPr>
          <c:marker>
            <c:symbol val="none"/>
          </c:marker>
          <c:dLbls>
            <c:dLbl>
              <c:idx val="0"/>
              <c:layout>
                <c:manualLayout>
                  <c:x val="-1.6240668936951086E-2"/>
                  <c:y val="-0.1635099807794271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D96-40FD-B7BA-5ACD127A163C}"/>
                </c:ext>
              </c:extLst>
            </c:dLbl>
            <c:dLbl>
              <c:idx val="1"/>
              <c:layout>
                <c:manualLayout>
                  <c:x val="-2.0990989328727006E-2"/>
                  <c:y val="-0.1352405089060116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D96-40FD-B7BA-5ACD127A163C}"/>
                </c:ext>
              </c:extLst>
            </c:dLbl>
            <c:dLbl>
              <c:idx val="3"/>
              <c:layout>
                <c:manualLayout>
                  <c:x val="-1.2546677271220719E-2"/>
                  <c:y val="-0.1387741928901885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D96-40FD-B7BA-5ACD127A163C}"/>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FD96-40FD-B7BA-5ACD127A163C}"/>
            </c:ext>
          </c:extLst>
        </c:ser>
        <c:dLbls>
          <c:showLegendKey val="0"/>
          <c:showVal val="0"/>
          <c:showCatName val="0"/>
          <c:showSerName val="0"/>
          <c:showPercent val="0"/>
          <c:showBubbleSize val="0"/>
        </c:dLbls>
        <c:smooth val="0"/>
        <c:axId val="1284681424"/>
        <c:axId val="1"/>
      </c:lineChart>
      <c:catAx>
        <c:axId val="1284681424"/>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81424"/>
        <c:crosses val="autoZero"/>
        <c:crossBetween val="between"/>
      </c:valAx>
      <c:spPr>
        <a:solidFill>
          <a:srgbClr val="FFFFFF"/>
        </a:solidFill>
        <a:ln w="25400">
          <a:noFill/>
        </a:ln>
      </c:spPr>
    </c:plotArea>
    <c:legend>
      <c:legendPos val="b"/>
      <c:layout>
        <c:manualLayout>
          <c:xMode val="edge"/>
          <c:yMode val="edge"/>
          <c:x val="0.17129436648921195"/>
          <c:y val="0.89048836401258613"/>
          <c:w val="0.65744409233478485"/>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layout>
        <c:manualLayout>
          <c:xMode val="edge"/>
          <c:yMode val="edge"/>
          <c:x val="0.13050999351559006"/>
          <c:y val="2.7492337312218791E-2"/>
        </c:manualLayout>
      </c:layout>
      <c:overlay val="0"/>
      <c:spPr>
        <a:noFill/>
        <a:ln w="25400">
          <a:noFill/>
        </a:ln>
      </c:spPr>
    </c:title>
    <c:autoTitleDeleted val="0"/>
    <c:plotArea>
      <c:layout/>
      <c:lineChart>
        <c:grouping val="standard"/>
        <c:varyColors val="0"/>
        <c:ser>
          <c:idx val="2"/>
          <c:order val="0"/>
          <c:tx>
            <c:strRef>
              <c:f>Admon!$C$2</c:f>
              <c:strCache>
                <c:ptCount val="1"/>
                <c:pt idx="0">
                  <c:v>AÑO 201_</c:v>
                </c:pt>
              </c:strCache>
            </c:strRef>
          </c:tx>
          <c:spPr>
            <a:ln w="38100">
              <a:solidFill>
                <a:srgbClr val="969696"/>
              </a:solidFill>
              <a:prstDash val="solid"/>
            </a:ln>
          </c:spPr>
          <c:marker>
            <c:symbol val="none"/>
          </c:marker>
          <c:dLbls>
            <c:dLbl>
              <c:idx val="0"/>
              <c:layout>
                <c:manualLayout>
                  <c:x val="-4.2342667640069109E-2"/>
                  <c:y val="-4.8721854452425828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400-4534-B40A-E5065757AA70}"/>
                </c:ext>
              </c:extLst>
            </c:dLbl>
            <c:dLbl>
              <c:idx val="1"/>
              <c:layout>
                <c:manualLayout>
                  <c:x val="-3.077923884239625E-2"/>
                  <c:y val="-0.1243257820610275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00-4534-B40A-E5065757AA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smooth val="0"/>
          <c:extLst>
            <c:ext xmlns:c16="http://schemas.microsoft.com/office/drawing/2014/chart" uri="{C3380CC4-5D6E-409C-BE32-E72D297353CC}">
              <c16:uniqueId val="{00000002-E400-4534-B40A-E5065757AA70}"/>
            </c:ext>
          </c:extLst>
        </c:ser>
        <c:ser>
          <c:idx val="0"/>
          <c:order val="1"/>
          <c:tx>
            <c:strRef>
              <c:f>Admon!$H$2</c:f>
              <c:strCache>
                <c:ptCount val="1"/>
                <c:pt idx="0">
                  <c:v>AÑO 202_</c:v>
                </c:pt>
              </c:strCache>
            </c:strRef>
          </c:tx>
          <c:spPr>
            <a:ln w="38100">
              <a:solidFill>
                <a:srgbClr val="666699"/>
              </a:solidFill>
              <a:prstDash val="solid"/>
            </a:ln>
          </c:spPr>
          <c:marker>
            <c:symbol val="none"/>
          </c:marker>
          <c:dLbls>
            <c:dLbl>
              <c:idx val="0"/>
              <c:layout>
                <c:manualLayout>
                  <c:x val="-3.7448542883234459E-2"/>
                  <c:y val="-0.1449450350451916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400-4534-B40A-E5065757AA70}"/>
                </c:ext>
              </c:extLst>
            </c:dLbl>
            <c:dLbl>
              <c:idx val="1"/>
              <c:layout>
                <c:manualLayout>
                  <c:x val="-4.2198863275010379E-2"/>
                  <c:y val="-0.1243257820610275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400-4534-B40A-E5065757AA70}"/>
                </c:ext>
              </c:extLst>
            </c:dLbl>
            <c:dLbl>
              <c:idx val="2"/>
              <c:layout>
                <c:manualLayout>
                  <c:x val="-3.552973050150765E-2"/>
                  <c:y val="-0.1415084928811642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400-4534-B40A-E5065757AA70}"/>
                </c:ext>
              </c:extLst>
            </c:dLbl>
            <c:dLbl>
              <c:idx val="3"/>
              <c:layout>
                <c:manualLayout>
                  <c:x val="-2.070355186594508E-2"/>
                  <c:y val="-0.1861835410135198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400-4534-B40A-E5065757AA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400-4534-B40A-E5065757AA70}"/>
            </c:ext>
          </c:extLst>
        </c:ser>
        <c:ser>
          <c:idx val="1"/>
          <c:order val="2"/>
          <c:tx>
            <c:strRef>
              <c:f>Directiva!$M$2</c:f>
              <c:strCache>
                <c:ptCount val="1"/>
                <c:pt idx="0">
                  <c:v>AÑO 202_</c:v>
                </c:pt>
              </c:strCache>
            </c:strRef>
          </c:tx>
          <c:spPr>
            <a:ln w="38100">
              <a:solidFill>
                <a:srgbClr val="993366"/>
              </a:solidFill>
              <a:prstDash val="solid"/>
            </a:ln>
          </c:spPr>
          <c:marker>
            <c:symbol val="none"/>
          </c:marker>
          <c:dLbls>
            <c:dLbl>
              <c:idx val="0"/>
              <c:layout>
                <c:manualLayout>
                  <c:x val="-3.7448542883234459E-2"/>
                  <c:y val="-8.308727609269928E-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400-4534-B40A-E5065757AA70}"/>
                </c:ext>
              </c:extLst>
            </c:dLbl>
            <c:dLbl>
              <c:idx val="1"/>
              <c:layout>
                <c:manualLayout>
                  <c:x val="-4.3830238193955262E-2"/>
                  <c:y val="-0.1380719507171369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400-4534-B40A-E5065757AA70}"/>
                </c:ext>
              </c:extLst>
            </c:dLbl>
            <c:dLbl>
              <c:idx val="2"/>
              <c:layout>
                <c:manualLayout>
                  <c:x val="-3.7161105420452589E-2"/>
                  <c:y val="-0.1243257820610275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400-4534-B40A-E5065757AA70}"/>
                </c:ext>
              </c:extLst>
            </c:dLbl>
            <c:dLbl>
              <c:idx val="3"/>
              <c:layout>
                <c:manualLayout>
                  <c:x val="-2.070355186594508E-2"/>
                  <c:y val="-0.1415084928811642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400-4534-B40A-E5065757AA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400-4534-B40A-E5065757AA70}"/>
            </c:ext>
          </c:extLst>
        </c:ser>
        <c:ser>
          <c:idx val="3"/>
          <c:order val="3"/>
          <c:tx>
            <c:v>AÑO 4</c:v>
          </c:tx>
          <c:spPr>
            <a:ln w="25400">
              <a:solidFill>
                <a:srgbClr val="666699"/>
              </a:solidFill>
              <a:prstDash val="solid"/>
            </a:ln>
          </c:spPr>
          <c:marker>
            <c:symbol val="none"/>
          </c:marker>
          <c:dLbls>
            <c:dLbl>
              <c:idx val="0"/>
              <c:layout>
                <c:manualLayout>
                  <c:x val="-2.4397543531675447E-2"/>
                  <c:y val="-0.1208892398970001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400-4534-B40A-E5065757AA70}"/>
                </c:ext>
              </c:extLst>
            </c:dLbl>
            <c:dLbl>
              <c:idx val="1"/>
              <c:layout>
                <c:manualLayout>
                  <c:x val="-2.5885114085561656E-2"/>
                  <c:y val="-0.1346354085531095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400-4534-B40A-E5065757AA70}"/>
                </c:ext>
              </c:extLst>
            </c:dLbl>
            <c:dLbl>
              <c:idx val="2"/>
              <c:layout>
                <c:manualLayout>
                  <c:x val="-2.4110106068893522E-2"/>
                  <c:y val="-0.1449450350451916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400-4534-B40A-E5065757AA70}"/>
                </c:ext>
              </c:extLst>
            </c:dLbl>
            <c:dLbl>
              <c:idx val="3"/>
              <c:layout>
                <c:manualLayout>
                  <c:x val="-2.3966301703834847E-2"/>
                  <c:y val="-0.1208892398970001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400-4534-B40A-E5065757AA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400-4534-B40A-E5065757AA70}"/>
            </c:ext>
          </c:extLst>
        </c:ser>
        <c:dLbls>
          <c:showLegendKey val="0"/>
          <c:showVal val="0"/>
          <c:showCatName val="0"/>
          <c:showSerName val="0"/>
          <c:showPercent val="0"/>
          <c:showBubbleSize val="0"/>
        </c:dLbls>
        <c:smooth val="0"/>
        <c:axId val="1284672304"/>
        <c:axId val="1"/>
      </c:lineChart>
      <c:catAx>
        <c:axId val="1284672304"/>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2304"/>
        <c:crosses val="autoZero"/>
        <c:crossBetween val="between"/>
      </c:valAx>
      <c:spPr>
        <a:solidFill>
          <a:srgbClr val="FFFFFF"/>
        </a:solidFill>
        <a:ln w="25400">
          <a:noFill/>
        </a:ln>
      </c:spPr>
    </c:plotArea>
    <c:legend>
      <c:legendPos val="b"/>
      <c:layout>
        <c:manualLayout>
          <c:xMode val="edge"/>
          <c:yMode val="edge"/>
          <c:x val="0.17129436648921195"/>
          <c:y val="0.89350096264711065"/>
          <c:w val="0.65744409233478485"/>
          <c:h val="8.5913554100683728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layout>
        <c:manualLayout>
          <c:xMode val="edge"/>
          <c:yMode val="edge"/>
          <c:x val="0.23165523849017233"/>
          <c:y val="2.8269471873415435E-2"/>
        </c:manualLayout>
      </c:layout>
      <c:overlay val="0"/>
      <c:spPr>
        <a:noFill/>
        <a:ln w="25400">
          <a:noFill/>
        </a:ln>
      </c:spPr>
    </c:title>
    <c:autoTitleDeleted val="0"/>
    <c:plotArea>
      <c:layout/>
      <c:lineChart>
        <c:grouping val="standard"/>
        <c:varyColors val="0"/>
        <c:ser>
          <c:idx val="2"/>
          <c:order val="0"/>
          <c:tx>
            <c:strRef>
              <c:f>Admon!$C$2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D4F-4FC8-8EC6-52A8697826F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D4F-4FC8-8EC6-52A8697826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D4F-4FC8-8EC6-52A8697826FE}"/>
            </c:ext>
          </c:extLst>
        </c:ser>
        <c:ser>
          <c:idx val="0"/>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D4F-4FC8-8EC6-52A8697826F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D4F-4FC8-8EC6-52A8697826F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D4F-4FC8-8EC6-52A8697826F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D4F-4FC8-8EC6-52A8697826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D4F-4FC8-8EC6-52A8697826FE}"/>
            </c:ext>
          </c:extLst>
        </c:ser>
        <c:ser>
          <c:idx val="1"/>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D4F-4FC8-8EC6-52A8697826F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D4F-4FC8-8EC6-52A8697826F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D4F-4FC8-8EC6-52A8697826F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D4F-4FC8-8EC6-52A8697826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D4F-4FC8-8EC6-52A8697826FE}"/>
            </c:ext>
          </c:extLst>
        </c:ser>
        <c:ser>
          <c:idx val="3"/>
          <c:order val="3"/>
          <c:tx>
            <c:v>AÑO 4</c:v>
          </c:tx>
          <c:spPr>
            <a:ln w="25400">
              <a:solidFill>
                <a:srgbClr val="666699"/>
              </a:solidFill>
              <a:prstDash val="solid"/>
            </a:ln>
          </c:spPr>
          <c:marker>
            <c:symbol val="none"/>
          </c:marker>
          <c:dLbls>
            <c:dLbl>
              <c:idx val="0"/>
              <c:layout>
                <c:manualLayout>
                  <c:x val="-2.7660293369565214E-2"/>
                  <c:y val="-0.1352405089060116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D4F-4FC8-8EC6-52A8697826FE}"/>
                </c:ext>
              </c:extLst>
            </c:dLbl>
            <c:dLbl>
              <c:idx val="1"/>
              <c:layout>
                <c:manualLayout>
                  <c:x val="-1.9359614409782122E-2"/>
                  <c:y val="-0.1281731409376578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D4F-4FC8-8EC6-52A8697826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6D4F-4FC8-8EC6-52A8697826FE}"/>
            </c:ext>
          </c:extLst>
        </c:ser>
        <c:dLbls>
          <c:showLegendKey val="0"/>
          <c:showVal val="0"/>
          <c:showCatName val="0"/>
          <c:showSerName val="0"/>
          <c:showPercent val="0"/>
          <c:showBubbleSize val="0"/>
        </c:dLbls>
        <c:smooth val="0"/>
        <c:axId val="1284677584"/>
        <c:axId val="1"/>
      </c:lineChart>
      <c:catAx>
        <c:axId val="1284677584"/>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7584"/>
        <c:crosses val="autoZero"/>
        <c:crossBetween val="between"/>
      </c:valAx>
      <c:spPr>
        <a:solidFill>
          <a:srgbClr val="FFFFFF"/>
        </a:solidFill>
        <a:ln w="25400">
          <a:noFill/>
        </a:ln>
      </c:spPr>
    </c:plotArea>
    <c:legend>
      <c:legendPos val="b"/>
      <c:layout>
        <c:manualLayout>
          <c:xMode val="edge"/>
          <c:yMode val="edge"/>
          <c:x val="0.17129436648921195"/>
          <c:y val="0.89048836401258613"/>
          <c:w val="0.65744409233478485"/>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layout>
        <c:manualLayout>
          <c:xMode val="edge"/>
          <c:yMode val="edge"/>
          <c:x val="0.15000467696466976"/>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C56-4EA7-949C-A6416711894D}"/>
              </c:ext>
            </c:extLst>
          </c:dPt>
          <c:dPt>
            <c:idx val="1"/>
            <c:invertIfNegative val="0"/>
            <c:bubble3D val="0"/>
            <c:spPr>
              <a:solidFill>
                <a:srgbClr val="C00000"/>
              </a:solidFill>
              <a:ln w="25400">
                <a:noFill/>
              </a:ln>
            </c:spPr>
            <c:extLst>
              <c:ext xmlns:c16="http://schemas.microsoft.com/office/drawing/2014/chart" uri="{C3380CC4-5D6E-409C-BE32-E72D297353CC}">
                <c16:uniqueId val="{00000001-EC56-4EA7-949C-A6416711894D}"/>
              </c:ext>
            </c:extLst>
          </c:dPt>
          <c:dPt>
            <c:idx val="2"/>
            <c:invertIfNegative val="0"/>
            <c:bubble3D val="0"/>
            <c:spPr>
              <a:solidFill>
                <a:srgbClr val="E36C09"/>
              </a:solidFill>
              <a:ln w="25400">
                <a:noFill/>
              </a:ln>
            </c:spPr>
            <c:extLst>
              <c:ext xmlns:c16="http://schemas.microsoft.com/office/drawing/2014/chart" uri="{C3380CC4-5D6E-409C-BE32-E72D297353CC}">
                <c16:uniqueId val="{00000002-EC56-4EA7-949C-A6416711894D}"/>
              </c:ext>
            </c:extLst>
          </c:dPt>
          <c:dPt>
            <c:idx val="3"/>
            <c:invertIfNegative val="0"/>
            <c:bubble3D val="0"/>
            <c:spPr>
              <a:solidFill>
                <a:srgbClr val="4F6128"/>
              </a:solidFill>
              <a:ln w="25400">
                <a:noFill/>
              </a:ln>
            </c:spPr>
            <c:extLst>
              <c:ext xmlns:c16="http://schemas.microsoft.com/office/drawing/2014/chart" uri="{C3380CC4-5D6E-409C-BE32-E72D297353CC}">
                <c16:uniqueId val="{00000003-EC56-4EA7-949C-A641671189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c:v>
                </c:pt>
                <c:pt idx="2">
                  <c:v>0.5</c:v>
                </c:pt>
                <c:pt idx="3">
                  <c:v>0.4</c:v>
                </c:pt>
              </c:numCache>
            </c:numRef>
          </c:val>
          <c:extLst>
            <c:ext xmlns:c16="http://schemas.microsoft.com/office/drawing/2014/chart" uri="{C3380CC4-5D6E-409C-BE32-E72D297353CC}">
              <c16:uniqueId val="{00000004-EC56-4EA7-949C-A6416711894D}"/>
            </c:ext>
          </c:extLst>
        </c:ser>
        <c:dLbls>
          <c:showLegendKey val="0"/>
          <c:showVal val="0"/>
          <c:showCatName val="0"/>
          <c:showSerName val="0"/>
          <c:showPercent val="0"/>
          <c:showBubbleSize val="0"/>
        </c:dLbls>
        <c:gapWidth val="150"/>
        <c:shape val="box"/>
        <c:axId val="1284669424"/>
        <c:axId val="1"/>
        <c:axId val="0"/>
      </c:bar3DChart>
      <c:catAx>
        <c:axId val="128466942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69424"/>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layout>
        <c:manualLayout>
          <c:xMode val="edge"/>
          <c:yMode val="edge"/>
          <c:x val="0.14836546521374686"/>
          <c:y val="2.8402366863905324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A3A-47BD-8955-6F936CDD254A}"/>
              </c:ext>
            </c:extLst>
          </c:dPt>
          <c:dPt>
            <c:idx val="1"/>
            <c:invertIfNegative val="0"/>
            <c:bubble3D val="0"/>
            <c:spPr>
              <a:solidFill>
                <a:srgbClr val="C00000"/>
              </a:solidFill>
              <a:ln w="25400">
                <a:noFill/>
              </a:ln>
            </c:spPr>
            <c:extLst>
              <c:ext xmlns:c16="http://schemas.microsoft.com/office/drawing/2014/chart" uri="{C3380CC4-5D6E-409C-BE32-E72D297353CC}">
                <c16:uniqueId val="{00000001-AA3A-47BD-8955-6F936CDD254A}"/>
              </c:ext>
            </c:extLst>
          </c:dPt>
          <c:dPt>
            <c:idx val="2"/>
            <c:invertIfNegative val="0"/>
            <c:bubble3D val="0"/>
            <c:spPr>
              <a:solidFill>
                <a:srgbClr val="E36C09"/>
              </a:solidFill>
              <a:ln w="25400">
                <a:noFill/>
              </a:ln>
            </c:spPr>
            <c:extLst>
              <c:ext xmlns:c16="http://schemas.microsoft.com/office/drawing/2014/chart" uri="{C3380CC4-5D6E-409C-BE32-E72D297353CC}">
                <c16:uniqueId val="{00000002-AA3A-47BD-8955-6F936CDD254A}"/>
              </c:ext>
            </c:extLst>
          </c:dPt>
          <c:dPt>
            <c:idx val="3"/>
            <c:invertIfNegative val="0"/>
            <c:bubble3D val="0"/>
            <c:spPr>
              <a:solidFill>
                <a:srgbClr val="4F6128"/>
              </a:solidFill>
              <a:ln w="25400">
                <a:noFill/>
              </a:ln>
            </c:spPr>
            <c:extLst>
              <c:ext xmlns:c16="http://schemas.microsoft.com/office/drawing/2014/chart" uri="{C3380CC4-5D6E-409C-BE32-E72D297353CC}">
                <c16:uniqueId val="{00000003-AA3A-47BD-8955-6F936CDD25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A3A-47BD-8955-6F936CDD254A}"/>
            </c:ext>
          </c:extLst>
        </c:ser>
        <c:dLbls>
          <c:showLegendKey val="0"/>
          <c:showVal val="0"/>
          <c:showCatName val="0"/>
          <c:showSerName val="0"/>
          <c:showPercent val="0"/>
          <c:showBubbleSize val="0"/>
        </c:dLbls>
        <c:gapWidth val="150"/>
        <c:shape val="box"/>
        <c:axId val="1284679024"/>
        <c:axId val="1"/>
        <c:axId val="0"/>
      </c:bar3DChart>
      <c:catAx>
        <c:axId val="128467902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4679024"/>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layout>
        <c:manualLayout>
          <c:xMode val="edge"/>
          <c:yMode val="edge"/>
          <c:x val="0.1486192631242379"/>
          <c:y val="2.8169881833157124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F38-4981-8775-ED2B3D8FB73A}"/>
              </c:ext>
            </c:extLst>
          </c:dPt>
          <c:dPt>
            <c:idx val="1"/>
            <c:invertIfNegative val="0"/>
            <c:bubble3D val="0"/>
            <c:spPr>
              <a:solidFill>
                <a:srgbClr val="C00000"/>
              </a:solidFill>
              <a:ln w="25400">
                <a:noFill/>
              </a:ln>
            </c:spPr>
            <c:extLst>
              <c:ext xmlns:c16="http://schemas.microsoft.com/office/drawing/2014/chart" uri="{C3380CC4-5D6E-409C-BE32-E72D297353CC}">
                <c16:uniqueId val="{00000001-7F38-4981-8775-ED2B3D8FB73A}"/>
              </c:ext>
            </c:extLst>
          </c:dPt>
          <c:dPt>
            <c:idx val="2"/>
            <c:invertIfNegative val="0"/>
            <c:bubble3D val="0"/>
            <c:spPr>
              <a:solidFill>
                <a:srgbClr val="E36C09"/>
              </a:solidFill>
              <a:ln w="25400">
                <a:noFill/>
              </a:ln>
            </c:spPr>
            <c:extLst>
              <c:ext xmlns:c16="http://schemas.microsoft.com/office/drawing/2014/chart" uri="{C3380CC4-5D6E-409C-BE32-E72D297353CC}">
                <c16:uniqueId val="{00000002-7F38-4981-8775-ED2B3D8FB73A}"/>
              </c:ext>
            </c:extLst>
          </c:dPt>
          <c:dPt>
            <c:idx val="3"/>
            <c:invertIfNegative val="0"/>
            <c:bubble3D val="0"/>
            <c:spPr>
              <a:solidFill>
                <a:srgbClr val="4F6128"/>
              </a:solidFill>
              <a:ln w="25400">
                <a:noFill/>
              </a:ln>
            </c:spPr>
            <c:extLst>
              <c:ext xmlns:c16="http://schemas.microsoft.com/office/drawing/2014/chart" uri="{C3380CC4-5D6E-409C-BE32-E72D297353CC}">
                <c16:uniqueId val="{00000003-7F38-4981-8775-ED2B3D8FB7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7F38-4981-8775-ED2B3D8FB73A}"/>
            </c:ext>
          </c:extLst>
        </c:ser>
        <c:dLbls>
          <c:showLegendKey val="0"/>
          <c:showVal val="0"/>
          <c:showCatName val="0"/>
          <c:showSerName val="0"/>
          <c:showPercent val="0"/>
          <c:showBubbleSize val="0"/>
        </c:dLbls>
        <c:gapWidth val="150"/>
        <c:shape val="box"/>
        <c:axId val="1314126992"/>
        <c:axId val="1"/>
        <c:axId val="0"/>
      </c:bar3DChart>
      <c:catAx>
        <c:axId val="131412699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6992"/>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layout>
        <c:manualLayout>
          <c:xMode val="edge"/>
          <c:yMode val="edge"/>
          <c:x val="0.3328004834647546"/>
          <c:y val="2.8169881833157124E-2"/>
        </c:manualLayout>
      </c:layout>
      <c:overlay val="0"/>
      <c:spPr>
        <a:noFill/>
        <a:ln w="25400">
          <a:noFill/>
        </a:ln>
      </c:spPr>
    </c:title>
    <c:autoTitleDeleted val="0"/>
    <c:plotArea>
      <c:layout/>
      <c:lineChart>
        <c:grouping val="standard"/>
        <c:varyColors val="0"/>
        <c:ser>
          <c:idx val="2"/>
          <c:order val="0"/>
          <c:tx>
            <c:strRef>
              <c:f>Admon!$C$2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D0E-4556-BD5E-526FB37C3D0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D0E-4556-BD5E-526FB37C3D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CD0E-4556-BD5E-526FB37C3D09}"/>
            </c:ext>
          </c:extLst>
        </c:ser>
        <c:ser>
          <c:idx val="0"/>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D0E-4556-BD5E-526FB37C3D0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D0E-4556-BD5E-526FB37C3D0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D0E-4556-BD5E-526FB37C3D0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D0E-4556-BD5E-526FB37C3D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D0E-4556-BD5E-526FB37C3D09}"/>
            </c:ext>
          </c:extLst>
        </c:ser>
        <c:ser>
          <c:idx val="1"/>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D0E-4556-BD5E-526FB37C3D0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D0E-4556-BD5E-526FB37C3D0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D0E-4556-BD5E-526FB37C3D0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D0E-4556-BD5E-526FB37C3D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D0E-4556-BD5E-526FB37C3D09}"/>
            </c:ext>
          </c:extLst>
        </c:ser>
        <c:ser>
          <c:idx val="3"/>
          <c:order val="3"/>
          <c:tx>
            <c:v>AÑO 2014</c:v>
          </c:tx>
          <c:spPr>
            <a:ln w="25400">
              <a:solidFill>
                <a:srgbClr val="666699"/>
              </a:solidFill>
              <a:prstDash val="solid"/>
            </a:ln>
          </c:spPr>
          <c:marker>
            <c:symbol val="none"/>
          </c:marker>
          <c:dLbls>
            <c:dLbl>
              <c:idx val="0"/>
              <c:layout>
                <c:manualLayout>
                  <c:x val="-2.4397543531675447E-2"/>
                  <c:y val="-0.1516850303974236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D0E-4556-BD5E-526FB37C3D09}"/>
                </c:ext>
              </c:extLst>
            </c:dLbl>
            <c:dLbl>
              <c:idx val="1"/>
              <c:layout>
                <c:manualLayout>
                  <c:x val="-4.677240139278227E-3"/>
                  <c:y val="-0.1376000894808451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D0E-4556-BD5E-526FB37C3D09}"/>
                </c:ext>
              </c:extLst>
            </c:dLbl>
            <c:dLbl>
              <c:idx val="2"/>
              <c:layout>
                <c:manualLayout>
                  <c:x val="-2.4110106068893522E-2"/>
                  <c:y val="-0.1657699713140022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D0E-4556-BD5E-526FB37C3D09}"/>
                </c:ext>
              </c:extLst>
            </c:dLbl>
            <c:dLbl>
              <c:idx val="3"/>
              <c:layout>
                <c:manualLayout>
                  <c:x val="-1.7440802028055424E-2"/>
                  <c:y val="-0.16224873608485757"/>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D0E-4556-BD5E-526FB37C3D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D0E-4556-BD5E-526FB37C3D09}"/>
            </c:ext>
          </c:extLst>
        </c:ser>
        <c:dLbls>
          <c:showLegendKey val="0"/>
          <c:showVal val="0"/>
          <c:showCatName val="0"/>
          <c:showSerName val="0"/>
          <c:showPercent val="0"/>
          <c:showBubbleSize val="0"/>
        </c:dLbls>
        <c:smooth val="0"/>
        <c:axId val="1314107312"/>
        <c:axId val="1"/>
      </c:lineChart>
      <c:catAx>
        <c:axId val="1314107312"/>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07312"/>
        <c:crosses val="autoZero"/>
        <c:crossBetween val="between"/>
      </c:valAx>
      <c:spPr>
        <a:solidFill>
          <a:srgbClr val="FFFFFF"/>
        </a:solidFill>
        <a:ln w="25400">
          <a:noFill/>
        </a:ln>
      </c:spPr>
    </c:plotArea>
    <c:legend>
      <c:legendPos val="b"/>
      <c:layout>
        <c:manualLayout>
          <c:xMode val="edge"/>
          <c:yMode val="edge"/>
          <c:x val="0.15171786746187343"/>
          <c:y val="0.89087251297359404"/>
          <c:w val="0.69659709038946194"/>
          <c:h val="8.803088072861600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layout>
        <c:manualLayout>
          <c:xMode val="edge"/>
          <c:yMode val="edge"/>
          <c:x val="0.12500389747055815"/>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E7D-4CEB-B045-AF1BCB95DB7D}"/>
              </c:ext>
            </c:extLst>
          </c:dPt>
          <c:dPt>
            <c:idx val="1"/>
            <c:invertIfNegative val="0"/>
            <c:bubble3D val="0"/>
            <c:spPr>
              <a:solidFill>
                <a:srgbClr val="C00000"/>
              </a:solidFill>
              <a:ln w="25400">
                <a:noFill/>
              </a:ln>
            </c:spPr>
            <c:extLst>
              <c:ext xmlns:c16="http://schemas.microsoft.com/office/drawing/2014/chart" uri="{C3380CC4-5D6E-409C-BE32-E72D297353CC}">
                <c16:uniqueId val="{00000001-4E7D-4CEB-B045-AF1BCB95DB7D}"/>
              </c:ext>
            </c:extLst>
          </c:dPt>
          <c:dPt>
            <c:idx val="2"/>
            <c:invertIfNegative val="0"/>
            <c:bubble3D val="0"/>
            <c:spPr>
              <a:solidFill>
                <a:srgbClr val="E36C09"/>
              </a:solidFill>
              <a:ln w="25400">
                <a:noFill/>
              </a:ln>
            </c:spPr>
            <c:extLst>
              <c:ext xmlns:c16="http://schemas.microsoft.com/office/drawing/2014/chart" uri="{C3380CC4-5D6E-409C-BE32-E72D297353CC}">
                <c16:uniqueId val="{00000002-4E7D-4CEB-B045-AF1BCB95DB7D}"/>
              </c:ext>
            </c:extLst>
          </c:dPt>
          <c:dPt>
            <c:idx val="3"/>
            <c:invertIfNegative val="0"/>
            <c:bubble3D val="0"/>
            <c:spPr>
              <a:solidFill>
                <a:srgbClr val="4F6128"/>
              </a:solidFill>
              <a:ln w="25400">
                <a:noFill/>
              </a:ln>
            </c:spPr>
            <c:extLst>
              <c:ext xmlns:c16="http://schemas.microsoft.com/office/drawing/2014/chart" uri="{C3380CC4-5D6E-409C-BE32-E72D297353CC}">
                <c16:uniqueId val="{00000003-4E7D-4CEB-B045-AF1BCB95DB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4E7D-4CEB-B045-AF1BCB95DB7D}"/>
            </c:ext>
          </c:extLst>
        </c:ser>
        <c:dLbls>
          <c:showLegendKey val="0"/>
          <c:showVal val="0"/>
          <c:showCatName val="0"/>
          <c:showSerName val="0"/>
          <c:showPercent val="0"/>
          <c:showBubbleSize val="0"/>
        </c:dLbls>
        <c:gapWidth val="150"/>
        <c:shape val="box"/>
        <c:axId val="1314125072"/>
        <c:axId val="1"/>
        <c:axId val="0"/>
      </c:bar3DChart>
      <c:catAx>
        <c:axId val="13141250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5072"/>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layout>
        <c:manualLayout>
          <c:xMode val="edge"/>
          <c:yMode val="edge"/>
          <c:x val="0.123119731706165"/>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5E2-430F-A6E0-825693E6D971}"/>
              </c:ext>
            </c:extLst>
          </c:dPt>
          <c:dPt>
            <c:idx val="1"/>
            <c:invertIfNegative val="0"/>
            <c:bubble3D val="0"/>
            <c:spPr>
              <a:solidFill>
                <a:srgbClr val="C00000"/>
              </a:solidFill>
              <a:ln w="25400">
                <a:noFill/>
              </a:ln>
            </c:spPr>
            <c:extLst>
              <c:ext xmlns:c16="http://schemas.microsoft.com/office/drawing/2014/chart" uri="{C3380CC4-5D6E-409C-BE32-E72D297353CC}">
                <c16:uniqueId val="{00000001-75E2-430F-A6E0-825693E6D971}"/>
              </c:ext>
            </c:extLst>
          </c:dPt>
          <c:dPt>
            <c:idx val="2"/>
            <c:invertIfNegative val="0"/>
            <c:bubble3D val="0"/>
            <c:spPr>
              <a:solidFill>
                <a:srgbClr val="E36C09"/>
              </a:solidFill>
              <a:ln w="25400">
                <a:noFill/>
              </a:ln>
            </c:spPr>
            <c:extLst>
              <c:ext xmlns:c16="http://schemas.microsoft.com/office/drawing/2014/chart" uri="{C3380CC4-5D6E-409C-BE32-E72D297353CC}">
                <c16:uniqueId val="{00000002-75E2-430F-A6E0-825693E6D971}"/>
              </c:ext>
            </c:extLst>
          </c:dPt>
          <c:dPt>
            <c:idx val="3"/>
            <c:invertIfNegative val="0"/>
            <c:bubble3D val="0"/>
            <c:spPr>
              <a:solidFill>
                <a:srgbClr val="4F6128"/>
              </a:solidFill>
              <a:ln w="25400">
                <a:noFill/>
              </a:ln>
            </c:spPr>
            <c:extLst>
              <c:ext xmlns:c16="http://schemas.microsoft.com/office/drawing/2014/chart" uri="{C3380CC4-5D6E-409C-BE32-E72D297353CC}">
                <c16:uniqueId val="{00000003-75E2-430F-A6E0-825693E6D9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75E2-430F-A6E0-825693E6D971}"/>
            </c:ext>
          </c:extLst>
        </c:ser>
        <c:dLbls>
          <c:showLegendKey val="0"/>
          <c:showVal val="0"/>
          <c:showCatName val="0"/>
          <c:showSerName val="0"/>
          <c:showPercent val="0"/>
          <c:showBubbleSize val="0"/>
        </c:dLbls>
        <c:gapWidth val="150"/>
        <c:shape val="box"/>
        <c:axId val="1314130352"/>
        <c:axId val="1"/>
        <c:axId val="0"/>
      </c:bar3DChart>
      <c:catAx>
        <c:axId val="13141303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30352"/>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layout>
        <c:manualLayout>
          <c:xMode val="edge"/>
          <c:yMode val="edge"/>
          <c:x val="0.12718631670648714"/>
          <c:y val="2.8269471873415435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441-4948-BA28-156477B12D62}"/>
              </c:ext>
            </c:extLst>
          </c:dPt>
          <c:dPt>
            <c:idx val="1"/>
            <c:invertIfNegative val="0"/>
            <c:bubble3D val="0"/>
            <c:spPr>
              <a:solidFill>
                <a:srgbClr val="C00000"/>
              </a:solidFill>
              <a:ln w="25400">
                <a:noFill/>
              </a:ln>
            </c:spPr>
            <c:extLst>
              <c:ext xmlns:c16="http://schemas.microsoft.com/office/drawing/2014/chart" uri="{C3380CC4-5D6E-409C-BE32-E72D297353CC}">
                <c16:uniqueId val="{00000001-D441-4948-BA28-156477B12D62}"/>
              </c:ext>
            </c:extLst>
          </c:dPt>
          <c:dPt>
            <c:idx val="2"/>
            <c:invertIfNegative val="0"/>
            <c:bubble3D val="0"/>
            <c:spPr>
              <a:solidFill>
                <a:srgbClr val="E36C09"/>
              </a:solidFill>
              <a:ln w="25400">
                <a:noFill/>
              </a:ln>
            </c:spPr>
            <c:extLst>
              <c:ext xmlns:c16="http://schemas.microsoft.com/office/drawing/2014/chart" uri="{C3380CC4-5D6E-409C-BE32-E72D297353CC}">
                <c16:uniqueId val="{00000002-D441-4948-BA28-156477B12D62}"/>
              </c:ext>
            </c:extLst>
          </c:dPt>
          <c:dPt>
            <c:idx val="3"/>
            <c:invertIfNegative val="0"/>
            <c:bubble3D val="0"/>
            <c:spPr>
              <a:solidFill>
                <a:srgbClr val="4F6128"/>
              </a:solidFill>
              <a:ln w="25400">
                <a:noFill/>
              </a:ln>
            </c:spPr>
            <c:extLst>
              <c:ext xmlns:c16="http://schemas.microsoft.com/office/drawing/2014/chart" uri="{C3380CC4-5D6E-409C-BE32-E72D297353CC}">
                <c16:uniqueId val="{00000003-D441-4948-BA28-156477B12D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441-4948-BA28-156477B12D62}"/>
            </c:ext>
          </c:extLst>
        </c:ser>
        <c:dLbls>
          <c:showLegendKey val="0"/>
          <c:showVal val="0"/>
          <c:showCatName val="0"/>
          <c:showSerName val="0"/>
          <c:showPercent val="0"/>
          <c:showBubbleSize val="0"/>
        </c:dLbls>
        <c:gapWidth val="150"/>
        <c:shape val="box"/>
        <c:axId val="1314116912"/>
        <c:axId val="1"/>
        <c:axId val="0"/>
      </c:bar3DChart>
      <c:catAx>
        <c:axId val="131411691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16912"/>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layout>
        <c:manualLayout>
          <c:xMode val="edge"/>
          <c:yMode val="edge"/>
          <c:x val="0.14500452106584744"/>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87A-4431-911B-59333EAA2E7D}"/>
              </c:ext>
            </c:extLst>
          </c:dPt>
          <c:dPt>
            <c:idx val="1"/>
            <c:invertIfNegative val="0"/>
            <c:bubble3D val="0"/>
            <c:spPr>
              <a:solidFill>
                <a:srgbClr val="C00000"/>
              </a:solidFill>
              <a:ln w="25400">
                <a:noFill/>
              </a:ln>
            </c:spPr>
            <c:extLst>
              <c:ext xmlns:c16="http://schemas.microsoft.com/office/drawing/2014/chart" uri="{C3380CC4-5D6E-409C-BE32-E72D297353CC}">
                <c16:uniqueId val="{00000001-587A-4431-911B-59333EAA2E7D}"/>
              </c:ext>
            </c:extLst>
          </c:dPt>
          <c:dPt>
            <c:idx val="2"/>
            <c:invertIfNegative val="0"/>
            <c:bubble3D val="0"/>
            <c:spPr>
              <a:solidFill>
                <a:srgbClr val="E36C09"/>
              </a:solidFill>
              <a:ln w="25400">
                <a:noFill/>
              </a:ln>
            </c:spPr>
            <c:extLst>
              <c:ext xmlns:c16="http://schemas.microsoft.com/office/drawing/2014/chart" uri="{C3380CC4-5D6E-409C-BE32-E72D297353CC}">
                <c16:uniqueId val="{00000002-587A-4431-911B-59333EAA2E7D}"/>
              </c:ext>
            </c:extLst>
          </c:dPt>
          <c:dPt>
            <c:idx val="3"/>
            <c:invertIfNegative val="0"/>
            <c:bubble3D val="0"/>
            <c:spPr>
              <a:solidFill>
                <a:srgbClr val="4F6128"/>
              </a:solidFill>
              <a:ln w="25400">
                <a:noFill/>
              </a:ln>
            </c:spPr>
            <c:extLst>
              <c:ext xmlns:c16="http://schemas.microsoft.com/office/drawing/2014/chart" uri="{C3380CC4-5D6E-409C-BE32-E72D297353CC}">
                <c16:uniqueId val="{00000003-587A-4431-911B-59333EAA2E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4-587A-4431-911B-59333EAA2E7D}"/>
            </c:ext>
          </c:extLst>
        </c:ser>
        <c:dLbls>
          <c:showLegendKey val="0"/>
          <c:showVal val="0"/>
          <c:showCatName val="0"/>
          <c:showSerName val="0"/>
          <c:showPercent val="0"/>
          <c:showBubbleSize val="0"/>
        </c:dLbls>
        <c:gapWidth val="150"/>
        <c:shape val="box"/>
        <c:axId val="1282048368"/>
        <c:axId val="1"/>
        <c:axId val="0"/>
      </c:bar3DChart>
      <c:catAx>
        <c:axId val="128204836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4836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layout>
        <c:manualLayout>
          <c:xMode val="edge"/>
          <c:yMode val="edge"/>
          <c:x val="0.22349836389544797"/>
          <c:y val="3.1691117062301766E-2"/>
        </c:manualLayout>
      </c:layout>
      <c:overlay val="0"/>
      <c:spPr>
        <a:noFill/>
        <a:ln w="25400">
          <a:noFill/>
        </a:ln>
      </c:spPr>
    </c:title>
    <c:autoTitleDeleted val="0"/>
    <c:plotArea>
      <c:layout/>
      <c:lineChart>
        <c:grouping val="standard"/>
        <c:varyColors val="0"/>
        <c:ser>
          <c:idx val="2"/>
          <c:order val="0"/>
          <c:tx>
            <c:strRef>
              <c:f>Admon!$C$2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8A8-458A-8068-C509F8C8784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8A8-458A-8068-C509F8C87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8A8-458A-8068-C509F8C87847}"/>
            </c:ext>
          </c:extLst>
        </c:ser>
        <c:ser>
          <c:idx val="0"/>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8A8-458A-8068-C509F8C8784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8A8-458A-8068-C509F8C8784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8A8-458A-8068-C509F8C8784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8A8-458A-8068-C509F8C87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8A8-458A-8068-C509F8C87847}"/>
            </c:ext>
          </c:extLst>
        </c:ser>
        <c:ser>
          <c:idx val="1"/>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8A8-458A-8068-C509F8C8784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8A8-458A-8068-C509F8C8784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8A8-458A-8068-C509F8C8784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8A8-458A-8068-C509F8C87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8A8-458A-8068-C509F8C87847}"/>
            </c:ext>
          </c:extLst>
        </c:ser>
        <c:ser>
          <c:idx val="3"/>
          <c:order val="3"/>
          <c:tx>
            <c:v>AÑO 2014</c:v>
          </c:tx>
          <c:spPr>
            <a:ln w="25400">
              <a:solidFill>
                <a:srgbClr val="666699"/>
              </a:solidFill>
              <a:prstDash val="solid"/>
            </a:ln>
          </c:spPr>
          <c:marker>
            <c:symbol val="none"/>
          </c:marker>
          <c:dLbls>
            <c:dLbl>
              <c:idx val="0"/>
              <c:layout>
                <c:manualLayout>
                  <c:x val="-3.2554418126399837E-2"/>
                  <c:y val="-0.1370829246507904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8A8-458A-8068-C509F8C87847}"/>
                </c:ext>
              </c:extLst>
            </c:dLbl>
            <c:dLbl>
              <c:idx val="1"/>
              <c:layout>
                <c:manualLayout>
                  <c:x val="-2.4253739166616772E-2"/>
                  <c:y val="-0.1370829246507904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8A8-458A-8068-C509F8C87847}"/>
                </c:ext>
              </c:extLst>
            </c:dLbl>
            <c:dLbl>
              <c:idx val="2"/>
              <c:layout>
                <c:manualLayout>
                  <c:x val="-2.9004230825728117E-2"/>
                  <c:y val="-0.1335616894216458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8A8-458A-8068-C509F8C87847}"/>
                </c:ext>
              </c:extLst>
            </c:dLbl>
            <c:dLbl>
              <c:idx val="3"/>
              <c:layout>
                <c:manualLayout>
                  <c:x val="-2.8860426460669553E-2"/>
                  <c:y val="-0.13708292465079042"/>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8A8-458A-8068-C509F8C87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8A8-458A-8068-C509F8C87847}"/>
            </c:ext>
          </c:extLst>
        </c:ser>
        <c:dLbls>
          <c:showLegendKey val="0"/>
          <c:showVal val="0"/>
          <c:showCatName val="0"/>
          <c:showSerName val="0"/>
          <c:showPercent val="0"/>
          <c:showBubbleSize val="0"/>
        </c:dLbls>
        <c:smooth val="0"/>
        <c:axId val="1314118832"/>
        <c:axId val="1"/>
      </c:lineChart>
      <c:catAx>
        <c:axId val="1314118832"/>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18832"/>
        <c:crosses val="autoZero"/>
        <c:crossBetween val="between"/>
      </c:valAx>
      <c:spPr>
        <a:solidFill>
          <a:srgbClr val="FFFFFF"/>
        </a:solidFill>
        <a:ln w="25400">
          <a:noFill/>
        </a:ln>
      </c:spPr>
    </c:plotArea>
    <c:legend>
      <c:legendPos val="b"/>
      <c:layout>
        <c:manualLayout>
          <c:xMode val="edge"/>
          <c:yMode val="edge"/>
          <c:x val="0.15171786746187343"/>
          <c:y val="0.89087251297359404"/>
          <c:w val="0.69659709038946194"/>
          <c:h val="8.803088072861600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layout>
        <c:manualLayout>
          <c:xMode val="edge"/>
          <c:yMode val="edge"/>
          <c:x val="0.13032581453634084"/>
          <c:y val="2.8268551236749116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AE1-4101-9E81-07D66541DE92}"/>
              </c:ext>
            </c:extLst>
          </c:dPt>
          <c:dPt>
            <c:idx val="1"/>
            <c:invertIfNegative val="0"/>
            <c:bubble3D val="0"/>
            <c:spPr>
              <a:solidFill>
                <a:srgbClr val="C00000"/>
              </a:solidFill>
              <a:ln w="25400">
                <a:noFill/>
              </a:ln>
            </c:spPr>
            <c:extLst>
              <c:ext xmlns:c16="http://schemas.microsoft.com/office/drawing/2014/chart" uri="{C3380CC4-5D6E-409C-BE32-E72D297353CC}">
                <c16:uniqueId val="{00000001-EAE1-4101-9E81-07D66541DE92}"/>
              </c:ext>
            </c:extLst>
          </c:dPt>
          <c:dPt>
            <c:idx val="2"/>
            <c:invertIfNegative val="0"/>
            <c:bubble3D val="0"/>
            <c:spPr>
              <a:solidFill>
                <a:srgbClr val="E36C09"/>
              </a:solidFill>
              <a:ln w="25400">
                <a:noFill/>
              </a:ln>
            </c:spPr>
            <c:extLst>
              <c:ext xmlns:c16="http://schemas.microsoft.com/office/drawing/2014/chart" uri="{C3380CC4-5D6E-409C-BE32-E72D297353CC}">
                <c16:uniqueId val="{00000002-EAE1-4101-9E81-07D66541DE92}"/>
              </c:ext>
            </c:extLst>
          </c:dPt>
          <c:dPt>
            <c:idx val="3"/>
            <c:invertIfNegative val="0"/>
            <c:bubble3D val="0"/>
            <c:spPr>
              <a:solidFill>
                <a:srgbClr val="4F6128"/>
              </a:solidFill>
              <a:ln w="25400">
                <a:noFill/>
              </a:ln>
            </c:spPr>
            <c:extLst>
              <c:ext xmlns:c16="http://schemas.microsoft.com/office/drawing/2014/chart" uri="{C3380CC4-5D6E-409C-BE32-E72D297353CC}">
                <c16:uniqueId val="{00000003-EAE1-4101-9E81-07D66541DE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AE1-4101-9E81-07D66541DE92}"/>
            </c:ext>
          </c:extLst>
        </c:ser>
        <c:dLbls>
          <c:showLegendKey val="0"/>
          <c:showVal val="0"/>
          <c:showCatName val="0"/>
          <c:showSerName val="0"/>
          <c:showPercent val="0"/>
          <c:showBubbleSize val="0"/>
        </c:dLbls>
        <c:gapWidth val="150"/>
        <c:shape val="box"/>
        <c:axId val="1314125552"/>
        <c:axId val="1"/>
        <c:axId val="0"/>
      </c:bar3DChart>
      <c:catAx>
        <c:axId val="131412555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5552"/>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layout>
        <c:manualLayout>
          <c:xMode val="edge"/>
          <c:yMode val="edge"/>
          <c:x val="0.13217401540085918"/>
          <c:y val="2.7587188138721429E-2"/>
        </c:manualLayout>
      </c:layout>
      <c:overlay val="0"/>
      <c:spPr>
        <a:noFill/>
        <a:ln w="25400">
          <a:noFill/>
        </a:ln>
      </c:spPr>
    </c:title>
    <c:autoTitleDeleted val="0"/>
    <c:view3D>
      <c:rotX val="15"/>
      <c:hPercent val="37"/>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5E8-4126-B17A-AE7586F9C823}"/>
              </c:ext>
            </c:extLst>
          </c:dPt>
          <c:dPt>
            <c:idx val="1"/>
            <c:invertIfNegative val="0"/>
            <c:bubble3D val="0"/>
            <c:spPr>
              <a:solidFill>
                <a:srgbClr val="C00000"/>
              </a:solidFill>
              <a:ln w="25400">
                <a:noFill/>
              </a:ln>
            </c:spPr>
            <c:extLst>
              <c:ext xmlns:c16="http://schemas.microsoft.com/office/drawing/2014/chart" uri="{C3380CC4-5D6E-409C-BE32-E72D297353CC}">
                <c16:uniqueId val="{00000001-35E8-4126-B17A-AE7586F9C823}"/>
              </c:ext>
            </c:extLst>
          </c:dPt>
          <c:dPt>
            <c:idx val="2"/>
            <c:invertIfNegative val="0"/>
            <c:bubble3D val="0"/>
            <c:spPr>
              <a:solidFill>
                <a:srgbClr val="E36C09"/>
              </a:solidFill>
              <a:ln w="25400">
                <a:noFill/>
              </a:ln>
            </c:spPr>
            <c:extLst>
              <c:ext xmlns:c16="http://schemas.microsoft.com/office/drawing/2014/chart" uri="{C3380CC4-5D6E-409C-BE32-E72D297353CC}">
                <c16:uniqueId val="{00000002-35E8-4126-B17A-AE7586F9C823}"/>
              </c:ext>
            </c:extLst>
          </c:dPt>
          <c:dPt>
            <c:idx val="3"/>
            <c:invertIfNegative val="0"/>
            <c:bubble3D val="0"/>
            <c:spPr>
              <a:solidFill>
                <a:srgbClr val="4F6128"/>
              </a:solidFill>
              <a:ln w="25400">
                <a:noFill/>
              </a:ln>
            </c:spPr>
            <c:extLst>
              <c:ext xmlns:c16="http://schemas.microsoft.com/office/drawing/2014/chart" uri="{C3380CC4-5D6E-409C-BE32-E72D297353CC}">
                <c16:uniqueId val="{00000003-35E8-4126-B17A-AE7586F9C8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5E8-4126-B17A-AE7586F9C823}"/>
            </c:ext>
          </c:extLst>
        </c:ser>
        <c:dLbls>
          <c:showLegendKey val="0"/>
          <c:showVal val="0"/>
          <c:showCatName val="0"/>
          <c:showSerName val="0"/>
          <c:showPercent val="0"/>
          <c:showBubbleSize val="0"/>
        </c:dLbls>
        <c:gapWidth val="150"/>
        <c:shape val="box"/>
        <c:axId val="1314129392"/>
        <c:axId val="1"/>
        <c:axId val="0"/>
      </c:bar3DChart>
      <c:catAx>
        <c:axId val="131412939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9392"/>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layout>
        <c:manualLayout>
          <c:xMode val="edge"/>
          <c:yMode val="edge"/>
          <c:x val="0.12824811399832356"/>
          <c:y val="2.8402366863905324E-2"/>
        </c:manualLayout>
      </c:layout>
      <c:overlay val="0"/>
      <c:spPr>
        <a:noFill/>
        <a:ln w="25400">
          <a:noFill/>
        </a:ln>
      </c:spPr>
    </c:title>
    <c:autoTitleDeleted val="0"/>
    <c:view3D>
      <c:rotX val="15"/>
      <c:hPercent val="49"/>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36C09"/>
              </a:solidFill>
              <a:ln w="25400">
                <a:noFill/>
              </a:ln>
            </c:spPr>
            <c:extLst>
              <c:ext xmlns:c16="http://schemas.microsoft.com/office/drawing/2014/chart" uri="{C3380CC4-5D6E-409C-BE32-E72D297353CC}">
                <c16:uniqueId val="{00000000-EB40-475D-A877-A764D30D649D}"/>
              </c:ext>
            </c:extLst>
          </c:dPt>
          <c:dPt>
            <c:idx val="3"/>
            <c:invertIfNegative val="0"/>
            <c:bubble3D val="0"/>
            <c:spPr>
              <a:solidFill>
                <a:srgbClr val="4F6128"/>
              </a:solidFill>
              <a:ln w="25400">
                <a:noFill/>
              </a:ln>
            </c:spPr>
            <c:extLst>
              <c:ext xmlns:c16="http://schemas.microsoft.com/office/drawing/2014/chart" uri="{C3380CC4-5D6E-409C-BE32-E72D297353CC}">
                <c16:uniqueId val="{00000001-EB40-475D-A877-A764D30D64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EB40-475D-A877-A764D30D649D}"/>
            </c:ext>
          </c:extLst>
        </c:ser>
        <c:dLbls>
          <c:showLegendKey val="0"/>
          <c:showVal val="0"/>
          <c:showCatName val="0"/>
          <c:showSerName val="0"/>
          <c:showPercent val="0"/>
          <c:showBubbleSize val="0"/>
        </c:dLbls>
        <c:gapWidth val="150"/>
        <c:shape val="box"/>
        <c:axId val="1314126512"/>
        <c:axId val="1"/>
        <c:axId val="0"/>
      </c:bar3DChart>
      <c:catAx>
        <c:axId val="1314126512"/>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4126512"/>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layout>
        <c:manualLayout>
          <c:xMode val="edge"/>
          <c:yMode val="edge"/>
          <c:x val="0.15517721941074294"/>
          <c:y val="2.8572364889712761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36C09"/>
              </a:solidFill>
              <a:ln w="25400">
                <a:noFill/>
              </a:ln>
            </c:spPr>
            <c:extLst>
              <c:ext xmlns:c16="http://schemas.microsoft.com/office/drawing/2014/chart" uri="{C3380CC4-5D6E-409C-BE32-E72D297353CC}">
                <c16:uniqueId val="{00000000-DC3E-435F-BB72-5FB299E60D4C}"/>
              </c:ext>
            </c:extLst>
          </c:dPt>
          <c:dPt>
            <c:idx val="3"/>
            <c:invertIfNegative val="0"/>
            <c:bubble3D val="0"/>
            <c:spPr>
              <a:solidFill>
                <a:srgbClr val="4F6128"/>
              </a:solidFill>
              <a:ln w="25400">
                <a:noFill/>
              </a:ln>
            </c:spPr>
            <c:extLst>
              <c:ext xmlns:c16="http://schemas.microsoft.com/office/drawing/2014/chart" uri="{C3380CC4-5D6E-409C-BE32-E72D297353CC}">
                <c16:uniqueId val="{00000001-DC3E-435F-BB72-5FB299E60D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DC3E-435F-BB72-5FB299E60D4C}"/>
            </c:ext>
          </c:extLst>
        </c:ser>
        <c:dLbls>
          <c:showLegendKey val="0"/>
          <c:showVal val="0"/>
          <c:showCatName val="0"/>
          <c:showSerName val="0"/>
          <c:showPercent val="0"/>
          <c:showBubbleSize val="0"/>
        </c:dLbls>
        <c:gapWidth val="150"/>
        <c:shape val="box"/>
        <c:axId val="1314104432"/>
        <c:axId val="1"/>
        <c:axId val="0"/>
      </c:bar3DChart>
      <c:catAx>
        <c:axId val="13141044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04432"/>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layout>
        <c:manualLayout>
          <c:xMode val="edge"/>
          <c:yMode val="edge"/>
          <c:x val="0.13415079489020526"/>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302-4B76-8E63-2F68CADE71B1}"/>
              </c:ext>
            </c:extLst>
          </c:dPt>
          <c:dPt>
            <c:idx val="1"/>
            <c:invertIfNegative val="0"/>
            <c:bubble3D val="0"/>
            <c:spPr>
              <a:solidFill>
                <a:srgbClr val="C00000"/>
              </a:solidFill>
              <a:ln w="25400">
                <a:noFill/>
              </a:ln>
            </c:spPr>
            <c:extLst>
              <c:ext xmlns:c16="http://schemas.microsoft.com/office/drawing/2014/chart" uri="{C3380CC4-5D6E-409C-BE32-E72D297353CC}">
                <c16:uniqueId val="{00000001-5302-4B76-8E63-2F68CADE71B1}"/>
              </c:ext>
            </c:extLst>
          </c:dPt>
          <c:dPt>
            <c:idx val="2"/>
            <c:invertIfNegative val="0"/>
            <c:bubble3D val="0"/>
            <c:spPr>
              <a:solidFill>
                <a:srgbClr val="E36C09"/>
              </a:solidFill>
              <a:ln w="25400">
                <a:noFill/>
              </a:ln>
            </c:spPr>
            <c:extLst>
              <c:ext xmlns:c16="http://schemas.microsoft.com/office/drawing/2014/chart" uri="{C3380CC4-5D6E-409C-BE32-E72D297353CC}">
                <c16:uniqueId val="{00000002-5302-4B76-8E63-2F68CADE71B1}"/>
              </c:ext>
            </c:extLst>
          </c:dPt>
          <c:dPt>
            <c:idx val="3"/>
            <c:invertIfNegative val="0"/>
            <c:bubble3D val="0"/>
            <c:spPr>
              <a:solidFill>
                <a:srgbClr val="4F6128"/>
              </a:solidFill>
              <a:ln w="25400">
                <a:noFill/>
              </a:ln>
            </c:spPr>
            <c:extLst>
              <c:ext xmlns:c16="http://schemas.microsoft.com/office/drawing/2014/chart" uri="{C3380CC4-5D6E-409C-BE32-E72D297353CC}">
                <c16:uniqueId val="{00000003-5302-4B76-8E63-2F68CADE71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5302-4B76-8E63-2F68CADE71B1}"/>
            </c:ext>
          </c:extLst>
        </c:ser>
        <c:dLbls>
          <c:showLegendKey val="0"/>
          <c:showVal val="0"/>
          <c:showCatName val="0"/>
          <c:showSerName val="0"/>
          <c:showPercent val="0"/>
          <c:showBubbleSize val="0"/>
        </c:dLbls>
        <c:gapWidth val="150"/>
        <c:shape val="box"/>
        <c:axId val="1314128912"/>
        <c:axId val="1"/>
        <c:axId val="0"/>
      </c:bar3DChart>
      <c:catAx>
        <c:axId val="131412891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8912"/>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layout>
        <c:manualLayout>
          <c:xMode val="edge"/>
          <c:yMode val="edge"/>
          <c:x val="0.19500608005407069"/>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111-4AA7-9CDA-0D5208FE585F}"/>
              </c:ext>
            </c:extLst>
          </c:dPt>
          <c:dPt>
            <c:idx val="1"/>
            <c:invertIfNegative val="0"/>
            <c:bubble3D val="0"/>
            <c:spPr>
              <a:solidFill>
                <a:srgbClr val="C00000"/>
              </a:solidFill>
              <a:ln w="25400">
                <a:noFill/>
              </a:ln>
            </c:spPr>
            <c:extLst>
              <c:ext xmlns:c16="http://schemas.microsoft.com/office/drawing/2014/chart" uri="{C3380CC4-5D6E-409C-BE32-E72D297353CC}">
                <c16:uniqueId val="{00000001-E111-4AA7-9CDA-0D5208FE585F}"/>
              </c:ext>
            </c:extLst>
          </c:dPt>
          <c:dPt>
            <c:idx val="2"/>
            <c:invertIfNegative val="0"/>
            <c:bubble3D val="0"/>
            <c:spPr>
              <a:solidFill>
                <a:srgbClr val="E36C09"/>
              </a:solidFill>
              <a:ln w="25400">
                <a:noFill/>
              </a:ln>
            </c:spPr>
            <c:extLst>
              <c:ext xmlns:c16="http://schemas.microsoft.com/office/drawing/2014/chart" uri="{C3380CC4-5D6E-409C-BE32-E72D297353CC}">
                <c16:uniqueId val="{00000002-E111-4AA7-9CDA-0D5208FE585F}"/>
              </c:ext>
            </c:extLst>
          </c:dPt>
          <c:dPt>
            <c:idx val="3"/>
            <c:invertIfNegative val="0"/>
            <c:bubble3D val="0"/>
            <c:spPr>
              <a:solidFill>
                <a:srgbClr val="4F6128"/>
              </a:solidFill>
              <a:ln w="25400">
                <a:noFill/>
              </a:ln>
            </c:spPr>
            <c:extLst>
              <c:ext xmlns:c16="http://schemas.microsoft.com/office/drawing/2014/chart" uri="{C3380CC4-5D6E-409C-BE32-E72D297353CC}">
                <c16:uniqueId val="{00000003-E111-4AA7-9CDA-0D5208FE58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E111-4AA7-9CDA-0D5208FE585F}"/>
            </c:ext>
          </c:extLst>
        </c:ser>
        <c:dLbls>
          <c:showLegendKey val="0"/>
          <c:showVal val="0"/>
          <c:showCatName val="0"/>
          <c:showSerName val="0"/>
          <c:showPercent val="0"/>
          <c:showBubbleSize val="0"/>
        </c:dLbls>
        <c:gapWidth val="150"/>
        <c:shape val="box"/>
        <c:axId val="1314119312"/>
        <c:axId val="1"/>
        <c:axId val="0"/>
      </c:bar3DChart>
      <c:catAx>
        <c:axId val="131411931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19312"/>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layout>
        <c:manualLayout>
          <c:xMode val="edge"/>
          <c:yMode val="edge"/>
          <c:x val="0.19396073322993759"/>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E9E-424B-B260-203352CFAD94}"/>
              </c:ext>
            </c:extLst>
          </c:dPt>
          <c:dPt>
            <c:idx val="1"/>
            <c:invertIfNegative val="0"/>
            <c:bubble3D val="0"/>
            <c:spPr>
              <a:solidFill>
                <a:srgbClr val="C00000"/>
              </a:solidFill>
              <a:ln w="25400">
                <a:noFill/>
              </a:ln>
            </c:spPr>
            <c:extLst>
              <c:ext xmlns:c16="http://schemas.microsoft.com/office/drawing/2014/chart" uri="{C3380CC4-5D6E-409C-BE32-E72D297353CC}">
                <c16:uniqueId val="{00000001-8E9E-424B-B260-203352CFAD94}"/>
              </c:ext>
            </c:extLst>
          </c:dPt>
          <c:dPt>
            <c:idx val="2"/>
            <c:invertIfNegative val="0"/>
            <c:bubble3D val="0"/>
            <c:spPr>
              <a:solidFill>
                <a:srgbClr val="E36C09"/>
              </a:solidFill>
              <a:ln w="25400">
                <a:noFill/>
              </a:ln>
            </c:spPr>
            <c:extLst>
              <c:ext xmlns:c16="http://schemas.microsoft.com/office/drawing/2014/chart" uri="{C3380CC4-5D6E-409C-BE32-E72D297353CC}">
                <c16:uniqueId val="{00000002-8E9E-424B-B260-203352CFAD94}"/>
              </c:ext>
            </c:extLst>
          </c:dPt>
          <c:dPt>
            <c:idx val="3"/>
            <c:invertIfNegative val="0"/>
            <c:bubble3D val="0"/>
            <c:spPr>
              <a:solidFill>
                <a:srgbClr val="4F6128"/>
              </a:solidFill>
              <a:ln w="25400">
                <a:noFill/>
              </a:ln>
            </c:spPr>
            <c:extLst>
              <c:ext xmlns:c16="http://schemas.microsoft.com/office/drawing/2014/chart" uri="{C3380CC4-5D6E-409C-BE32-E72D297353CC}">
                <c16:uniqueId val="{00000003-8E9E-424B-B260-203352CFAD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8E9E-424B-B260-203352CFAD94}"/>
            </c:ext>
          </c:extLst>
        </c:ser>
        <c:dLbls>
          <c:showLegendKey val="0"/>
          <c:showVal val="0"/>
          <c:showCatName val="0"/>
          <c:showSerName val="0"/>
          <c:showPercent val="0"/>
          <c:showBubbleSize val="0"/>
        </c:dLbls>
        <c:gapWidth val="150"/>
        <c:shape val="box"/>
        <c:axId val="1314127472"/>
        <c:axId val="1"/>
        <c:axId val="0"/>
      </c:bar3DChart>
      <c:catAx>
        <c:axId val="13141274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7472"/>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layout>
        <c:manualLayout>
          <c:xMode val="edge"/>
          <c:yMode val="edge"/>
          <c:x val="0.19396073322993759"/>
          <c:y val="2.8269471873415435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8BC-4D7A-9F4E-1707533B9FC0}"/>
              </c:ext>
            </c:extLst>
          </c:dPt>
          <c:dPt>
            <c:idx val="1"/>
            <c:invertIfNegative val="0"/>
            <c:bubble3D val="0"/>
            <c:spPr>
              <a:solidFill>
                <a:srgbClr val="C00000"/>
              </a:solidFill>
              <a:ln w="25400">
                <a:noFill/>
              </a:ln>
            </c:spPr>
            <c:extLst>
              <c:ext xmlns:c16="http://schemas.microsoft.com/office/drawing/2014/chart" uri="{C3380CC4-5D6E-409C-BE32-E72D297353CC}">
                <c16:uniqueId val="{00000001-F8BC-4D7A-9F4E-1707533B9FC0}"/>
              </c:ext>
            </c:extLst>
          </c:dPt>
          <c:dPt>
            <c:idx val="2"/>
            <c:invertIfNegative val="0"/>
            <c:bubble3D val="0"/>
            <c:spPr>
              <a:solidFill>
                <a:srgbClr val="E36C09"/>
              </a:solidFill>
              <a:ln w="25400">
                <a:noFill/>
              </a:ln>
            </c:spPr>
            <c:extLst>
              <c:ext xmlns:c16="http://schemas.microsoft.com/office/drawing/2014/chart" uri="{C3380CC4-5D6E-409C-BE32-E72D297353CC}">
                <c16:uniqueId val="{00000002-F8BC-4D7A-9F4E-1707533B9FC0}"/>
              </c:ext>
            </c:extLst>
          </c:dPt>
          <c:dPt>
            <c:idx val="3"/>
            <c:invertIfNegative val="0"/>
            <c:bubble3D val="0"/>
            <c:spPr>
              <a:solidFill>
                <a:srgbClr val="4F6128"/>
              </a:solidFill>
              <a:ln w="25400">
                <a:noFill/>
              </a:ln>
            </c:spPr>
            <c:extLst>
              <c:ext xmlns:c16="http://schemas.microsoft.com/office/drawing/2014/chart" uri="{C3380CC4-5D6E-409C-BE32-E72D297353CC}">
                <c16:uniqueId val="{00000003-F8BC-4D7A-9F4E-1707533B9F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F8BC-4D7A-9F4E-1707533B9FC0}"/>
            </c:ext>
          </c:extLst>
        </c:ser>
        <c:dLbls>
          <c:showLegendKey val="0"/>
          <c:showVal val="0"/>
          <c:showCatName val="0"/>
          <c:showSerName val="0"/>
          <c:showPercent val="0"/>
          <c:showBubbleSize val="0"/>
        </c:dLbls>
        <c:gapWidth val="150"/>
        <c:shape val="box"/>
        <c:axId val="1314131792"/>
        <c:axId val="1"/>
        <c:axId val="0"/>
      </c:bar3DChart>
      <c:catAx>
        <c:axId val="131413179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31792"/>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layout>
        <c:manualLayout>
          <c:xMode val="edge"/>
          <c:yMode val="edge"/>
          <c:x val="0.17250537850937023"/>
          <c:y val="2.7682553449723923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08E2-4C22-951F-C84ADBF7D23E}"/>
              </c:ext>
            </c:extLst>
          </c:dPt>
          <c:dPt>
            <c:idx val="1"/>
            <c:invertIfNegative val="0"/>
            <c:bubble3D val="0"/>
            <c:spPr>
              <a:solidFill>
                <a:srgbClr val="C00000"/>
              </a:solidFill>
              <a:ln w="25400">
                <a:noFill/>
              </a:ln>
            </c:spPr>
            <c:extLst>
              <c:ext xmlns:c16="http://schemas.microsoft.com/office/drawing/2014/chart" uri="{C3380CC4-5D6E-409C-BE32-E72D297353CC}">
                <c16:uniqueId val="{00000001-08E2-4C22-951F-C84ADBF7D23E}"/>
              </c:ext>
            </c:extLst>
          </c:dPt>
          <c:dPt>
            <c:idx val="2"/>
            <c:invertIfNegative val="0"/>
            <c:bubble3D val="0"/>
            <c:spPr>
              <a:solidFill>
                <a:srgbClr val="E36C09"/>
              </a:solidFill>
              <a:ln w="25400">
                <a:noFill/>
              </a:ln>
            </c:spPr>
            <c:extLst>
              <c:ext xmlns:c16="http://schemas.microsoft.com/office/drawing/2014/chart" uri="{C3380CC4-5D6E-409C-BE32-E72D297353CC}">
                <c16:uniqueId val="{00000002-08E2-4C22-951F-C84ADBF7D23E}"/>
              </c:ext>
            </c:extLst>
          </c:dPt>
          <c:dPt>
            <c:idx val="3"/>
            <c:invertIfNegative val="0"/>
            <c:bubble3D val="0"/>
            <c:spPr>
              <a:solidFill>
                <a:srgbClr val="4F6128"/>
              </a:solidFill>
              <a:ln w="25400">
                <a:noFill/>
              </a:ln>
            </c:spPr>
            <c:extLst>
              <c:ext xmlns:c16="http://schemas.microsoft.com/office/drawing/2014/chart" uri="{C3380CC4-5D6E-409C-BE32-E72D297353CC}">
                <c16:uniqueId val="{00000003-08E2-4C22-951F-C84ADBF7D2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8E2-4C22-951F-C84ADBF7D23E}"/>
            </c:ext>
          </c:extLst>
        </c:ser>
        <c:dLbls>
          <c:showLegendKey val="0"/>
          <c:showVal val="0"/>
          <c:showCatName val="0"/>
          <c:showSerName val="0"/>
          <c:showPercent val="0"/>
          <c:showBubbleSize val="0"/>
        </c:dLbls>
        <c:gapWidth val="150"/>
        <c:shape val="box"/>
        <c:axId val="1314103472"/>
        <c:axId val="1"/>
        <c:axId val="0"/>
      </c:bar3DChart>
      <c:catAx>
        <c:axId val="13141034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03472"/>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layout>
        <c:manualLayout>
          <c:xMode val="edge"/>
          <c:yMode val="edge"/>
          <c:x val="0.14322091239288581"/>
          <c:y val="2.8369770627616676E-2"/>
        </c:manualLayout>
      </c:layout>
      <c:overlay val="0"/>
      <c:spPr>
        <a:noFill/>
        <a:ln w="25400">
          <a:noFill/>
        </a:ln>
      </c:spPr>
    </c:title>
    <c:autoTitleDeleted val="0"/>
    <c:view3D>
      <c:rotX val="15"/>
      <c:hPercent val="50"/>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F0B-4405-A691-E4B15D6B6DCF}"/>
              </c:ext>
            </c:extLst>
          </c:dPt>
          <c:dPt>
            <c:idx val="1"/>
            <c:invertIfNegative val="0"/>
            <c:bubble3D val="0"/>
            <c:spPr>
              <a:solidFill>
                <a:srgbClr val="C00000"/>
              </a:solidFill>
              <a:ln w="25400">
                <a:noFill/>
              </a:ln>
            </c:spPr>
            <c:extLst>
              <c:ext xmlns:c16="http://schemas.microsoft.com/office/drawing/2014/chart" uri="{C3380CC4-5D6E-409C-BE32-E72D297353CC}">
                <c16:uniqueId val="{00000001-6F0B-4405-A691-E4B15D6B6DCF}"/>
              </c:ext>
            </c:extLst>
          </c:dPt>
          <c:dPt>
            <c:idx val="2"/>
            <c:invertIfNegative val="0"/>
            <c:bubble3D val="0"/>
            <c:spPr>
              <a:solidFill>
                <a:srgbClr val="E36C09"/>
              </a:solidFill>
              <a:ln w="25400">
                <a:noFill/>
              </a:ln>
            </c:spPr>
            <c:extLst>
              <c:ext xmlns:c16="http://schemas.microsoft.com/office/drawing/2014/chart" uri="{C3380CC4-5D6E-409C-BE32-E72D297353CC}">
                <c16:uniqueId val="{00000002-6F0B-4405-A691-E4B15D6B6DCF}"/>
              </c:ext>
            </c:extLst>
          </c:dPt>
          <c:dPt>
            <c:idx val="3"/>
            <c:invertIfNegative val="0"/>
            <c:bubble3D val="0"/>
            <c:spPr>
              <a:solidFill>
                <a:srgbClr val="4F6128"/>
              </a:solidFill>
              <a:ln w="25400">
                <a:noFill/>
              </a:ln>
            </c:spPr>
            <c:extLst>
              <c:ext xmlns:c16="http://schemas.microsoft.com/office/drawing/2014/chart" uri="{C3380CC4-5D6E-409C-BE32-E72D297353CC}">
                <c16:uniqueId val="{00000003-6F0B-4405-A691-E4B15D6B6D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6F0B-4405-A691-E4B15D6B6DCF}"/>
            </c:ext>
          </c:extLst>
        </c:ser>
        <c:dLbls>
          <c:showLegendKey val="0"/>
          <c:showVal val="0"/>
          <c:showCatName val="0"/>
          <c:showSerName val="0"/>
          <c:showPercent val="0"/>
          <c:showBubbleSize val="0"/>
        </c:dLbls>
        <c:gapWidth val="150"/>
        <c:shape val="box"/>
        <c:axId val="1282048848"/>
        <c:axId val="1"/>
        <c:axId val="0"/>
      </c:bar3DChart>
      <c:catAx>
        <c:axId val="128204884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48848"/>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layout>
        <c:manualLayout>
          <c:xMode val="edge"/>
          <c:yMode val="edge"/>
          <c:x val="0.17250537850937023"/>
          <c:y val="2.7492337312218791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D9D-4B23-8DB3-64CD09C59460}"/>
              </c:ext>
            </c:extLst>
          </c:dPt>
          <c:dPt>
            <c:idx val="1"/>
            <c:invertIfNegative val="0"/>
            <c:bubble3D val="0"/>
            <c:spPr>
              <a:solidFill>
                <a:srgbClr val="C00000"/>
              </a:solidFill>
              <a:ln w="25400">
                <a:noFill/>
              </a:ln>
            </c:spPr>
            <c:extLst>
              <c:ext xmlns:c16="http://schemas.microsoft.com/office/drawing/2014/chart" uri="{C3380CC4-5D6E-409C-BE32-E72D297353CC}">
                <c16:uniqueId val="{00000001-BD9D-4B23-8DB3-64CD09C59460}"/>
              </c:ext>
            </c:extLst>
          </c:dPt>
          <c:dPt>
            <c:idx val="2"/>
            <c:invertIfNegative val="0"/>
            <c:bubble3D val="0"/>
            <c:spPr>
              <a:solidFill>
                <a:srgbClr val="E36C09"/>
              </a:solidFill>
              <a:ln w="25400">
                <a:noFill/>
              </a:ln>
            </c:spPr>
            <c:extLst>
              <c:ext xmlns:c16="http://schemas.microsoft.com/office/drawing/2014/chart" uri="{C3380CC4-5D6E-409C-BE32-E72D297353CC}">
                <c16:uniqueId val="{00000002-BD9D-4B23-8DB3-64CD09C59460}"/>
              </c:ext>
            </c:extLst>
          </c:dPt>
          <c:dPt>
            <c:idx val="3"/>
            <c:invertIfNegative val="0"/>
            <c:bubble3D val="0"/>
            <c:spPr>
              <a:solidFill>
                <a:srgbClr val="4F6128"/>
              </a:solidFill>
              <a:ln w="25400">
                <a:noFill/>
              </a:ln>
            </c:spPr>
            <c:extLst>
              <c:ext xmlns:c16="http://schemas.microsoft.com/office/drawing/2014/chart" uri="{C3380CC4-5D6E-409C-BE32-E72D297353CC}">
                <c16:uniqueId val="{00000003-BD9D-4B23-8DB3-64CD09C594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BD9D-4B23-8DB3-64CD09C59460}"/>
            </c:ext>
          </c:extLst>
        </c:ser>
        <c:dLbls>
          <c:showLegendKey val="0"/>
          <c:showVal val="0"/>
          <c:showCatName val="0"/>
          <c:showSerName val="0"/>
          <c:showPercent val="0"/>
          <c:showBubbleSize val="0"/>
        </c:dLbls>
        <c:gapWidth val="150"/>
        <c:shape val="box"/>
        <c:axId val="1314114032"/>
        <c:axId val="1"/>
        <c:axId val="0"/>
      </c:bar3DChart>
      <c:catAx>
        <c:axId val="13141140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14032"/>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layout>
        <c:manualLayout>
          <c:xMode val="edge"/>
          <c:yMode val="edge"/>
          <c:x val="0.17250537850937023"/>
          <c:y val="2.7492337312218791E-2"/>
        </c:manualLayout>
      </c:layout>
      <c:overlay val="0"/>
      <c:spPr>
        <a:noFill/>
        <a:ln w="25400">
          <a:noFill/>
        </a:ln>
      </c:spPr>
    </c:title>
    <c:autoTitleDeleted val="0"/>
    <c:view3D>
      <c:rotX val="15"/>
      <c:hPercent val="44"/>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0B8-4E7A-8176-E5EA7F700068}"/>
              </c:ext>
            </c:extLst>
          </c:dPt>
          <c:dPt>
            <c:idx val="1"/>
            <c:invertIfNegative val="0"/>
            <c:bubble3D val="0"/>
            <c:spPr>
              <a:solidFill>
                <a:srgbClr val="C00000"/>
              </a:solidFill>
              <a:ln w="25400">
                <a:noFill/>
              </a:ln>
            </c:spPr>
            <c:extLst>
              <c:ext xmlns:c16="http://schemas.microsoft.com/office/drawing/2014/chart" uri="{C3380CC4-5D6E-409C-BE32-E72D297353CC}">
                <c16:uniqueId val="{00000001-D0B8-4E7A-8176-E5EA7F700068}"/>
              </c:ext>
            </c:extLst>
          </c:dPt>
          <c:dPt>
            <c:idx val="2"/>
            <c:invertIfNegative val="0"/>
            <c:bubble3D val="0"/>
            <c:spPr>
              <a:solidFill>
                <a:srgbClr val="E36C09"/>
              </a:solidFill>
              <a:ln w="25400">
                <a:noFill/>
              </a:ln>
            </c:spPr>
            <c:extLst>
              <c:ext xmlns:c16="http://schemas.microsoft.com/office/drawing/2014/chart" uri="{C3380CC4-5D6E-409C-BE32-E72D297353CC}">
                <c16:uniqueId val="{00000002-D0B8-4E7A-8176-E5EA7F700068}"/>
              </c:ext>
            </c:extLst>
          </c:dPt>
          <c:dPt>
            <c:idx val="3"/>
            <c:invertIfNegative val="0"/>
            <c:bubble3D val="0"/>
            <c:spPr>
              <a:solidFill>
                <a:srgbClr val="4F6128"/>
              </a:solidFill>
              <a:ln w="25400">
                <a:noFill/>
              </a:ln>
            </c:spPr>
            <c:extLst>
              <c:ext xmlns:c16="http://schemas.microsoft.com/office/drawing/2014/chart" uri="{C3380CC4-5D6E-409C-BE32-E72D297353CC}">
                <c16:uniqueId val="{00000003-D0B8-4E7A-8176-E5EA7F7000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0B8-4E7A-8176-E5EA7F700068}"/>
            </c:ext>
          </c:extLst>
        </c:ser>
        <c:dLbls>
          <c:showLegendKey val="0"/>
          <c:showVal val="0"/>
          <c:showCatName val="0"/>
          <c:showSerName val="0"/>
          <c:showPercent val="0"/>
          <c:showBubbleSize val="0"/>
        </c:dLbls>
        <c:gapWidth val="150"/>
        <c:shape val="box"/>
        <c:axId val="1314117872"/>
        <c:axId val="1"/>
        <c:axId val="0"/>
      </c:bar3DChart>
      <c:catAx>
        <c:axId val="13141178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17872"/>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layout>
        <c:manualLayout>
          <c:xMode val="edge"/>
          <c:yMode val="edge"/>
          <c:x val="0.17500545645878141"/>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ABB-4C4A-9160-C3DAEA105017}"/>
              </c:ext>
            </c:extLst>
          </c:dPt>
          <c:dPt>
            <c:idx val="1"/>
            <c:invertIfNegative val="0"/>
            <c:bubble3D val="0"/>
            <c:spPr>
              <a:solidFill>
                <a:srgbClr val="C00000"/>
              </a:solidFill>
              <a:ln w="25400">
                <a:noFill/>
              </a:ln>
            </c:spPr>
            <c:extLst>
              <c:ext xmlns:c16="http://schemas.microsoft.com/office/drawing/2014/chart" uri="{C3380CC4-5D6E-409C-BE32-E72D297353CC}">
                <c16:uniqueId val="{00000001-4ABB-4C4A-9160-C3DAEA105017}"/>
              </c:ext>
            </c:extLst>
          </c:dPt>
          <c:dPt>
            <c:idx val="2"/>
            <c:invertIfNegative val="0"/>
            <c:bubble3D val="0"/>
            <c:spPr>
              <a:solidFill>
                <a:srgbClr val="E36C09"/>
              </a:solidFill>
              <a:ln w="25400">
                <a:noFill/>
              </a:ln>
            </c:spPr>
            <c:extLst>
              <c:ext xmlns:c16="http://schemas.microsoft.com/office/drawing/2014/chart" uri="{C3380CC4-5D6E-409C-BE32-E72D297353CC}">
                <c16:uniqueId val="{00000002-4ABB-4C4A-9160-C3DAEA105017}"/>
              </c:ext>
            </c:extLst>
          </c:dPt>
          <c:dPt>
            <c:idx val="3"/>
            <c:invertIfNegative val="0"/>
            <c:bubble3D val="0"/>
            <c:spPr>
              <a:solidFill>
                <a:srgbClr val="4F6128"/>
              </a:solidFill>
              <a:ln w="25400">
                <a:noFill/>
              </a:ln>
            </c:spPr>
            <c:extLst>
              <c:ext xmlns:c16="http://schemas.microsoft.com/office/drawing/2014/chart" uri="{C3380CC4-5D6E-409C-BE32-E72D297353CC}">
                <c16:uniqueId val="{00000003-4ABB-4C4A-9160-C3DAEA1050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4ABB-4C4A-9160-C3DAEA105017}"/>
            </c:ext>
          </c:extLst>
        </c:ser>
        <c:dLbls>
          <c:showLegendKey val="0"/>
          <c:showVal val="0"/>
          <c:showCatName val="0"/>
          <c:showSerName val="0"/>
          <c:showPercent val="0"/>
          <c:showBubbleSize val="0"/>
        </c:dLbls>
        <c:gapWidth val="150"/>
        <c:shape val="box"/>
        <c:axId val="1314120752"/>
        <c:axId val="1"/>
        <c:axId val="0"/>
      </c:bar3DChart>
      <c:catAx>
        <c:axId val="13141207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0752"/>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layout>
        <c:manualLayout>
          <c:xMode val="edge"/>
          <c:yMode val="edge"/>
          <c:x val="0.17351215423302599"/>
          <c:y val="2.8402366863905324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9E0-4B5D-9A2E-2C5C6FA0AE06}"/>
              </c:ext>
            </c:extLst>
          </c:dPt>
          <c:dPt>
            <c:idx val="1"/>
            <c:invertIfNegative val="0"/>
            <c:bubble3D val="0"/>
            <c:spPr>
              <a:solidFill>
                <a:srgbClr val="C00000"/>
              </a:solidFill>
              <a:ln w="25400">
                <a:noFill/>
              </a:ln>
            </c:spPr>
            <c:extLst>
              <c:ext xmlns:c16="http://schemas.microsoft.com/office/drawing/2014/chart" uri="{C3380CC4-5D6E-409C-BE32-E72D297353CC}">
                <c16:uniqueId val="{00000001-19E0-4B5D-9A2E-2C5C6FA0AE06}"/>
              </c:ext>
            </c:extLst>
          </c:dPt>
          <c:dPt>
            <c:idx val="2"/>
            <c:invertIfNegative val="0"/>
            <c:bubble3D val="0"/>
            <c:spPr>
              <a:solidFill>
                <a:srgbClr val="E36C09"/>
              </a:solidFill>
              <a:ln w="25400">
                <a:noFill/>
              </a:ln>
            </c:spPr>
            <c:extLst>
              <c:ext xmlns:c16="http://schemas.microsoft.com/office/drawing/2014/chart" uri="{C3380CC4-5D6E-409C-BE32-E72D297353CC}">
                <c16:uniqueId val="{00000002-19E0-4B5D-9A2E-2C5C6FA0AE06}"/>
              </c:ext>
            </c:extLst>
          </c:dPt>
          <c:dPt>
            <c:idx val="3"/>
            <c:invertIfNegative val="0"/>
            <c:bubble3D val="0"/>
            <c:spPr>
              <a:solidFill>
                <a:srgbClr val="4F6128"/>
              </a:solidFill>
              <a:ln w="25400">
                <a:noFill/>
              </a:ln>
            </c:spPr>
            <c:extLst>
              <c:ext xmlns:c16="http://schemas.microsoft.com/office/drawing/2014/chart" uri="{C3380CC4-5D6E-409C-BE32-E72D297353CC}">
                <c16:uniqueId val="{00000003-19E0-4B5D-9A2E-2C5C6FA0AE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19E0-4B5D-9A2E-2C5C6FA0AE06}"/>
            </c:ext>
          </c:extLst>
        </c:ser>
        <c:dLbls>
          <c:showLegendKey val="0"/>
          <c:showVal val="0"/>
          <c:showCatName val="0"/>
          <c:showSerName val="0"/>
          <c:showPercent val="0"/>
          <c:showBubbleSize val="0"/>
        </c:dLbls>
        <c:gapWidth val="150"/>
        <c:shape val="box"/>
        <c:axId val="1314122672"/>
        <c:axId val="1"/>
        <c:axId val="0"/>
      </c:bar3DChart>
      <c:catAx>
        <c:axId val="13141226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22672"/>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layout>
        <c:manualLayout>
          <c:xMode val="edge"/>
          <c:yMode val="edge"/>
          <c:x val="0.17380896873851551"/>
          <c:y val="2.8269471873415435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5F2-458F-A3EA-50214307DB55}"/>
              </c:ext>
            </c:extLst>
          </c:dPt>
          <c:dPt>
            <c:idx val="1"/>
            <c:invertIfNegative val="0"/>
            <c:bubble3D val="0"/>
            <c:spPr>
              <a:solidFill>
                <a:srgbClr val="C00000"/>
              </a:solidFill>
              <a:ln w="25400">
                <a:noFill/>
              </a:ln>
            </c:spPr>
            <c:extLst>
              <c:ext xmlns:c16="http://schemas.microsoft.com/office/drawing/2014/chart" uri="{C3380CC4-5D6E-409C-BE32-E72D297353CC}">
                <c16:uniqueId val="{00000001-35F2-458F-A3EA-50214307DB55}"/>
              </c:ext>
            </c:extLst>
          </c:dPt>
          <c:dPt>
            <c:idx val="2"/>
            <c:invertIfNegative val="0"/>
            <c:bubble3D val="0"/>
            <c:spPr>
              <a:solidFill>
                <a:srgbClr val="E36C09"/>
              </a:solidFill>
              <a:ln w="25400">
                <a:noFill/>
              </a:ln>
            </c:spPr>
            <c:extLst>
              <c:ext xmlns:c16="http://schemas.microsoft.com/office/drawing/2014/chart" uri="{C3380CC4-5D6E-409C-BE32-E72D297353CC}">
                <c16:uniqueId val="{00000002-35F2-458F-A3EA-50214307DB55}"/>
              </c:ext>
            </c:extLst>
          </c:dPt>
          <c:dPt>
            <c:idx val="3"/>
            <c:invertIfNegative val="0"/>
            <c:bubble3D val="0"/>
            <c:spPr>
              <a:solidFill>
                <a:srgbClr val="4F6128"/>
              </a:solidFill>
              <a:ln w="25400">
                <a:noFill/>
              </a:ln>
            </c:spPr>
            <c:extLst>
              <c:ext xmlns:c16="http://schemas.microsoft.com/office/drawing/2014/chart" uri="{C3380CC4-5D6E-409C-BE32-E72D297353CC}">
                <c16:uniqueId val="{00000003-35F2-458F-A3EA-50214307DB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5F2-458F-A3EA-50214307DB55}"/>
            </c:ext>
          </c:extLst>
        </c:ser>
        <c:dLbls>
          <c:showLegendKey val="0"/>
          <c:showVal val="0"/>
          <c:showCatName val="0"/>
          <c:showSerName val="0"/>
          <c:showPercent val="0"/>
          <c:showBubbleSize val="0"/>
        </c:dLbls>
        <c:gapWidth val="150"/>
        <c:shape val="box"/>
        <c:axId val="1314106352"/>
        <c:axId val="1"/>
        <c:axId val="0"/>
      </c:bar3DChart>
      <c:catAx>
        <c:axId val="13141063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06352"/>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layout>
        <c:manualLayout>
          <c:xMode val="edge"/>
          <c:yMode val="edge"/>
          <c:x val="0.37032210660048676"/>
          <c:y val="2.8269471873415435E-2"/>
        </c:manualLayout>
      </c:layout>
      <c:overlay val="0"/>
      <c:spPr>
        <a:noFill/>
        <a:ln w="25400">
          <a:noFill/>
        </a:ln>
      </c:spPr>
    </c:title>
    <c:autoTitleDeleted val="0"/>
    <c:plotArea>
      <c:layout/>
      <c:lineChart>
        <c:grouping val="standard"/>
        <c:varyColors val="0"/>
        <c:ser>
          <c:idx val="2"/>
          <c:order val="0"/>
          <c:tx>
            <c:strRef>
              <c:f>Comunidad!$C$2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244-4EA9-AFAA-D6862F97F1C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244-4EA9-AFAA-D6862F97F1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244-4EA9-AFAA-D6862F97F1C1}"/>
            </c:ext>
          </c:extLst>
        </c:ser>
        <c:ser>
          <c:idx val="0"/>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244-4EA9-AFAA-D6862F97F1C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244-4EA9-AFAA-D6862F97F1C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244-4EA9-AFAA-D6862F97F1C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244-4EA9-AFAA-D6862F97F1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244-4EA9-AFAA-D6862F97F1C1}"/>
            </c:ext>
          </c:extLst>
        </c:ser>
        <c:ser>
          <c:idx val="1"/>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244-4EA9-AFAA-D6862F97F1C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244-4EA9-AFAA-D6862F97F1C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244-4EA9-AFAA-D6862F97F1C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244-4EA9-AFAA-D6862F97F1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244-4EA9-AFAA-D6862F97F1C1}"/>
            </c:ext>
          </c:extLst>
        </c:ser>
        <c:ser>
          <c:idx val="3"/>
          <c:order val="3"/>
          <c:tx>
            <c:v>AÑO 2014</c:v>
          </c:tx>
          <c:spPr>
            <a:ln w="25400">
              <a:solidFill>
                <a:srgbClr val="666699"/>
              </a:solidFill>
              <a:prstDash val="solid"/>
            </a:ln>
          </c:spPr>
          <c:marker>
            <c:symbol val="none"/>
          </c:marker>
          <c:dLbls>
            <c:dLbl>
              <c:idx val="0"/>
              <c:layout>
                <c:manualLayout>
                  <c:x val="-3.5817167964289576E-2"/>
                  <c:y val="-0.145841560858542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244-4EA9-AFAA-D6862F97F1C1}"/>
                </c:ext>
              </c:extLst>
            </c:dLbl>
            <c:dLbl>
              <c:idx val="1"/>
              <c:layout>
                <c:manualLayout>
                  <c:x val="-2.9147863923451367E-2"/>
                  <c:y val="-0.156442612811073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244-4EA9-AFAA-D6862F97F1C1}"/>
                </c:ext>
              </c:extLst>
            </c:dLbl>
            <c:dLbl>
              <c:idx val="2"/>
              <c:layout>
                <c:manualLayout>
                  <c:x val="-2.0847356231003755E-2"/>
                  <c:y val="-0.156442612811073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244-4EA9-AFAA-D6862F97F1C1}"/>
                </c:ext>
              </c:extLst>
            </c:dLbl>
            <c:dLbl>
              <c:idx val="3"/>
              <c:layout>
                <c:manualLayout>
                  <c:x val="-3.0491801379614381E-2"/>
                  <c:y val="-0.1635099807794271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244-4EA9-AFAA-D6862F97F1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244-4EA9-AFAA-D6862F97F1C1}"/>
            </c:ext>
          </c:extLst>
        </c:ser>
        <c:dLbls>
          <c:showLegendKey val="0"/>
          <c:showVal val="0"/>
          <c:showCatName val="0"/>
          <c:showSerName val="0"/>
          <c:showPercent val="0"/>
          <c:showBubbleSize val="0"/>
        </c:dLbls>
        <c:smooth val="0"/>
        <c:axId val="1314110672"/>
        <c:axId val="1"/>
      </c:lineChart>
      <c:catAx>
        <c:axId val="1314110672"/>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10672"/>
        <c:crosses val="autoZero"/>
        <c:crossBetween val="between"/>
      </c:valAx>
      <c:spPr>
        <a:solidFill>
          <a:srgbClr val="FFFFFF"/>
        </a:solidFill>
        <a:ln w="25400">
          <a:noFill/>
        </a:ln>
      </c:spPr>
    </c:plotArea>
    <c:legend>
      <c:legendPos val="b"/>
      <c:layout>
        <c:manualLayout>
          <c:xMode val="edge"/>
          <c:yMode val="edge"/>
          <c:x val="0.15171786746187343"/>
          <c:y val="0.89048836401258613"/>
          <c:w val="0.69659709038946194"/>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layout>
        <c:manualLayout>
          <c:xMode val="edge"/>
          <c:yMode val="edge"/>
          <c:x val="0.2349179883280621"/>
          <c:y val="2.7492337312218791E-2"/>
        </c:manualLayout>
      </c:layout>
      <c:overlay val="0"/>
      <c:spPr>
        <a:noFill/>
        <a:ln w="25400">
          <a:noFill/>
        </a:ln>
      </c:spPr>
    </c:title>
    <c:autoTitleDeleted val="0"/>
    <c:plotArea>
      <c:layout/>
      <c:lineChart>
        <c:grouping val="standard"/>
        <c:varyColors val="0"/>
        <c:ser>
          <c:idx val="2"/>
          <c:order val="0"/>
          <c:tx>
            <c:strRef>
              <c:f>Comunidad!$C$2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E35-40D0-99B4-03992AC7B16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E35-40D0-99B4-03992AC7B1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6E35-40D0-99B4-03992AC7B165}"/>
            </c:ext>
          </c:extLst>
        </c:ser>
        <c:ser>
          <c:idx val="0"/>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E35-40D0-99B4-03992AC7B16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E35-40D0-99B4-03992AC7B16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E35-40D0-99B4-03992AC7B16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E35-40D0-99B4-03992AC7B1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E35-40D0-99B4-03992AC7B165}"/>
            </c:ext>
          </c:extLst>
        </c:ser>
        <c:ser>
          <c:idx val="1"/>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E35-40D0-99B4-03992AC7B16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E35-40D0-99B4-03992AC7B16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E35-40D0-99B4-03992AC7B16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E35-40D0-99B4-03992AC7B1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E35-40D0-99B4-03992AC7B165}"/>
            </c:ext>
          </c:extLst>
        </c:ser>
        <c:ser>
          <c:idx val="3"/>
          <c:order val="3"/>
          <c:tx>
            <c:v>AÑO 2014</c:v>
          </c:tx>
          <c:spPr>
            <a:ln w="25400">
              <a:solidFill>
                <a:srgbClr val="666699"/>
              </a:solidFill>
              <a:prstDash val="solid"/>
            </a:ln>
          </c:spPr>
          <c:marker>
            <c:symbol val="none"/>
          </c:marker>
          <c:dLbls>
            <c:dLbl>
              <c:idx val="0"/>
              <c:layout>
                <c:manualLayout>
                  <c:x val="-2.7660293369565214E-2"/>
                  <c:y val="-0.1449450350451916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E35-40D0-99B4-03992AC7B165}"/>
                </c:ext>
              </c:extLst>
            </c:dLbl>
            <c:dLbl>
              <c:idx val="1"/>
              <c:layout>
                <c:manualLayout>
                  <c:x val="-3.2410613761341134E-2"/>
                  <c:y val="-0.1483815772092189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E35-40D0-99B4-03992AC7B165}"/>
                </c:ext>
              </c:extLst>
            </c:dLbl>
            <c:dLbl>
              <c:idx val="2"/>
              <c:layout>
                <c:manualLayout>
                  <c:x val="-2.7372855906783289E-2"/>
                  <c:y val="-0.1449450350451916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E35-40D0-99B4-03992AC7B165}"/>
                </c:ext>
              </c:extLst>
            </c:dLbl>
            <c:dLbl>
              <c:idx val="3"/>
              <c:layout>
                <c:manualLayout>
                  <c:x val="-3.2123176298559208E-2"/>
                  <c:y val="-0.1552546615372736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E35-40D0-99B4-03992AC7B1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E35-40D0-99B4-03992AC7B165}"/>
            </c:ext>
          </c:extLst>
        </c:ser>
        <c:dLbls>
          <c:showLegendKey val="0"/>
          <c:showVal val="0"/>
          <c:showCatName val="0"/>
          <c:showSerName val="0"/>
          <c:showPercent val="0"/>
          <c:showBubbleSize val="0"/>
        </c:dLbls>
        <c:smooth val="0"/>
        <c:axId val="1314134192"/>
        <c:axId val="1"/>
      </c:lineChart>
      <c:catAx>
        <c:axId val="1314134192"/>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14134192"/>
        <c:crosses val="autoZero"/>
        <c:crossBetween val="between"/>
      </c:valAx>
      <c:spPr>
        <a:solidFill>
          <a:srgbClr val="FFFFFF"/>
        </a:solidFill>
        <a:ln w="25400">
          <a:noFill/>
        </a:ln>
      </c:spPr>
    </c:plotArea>
    <c:legend>
      <c:legendPos val="b"/>
      <c:layout>
        <c:manualLayout>
          <c:xMode val="edge"/>
          <c:yMode val="edge"/>
          <c:x val="0.15171786746187343"/>
          <c:y val="0.89350096264711065"/>
          <c:w val="0.69659709038946194"/>
          <c:h val="8.5913554100683728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layout>
        <c:manualLayout>
          <c:xMode val="edge"/>
          <c:yMode val="edge"/>
          <c:x val="0.23328661340911722"/>
          <c:y val="2.8269471873415435E-2"/>
        </c:manualLayout>
      </c:layout>
      <c:overlay val="0"/>
      <c:spPr>
        <a:noFill/>
        <a:ln w="25400">
          <a:noFill/>
        </a:ln>
      </c:spPr>
    </c:title>
    <c:autoTitleDeleted val="0"/>
    <c:plotArea>
      <c:layout/>
      <c:lineChart>
        <c:grouping val="standard"/>
        <c:varyColors val="0"/>
        <c:ser>
          <c:idx val="2"/>
          <c:order val="0"/>
          <c:tx>
            <c:strRef>
              <c:f>Comunidad!$C$2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EE7-471E-A039-B2DAA430A22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EE7-471E-A039-B2DAA430A2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BEE7-471E-A039-B2DAA430A22D}"/>
            </c:ext>
          </c:extLst>
        </c:ser>
        <c:ser>
          <c:idx val="0"/>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EE7-471E-A039-B2DAA430A22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EE7-471E-A039-B2DAA430A22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EE7-471E-A039-B2DAA430A22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EE7-471E-A039-B2DAA430A2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EE7-471E-A039-B2DAA430A22D}"/>
            </c:ext>
          </c:extLst>
        </c:ser>
        <c:ser>
          <c:idx val="1"/>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EE7-471E-A039-B2DAA430A22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EE7-471E-A039-B2DAA430A22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EE7-471E-A039-B2DAA430A22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EE7-471E-A039-B2DAA430A2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EE7-471E-A039-B2DAA430A22D}"/>
            </c:ext>
          </c:extLst>
        </c:ser>
        <c:ser>
          <c:idx val="3"/>
          <c:order val="3"/>
          <c:tx>
            <c:v>AÑO 2014</c:v>
          </c:tx>
          <c:spPr>
            <a:ln w="25400">
              <a:solidFill>
                <a:srgbClr val="666699"/>
              </a:solidFill>
              <a:prstDash val="solid"/>
            </a:ln>
          </c:spPr>
          <c:marker>
            <c:symbol val="none"/>
          </c:marker>
          <c:dLbls>
            <c:dLbl>
              <c:idx val="0"/>
              <c:layout>
                <c:manualLayout>
                  <c:x val="-2.7660293369565214E-2"/>
                  <c:y val="-0.1387741928901885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EE7-471E-A039-B2DAA430A22D}"/>
                </c:ext>
              </c:extLst>
            </c:dLbl>
            <c:dLbl>
              <c:idx val="1"/>
              <c:layout>
                <c:manualLayout>
                  <c:x val="-2.9147863923451367E-2"/>
                  <c:y val="-0.13524050890601169"/>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EE7-471E-A039-B2DAA430A22D}"/>
                </c:ext>
              </c:extLst>
            </c:dLbl>
            <c:dLbl>
              <c:idx val="2"/>
              <c:layout>
                <c:manualLayout>
                  <c:x val="-2.5741480987838461E-2"/>
                  <c:y val="-0.1387741928901885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EE7-471E-A039-B2DAA430A22D}"/>
                </c:ext>
              </c:extLst>
            </c:dLbl>
            <c:dLbl>
              <c:idx val="3"/>
              <c:layout>
                <c:manualLayout>
                  <c:x val="-2.070355186594508E-2"/>
                  <c:y val="-0.1670436647636041"/>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EE7-471E-A039-B2DAA430A2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EE7-471E-A039-B2DAA430A22D}"/>
            </c:ext>
          </c:extLst>
        </c:ser>
        <c:dLbls>
          <c:showLegendKey val="0"/>
          <c:showVal val="0"/>
          <c:showCatName val="0"/>
          <c:showSerName val="0"/>
          <c:showPercent val="0"/>
          <c:showBubbleSize val="0"/>
        </c:dLbls>
        <c:smooth val="0"/>
        <c:axId val="1282064688"/>
        <c:axId val="1"/>
      </c:lineChart>
      <c:catAx>
        <c:axId val="1282064688"/>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64688"/>
        <c:crosses val="autoZero"/>
        <c:crossBetween val="between"/>
      </c:valAx>
      <c:spPr>
        <a:solidFill>
          <a:srgbClr val="FFFFFF"/>
        </a:solidFill>
        <a:ln w="25400">
          <a:noFill/>
        </a:ln>
      </c:spPr>
    </c:plotArea>
    <c:legend>
      <c:legendPos val="b"/>
      <c:layout>
        <c:manualLayout>
          <c:xMode val="edge"/>
          <c:yMode val="edge"/>
          <c:x val="0.15171786746187343"/>
          <c:y val="0.89048836401258613"/>
          <c:w val="0.69659709038946194"/>
          <c:h val="8.834209960442322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layout>
        <c:manualLayout>
          <c:xMode val="edge"/>
          <c:yMode val="edge"/>
          <c:x val="0.18250569030701488"/>
          <c:y val="2.8369770627616676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CAA-42EA-92FD-8347022569A3}"/>
              </c:ext>
            </c:extLst>
          </c:dPt>
          <c:dPt>
            <c:idx val="1"/>
            <c:invertIfNegative val="0"/>
            <c:bubble3D val="0"/>
            <c:spPr>
              <a:solidFill>
                <a:srgbClr val="C00000"/>
              </a:solidFill>
              <a:ln w="25400">
                <a:noFill/>
              </a:ln>
            </c:spPr>
            <c:extLst>
              <c:ext xmlns:c16="http://schemas.microsoft.com/office/drawing/2014/chart" uri="{C3380CC4-5D6E-409C-BE32-E72D297353CC}">
                <c16:uniqueId val="{00000001-1CAA-42EA-92FD-8347022569A3}"/>
              </c:ext>
            </c:extLst>
          </c:dPt>
          <c:dPt>
            <c:idx val="2"/>
            <c:invertIfNegative val="0"/>
            <c:bubble3D val="0"/>
            <c:spPr>
              <a:solidFill>
                <a:srgbClr val="E36C09"/>
              </a:solidFill>
              <a:ln w="25400">
                <a:noFill/>
              </a:ln>
            </c:spPr>
            <c:extLst>
              <c:ext xmlns:c16="http://schemas.microsoft.com/office/drawing/2014/chart" uri="{C3380CC4-5D6E-409C-BE32-E72D297353CC}">
                <c16:uniqueId val="{00000002-1CAA-42EA-92FD-8347022569A3}"/>
              </c:ext>
            </c:extLst>
          </c:dPt>
          <c:dPt>
            <c:idx val="3"/>
            <c:invertIfNegative val="0"/>
            <c:bubble3D val="0"/>
            <c:spPr>
              <a:solidFill>
                <a:srgbClr val="4F6128"/>
              </a:solidFill>
              <a:ln w="25400">
                <a:noFill/>
              </a:ln>
            </c:spPr>
            <c:extLst>
              <c:ext xmlns:c16="http://schemas.microsoft.com/office/drawing/2014/chart" uri="{C3380CC4-5D6E-409C-BE32-E72D297353CC}">
                <c16:uniqueId val="{00000003-1CAA-42EA-92FD-8347022569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1CAA-42EA-92FD-8347022569A3}"/>
            </c:ext>
          </c:extLst>
        </c:ser>
        <c:dLbls>
          <c:showLegendKey val="0"/>
          <c:showVal val="0"/>
          <c:showCatName val="0"/>
          <c:showSerName val="0"/>
          <c:showPercent val="0"/>
          <c:showBubbleSize val="0"/>
        </c:dLbls>
        <c:gapWidth val="150"/>
        <c:shape val="box"/>
        <c:axId val="1282057488"/>
        <c:axId val="1"/>
        <c:axId val="0"/>
      </c:bar3DChart>
      <c:catAx>
        <c:axId val="12820574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57488"/>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layout>
        <c:manualLayout>
          <c:xMode val="edge"/>
          <c:yMode val="edge"/>
          <c:x val="0.18105616093880972"/>
          <c:y val="2.8402366863905324E-2"/>
        </c:manualLayout>
      </c:layout>
      <c:overlay val="0"/>
      <c:spPr>
        <a:noFill/>
        <a:ln w="25400">
          <a:noFill/>
        </a:ln>
      </c:spPr>
    </c:title>
    <c:autoTitleDeleted val="0"/>
    <c:view3D>
      <c:rotX val="15"/>
      <c:hPercent val="4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0C9-48B4-9C96-1B1F648B8D1D}"/>
              </c:ext>
            </c:extLst>
          </c:dPt>
          <c:dPt>
            <c:idx val="1"/>
            <c:invertIfNegative val="0"/>
            <c:bubble3D val="0"/>
            <c:spPr>
              <a:solidFill>
                <a:srgbClr val="C00000"/>
              </a:solidFill>
              <a:ln w="25400">
                <a:noFill/>
              </a:ln>
            </c:spPr>
            <c:extLst>
              <c:ext xmlns:c16="http://schemas.microsoft.com/office/drawing/2014/chart" uri="{C3380CC4-5D6E-409C-BE32-E72D297353CC}">
                <c16:uniqueId val="{00000001-C0C9-48B4-9C96-1B1F648B8D1D}"/>
              </c:ext>
            </c:extLst>
          </c:dPt>
          <c:dPt>
            <c:idx val="2"/>
            <c:invertIfNegative val="0"/>
            <c:bubble3D val="0"/>
            <c:spPr>
              <a:solidFill>
                <a:srgbClr val="E36C09"/>
              </a:solidFill>
              <a:ln w="25400">
                <a:noFill/>
              </a:ln>
            </c:spPr>
            <c:extLst>
              <c:ext xmlns:c16="http://schemas.microsoft.com/office/drawing/2014/chart" uri="{C3380CC4-5D6E-409C-BE32-E72D297353CC}">
                <c16:uniqueId val="{00000002-C0C9-48B4-9C96-1B1F648B8D1D}"/>
              </c:ext>
            </c:extLst>
          </c:dPt>
          <c:dPt>
            <c:idx val="3"/>
            <c:invertIfNegative val="0"/>
            <c:bubble3D val="0"/>
            <c:spPr>
              <a:solidFill>
                <a:srgbClr val="4F6128"/>
              </a:solidFill>
              <a:ln w="25400">
                <a:noFill/>
              </a:ln>
            </c:spPr>
            <c:extLst>
              <c:ext xmlns:c16="http://schemas.microsoft.com/office/drawing/2014/chart" uri="{C3380CC4-5D6E-409C-BE32-E72D297353CC}">
                <c16:uniqueId val="{00000003-C0C9-48B4-9C96-1B1F648B8D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C0C9-48B4-9C96-1B1F648B8D1D}"/>
            </c:ext>
          </c:extLst>
        </c:ser>
        <c:dLbls>
          <c:showLegendKey val="0"/>
          <c:showVal val="0"/>
          <c:showCatName val="0"/>
          <c:showSerName val="0"/>
          <c:showPercent val="0"/>
          <c:showBubbleSize val="0"/>
        </c:dLbls>
        <c:gapWidth val="150"/>
        <c:shape val="box"/>
        <c:axId val="1282064208"/>
        <c:axId val="1"/>
        <c:axId val="0"/>
      </c:bar3DChart>
      <c:catAx>
        <c:axId val="12820642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64208"/>
        <c:crosses val="autoZero"/>
        <c:crossBetween val="between"/>
      </c:valAx>
      <c:spPr>
        <a:noFill/>
        <a:ln w="25400">
          <a:noFill/>
        </a:ln>
      </c:spPr>
    </c:plotArea>
    <c:plotVisOnly val="1"/>
    <c:dispBlanksAs val="gap"/>
    <c:showDLblsOverMax val="0"/>
  </c:chart>
  <c:spPr>
    <a:solidFill>
      <a:srgbClr val="C6D9F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layout>
        <c:manualLayout>
          <c:xMode val="edge"/>
          <c:yMode val="edge"/>
          <c:x val="0.14106235143995463"/>
          <c:y val="2.8269471873415435E-2"/>
        </c:manualLayout>
      </c:layout>
      <c:overlay val="0"/>
      <c:spPr>
        <a:noFill/>
        <a:ln w="25400">
          <a:noFill/>
        </a:ln>
      </c:spPr>
    </c:title>
    <c:autoTitleDeleted val="0"/>
    <c:view3D>
      <c:rotX val="15"/>
      <c:hPercent val="51"/>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2E8-45BD-83F8-C3CEF97D5A4A}"/>
              </c:ext>
            </c:extLst>
          </c:dPt>
          <c:dPt>
            <c:idx val="1"/>
            <c:invertIfNegative val="0"/>
            <c:bubble3D val="0"/>
            <c:spPr>
              <a:solidFill>
                <a:srgbClr val="C00000"/>
              </a:solidFill>
              <a:ln w="25400">
                <a:noFill/>
              </a:ln>
            </c:spPr>
            <c:extLst>
              <c:ext xmlns:c16="http://schemas.microsoft.com/office/drawing/2014/chart" uri="{C3380CC4-5D6E-409C-BE32-E72D297353CC}">
                <c16:uniqueId val="{00000001-A2E8-45BD-83F8-C3CEF97D5A4A}"/>
              </c:ext>
            </c:extLst>
          </c:dPt>
          <c:dPt>
            <c:idx val="2"/>
            <c:invertIfNegative val="0"/>
            <c:bubble3D val="0"/>
            <c:spPr>
              <a:solidFill>
                <a:srgbClr val="E36C09"/>
              </a:solidFill>
              <a:ln w="25400">
                <a:noFill/>
              </a:ln>
            </c:spPr>
            <c:extLst>
              <c:ext xmlns:c16="http://schemas.microsoft.com/office/drawing/2014/chart" uri="{C3380CC4-5D6E-409C-BE32-E72D297353CC}">
                <c16:uniqueId val="{00000002-A2E8-45BD-83F8-C3CEF97D5A4A}"/>
              </c:ext>
            </c:extLst>
          </c:dPt>
          <c:dPt>
            <c:idx val="3"/>
            <c:invertIfNegative val="0"/>
            <c:bubble3D val="0"/>
            <c:spPr>
              <a:solidFill>
                <a:srgbClr val="4F6128"/>
              </a:solidFill>
              <a:ln w="25400">
                <a:noFill/>
              </a:ln>
            </c:spPr>
            <c:extLst>
              <c:ext xmlns:c16="http://schemas.microsoft.com/office/drawing/2014/chart" uri="{C3380CC4-5D6E-409C-BE32-E72D297353CC}">
                <c16:uniqueId val="{00000003-A2E8-45BD-83F8-C3CEF97D5A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A2E8-45BD-83F8-C3CEF97D5A4A}"/>
            </c:ext>
          </c:extLst>
        </c:ser>
        <c:dLbls>
          <c:showLegendKey val="0"/>
          <c:showVal val="0"/>
          <c:showCatName val="0"/>
          <c:showSerName val="0"/>
          <c:showPercent val="0"/>
          <c:showBubbleSize val="0"/>
        </c:dLbls>
        <c:gapWidth val="150"/>
        <c:shape val="box"/>
        <c:axId val="1282050288"/>
        <c:axId val="1"/>
        <c:axId val="0"/>
      </c:bar3DChart>
      <c:catAx>
        <c:axId val="12820502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50288"/>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layout>
        <c:manualLayout>
          <c:xMode val="edge"/>
          <c:yMode val="edge"/>
          <c:x val="0.17884690986137103"/>
          <c:y val="2.8169881833157124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093-4743-A655-F652AA4626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5093-4743-A655-F652AA462689}"/>
            </c:ext>
          </c:extLst>
        </c:ser>
        <c:dLbls>
          <c:showLegendKey val="0"/>
          <c:showVal val="0"/>
          <c:showCatName val="0"/>
          <c:showSerName val="0"/>
          <c:showPercent val="0"/>
          <c:showBubbleSize val="0"/>
        </c:dLbls>
        <c:gapWidth val="150"/>
        <c:shape val="box"/>
        <c:axId val="1282049808"/>
        <c:axId val="1"/>
        <c:axId val="0"/>
      </c:bar3DChart>
      <c:catAx>
        <c:axId val="12820498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49808"/>
        <c:crosses val="autoZero"/>
        <c:crossBetween val="between"/>
      </c:valAx>
      <c:spPr>
        <a:noFill/>
        <a:ln w="25400">
          <a:noFill/>
        </a:ln>
      </c:spPr>
    </c:plotArea>
    <c:plotVisOnly val="1"/>
    <c:dispBlanksAs val="gap"/>
    <c:showDLblsOverMax val="0"/>
  </c:chart>
  <c:spPr>
    <a:solidFill>
      <a:srgbClr val="EBF1DD"/>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layout>
        <c:manualLayout>
          <c:xMode val="edge"/>
          <c:yMode val="edge"/>
          <c:x val="0.28712198573429809"/>
          <c:y val="2.8169881833157124E-2"/>
        </c:manualLayout>
      </c:layout>
      <c:overlay val="0"/>
      <c:spPr>
        <a:noFill/>
        <a:ln w="25400">
          <a:noFill/>
        </a:ln>
      </c:spPr>
    </c:title>
    <c:autoTitleDeleted val="0"/>
    <c:plotArea>
      <c:layout/>
      <c:lineChart>
        <c:grouping val="standard"/>
        <c:varyColors val="0"/>
        <c:ser>
          <c:idx val="2"/>
          <c:order val="0"/>
          <c:tx>
            <c:strRef>
              <c:f>Comunidad!$C$2</c:f>
              <c:strCache>
                <c:ptCount val="1"/>
                <c:pt idx="0">
                  <c:v>AÑO 201_</c:v>
                </c:pt>
              </c:strCache>
            </c:strRef>
          </c:tx>
          <c:spPr>
            <a:ln w="38100">
              <a:solidFill>
                <a:srgbClr val="96969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CB-40C5-BC65-C7B04FC65F1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CB-40C5-BC65-C7B04FC65F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CCB-40C5-BC65-C7B04FC65F15}"/>
            </c:ext>
          </c:extLst>
        </c:ser>
        <c:ser>
          <c:idx val="0"/>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CB-40C5-BC65-C7B04FC65F1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CB-40C5-BC65-C7B04FC65F1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CB-40C5-BC65-C7B04FC65F1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CB-40C5-BC65-C7B04FC65F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CCB-40C5-BC65-C7B04FC65F15}"/>
            </c:ext>
          </c:extLst>
        </c:ser>
        <c:ser>
          <c:idx val="1"/>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CB-40C5-BC65-C7B04FC65F1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CB-40C5-BC65-C7B04FC65F1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CCB-40C5-BC65-C7B04FC65F1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CCB-40C5-BC65-C7B04FC65F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CCB-40C5-BC65-C7B04FC65F15}"/>
            </c:ext>
          </c:extLst>
        </c:ser>
        <c:ser>
          <c:idx val="3"/>
          <c:order val="3"/>
          <c:tx>
            <c:v>AÑO 2014</c:v>
          </c:tx>
          <c:spPr>
            <a:ln w="25400">
              <a:solidFill>
                <a:srgbClr val="666699"/>
              </a:solidFill>
              <a:prstDash val="solid"/>
            </a:ln>
          </c:spPr>
          <c:marker>
            <c:symbol val="none"/>
          </c:marker>
          <c:dLbls>
            <c:dLbl>
              <c:idx val="0"/>
              <c:layout>
                <c:manualLayout>
                  <c:x val="-3.0923043207454981E-2"/>
                  <c:y val="-0.15168503039742365"/>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CB-40C5-BC65-C7B04FC65F15}"/>
                </c:ext>
              </c:extLst>
            </c:dLbl>
            <c:dLbl>
              <c:idx val="1"/>
              <c:layout>
                <c:manualLayout>
                  <c:x val="-2.9147863923451367E-2"/>
                  <c:y val="-0.1305576190225558"/>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CB-40C5-BC65-C7B04FC65F15}"/>
                </c:ext>
              </c:extLst>
            </c:dLbl>
            <c:dLbl>
              <c:idx val="2"/>
              <c:layout>
                <c:manualLayout>
                  <c:x val="-2.4110106068893522E-2"/>
                  <c:y val="-0.15520626562656836"/>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CCB-40C5-BC65-C7B04FC65F15}"/>
                </c:ext>
              </c:extLst>
            </c:dLbl>
            <c:dLbl>
              <c:idx val="3"/>
              <c:layout>
                <c:manualLayout>
                  <c:x val="-2.070355186594508E-2"/>
                  <c:y val="-0.18689738268887013"/>
                </c:manualLayout>
              </c:layout>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CCB-40C5-BC65-C7B04FC65F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CCB-40C5-BC65-C7B04FC65F15}"/>
            </c:ext>
          </c:extLst>
        </c:ser>
        <c:dLbls>
          <c:showLegendKey val="0"/>
          <c:showVal val="0"/>
          <c:showCatName val="0"/>
          <c:showSerName val="0"/>
          <c:showPercent val="0"/>
          <c:showBubbleSize val="0"/>
        </c:dLbls>
        <c:smooth val="0"/>
        <c:axId val="1282071888"/>
        <c:axId val="1"/>
      </c:lineChart>
      <c:catAx>
        <c:axId val="1282071888"/>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71888"/>
        <c:crosses val="autoZero"/>
        <c:crossBetween val="between"/>
      </c:valAx>
      <c:spPr>
        <a:solidFill>
          <a:srgbClr val="FFFFFF"/>
        </a:solidFill>
        <a:ln w="25400">
          <a:noFill/>
        </a:ln>
      </c:spPr>
    </c:plotArea>
    <c:legend>
      <c:legendPos val="b"/>
      <c:layout>
        <c:manualLayout>
          <c:xMode val="edge"/>
          <c:yMode val="edge"/>
          <c:x val="0.15171786746187343"/>
          <c:y val="0.89087251297359404"/>
          <c:w val="0.69659709038946194"/>
          <c:h val="8.803088072861600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layout>
        <c:manualLayout>
          <c:xMode val="edge"/>
          <c:yMode val="edge"/>
          <c:x val="0.19192544343639534"/>
          <c:y val="2.8369770627616676E-2"/>
        </c:manualLayout>
      </c:layout>
      <c:overlay val="0"/>
      <c:spPr>
        <a:noFill/>
        <a:ln w="25400">
          <a:noFill/>
        </a:ln>
      </c:spPr>
    </c:title>
    <c:autoTitleDeleted val="0"/>
    <c:view3D>
      <c:rotX val="15"/>
      <c:hPercent val="52"/>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4E8-4A74-8AFD-2EE8CBE3180A}"/>
              </c:ext>
            </c:extLst>
          </c:dPt>
          <c:dPt>
            <c:idx val="1"/>
            <c:invertIfNegative val="0"/>
            <c:bubble3D val="0"/>
            <c:spPr>
              <a:solidFill>
                <a:srgbClr val="C00000"/>
              </a:solidFill>
              <a:ln w="25400">
                <a:noFill/>
              </a:ln>
            </c:spPr>
            <c:extLst>
              <c:ext xmlns:c16="http://schemas.microsoft.com/office/drawing/2014/chart" uri="{C3380CC4-5D6E-409C-BE32-E72D297353CC}">
                <c16:uniqueId val="{00000001-64E8-4A74-8AFD-2EE8CBE3180A}"/>
              </c:ext>
            </c:extLst>
          </c:dPt>
          <c:dPt>
            <c:idx val="2"/>
            <c:invertIfNegative val="0"/>
            <c:bubble3D val="0"/>
            <c:spPr>
              <a:solidFill>
                <a:srgbClr val="E36C09"/>
              </a:solidFill>
              <a:ln w="25400">
                <a:noFill/>
              </a:ln>
            </c:spPr>
            <c:extLst>
              <c:ext xmlns:c16="http://schemas.microsoft.com/office/drawing/2014/chart" uri="{C3380CC4-5D6E-409C-BE32-E72D297353CC}">
                <c16:uniqueId val="{00000002-64E8-4A74-8AFD-2EE8CBE3180A}"/>
              </c:ext>
            </c:extLst>
          </c:dPt>
          <c:dPt>
            <c:idx val="3"/>
            <c:invertIfNegative val="0"/>
            <c:bubble3D val="0"/>
            <c:spPr>
              <a:solidFill>
                <a:srgbClr val="4F6128"/>
              </a:solidFill>
              <a:ln w="25400">
                <a:noFill/>
              </a:ln>
            </c:spPr>
            <c:extLst>
              <c:ext xmlns:c16="http://schemas.microsoft.com/office/drawing/2014/chart" uri="{C3380CC4-5D6E-409C-BE32-E72D297353CC}">
                <c16:uniqueId val="{00000003-64E8-4A74-8AFD-2EE8CBE318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4E8-4A74-8AFD-2EE8CBE3180A}"/>
            </c:ext>
          </c:extLst>
        </c:ser>
        <c:dLbls>
          <c:showLegendKey val="0"/>
          <c:showVal val="0"/>
          <c:showCatName val="0"/>
          <c:showSerName val="0"/>
          <c:showPercent val="0"/>
          <c:showBubbleSize val="0"/>
        </c:dLbls>
        <c:gapWidth val="150"/>
        <c:shape val="box"/>
        <c:axId val="1282070448"/>
        <c:axId val="1"/>
        <c:axId val="0"/>
      </c:bar3DChart>
      <c:catAx>
        <c:axId val="128207044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70448"/>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layout>
        <c:manualLayout>
          <c:xMode val="edge"/>
          <c:yMode val="edge"/>
          <c:x val="0.17413498467618815"/>
          <c:y val="2.7492337312218791E-2"/>
        </c:manualLayout>
      </c:layout>
      <c:overlay val="0"/>
      <c:spPr>
        <a:noFill/>
        <a:ln w="25400">
          <a:noFill/>
        </a:ln>
      </c:spPr>
    </c:title>
    <c:autoTitleDeleted val="0"/>
    <c:view3D>
      <c:rotX val="15"/>
      <c:hPercent val="4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36C09"/>
              </a:solidFill>
              <a:ln w="25400">
                <a:noFill/>
              </a:ln>
            </c:spPr>
            <c:extLst>
              <c:ext xmlns:c16="http://schemas.microsoft.com/office/drawing/2014/chart" uri="{C3380CC4-5D6E-409C-BE32-E72D297353CC}">
                <c16:uniqueId val="{00000000-FDAA-4D97-91A1-5075CBF1A1BE}"/>
              </c:ext>
            </c:extLst>
          </c:dPt>
          <c:dPt>
            <c:idx val="3"/>
            <c:invertIfNegative val="0"/>
            <c:bubble3D val="0"/>
            <c:spPr>
              <a:solidFill>
                <a:srgbClr val="4F6128"/>
              </a:solidFill>
              <a:ln w="25400">
                <a:noFill/>
              </a:ln>
            </c:spPr>
            <c:extLst>
              <c:ext xmlns:c16="http://schemas.microsoft.com/office/drawing/2014/chart" uri="{C3380CC4-5D6E-409C-BE32-E72D297353CC}">
                <c16:uniqueId val="{00000001-FDAA-4D97-91A1-5075CBF1A1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DAA-4D97-91A1-5075CBF1A1BE}"/>
            </c:ext>
          </c:extLst>
        </c:ser>
        <c:dLbls>
          <c:showLegendKey val="0"/>
          <c:showVal val="0"/>
          <c:showCatName val="0"/>
          <c:showSerName val="0"/>
          <c:showPercent val="0"/>
          <c:showBubbleSize val="0"/>
        </c:dLbls>
        <c:gapWidth val="150"/>
        <c:shape val="box"/>
        <c:axId val="1282055568"/>
        <c:axId val="1"/>
        <c:axId val="0"/>
      </c:bar3DChart>
      <c:catAx>
        <c:axId val="128205556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55568"/>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layout>
        <c:manualLayout>
          <c:xMode val="edge"/>
          <c:yMode val="edge"/>
          <c:x val="0.18025271779715371"/>
          <c:y val="2.7778721672702688E-2"/>
        </c:manualLayout>
      </c:layout>
      <c:overlay val="0"/>
      <c:spPr>
        <a:noFill/>
        <a:ln w="25400">
          <a:noFill/>
        </a:ln>
      </c:spPr>
    </c:title>
    <c:autoTitleDeleted val="0"/>
    <c:view3D>
      <c:rotX val="15"/>
      <c:hPercent val="4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36C09"/>
              </a:solidFill>
              <a:ln w="25400">
                <a:noFill/>
              </a:ln>
            </c:spPr>
            <c:extLst>
              <c:ext xmlns:c16="http://schemas.microsoft.com/office/drawing/2014/chart" uri="{C3380CC4-5D6E-409C-BE32-E72D297353CC}">
                <c16:uniqueId val="{00000000-394F-4E20-B9ED-37A39ECEE37D}"/>
              </c:ext>
            </c:extLst>
          </c:dPt>
          <c:dPt>
            <c:idx val="3"/>
            <c:invertIfNegative val="0"/>
            <c:bubble3D val="0"/>
            <c:spPr>
              <a:solidFill>
                <a:srgbClr val="4F6128"/>
              </a:solidFill>
              <a:ln w="25400">
                <a:noFill/>
              </a:ln>
            </c:spPr>
            <c:extLst>
              <c:ext xmlns:c16="http://schemas.microsoft.com/office/drawing/2014/chart" uri="{C3380CC4-5D6E-409C-BE32-E72D297353CC}">
                <c16:uniqueId val="{00000001-394F-4E20-B9ED-37A39ECEE3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94F-4E20-B9ED-37A39ECEE37D}"/>
            </c:ext>
          </c:extLst>
        </c:ser>
        <c:dLbls>
          <c:showLegendKey val="0"/>
          <c:showVal val="0"/>
          <c:showCatName val="0"/>
          <c:showSerName val="0"/>
          <c:showPercent val="0"/>
          <c:showBubbleSize val="0"/>
        </c:dLbls>
        <c:gapWidth val="150"/>
        <c:shape val="box"/>
        <c:axId val="1282076208"/>
        <c:axId val="1"/>
        <c:axId val="0"/>
      </c:bar3DChart>
      <c:catAx>
        <c:axId val="128207620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76208"/>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8.7284727151510783E-2"/>
          <c:y val="2.8269471873415435E-2"/>
        </c:manualLayout>
      </c:layout>
      <c:overlay val="0"/>
      <c:spPr>
        <a:noFill/>
        <a:ln w="25400">
          <a:noFill/>
        </a:ln>
      </c:spPr>
    </c:title>
    <c:autoTitleDeleted val="0"/>
    <c:view3D>
      <c:rotX val="15"/>
      <c:hPercent val="43"/>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36C09"/>
              </a:solidFill>
              <a:ln w="25400">
                <a:noFill/>
              </a:ln>
            </c:spPr>
            <c:extLst>
              <c:ext xmlns:c16="http://schemas.microsoft.com/office/drawing/2014/chart" uri="{C3380CC4-5D6E-409C-BE32-E72D297353CC}">
                <c16:uniqueId val="{00000000-E117-45F1-AE0F-87CFDB4E4B45}"/>
              </c:ext>
            </c:extLst>
          </c:dPt>
          <c:dPt>
            <c:idx val="3"/>
            <c:invertIfNegative val="0"/>
            <c:bubble3D val="0"/>
            <c:spPr>
              <a:solidFill>
                <a:srgbClr val="4F6128"/>
              </a:solidFill>
              <a:ln w="25400">
                <a:noFill/>
              </a:ln>
            </c:spPr>
            <c:extLst>
              <c:ext xmlns:c16="http://schemas.microsoft.com/office/drawing/2014/chart" uri="{C3380CC4-5D6E-409C-BE32-E72D297353CC}">
                <c16:uniqueId val="{00000001-E117-45F1-AE0F-87CFDB4E4B4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E117-45F1-AE0F-87CFDB4E4B45}"/>
            </c:ext>
          </c:extLst>
        </c:ser>
        <c:dLbls>
          <c:showLegendKey val="0"/>
          <c:showVal val="0"/>
          <c:showCatName val="0"/>
          <c:showSerName val="0"/>
          <c:showPercent val="0"/>
          <c:showBubbleSize val="0"/>
        </c:dLbls>
        <c:gapWidth val="150"/>
        <c:shape val="box"/>
        <c:axId val="1282069008"/>
        <c:axId val="1"/>
        <c:axId val="0"/>
      </c:bar3DChart>
      <c:catAx>
        <c:axId val="128206900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282069008"/>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171450</xdr:rowOff>
    </xdr:from>
    <xdr:to>
      <xdr:col>1</xdr:col>
      <xdr:colOff>714375</xdr:colOff>
      <xdr:row>2</xdr:row>
      <xdr:rowOff>95250</xdr:rowOff>
    </xdr:to>
    <xdr:pic>
      <xdr:nvPicPr>
        <xdr:cNvPr id="27565397" name="1 Imagen">
          <a:extLst>
            <a:ext uri="{FF2B5EF4-FFF2-40B4-BE49-F238E27FC236}">
              <a16:creationId xmlns:a16="http://schemas.microsoft.com/office/drawing/2014/main" id="{C77C4BFE-0AEC-BA0D-9000-A8C7972A4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98" name="Picture 3995">
          <a:hlinkClick xmlns:r="http://schemas.openxmlformats.org/officeDocument/2006/relationships" r:id="rId2" tooltip="Ir a revision identidad"/>
          <a:extLst>
            <a:ext uri="{FF2B5EF4-FFF2-40B4-BE49-F238E27FC236}">
              <a16:creationId xmlns:a16="http://schemas.microsoft.com/office/drawing/2014/main" id="{5DD9D76F-39CF-3D92-F1F7-67F637C8A27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2771775</xdr:colOff>
      <xdr:row>5</xdr:row>
      <xdr:rowOff>9525</xdr:rowOff>
    </xdr:from>
    <xdr:to>
      <xdr:col>3</xdr:col>
      <xdr:colOff>38100</xdr:colOff>
      <xdr:row>6</xdr:row>
      <xdr:rowOff>28575</xdr:rowOff>
    </xdr:to>
    <xdr:pic>
      <xdr:nvPicPr>
        <xdr:cNvPr id="27565376" name="2 Imagen">
          <a:hlinkClick xmlns:r="http://schemas.openxmlformats.org/officeDocument/2006/relationships" r:id="rId1" tooltip="IR A RESUMEN"/>
          <a:extLst>
            <a:ext uri="{FF2B5EF4-FFF2-40B4-BE49-F238E27FC236}">
              <a16:creationId xmlns:a16="http://schemas.microsoft.com/office/drawing/2014/main" id="{58F845E3-3B50-C1AC-3B5E-1B9595A7039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2762250</xdr:colOff>
      <xdr:row>11</xdr:row>
      <xdr:rowOff>9525</xdr:rowOff>
    </xdr:from>
    <xdr:to>
      <xdr:col>3</xdr:col>
      <xdr:colOff>28575</xdr:colOff>
      <xdr:row>12</xdr:row>
      <xdr:rowOff>19050</xdr:rowOff>
    </xdr:to>
    <xdr:pic>
      <xdr:nvPicPr>
        <xdr:cNvPr id="27565377" name="3 Imagen">
          <a:hlinkClick xmlns:r="http://schemas.openxmlformats.org/officeDocument/2006/relationships" r:id="rId3" tooltip="IR A RESUMEN"/>
          <a:extLst>
            <a:ext uri="{FF2B5EF4-FFF2-40B4-BE49-F238E27FC236}">
              <a16:creationId xmlns:a16="http://schemas.microsoft.com/office/drawing/2014/main" id="{76B23136-8CB7-0C40-CFB5-6BB7FBD1D5D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2752725</xdr:colOff>
      <xdr:row>18</xdr:row>
      <xdr:rowOff>9525</xdr:rowOff>
    </xdr:from>
    <xdr:to>
      <xdr:col>3</xdr:col>
      <xdr:colOff>28575</xdr:colOff>
      <xdr:row>19</xdr:row>
      <xdr:rowOff>19050</xdr:rowOff>
    </xdr:to>
    <xdr:pic>
      <xdr:nvPicPr>
        <xdr:cNvPr id="27565378" name="4 Imagen">
          <a:hlinkClick xmlns:r="http://schemas.openxmlformats.org/officeDocument/2006/relationships" r:id="rId5" tooltip="IR A RESUMEN"/>
          <a:extLst>
            <a:ext uri="{FF2B5EF4-FFF2-40B4-BE49-F238E27FC236}">
              <a16:creationId xmlns:a16="http://schemas.microsoft.com/office/drawing/2014/main" id="{23929DDE-6BBD-40AB-B1E0-D83AD71E9B5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2781300</xdr:colOff>
      <xdr:row>28</xdr:row>
      <xdr:rowOff>9525</xdr:rowOff>
    </xdr:from>
    <xdr:to>
      <xdr:col>3</xdr:col>
      <xdr:colOff>47625</xdr:colOff>
      <xdr:row>29</xdr:row>
      <xdr:rowOff>19050</xdr:rowOff>
    </xdr:to>
    <xdr:pic>
      <xdr:nvPicPr>
        <xdr:cNvPr id="27565379" name="5 Imagen">
          <a:hlinkClick xmlns:r="http://schemas.openxmlformats.org/officeDocument/2006/relationships" r:id="rId7" tooltip="IR A RESUMEN"/>
          <a:extLst>
            <a:ext uri="{FF2B5EF4-FFF2-40B4-BE49-F238E27FC236}">
              <a16:creationId xmlns:a16="http://schemas.microsoft.com/office/drawing/2014/main" id="{DD193BDB-8CCB-12D7-29AD-A591307FC7D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2743200</xdr:colOff>
      <xdr:row>34</xdr:row>
      <xdr:rowOff>19050</xdr:rowOff>
    </xdr:from>
    <xdr:to>
      <xdr:col>3</xdr:col>
      <xdr:colOff>9525</xdr:colOff>
      <xdr:row>35</xdr:row>
      <xdr:rowOff>28575</xdr:rowOff>
    </xdr:to>
    <xdr:pic>
      <xdr:nvPicPr>
        <xdr:cNvPr id="27565380" name="7 Imagen">
          <a:hlinkClick xmlns:r="http://schemas.openxmlformats.org/officeDocument/2006/relationships" r:id="rId8" tooltip="IR A RESUMEN"/>
          <a:extLst>
            <a:ext uri="{FF2B5EF4-FFF2-40B4-BE49-F238E27FC236}">
              <a16:creationId xmlns:a16="http://schemas.microsoft.com/office/drawing/2014/main" id="{C6071E1F-78E4-9151-149E-86CF7F5799D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2752725</xdr:colOff>
      <xdr:row>45</xdr:row>
      <xdr:rowOff>9525</xdr:rowOff>
    </xdr:from>
    <xdr:to>
      <xdr:col>3</xdr:col>
      <xdr:colOff>19050</xdr:colOff>
      <xdr:row>46</xdr:row>
      <xdr:rowOff>28575</xdr:rowOff>
    </xdr:to>
    <xdr:pic>
      <xdr:nvPicPr>
        <xdr:cNvPr id="27565381" name="8 Imagen">
          <a:hlinkClick xmlns:r="http://schemas.openxmlformats.org/officeDocument/2006/relationships" r:id="rId9" tooltip="IR A RESUMEN"/>
          <a:extLst>
            <a:ext uri="{FF2B5EF4-FFF2-40B4-BE49-F238E27FC236}">
              <a16:creationId xmlns:a16="http://schemas.microsoft.com/office/drawing/2014/main" id="{3AD66ED8-1C82-2070-28C2-D3793D0B428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2771775</xdr:colOff>
      <xdr:row>53</xdr:row>
      <xdr:rowOff>9525</xdr:rowOff>
    </xdr:from>
    <xdr:to>
      <xdr:col>3</xdr:col>
      <xdr:colOff>38100</xdr:colOff>
      <xdr:row>54</xdr:row>
      <xdr:rowOff>19050</xdr:rowOff>
    </xdr:to>
    <xdr:pic>
      <xdr:nvPicPr>
        <xdr:cNvPr id="27565382" name="9 Imagen">
          <a:hlinkClick xmlns:r="http://schemas.openxmlformats.org/officeDocument/2006/relationships" r:id="rId10" tooltip="IR A RESUMEN"/>
          <a:extLst>
            <a:ext uri="{FF2B5EF4-FFF2-40B4-BE49-F238E27FC236}">
              <a16:creationId xmlns:a16="http://schemas.microsoft.com/office/drawing/2014/main" id="{E7E81B04-07DA-9350-1184-8C0B90DA79B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2743200</xdr:colOff>
      <xdr:row>59</xdr:row>
      <xdr:rowOff>76200</xdr:rowOff>
    </xdr:from>
    <xdr:to>
      <xdr:col>3</xdr:col>
      <xdr:colOff>9525</xdr:colOff>
      <xdr:row>61</xdr:row>
      <xdr:rowOff>9525</xdr:rowOff>
    </xdr:to>
    <xdr:pic>
      <xdr:nvPicPr>
        <xdr:cNvPr id="27565383" name="10 Imagen">
          <a:hlinkClick xmlns:r="http://schemas.openxmlformats.org/officeDocument/2006/relationships" r:id="rId11" tooltip="IR A RESUMEN"/>
          <a:extLst>
            <a:ext uri="{FF2B5EF4-FFF2-40B4-BE49-F238E27FC236}">
              <a16:creationId xmlns:a16="http://schemas.microsoft.com/office/drawing/2014/main" id="{6B1B2B8A-4FE0-0AEA-13F6-C9509B6EAB95}"/>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2752725</xdr:colOff>
      <xdr:row>66</xdr:row>
      <xdr:rowOff>19050</xdr:rowOff>
    </xdr:from>
    <xdr:to>
      <xdr:col>3</xdr:col>
      <xdr:colOff>19050</xdr:colOff>
      <xdr:row>67</xdr:row>
      <xdr:rowOff>28575</xdr:rowOff>
    </xdr:to>
    <xdr:pic>
      <xdr:nvPicPr>
        <xdr:cNvPr id="27565384" name="11 Imagen">
          <a:hlinkClick xmlns:r="http://schemas.openxmlformats.org/officeDocument/2006/relationships" r:id="rId13" tooltip="IR A RESUMEN"/>
          <a:extLst>
            <a:ext uri="{FF2B5EF4-FFF2-40B4-BE49-F238E27FC236}">
              <a16:creationId xmlns:a16="http://schemas.microsoft.com/office/drawing/2014/main" id="{1736939B-221F-4B1B-03EC-B1402FB31C4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2771775</xdr:colOff>
      <xdr:row>72</xdr:row>
      <xdr:rowOff>0</xdr:rowOff>
    </xdr:from>
    <xdr:to>
      <xdr:col>3</xdr:col>
      <xdr:colOff>47625</xdr:colOff>
      <xdr:row>73</xdr:row>
      <xdr:rowOff>19050</xdr:rowOff>
    </xdr:to>
    <xdr:pic>
      <xdr:nvPicPr>
        <xdr:cNvPr id="27565385" name="12 Imagen">
          <a:hlinkClick xmlns:r="http://schemas.openxmlformats.org/officeDocument/2006/relationships" r:id="rId14" tooltip="IR A RESUMEN"/>
          <a:extLst>
            <a:ext uri="{FF2B5EF4-FFF2-40B4-BE49-F238E27FC236}">
              <a16:creationId xmlns:a16="http://schemas.microsoft.com/office/drawing/2014/main" id="{8E2D4F31-4F0E-1F06-C3C7-241B74AADF56}"/>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2762250</xdr:colOff>
      <xdr:row>82</xdr:row>
      <xdr:rowOff>9525</xdr:rowOff>
    </xdr:from>
    <xdr:to>
      <xdr:col>3</xdr:col>
      <xdr:colOff>28575</xdr:colOff>
      <xdr:row>83</xdr:row>
      <xdr:rowOff>28575</xdr:rowOff>
    </xdr:to>
    <xdr:pic>
      <xdr:nvPicPr>
        <xdr:cNvPr id="27565386" name="13 Imagen">
          <a:hlinkClick xmlns:r="http://schemas.openxmlformats.org/officeDocument/2006/relationships" r:id="rId16" tooltip="IR A RESUMEN"/>
          <a:extLst>
            <a:ext uri="{FF2B5EF4-FFF2-40B4-BE49-F238E27FC236}">
              <a16:creationId xmlns:a16="http://schemas.microsoft.com/office/drawing/2014/main" id="{DA48D1D3-A598-BA86-1A7C-D9EEDD087D5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666750</xdr:colOff>
      <xdr:row>86</xdr:row>
      <xdr:rowOff>66675</xdr:rowOff>
    </xdr:from>
    <xdr:to>
      <xdr:col>4</xdr:col>
      <xdr:colOff>904875</xdr:colOff>
      <xdr:row>87</xdr:row>
      <xdr:rowOff>57150</xdr:rowOff>
    </xdr:to>
    <xdr:pic>
      <xdr:nvPicPr>
        <xdr:cNvPr id="27565387" name="14 Imagen">
          <a:hlinkClick xmlns:r="http://schemas.openxmlformats.org/officeDocument/2006/relationships" r:id="rId17" tooltip="IR A RESUMEN"/>
          <a:extLst>
            <a:ext uri="{FF2B5EF4-FFF2-40B4-BE49-F238E27FC236}">
              <a16:creationId xmlns:a16="http://schemas.microsoft.com/office/drawing/2014/main" id="{EFBB75A0-8D30-7EBA-0C78-D90A3E293B19}"/>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638175</xdr:colOff>
      <xdr:row>96</xdr:row>
      <xdr:rowOff>9525</xdr:rowOff>
    </xdr:from>
    <xdr:to>
      <xdr:col>4</xdr:col>
      <xdr:colOff>885825</xdr:colOff>
      <xdr:row>97</xdr:row>
      <xdr:rowOff>19050</xdr:rowOff>
    </xdr:to>
    <xdr:pic>
      <xdr:nvPicPr>
        <xdr:cNvPr id="27565388" name="15 Imagen">
          <a:hlinkClick xmlns:r="http://schemas.openxmlformats.org/officeDocument/2006/relationships" r:id="rId19" tooltip="IR A RESUMEN"/>
          <a:extLst>
            <a:ext uri="{FF2B5EF4-FFF2-40B4-BE49-F238E27FC236}">
              <a16:creationId xmlns:a16="http://schemas.microsoft.com/office/drawing/2014/main" id="{BE5395CE-3AF6-22D9-1A8A-988B53D1DB8A}"/>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2705100</xdr:colOff>
      <xdr:row>100</xdr:row>
      <xdr:rowOff>19050</xdr:rowOff>
    </xdr:from>
    <xdr:to>
      <xdr:col>2</xdr:col>
      <xdr:colOff>2952750</xdr:colOff>
      <xdr:row>101</xdr:row>
      <xdr:rowOff>28575</xdr:rowOff>
    </xdr:to>
    <xdr:pic>
      <xdr:nvPicPr>
        <xdr:cNvPr id="27565389" name="16 Imagen">
          <a:hlinkClick xmlns:r="http://schemas.openxmlformats.org/officeDocument/2006/relationships" r:id="rId21" tooltip="IR A RESUMEN"/>
          <a:extLst>
            <a:ext uri="{FF2B5EF4-FFF2-40B4-BE49-F238E27FC236}">
              <a16:creationId xmlns:a16="http://schemas.microsoft.com/office/drawing/2014/main" id="{BA63804C-9393-5DF8-323C-8EB487D8E43E}"/>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109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2762250</xdr:colOff>
      <xdr:row>112</xdr:row>
      <xdr:rowOff>19050</xdr:rowOff>
    </xdr:from>
    <xdr:to>
      <xdr:col>3</xdr:col>
      <xdr:colOff>28575</xdr:colOff>
      <xdr:row>113</xdr:row>
      <xdr:rowOff>28575</xdr:rowOff>
    </xdr:to>
    <xdr:pic>
      <xdr:nvPicPr>
        <xdr:cNvPr id="27565390" name="17 Imagen">
          <a:hlinkClick xmlns:r="http://schemas.openxmlformats.org/officeDocument/2006/relationships" r:id="rId22" tooltip="IR A RESUMEN"/>
          <a:extLst>
            <a:ext uri="{FF2B5EF4-FFF2-40B4-BE49-F238E27FC236}">
              <a16:creationId xmlns:a16="http://schemas.microsoft.com/office/drawing/2014/main" id="{6D8828D2-336C-9791-0858-BB4D700292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240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2762250</xdr:colOff>
      <xdr:row>120</xdr:row>
      <xdr:rowOff>9525</xdr:rowOff>
    </xdr:from>
    <xdr:to>
      <xdr:col>3</xdr:col>
      <xdr:colOff>28575</xdr:colOff>
      <xdr:row>121</xdr:row>
      <xdr:rowOff>19050</xdr:rowOff>
    </xdr:to>
    <xdr:pic>
      <xdr:nvPicPr>
        <xdr:cNvPr id="27565391" name="18 Imagen">
          <a:hlinkClick xmlns:r="http://schemas.openxmlformats.org/officeDocument/2006/relationships" r:id="rId23" tooltip="IR A RESUMEN"/>
          <a:extLst>
            <a:ext uri="{FF2B5EF4-FFF2-40B4-BE49-F238E27FC236}">
              <a16:creationId xmlns:a16="http://schemas.microsoft.com/office/drawing/2014/main" id="{F068F8FE-D022-BDDA-9503-AB4C6FB019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719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2771775</xdr:colOff>
      <xdr:row>125</xdr:row>
      <xdr:rowOff>104775</xdr:rowOff>
    </xdr:from>
    <xdr:to>
      <xdr:col>3</xdr:col>
      <xdr:colOff>38100</xdr:colOff>
      <xdr:row>127</xdr:row>
      <xdr:rowOff>9525</xdr:rowOff>
    </xdr:to>
    <xdr:pic>
      <xdr:nvPicPr>
        <xdr:cNvPr id="27565392" name="19 Imagen">
          <a:hlinkClick xmlns:r="http://schemas.openxmlformats.org/officeDocument/2006/relationships" r:id="rId24" tooltip="IR A RESUMEN"/>
          <a:extLst>
            <a:ext uri="{FF2B5EF4-FFF2-40B4-BE49-F238E27FC236}">
              <a16:creationId xmlns:a16="http://schemas.microsoft.com/office/drawing/2014/main" id="{D7C4F28B-8EEC-BE30-85B8-D5BAB3F3188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43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2771775</xdr:colOff>
      <xdr:row>132</xdr:row>
      <xdr:rowOff>9525</xdr:rowOff>
    </xdr:from>
    <xdr:to>
      <xdr:col>3</xdr:col>
      <xdr:colOff>38100</xdr:colOff>
      <xdr:row>133</xdr:row>
      <xdr:rowOff>19050</xdr:rowOff>
    </xdr:to>
    <xdr:pic>
      <xdr:nvPicPr>
        <xdr:cNvPr id="27565393" name="20 Imagen">
          <a:hlinkClick xmlns:r="http://schemas.openxmlformats.org/officeDocument/2006/relationships" r:id="rId25" tooltip="IR A RESUMEN"/>
          <a:extLst>
            <a:ext uri="{FF2B5EF4-FFF2-40B4-BE49-F238E27FC236}">
              <a16:creationId xmlns:a16="http://schemas.microsoft.com/office/drawing/2014/main" id="{343D17B3-9DCA-ED5C-84FF-D824381A98B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29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2781300</xdr:colOff>
      <xdr:row>137</xdr:row>
      <xdr:rowOff>19050</xdr:rowOff>
    </xdr:from>
    <xdr:to>
      <xdr:col>3</xdr:col>
      <xdr:colOff>47625</xdr:colOff>
      <xdr:row>138</xdr:row>
      <xdr:rowOff>28575</xdr:rowOff>
    </xdr:to>
    <xdr:pic>
      <xdr:nvPicPr>
        <xdr:cNvPr id="27565394" name="21 Imagen">
          <a:hlinkClick xmlns:r="http://schemas.openxmlformats.org/officeDocument/2006/relationships" r:id="rId26" tooltip="IR A RESUMEN"/>
          <a:extLst>
            <a:ext uri="{FF2B5EF4-FFF2-40B4-BE49-F238E27FC236}">
              <a16:creationId xmlns:a16="http://schemas.microsoft.com/office/drawing/2014/main" id="{5866FD93-BDE0-A519-B93C-81F28372393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34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27565395" name="Picture 3995">
          <a:hlinkClick xmlns:r="http://schemas.openxmlformats.org/officeDocument/2006/relationships" r:id="rId27" tooltip="Regresar"/>
          <a:extLst>
            <a:ext uri="{FF2B5EF4-FFF2-40B4-BE49-F238E27FC236}">
              <a16:creationId xmlns:a16="http://schemas.microsoft.com/office/drawing/2014/main" id="{9FEB32D0-24BF-AF7B-E7E7-B3190BFECB0E}"/>
            </a:ext>
          </a:extLst>
        </xdr:cNvPr>
        <xdr:cNvPicPr>
          <a:picLocks noChangeAspect="1" noChangeArrowheads="1"/>
        </xdr:cNvPicPr>
      </xdr:nvPicPr>
      <xdr:blipFill>
        <a:blip xmlns:r="http://schemas.openxmlformats.org/officeDocument/2006/relationships" r:embed="rId28" cstate="print">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27565396" name="Picture 3995">
          <a:hlinkClick xmlns:r="http://schemas.openxmlformats.org/officeDocument/2006/relationships" r:id="rId29" tooltip="Ir a directiva"/>
          <a:extLst>
            <a:ext uri="{FF2B5EF4-FFF2-40B4-BE49-F238E27FC236}">
              <a16:creationId xmlns:a16="http://schemas.microsoft.com/office/drawing/2014/main" id="{C321E358-C4E1-1474-6310-E94E837C164D}"/>
            </a:ext>
          </a:extLst>
        </xdr:cNvPr>
        <xdr:cNvPicPr>
          <a:picLocks noChangeAspect="1" noChangeArrowheads="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2771775</xdr:colOff>
      <xdr:row>5</xdr:row>
      <xdr:rowOff>9525</xdr:rowOff>
    </xdr:from>
    <xdr:to>
      <xdr:col>3</xdr:col>
      <xdr:colOff>38100</xdr:colOff>
      <xdr:row>6</xdr:row>
      <xdr:rowOff>28575</xdr:rowOff>
    </xdr:to>
    <xdr:pic>
      <xdr:nvPicPr>
        <xdr:cNvPr id="2" name="2 Imagen">
          <a:hlinkClick xmlns:r="http://schemas.openxmlformats.org/officeDocument/2006/relationships" r:id="rId1" tooltip="IR A RESUMEN"/>
          <a:extLst>
            <a:ext uri="{FF2B5EF4-FFF2-40B4-BE49-F238E27FC236}">
              <a16:creationId xmlns:a16="http://schemas.microsoft.com/office/drawing/2014/main" id="{5D677E78-8A4B-4548-8974-56C9A227DDB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2762250</xdr:colOff>
      <xdr:row>11</xdr:row>
      <xdr:rowOff>9525</xdr:rowOff>
    </xdr:from>
    <xdr:to>
      <xdr:col>3</xdr:col>
      <xdr:colOff>28575</xdr:colOff>
      <xdr:row>12</xdr:row>
      <xdr:rowOff>19050</xdr:rowOff>
    </xdr:to>
    <xdr:pic>
      <xdr:nvPicPr>
        <xdr:cNvPr id="3" name="3 Imagen">
          <a:hlinkClick xmlns:r="http://schemas.openxmlformats.org/officeDocument/2006/relationships" r:id="rId3" tooltip="IR A RESUMEN"/>
          <a:extLst>
            <a:ext uri="{FF2B5EF4-FFF2-40B4-BE49-F238E27FC236}">
              <a16:creationId xmlns:a16="http://schemas.microsoft.com/office/drawing/2014/main" id="{26BD3A73-3386-4C36-A600-5AFDA50ED8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829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2752725</xdr:colOff>
      <xdr:row>18</xdr:row>
      <xdr:rowOff>9525</xdr:rowOff>
    </xdr:from>
    <xdr:to>
      <xdr:col>3</xdr:col>
      <xdr:colOff>28575</xdr:colOff>
      <xdr:row>19</xdr:row>
      <xdr:rowOff>19050</xdr:rowOff>
    </xdr:to>
    <xdr:pic>
      <xdr:nvPicPr>
        <xdr:cNvPr id="4" name="4 Imagen">
          <a:hlinkClick xmlns:r="http://schemas.openxmlformats.org/officeDocument/2006/relationships" r:id="rId5" tooltip="IR A RESUMEN"/>
          <a:extLst>
            <a:ext uri="{FF2B5EF4-FFF2-40B4-BE49-F238E27FC236}">
              <a16:creationId xmlns:a16="http://schemas.microsoft.com/office/drawing/2014/main" id="{A395F284-8C85-4CE2-B036-155D33E38AC5}"/>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76200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2781300</xdr:colOff>
      <xdr:row>28</xdr:row>
      <xdr:rowOff>9525</xdr:rowOff>
    </xdr:from>
    <xdr:to>
      <xdr:col>3</xdr:col>
      <xdr:colOff>47625</xdr:colOff>
      <xdr:row>29</xdr:row>
      <xdr:rowOff>19050</xdr:rowOff>
    </xdr:to>
    <xdr:pic>
      <xdr:nvPicPr>
        <xdr:cNvPr id="5" name="5 Imagen">
          <a:hlinkClick xmlns:r="http://schemas.openxmlformats.org/officeDocument/2006/relationships" r:id="rId7" tooltip="IR A RESUMEN"/>
          <a:extLst>
            <a:ext uri="{FF2B5EF4-FFF2-40B4-BE49-F238E27FC236}">
              <a16:creationId xmlns:a16="http://schemas.microsoft.com/office/drawing/2014/main" id="{56E0A963-1D0D-44D6-A2C7-DE19D677EE4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2801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2743200</xdr:colOff>
      <xdr:row>34</xdr:row>
      <xdr:rowOff>19050</xdr:rowOff>
    </xdr:from>
    <xdr:to>
      <xdr:col>3</xdr:col>
      <xdr:colOff>9525</xdr:colOff>
      <xdr:row>35</xdr:row>
      <xdr:rowOff>28575</xdr:rowOff>
    </xdr:to>
    <xdr:pic>
      <xdr:nvPicPr>
        <xdr:cNvPr id="6" name="7 Imagen">
          <a:hlinkClick xmlns:r="http://schemas.openxmlformats.org/officeDocument/2006/relationships" r:id="rId8" tooltip="IR A RESUMEN"/>
          <a:extLst>
            <a:ext uri="{FF2B5EF4-FFF2-40B4-BE49-F238E27FC236}">
              <a16:creationId xmlns:a16="http://schemas.microsoft.com/office/drawing/2014/main" id="{EB0CFA17-9CD5-4287-9059-27F74159C83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5554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2752725</xdr:colOff>
      <xdr:row>45</xdr:row>
      <xdr:rowOff>9525</xdr:rowOff>
    </xdr:from>
    <xdr:to>
      <xdr:col>3</xdr:col>
      <xdr:colOff>19050</xdr:colOff>
      <xdr:row>46</xdr:row>
      <xdr:rowOff>28575</xdr:rowOff>
    </xdr:to>
    <xdr:pic>
      <xdr:nvPicPr>
        <xdr:cNvPr id="7" name="8 Imagen">
          <a:hlinkClick xmlns:r="http://schemas.openxmlformats.org/officeDocument/2006/relationships" r:id="rId9" tooltip="IR A RESUMEN"/>
          <a:extLst>
            <a:ext uri="{FF2B5EF4-FFF2-40B4-BE49-F238E27FC236}">
              <a16:creationId xmlns:a16="http://schemas.microsoft.com/office/drawing/2014/main" id="{573C37E4-E715-4BF2-B85D-E039F6D43D2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235648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2762250</xdr:colOff>
      <xdr:row>120</xdr:row>
      <xdr:rowOff>9525</xdr:rowOff>
    </xdr:from>
    <xdr:to>
      <xdr:col>3</xdr:col>
      <xdr:colOff>28575</xdr:colOff>
      <xdr:row>121</xdr:row>
      <xdr:rowOff>19050</xdr:rowOff>
    </xdr:to>
    <xdr:pic>
      <xdr:nvPicPr>
        <xdr:cNvPr id="9" name="18 Imagen">
          <a:hlinkClick xmlns:r="http://schemas.openxmlformats.org/officeDocument/2006/relationships" r:id="rId23" tooltip="IR A RESUMEN"/>
          <a:extLst>
            <a:ext uri="{FF2B5EF4-FFF2-40B4-BE49-F238E27FC236}">
              <a16:creationId xmlns:a16="http://schemas.microsoft.com/office/drawing/2014/main" id="{F2309305-2F4B-4254-9AA9-30121B85DD9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719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2771775</xdr:colOff>
      <xdr:row>132</xdr:row>
      <xdr:rowOff>9525</xdr:rowOff>
    </xdr:from>
    <xdr:to>
      <xdr:col>3</xdr:col>
      <xdr:colOff>38100</xdr:colOff>
      <xdr:row>133</xdr:row>
      <xdr:rowOff>19050</xdr:rowOff>
    </xdr:to>
    <xdr:pic>
      <xdr:nvPicPr>
        <xdr:cNvPr id="10" name="20 Imagen">
          <a:hlinkClick xmlns:r="http://schemas.openxmlformats.org/officeDocument/2006/relationships" r:id="rId25" tooltip="IR A RESUMEN"/>
          <a:extLst>
            <a:ext uri="{FF2B5EF4-FFF2-40B4-BE49-F238E27FC236}">
              <a16:creationId xmlns:a16="http://schemas.microsoft.com/office/drawing/2014/main" id="{DC33F7F1-640F-4EFE-9F49-545197EDF9B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29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2781300</xdr:colOff>
      <xdr:row>137</xdr:row>
      <xdr:rowOff>19050</xdr:rowOff>
    </xdr:from>
    <xdr:to>
      <xdr:col>3</xdr:col>
      <xdr:colOff>47625</xdr:colOff>
      <xdr:row>138</xdr:row>
      <xdr:rowOff>28575</xdr:rowOff>
    </xdr:to>
    <xdr:pic>
      <xdr:nvPicPr>
        <xdr:cNvPr id="11" name="21 Imagen">
          <a:hlinkClick xmlns:r="http://schemas.openxmlformats.org/officeDocument/2006/relationships" r:id="rId26" tooltip="IR A RESUMEN"/>
          <a:extLst>
            <a:ext uri="{FF2B5EF4-FFF2-40B4-BE49-F238E27FC236}">
              <a16:creationId xmlns:a16="http://schemas.microsoft.com/office/drawing/2014/main" id="{3E2555F2-1CAE-476B-BDF1-E5A719CE5B8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34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638175</xdr:colOff>
      <xdr:row>96</xdr:row>
      <xdr:rowOff>9525</xdr:rowOff>
    </xdr:from>
    <xdr:ext cx="247650" cy="252942"/>
    <xdr:pic>
      <xdr:nvPicPr>
        <xdr:cNvPr id="8" name="15 Imagen">
          <a:hlinkClick xmlns:r="http://schemas.openxmlformats.org/officeDocument/2006/relationships" r:id="rId19" tooltip="IR A RESUMEN"/>
          <a:extLst>
            <a:ext uri="{FF2B5EF4-FFF2-40B4-BE49-F238E27FC236}">
              <a16:creationId xmlns:a16="http://schemas.microsoft.com/office/drawing/2014/main" id="{88520829-A718-4AEF-B842-76D6541A594E}"/>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0354925" y="81476850"/>
          <a:ext cx="247650"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52942"/>
    <xdr:pic>
      <xdr:nvPicPr>
        <xdr:cNvPr id="12" name="15 Imagen">
          <a:hlinkClick xmlns:r="http://schemas.openxmlformats.org/officeDocument/2006/relationships" r:id="rId19" tooltip="IR A RESUMEN"/>
          <a:extLst>
            <a:ext uri="{FF2B5EF4-FFF2-40B4-BE49-F238E27FC236}">
              <a16:creationId xmlns:a16="http://schemas.microsoft.com/office/drawing/2014/main" id="{3D6439C1-3D3B-4453-9AAB-01AC4CA81192}"/>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0354925" y="81476850"/>
          <a:ext cx="247650"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27565399" name="Gráfico 343">
          <a:extLst>
            <a:ext uri="{FF2B5EF4-FFF2-40B4-BE49-F238E27FC236}">
              <a16:creationId xmlns:a16="http://schemas.microsoft.com/office/drawing/2014/main" id="{6CDB64BD-CBD6-0BF3-4092-CF30CAAD96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27565400" name="Gráfico 344">
          <a:extLst>
            <a:ext uri="{FF2B5EF4-FFF2-40B4-BE49-F238E27FC236}">
              <a16:creationId xmlns:a16="http://schemas.microsoft.com/office/drawing/2014/main" id="{0C35B981-80CD-60EC-7A35-39301A0903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27565401" name="Gráfico 345">
          <a:extLst>
            <a:ext uri="{FF2B5EF4-FFF2-40B4-BE49-F238E27FC236}">
              <a16:creationId xmlns:a16="http://schemas.microsoft.com/office/drawing/2014/main" id="{72F58781-37D9-BFA5-C02C-16391A77B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27565402" name="Gráfico 346">
          <a:extLst>
            <a:ext uri="{FF2B5EF4-FFF2-40B4-BE49-F238E27FC236}">
              <a16:creationId xmlns:a16="http://schemas.microsoft.com/office/drawing/2014/main" id="{E5532753-7342-0B5B-28F7-16C985AA1D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27565403" name="Gráfico 347">
          <a:extLst>
            <a:ext uri="{FF2B5EF4-FFF2-40B4-BE49-F238E27FC236}">
              <a16:creationId xmlns:a16="http://schemas.microsoft.com/office/drawing/2014/main" id="{7CC44047-AAD2-9265-BD09-4342C3221F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27565404" name="Gráfico 348">
          <a:extLst>
            <a:ext uri="{FF2B5EF4-FFF2-40B4-BE49-F238E27FC236}">
              <a16:creationId xmlns:a16="http://schemas.microsoft.com/office/drawing/2014/main" id="{B5ED00DE-90FC-9CB6-565F-4CCACBA61E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27565405" name="Gráfico 349">
          <a:extLst>
            <a:ext uri="{FF2B5EF4-FFF2-40B4-BE49-F238E27FC236}">
              <a16:creationId xmlns:a16="http://schemas.microsoft.com/office/drawing/2014/main" id="{6C1978A9-09B1-2D95-50EE-A7144D0C61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27565406" name="Gráfico 350">
          <a:extLst>
            <a:ext uri="{FF2B5EF4-FFF2-40B4-BE49-F238E27FC236}">
              <a16:creationId xmlns:a16="http://schemas.microsoft.com/office/drawing/2014/main" id="{2AB46718-9181-4B15-5C65-342853E72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27565407" name="Gráfico 351">
          <a:extLst>
            <a:ext uri="{FF2B5EF4-FFF2-40B4-BE49-F238E27FC236}">
              <a16:creationId xmlns:a16="http://schemas.microsoft.com/office/drawing/2014/main" id="{6A40012D-82BD-0A79-B079-6E1BD992DB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27565408" name="Gráfico 352">
          <a:extLst>
            <a:ext uri="{FF2B5EF4-FFF2-40B4-BE49-F238E27FC236}">
              <a16:creationId xmlns:a16="http://schemas.microsoft.com/office/drawing/2014/main" id="{9C3D7E44-747A-9015-0835-9FB32738D5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27565409" name="Gráfico 353">
          <a:extLst>
            <a:ext uri="{FF2B5EF4-FFF2-40B4-BE49-F238E27FC236}">
              <a16:creationId xmlns:a16="http://schemas.microsoft.com/office/drawing/2014/main" id="{2C3E8D81-C574-88CD-9FC3-6319068326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27565410" name="Gráfico 354">
          <a:extLst>
            <a:ext uri="{FF2B5EF4-FFF2-40B4-BE49-F238E27FC236}">
              <a16:creationId xmlns:a16="http://schemas.microsoft.com/office/drawing/2014/main" id="{5FC5192B-0D81-5EBA-08F2-25B50D13F3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27565411" name="Gráfico 355">
          <a:extLst>
            <a:ext uri="{FF2B5EF4-FFF2-40B4-BE49-F238E27FC236}">
              <a16:creationId xmlns:a16="http://schemas.microsoft.com/office/drawing/2014/main" id="{0CE8E1F6-F533-B71C-92ED-3012F798AE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27565412" name="Gráfico 356">
          <a:extLst>
            <a:ext uri="{FF2B5EF4-FFF2-40B4-BE49-F238E27FC236}">
              <a16:creationId xmlns:a16="http://schemas.microsoft.com/office/drawing/2014/main" id="{B466CDC5-BEC9-5B7E-DD23-F963EA375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27565413" name="Gráfico 357">
          <a:extLst>
            <a:ext uri="{FF2B5EF4-FFF2-40B4-BE49-F238E27FC236}">
              <a16:creationId xmlns:a16="http://schemas.microsoft.com/office/drawing/2014/main" id="{5ABFBB2C-74ED-9E9F-8573-32F61596B7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27565414" name="Gráfico 358">
          <a:extLst>
            <a:ext uri="{FF2B5EF4-FFF2-40B4-BE49-F238E27FC236}">
              <a16:creationId xmlns:a16="http://schemas.microsoft.com/office/drawing/2014/main" id="{D2FB637B-8A75-9EC2-D8B9-7EA875531D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27565415" name="Gráfico 359">
          <a:extLst>
            <a:ext uri="{FF2B5EF4-FFF2-40B4-BE49-F238E27FC236}">
              <a16:creationId xmlns:a16="http://schemas.microsoft.com/office/drawing/2014/main" id="{CC440D58-C300-50B9-8623-78ECB26EE1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27565416" name="Gráfico 360">
          <a:extLst>
            <a:ext uri="{FF2B5EF4-FFF2-40B4-BE49-F238E27FC236}">
              <a16:creationId xmlns:a16="http://schemas.microsoft.com/office/drawing/2014/main" id="{6A43A7A9-EB1D-286B-C5AB-D621E2F11B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27565417" name="Gráfico 361">
          <a:extLst>
            <a:ext uri="{FF2B5EF4-FFF2-40B4-BE49-F238E27FC236}">
              <a16:creationId xmlns:a16="http://schemas.microsoft.com/office/drawing/2014/main" id="{D37656E6-67B3-E9EB-E582-452FF100D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27565418" name="Gráfico 362">
          <a:extLst>
            <a:ext uri="{FF2B5EF4-FFF2-40B4-BE49-F238E27FC236}">
              <a16:creationId xmlns:a16="http://schemas.microsoft.com/office/drawing/2014/main" id="{43E9893B-29AF-5B06-FF99-7E06B6D5E7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27565419" name="Gráfico 363">
          <a:extLst>
            <a:ext uri="{FF2B5EF4-FFF2-40B4-BE49-F238E27FC236}">
              <a16:creationId xmlns:a16="http://schemas.microsoft.com/office/drawing/2014/main" id="{D39EF1A9-7C19-B8DA-4BB7-5DF4D9E299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27565420" name="Gráfico 364">
          <a:extLst>
            <a:ext uri="{FF2B5EF4-FFF2-40B4-BE49-F238E27FC236}">
              <a16:creationId xmlns:a16="http://schemas.microsoft.com/office/drawing/2014/main" id="{606EE89E-7C27-D29B-6CBA-92A683934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27565421" name="Gráfico 365">
          <a:extLst>
            <a:ext uri="{FF2B5EF4-FFF2-40B4-BE49-F238E27FC236}">
              <a16:creationId xmlns:a16="http://schemas.microsoft.com/office/drawing/2014/main" id="{601B2452-D0CF-E8DE-CFCC-14BB9D820C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27565422" name="Gráfico 366">
          <a:extLst>
            <a:ext uri="{FF2B5EF4-FFF2-40B4-BE49-F238E27FC236}">
              <a16:creationId xmlns:a16="http://schemas.microsoft.com/office/drawing/2014/main" id="{838082C8-9617-E0E4-CA59-EA388DFE2E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27565423" name="Picture 3995">
          <a:hlinkClick xmlns:r="http://schemas.openxmlformats.org/officeDocument/2006/relationships" r:id="rId25" tooltip="Ir a factores criticos"/>
          <a:extLst>
            <a:ext uri="{FF2B5EF4-FFF2-40B4-BE49-F238E27FC236}">
              <a16:creationId xmlns:a16="http://schemas.microsoft.com/office/drawing/2014/main" id="{B0A01009-6876-320F-1B42-6655E5DD864B}"/>
            </a:ext>
          </a:extLst>
        </xdr:cNvPr>
        <xdr:cNvPicPr>
          <a:picLocks noChangeAspect="1" noChangeArrowheads="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21</xdr:col>
      <xdr:colOff>190500</xdr:colOff>
      <xdr:row>3</xdr:row>
      <xdr:rowOff>95250</xdr:rowOff>
    </xdr:from>
    <xdr:to>
      <xdr:col>21</xdr:col>
      <xdr:colOff>571500</xdr:colOff>
      <xdr:row>4</xdr:row>
      <xdr:rowOff>28575</xdr:rowOff>
    </xdr:to>
    <xdr:pic>
      <xdr:nvPicPr>
        <xdr:cNvPr id="27565424" name="2 Imagen">
          <a:hlinkClick xmlns:r="http://schemas.openxmlformats.org/officeDocument/2006/relationships" r:id="rId25" tooltip="Ir a academica"/>
          <a:extLst>
            <a:ext uri="{FF2B5EF4-FFF2-40B4-BE49-F238E27FC236}">
              <a16:creationId xmlns:a16="http://schemas.microsoft.com/office/drawing/2014/main" id="{78B93679-4964-28DB-32FC-39F46D6DB164}"/>
            </a:ext>
          </a:extLst>
        </xdr:cNvPr>
        <xdr:cNvPicPr>
          <a:picLocks noChangeAspect="1" noChangeArrowheads="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27565425" name="Gráfico 369">
          <a:extLst>
            <a:ext uri="{FF2B5EF4-FFF2-40B4-BE49-F238E27FC236}">
              <a16:creationId xmlns:a16="http://schemas.microsoft.com/office/drawing/2014/main" id="{4CBF8ADC-8CF4-60F1-3E1E-3AE66984D7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27565426" name="Gráfico 370">
          <a:extLst>
            <a:ext uri="{FF2B5EF4-FFF2-40B4-BE49-F238E27FC236}">
              <a16:creationId xmlns:a16="http://schemas.microsoft.com/office/drawing/2014/main" id="{DC2714B1-6909-8804-9626-5AA3EDC3A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27565427" name="Gráfico 371">
          <a:extLst>
            <a:ext uri="{FF2B5EF4-FFF2-40B4-BE49-F238E27FC236}">
              <a16:creationId xmlns:a16="http://schemas.microsoft.com/office/drawing/2014/main" id="{28875C75-3944-AD27-9E78-76567E493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27565428" name="Gráfico 372">
          <a:extLst>
            <a:ext uri="{FF2B5EF4-FFF2-40B4-BE49-F238E27FC236}">
              <a16:creationId xmlns:a16="http://schemas.microsoft.com/office/drawing/2014/main" id="{C3D6BB15-1377-D34F-2B08-3AA6270947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27565429" name="Gráfico 373">
          <a:extLst>
            <a:ext uri="{FF2B5EF4-FFF2-40B4-BE49-F238E27FC236}">
              <a16:creationId xmlns:a16="http://schemas.microsoft.com/office/drawing/2014/main" id="{527CC972-1143-C755-3E4D-BD9EC880EF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27565430" name="Gráfico 374">
          <a:extLst>
            <a:ext uri="{FF2B5EF4-FFF2-40B4-BE49-F238E27FC236}">
              <a16:creationId xmlns:a16="http://schemas.microsoft.com/office/drawing/2014/main" id="{2955F5CB-C95D-100B-7360-0F492CBE19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27565431" name="Gráfico 375">
          <a:extLst>
            <a:ext uri="{FF2B5EF4-FFF2-40B4-BE49-F238E27FC236}">
              <a16:creationId xmlns:a16="http://schemas.microsoft.com/office/drawing/2014/main" id="{5D6416BE-813E-E15A-86C4-9B0FC2302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27565432" name="Gráfico 376">
          <a:extLst>
            <a:ext uri="{FF2B5EF4-FFF2-40B4-BE49-F238E27FC236}">
              <a16:creationId xmlns:a16="http://schemas.microsoft.com/office/drawing/2014/main" id="{985E8CC7-D5FA-CA25-15B5-CF898C93D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27565433" name="Gráfico 377">
          <a:extLst>
            <a:ext uri="{FF2B5EF4-FFF2-40B4-BE49-F238E27FC236}">
              <a16:creationId xmlns:a16="http://schemas.microsoft.com/office/drawing/2014/main" id="{88D77FCE-FD42-02E0-B6A6-3935E9EBE3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27565434" name="Gráfico 378">
          <a:extLst>
            <a:ext uri="{FF2B5EF4-FFF2-40B4-BE49-F238E27FC236}">
              <a16:creationId xmlns:a16="http://schemas.microsoft.com/office/drawing/2014/main" id="{9C88F8DB-348B-5525-BCAA-474B541166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27565435" name="Gráfico 379">
          <a:extLst>
            <a:ext uri="{FF2B5EF4-FFF2-40B4-BE49-F238E27FC236}">
              <a16:creationId xmlns:a16="http://schemas.microsoft.com/office/drawing/2014/main" id="{D3AA249C-0AD5-FA6F-AF30-FD523F906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27565436" name="Gráfico 380">
          <a:extLst>
            <a:ext uri="{FF2B5EF4-FFF2-40B4-BE49-F238E27FC236}">
              <a16:creationId xmlns:a16="http://schemas.microsoft.com/office/drawing/2014/main" id="{FC751D6B-C5A1-EA82-F2E2-4A3B248A7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27565437" name="Gráfico 381">
          <a:extLst>
            <a:ext uri="{FF2B5EF4-FFF2-40B4-BE49-F238E27FC236}">
              <a16:creationId xmlns:a16="http://schemas.microsoft.com/office/drawing/2014/main" id="{C5E78DB5-D296-F5DD-C81E-E48C9B09D8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27565438" name="Gráfico 382">
          <a:extLst>
            <a:ext uri="{FF2B5EF4-FFF2-40B4-BE49-F238E27FC236}">
              <a16:creationId xmlns:a16="http://schemas.microsoft.com/office/drawing/2014/main" id="{70FEC087-F89A-08D0-5FFF-BBF676D786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27565439" name="Gráfico 383">
          <a:extLst>
            <a:ext uri="{FF2B5EF4-FFF2-40B4-BE49-F238E27FC236}">
              <a16:creationId xmlns:a16="http://schemas.microsoft.com/office/drawing/2014/main" id="{A21EED28-98E4-0477-3231-E7AAFE4E3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27565440" name="Gráfico 384">
          <a:extLst>
            <a:ext uri="{FF2B5EF4-FFF2-40B4-BE49-F238E27FC236}">
              <a16:creationId xmlns:a16="http://schemas.microsoft.com/office/drawing/2014/main" id="{E0142CA5-3BDD-5A9A-FB63-D3B0ECF51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27565441" name="Gráfico 385">
          <a:extLst>
            <a:ext uri="{FF2B5EF4-FFF2-40B4-BE49-F238E27FC236}">
              <a16:creationId xmlns:a16="http://schemas.microsoft.com/office/drawing/2014/main" id="{D1219A36-B5FF-11B9-6455-CF9C635321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27565442" name="Gráfico 386">
          <a:extLst>
            <a:ext uri="{FF2B5EF4-FFF2-40B4-BE49-F238E27FC236}">
              <a16:creationId xmlns:a16="http://schemas.microsoft.com/office/drawing/2014/main" id="{64EA3944-D743-E7F6-2026-843DA85A53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27565443" name="Gráfico 387">
          <a:extLst>
            <a:ext uri="{FF2B5EF4-FFF2-40B4-BE49-F238E27FC236}">
              <a16:creationId xmlns:a16="http://schemas.microsoft.com/office/drawing/2014/main" id="{00F557EF-B449-39DE-259C-998AADB0BC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27565444" name="Gráfico 388">
          <a:extLst>
            <a:ext uri="{FF2B5EF4-FFF2-40B4-BE49-F238E27FC236}">
              <a16:creationId xmlns:a16="http://schemas.microsoft.com/office/drawing/2014/main" id="{B12CCED3-B738-7346-E808-8CF9CC1142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27565445" name="Gráfico 389">
          <a:extLst>
            <a:ext uri="{FF2B5EF4-FFF2-40B4-BE49-F238E27FC236}">
              <a16:creationId xmlns:a16="http://schemas.microsoft.com/office/drawing/2014/main" id="{51191CF7-0E6F-6666-744C-9C6C3705BF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27565446" name="Gráfico 390">
          <a:extLst>
            <a:ext uri="{FF2B5EF4-FFF2-40B4-BE49-F238E27FC236}">
              <a16:creationId xmlns:a16="http://schemas.microsoft.com/office/drawing/2014/main" id="{95554D55-A544-52AF-45AD-1652001FCC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27565447" name="Picture 3995">
          <a:hlinkClick xmlns:r="http://schemas.openxmlformats.org/officeDocument/2006/relationships" r:id="rId17" tooltip="Ir a factores criticos"/>
          <a:extLst>
            <a:ext uri="{FF2B5EF4-FFF2-40B4-BE49-F238E27FC236}">
              <a16:creationId xmlns:a16="http://schemas.microsoft.com/office/drawing/2014/main" id="{39112266-26B2-E51D-C708-8E4278B3B633}"/>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21</xdr:col>
      <xdr:colOff>228600</xdr:colOff>
      <xdr:row>3</xdr:row>
      <xdr:rowOff>85725</xdr:rowOff>
    </xdr:from>
    <xdr:to>
      <xdr:col>21</xdr:col>
      <xdr:colOff>600075</xdr:colOff>
      <xdr:row>4</xdr:row>
      <xdr:rowOff>0</xdr:rowOff>
    </xdr:to>
    <xdr:pic>
      <xdr:nvPicPr>
        <xdr:cNvPr id="27565448" name="2 Imagen">
          <a:hlinkClick xmlns:r="http://schemas.openxmlformats.org/officeDocument/2006/relationships" r:id="rId17" tooltip="Ir a administrativa"/>
          <a:extLst>
            <a:ext uri="{FF2B5EF4-FFF2-40B4-BE49-F238E27FC236}">
              <a16:creationId xmlns:a16="http://schemas.microsoft.com/office/drawing/2014/main" id="{89B1699A-55AA-7CC9-DE81-D574930F0AA2}"/>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27565449" name="Gráfico 393">
          <a:extLst>
            <a:ext uri="{FF2B5EF4-FFF2-40B4-BE49-F238E27FC236}">
              <a16:creationId xmlns:a16="http://schemas.microsoft.com/office/drawing/2014/main" id="{5A75BE8B-67A2-762B-2FDF-5781DD123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27565450" name="Gráfico 394">
          <a:extLst>
            <a:ext uri="{FF2B5EF4-FFF2-40B4-BE49-F238E27FC236}">
              <a16:creationId xmlns:a16="http://schemas.microsoft.com/office/drawing/2014/main" id="{02CF18A6-A168-353B-35B3-CB0292F965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27565451" name="Gráfico 395">
          <a:extLst>
            <a:ext uri="{FF2B5EF4-FFF2-40B4-BE49-F238E27FC236}">
              <a16:creationId xmlns:a16="http://schemas.microsoft.com/office/drawing/2014/main" id="{4BD0E99E-E932-72AF-9B14-B5697FA3B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27565452" name="Gráfico 396">
          <a:extLst>
            <a:ext uri="{FF2B5EF4-FFF2-40B4-BE49-F238E27FC236}">
              <a16:creationId xmlns:a16="http://schemas.microsoft.com/office/drawing/2014/main" id="{F762561E-05BD-5CCD-712C-45B4C36422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27565453" name="Gráfico 397">
          <a:extLst>
            <a:ext uri="{FF2B5EF4-FFF2-40B4-BE49-F238E27FC236}">
              <a16:creationId xmlns:a16="http://schemas.microsoft.com/office/drawing/2014/main" id="{8AF5BFCE-4B2A-182B-1E33-CDB9B0CC8B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27565454" name="Gráfico 398">
          <a:extLst>
            <a:ext uri="{FF2B5EF4-FFF2-40B4-BE49-F238E27FC236}">
              <a16:creationId xmlns:a16="http://schemas.microsoft.com/office/drawing/2014/main" id="{F0D23220-FE1D-1480-D0AB-78C9A90358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27565455" name="Gráfico 399">
          <a:extLst>
            <a:ext uri="{FF2B5EF4-FFF2-40B4-BE49-F238E27FC236}">
              <a16:creationId xmlns:a16="http://schemas.microsoft.com/office/drawing/2014/main" id="{563503A7-CFB1-BBD5-BC6B-B92457D3F6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27565456" name="Gráfico 400">
          <a:extLst>
            <a:ext uri="{FF2B5EF4-FFF2-40B4-BE49-F238E27FC236}">
              <a16:creationId xmlns:a16="http://schemas.microsoft.com/office/drawing/2014/main" id="{6854306F-3BB9-C4F3-583E-32BF124CD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27565457" name="Gráfico 401">
          <a:extLst>
            <a:ext uri="{FF2B5EF4-FFF2-40B4-BE49-F238E27FC236}">
              <a16:creationId xmlns:a16="http://schemas.microsoft.com/office/drawing/2014/main" id="{C78FF820-F43F-BD1B-F30B-18CFE4AC5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27565458" name="Gráfico 402">
          <a:extLst>
            <a:ext uri="{FF2B5EF4-FFF2-40B4-BE49-F238E27FC236}">
              <a16:creationId xmlns:a16="http://schemas.microsoft.com/office/drawing/2014/main" id="{B5AAE754-5626-9283-F6F9-E73E6AEC47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27565459" name="Gráfico 403">
          <a:extLst>
            <a:ext uri="{FF2B5EF4-FFF2-40B4-BE49-F238E27FC236}">
              <a16:creationId xmlns:a16="http://schemas.microsoft.com/office/drawing/2014/main" id="{2FB2A56B-D118-7350-614A-5470FDA813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27565460" name="Gráfico 404">
          <a:extLst>
            <a:ext uri="{FF2B5EF4-FFF2-40B4-BE49-F238E27FC236}">
              <a16:creationId xmlns:a16="http://schemas.microsoft.com/office/drawing/2014/main" id="{9F5CEFDF-B83C-A00D-24E9-49149B5A23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27565461" name="Gráfico 405">
          <a:extLst>
            <a:ext uri="{FF2B5EF4-FFF2-40B4-BE49-F238E27FC236}">
              <a16:creationId xmlns:a16="http://schemas.microsoft.com/office/drawing/2014/main" id="{5DF7E491-F18A-03A6-63FF-A629181C11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27565462" name="Gráfico 406">
          <a:extLst>
            <a:ext uri="{FF2B5EF4-FFF2-40B4-BE49-F238E27FC236}">
              <a16:creationId xmlns:a16="http://schemas.microsoft.com/office/drawing/2014/main" id="{8B41A742-0EB9-5950-C6EC-294D2492E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27565463" name="Gráfico 407">
          <a:extLst>
            <a:ext uri="{FF2B5EF4-FFF2-40B4-BE49-F238E27FC236}">
              <a16:creationId xmlns:a16="http://schemas.microsoft.com/office/drawing/2014/main" id="{19BF7707-6ED6-372F-B2D6-4C58343C62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27565464" name="Gráfico 408">
          <a:extLst>
            <a:ext uri="{FF2B5EF4-FFF2-40B4-BE49-F238E27FC236}">
              <a16:creationId xmlns:a16="http://schemas.microsoft.com/office/drawing/2014/main" id="{27C11B3A-5C4F-DADA-AE0B-9DC7A755BA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27565465" name="Gráfico 409">
          <a:extLst>
            <a:ext uri="{FF2B5EF4-FFF2-40B4-BE49-F238E27FC236}">
              <a16:creationId xmlns:a16="http://schemas.microsoft.com/office/drawing/2014/main" id="{F8E738C7-5C81-3028-BC0A-7A8B42C3C4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27565466" name="Gráfico 410">
          <a:extLst>
            <a:ext uri="{FF2B5EF4-FFF2-40B4-BE49-F238E27FC236}">
              <a16:creationId xmlns:a16="http://schemas.microsoft.com/office/drawing/2014/main" id="{C7C1DA4A-EE20-C7E2-DEC3-B85682EBB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27565467" name="Gráfico 411">
          <a:extLst>
            <a:ext uri="{FF2B5EF4-FFF2-40B4-BE49-F238E27FC236}">
              <a16:creationId xmlns:a16="http://schemas.microsoft.com/office/drawing/2014/main" id="{AF25A865-AE24-BE40-DAF7-2BCE77C15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27565468" name="Gráfico 412">
          <a:extLst>
            <a:ext uri="{FF2B5EF4-FFF2-40B4-BE49-F238E27FC236}">
              <a16:creationId xmlns:a16="http://schemas.microsoft.com/office/drawing/2014/main" id="{4FAB065E-75DA-0192-C3DF-3D990F4BFB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27565469" name="Gráfico 413">
          <a:extLst>
            <a:ext uri="{FF2B5EF4-FFF2-40B4-BE49-F238E27FC236}">
              <a16:creationId xmlns:a16="http://schemas.microsoft.com/office/drawing/2014/main" id="{FE5A76D3-2979-28C3-187D-861E0CA52A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27565470" name="Gráfico 414">
          <a:extLst>
            <a:ext uri="{FF2B5EF4-FFF2-40B4-BE49-F238E27FC236}">
              <a16:creationId xmlns:a16="http://schemas.microsoft.com/office/drawing/2014/main" id="{B323C91B-EB15-FB2F-B0EB-37956F8B64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27565471" name="Gráfico 415">
          <a:extLst>
            <a:ext uri="{FF2B5EF4-FFF2-40B4-BE49-F238E27FC236}">
              <a16:creationId xmlns:a16="http://schemas.microsoft.com/office/drawing/2014/main" id="{ADC69B59-7C63-E1B5-1ACF-D8B7FBE997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27565472" name="Gráfico 416">
          <a:extLst>
            <a:ext uri="{FF2B5EF4-FFF2-40B4-BE49-F238E27FC236}">
              <a16:creationId xmlns:a16="http://schemas.microsoft.com/office/drawing/2014/main" id="{15DDC0D3-1D20-DA41-0344-4C91EA3665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27565473" name="Picture 3995">
          <a:hlinkClick xmlns:r="http://schemas.openxmlformats.org/officeDocument/2006/relationships" r:id="rId21" tooltip="Ir a factores criticos"/>
          <a:extLst>
            <a:ext uri="{FF2B5EF4-FFF2-40B4-BE49-F238E27FC236}">
              <a16:creationId xmlns:a16="http://schemas.microsoft.com/office/drawing/2014/main" id="{88D044EF-8BDF-218F-4CAA-570042D2D67F}"/>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21</xdr:col>
      <xdr:colOff>342900</xdr:colOff>
      <xdr:row>3</xdr:row>
      <xdr:rowOff>123825</xdr:rowOff>
    </xdr:from>
    <xdr:to>
      <xdr:col>21</xdr:col>
      <xdr:colOff>685800</xdr:colOff>
      <xdr:row>4</xdr:row>
      <xdr:rowOff>0</xdr:rowOff>
    </xdr:to>
    <xdr:pic>
      <xdr:nvPicPr>
        <xdr:cNvPr id="27565474" name="2 Imagen">
          <a:hlinkClick xmlns:r="http://schemas.openxmlformats.org/officeDocument/2006/relationships" r:id="rId23" tooltip="Ir a comunidad"/>
          <a:extLst>
            <a:ext uri="{FF2B5EF4-FFF2-40B4-BE49-F238E27FC236}">
              <a16:creationId xmlns:a16="http://schemas.microsoft.com/office/drawing/2014/main" id="{263FC6F6-37B7-BDDD-7750-FDD0E903B865}"/>
            </a:ext>
          </a:extLst>
        </xdr:cNvPr>
        <xdr:cNvPicPr>
          <a:picLocks noChangeAspect="1" noChangeArrowheads="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27565475" name="Gráfico 419">
          <a:extLst>
            <a:ext uri="{FF2B5EF4-FFF2-40B4-BE49-F238E27FC236}">
              <a16:creationId xmlns:a16="http://schemas.microsoft.com/office/drawing/2014/main" id="{98B5DA98-7993-FC38-2150-5E0F4EFD1C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27565476" name="Gráfico 420">
          <a:extLst>
            <a:ext uri="{FF2B5EF4-FFF2-40B4-BE49-F238E27FC236}">
              <a16:creationId xmlns:a16="http://schemas.microsoft.com/office/drawing/2014/main" id="{FD1F88B4-6E33-67FC-4A93-60D9136D9C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27565477" name="Gráfico 421">
          <a:extLst>
            <a:ext uri="{FF2B5EF4-FFF2-40B4-BE49-F238E27FC236}">
              <a16:creationId xmlns:a16="http://schemas.microsoft.com/office/drawing/2014/main" id="{3BED4E3D-C107-3894-6004-617745918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27565478" name="Gráfico 422">
          <a:extLst>
            <a:ext uri="{FF2B5EF4-FFF2-40B4-BE49-F238E27FC236}">
              <a16:creationId xmlns:a16="http://schemas.microsoft.com/office/drawing/2014/main" id="{3C2D7844-4025-6023-4B07-9612E24190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27565479" name="Gráfico 423">
          <a:extLst>
            <a:ext uri="{FF2B5EF4-FFF2-40B4-BE49-F238E27FC236}">
              <a16:creationId xmlns:a16="http://schemas.microsoft.com/office/drawing/2014/main" id="{54F6FD8B-BC3D-68C8-B690-D61475AF1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27565480" name="Gráfico 424">
          <a:extLst>
            <a:ext uri="{FF2B5EF4-FFF2-40B4-BE49-F238E27FC236}">
              <a16:creationId xmlns:a16="http://schemas.microsoft.com/office/drawing/2014/main" id="{3FB1C321-F079-A115-8720-481025582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27565481" name="Gráfico 425">
          <a:extLst>
            <a:ext uri="{FF2B5EF4-FFF2-40B4-BE49-F238E27FC236}">
              <a16:creationId xmlns:a16="http://schemas.microsoft.com/office/drawing/2014/main" id="{D015AF80-773D-D881-5B08-5E3204D86F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27565482" name="Gráfico 426">
          <a:extLst>
            <a:ext uri="{FF2B5EF4-FFF2-40B4-BE49-F238E27FC236}">
              <a16:creationId xmlns:a16="http://schemas.microsoft.com/office/drawing/2014/main" id="{6627C357-04BD-71B4-FFF8-C1D033FD35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27565483" name="Gráfico 427">
          <a:extLst>
            <a:ext uri="{FF2B5EF4-FFF2-40B4-BE49-F238E27FC236}">
              <a16:creationId xmlns:a16="http://schemas.microsoft.com/office/drawing/2014/main" id="{9ECACE8A-1045-DD44-F15B-8ECB5EE137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27565484" name="Gráfico 428">
          <a:extLst>
            <a:ext uri="{FF2B5EF4-FFF2-40B4-BE49-F238E27FC236}">
              <a16:creationId xmlns:a16="http://schemas.microsoft.com/office/drawing/2014/main" id="{CF7723C1-2432-065E-96EC-75B68EC918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27565485" name="Gráfico 429">
          <a:extLst>
            <a:ext uri="{FF2B5EF4-FFF2-40B4-BE49-F238E27FC236}">
              <a16:creationId xmlns:a16="http://schemas.microsoft.com/office/drawing/2014/main" id="{66B8DFF4-F369-EAD0-3D01-45A63335A6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27565486" name="Gráfico 430">
          <a:extLst>
            <a:ext uri="{FF2B5EF4-FFF2-40B4-BE49-F238E27FC236}">
              <a16:creationId xmlns:a16="http://schemas.microsoft.com/office/drawing/2014/main" id="{C5FD41BD-CD4D-6CF4-6DA8-DBFB190C9A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27565487" name="Gráfico 431">
          <a:extLst>
            <a:ext uri="{FF2B5EF4-FFF2-40B4-BE49-F238E27FC236}">
              <a16:creationId xmlns:a16="http://schemas.microsoft.com/office/drawing/2014/main" id="{DE5E58B5-0042-C4EA-73E9-78946F943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27565488" name="Gráfico 432">
          <a:extLst>
            <a:ext uri="{FF2B5EF4-FFF2-40B4-BE49-F238E27FC236}">
              <a16:creationId xmlns:a16="http://schemas.microsoft.com/office/drawing/2014/main" id="{20761F46-21D4-8AF7-CD8F-2D0081E341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27565489" name="Gráfico 433">
          <a:extLst>
            <a:ext uri="{FF2B5EF4-FFF2-40B4-BE49-F238E27FC236}">
              <a16:creationId xmlns:a16="http://schemas.microsoft.com/office/drawing/2014/main" id="{69E70628-38E7-2B88-EFA9-023D6EF592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27565490" name="Gráfico 434">
          <a:extLst>
            <a:ext uri="{FF2B5EF4-FFF2-40B4-BE49-F238E27FC236}">
              <a16:creationId xmlns:a16="http://schemas.microsoft.com/office/drawing/2014/main" id="{BB196A47-A52D-F026-4517-6D98089451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27565491" name="Gráfico 435">
          <a:extLst>
            <a:ext uri="{FF2B5EF4-FFF2-40B4-BE49-F238E27FC236}">
              <a16:creationId xmlns:a16="http://schemas.microsoft.com/office/drawing/2014/main" id="{D6AAC5E3-CC89-6655-0F6C-2F7758717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27565492" name="Gráfico 436">
          <a:extLst>
            <a:ext uri="{FF2B5EF4-FFF2-40B4-BE49-F238E27FC236}">
              <a16:creationId xmlns:a16="http://schemas.microsoft.com/office/drawing/2014/main" id="{21DC349A-719B-4089-9714-189D8D4F0B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27565493" name="Gráfico 437">
          <a:extLst>
            <a:ext uri="{FF2B5EF4-FFF2-40B4-BE49-F238E27FC236}">
              <a16:creationId xmlns:a16="http://schemas.microsoft.com/office/drawing/2014/main" id="{BCFB8206-4828-8068-C218-BC9ED28313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27565494" name="Gráfico 438">
          <a:extLst>
            <a:ext uri="{FF2B5EF4-FFF2-40B4-BE49-F238E27FC236}">
              <a16:creationId xmlns:a16="http://schemas.microsoft.com/office/drawing/2014/main" id="{734CEE10-FFBE-6B05-AF11-1F2A2C7FD4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27565495" name="Gráfico 439">
          <a:extLst>
            <a:ext uri="{FF2B5EF4-FFF2-40B4-BE49-F238E27FC236}">
              <a16:creationId xmlns:a16="http://schemas.microsoft.com/office/drawing/2014/main" id="{E38FA6CF-5295-89E4-755C-CAA2FDF6F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27565496" name="Picture 3995">
          <a:hlinkClick xmlns:r="http://schemas.openxmlformats.org/officeDocument/2006/relationships" r:id="rId17" tooltip="Ir a factores criticos"/>
          <a:extLst>
            <a:ext uri="{FF2B5EF4-FFF2-40B4-BE49-F238E27FC236}">
              <a16:creationId xmlns:a16="http://schemas.microsoft.com/office/drawing/2014/main" id="{5D1162C9-5A6B-7543-CC8D-0C8359BD1313}"/>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27565497" name="Gráfico 441">
          <a:extLst>
            <a:ext uri="{FF2B5EF4-FFF2-40B4-BE49-F238E27FC236}">
              <a16:creationId xmlns:a16="http://schemas.microsoft.com/office/drawing/2014/main" id="{33C5AF1A-D49A-782A-D42B-839405813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27565498" name="Gráfico 442">
          <a:extLst>
            <a:ext uri="{FF2B5EF4-FFF2-40B4-BE49-F238E27FC236}">
              <a16:creationId xmlns:a16="http://schemas.microsoft.com/office/drawing/2014/main" id="{6A3B3851-D8F1-DBB1-B048-FA20410695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27565499" name="Gráfico 443">
          <a:extLst>
            <a:ext uri="{FF2B5EF4-FFF2-40B4-BE49-F238E27FC236}">
              <a16:creationId xmlns:a16="http://schemas.microsoft.com/office/drawing/2014/main" id="{8A066118-0605-5772-C30A-3334E602B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27565500" name="Gráfico 444">
          <a:extLst>
            <a:ext uri="{FF2B5EF4-FFF2-40B4-BE49-F238E27FC236}">
              <a16:creationId xmlns:a16="http://schemas.microsoft.com/office/drawing/2014/main" id="{A8AA876A-6670-CB02-2DB2-BBAC7FAF4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IV65529"/>
  <sheetViews>
    <sheetView showGridLines="0" zoomScale="80" zoomScaleNormal="80" workbookViewId="0">
      <selection activeCell="K29" sqref="K29"/>
    </sheetView>
  </sheetViews>
  <sheetFormatPr baseColWidth="10" defaultRowHeight="15" x14ac:dyDescent="0.25"/>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256" width="11.42578125" style="18"/>
  </cols>
  <sheetData>
    <row r="1" spans="1:13" ht="27" customHeight="1" x14ac:dyDescent="0.25">
      <c r="A1" s="153"/>
      <c r="B1" s="154"/>
      <c r="C1" s="151" t="s">
        <v>169</v>
      </c>
      <c r="D1" s="152"/>
      <c r="E1" s="152"/>
      <c r="F1" s="152"/>
      <c r="G1" s="152"/>
      <c r="H1" s="174" t="s">
        <v>170</v>
      </c>
      <c r="I1" s="175"/>
    </row>
    <row r="2" spans="1:13" ht="18.75" customHeight="1" x14ac:dyDescent="0.25">
      <c r="A2" s="155"/>
      <c r="B2" s="156"/>
      <c r="C2" s="151" t="s">
        <v>171</v>
      </c>
      <c r="D2" s="152"/>
      <c r="E2" s="152"/>
      <c r="F2" s="152"/>
      <c r="G2" s="152"/>
      <c r="H2" s="88">
        <v>41241</v>
      </c>
      <c r="I2" s="89" t="s">
        <v>175</v>
      </c>
    </row>
    <row r="3" spans="1:13" ht="21" customHeight="1" x14ac:dyDescent="0.25">
      <c r="A3" s="157"/>
      <c r="B3" s="158"/>
      <c r="C3" s="151" t="s">
        <v>172</v>
      </c>
      <c r="D3" s="152"/>
      <c r="E3" s="152"/>
      <c r="F3" s="152"/>
      <c r="G3" s="152"/>
      <c r="H3" s="174" t="s">
        <v>173</v>
      </c>
      <c r="I3" s="175"/>
    </row>
    <row r="4" spans="1:13" ht="5.25" customHeight="1" x14ac:dyDescent="0.25"/>
    <row r="5" spans="1:13" ht="34.5" customHeight="1" x14ac:dyDescent="0.25">
      <c r="A5" s="176" t="s">
        <v>164</v>
      </c>
      <c r="B5" s="176"/>
      <c r="C5" s="176"/>
      <c r="D5" s="176"/>
      <c r="E5" s="176"/>
      <c r="F5" s="176"/>
      <c r="G5" s="176"/>
      <c r="H5" s="176"/>
      <c r="I5" s="176"/>
      <c r="K5" s="177" t="s">
        <v>140</v>
      </c>
      <c r="L5" s="177"/>
      <c r="M5" s="177"/>
    </row>
    <row r="6" spans="1:13" ht="23.25" customHeight="1" x14ac:dyDescent="0.25">
      <c r="A6" s="192" t="s">
        <v>162</v>
      </c>
      <c r="B6" s="193"/>
      <c r="C6" s="193"/>
      <c r="D6" s="193"/>
      <c r="E6" s="193"/>
      <c r="F6" s="159" t="s">
        <v>141</v>
      </c>
      <c r="G6" s="160"/>
      <c r="H6" s="160"/>
      <c r="I6" s="160"/>
      <c r="K6" s="91" t="s">
        <v>142</v>
      </c>
      <c r="L6" s="92" t="s">
        <v>143</v>
      </c>
      <c r="M6" s="93" t="s">
        <v>144</v>
      </c>
    </row>
    <row r="7" spans="1:13" ht="20.100000000000001" customHeight="1" x14ac:dyDescent="0.25">
      <c r="A7" s="178" t="s">
        <v>185</v>
      </c>
      <c r="B7" s="179"/>
      <c r="C7" s="179"/>
      <c r="D7" s="179"/>
      <c r="E7" s="179"/>
      <c r="F7" s="187">
        <v>45258</v>
      </c>
      <c r="G7" s="187"/>
      <c r="H7" s="187"/>
      <c r="I7" s="187"/>
      <c r="K7" s="200" t="s">
        <v>166</v>
      </c>
      <c r="L7" s="106" t="s">
        <v>145</v>
      </c>
      <c r="M7" s="199" t="s">
        <v>146</v>
      </c>
    </row>
    <row r="8" spans="1:13" ht="33.75" customHeight="1" x14ac:dyDescent="0.25">
      <c r="A8" s="180"/>
      <c r="B8" s="179"/>
      <c r="C8" s="179"/>
      <c r="D8" s="179"/>
      <c r="E8" s="179"/>
      <c r="F8" s="181" t="s">
        <v>160</v>
      </c>
      <c r="G8" s="182"/>
      <c r="H8" s="183">
        <v>254820001003</v>
      </c>
      <c r="I8" s="184"/>
      <c r="K8" s="199"/>
      <c r="L8" s="106" t="s">
        <v>159</v>
      </c>
      <c r="M8" s="199"/>
    </row>
    <row r="9" spans="1:13" ht="20.100000000000001" customHeight="1" x14ac:dyDescent="0.25">
      <c r="A9" s="86" t="s">
        <v>147</v>
      </c>
      <c r="B9" s="87"/>
      <c r="C9" s="169" t="s">
        <v>186</v>
      </c>
      <c r="D9" s="169"/>
      <c r="E9" s="170"/>
      <c r="F9" s="190" t="s">
        <v>163</v>
      </c>
      <c r="G9" s="191"/>
      <c r="H9" s="188" t="s">
        <v>187</v>
      </c>
      <c r="I9" s="189"/>
      <c r="K9" s="199"/>
      <c r="L9" s="106" t="s">
        <v>148</v>
      </c>
      <c r="M9" s="199" t="s">
        <v>149</v>
      </c>
    </row>
    <row r="10" spans="1:13" ht="20.100000000000001" customHeight="1" x14ac:dyDescent="0.25">
      <c r="A10" s="172" t="s">
        <v>168</v>
      </c>
      <c r="B10" s="173"/>
      <c r="C10" s="169" t="s">
        <v>188</v>
      </c>
      <c r="D10" s="169"/>
      <c r="E10" s="169"/>
      <c r="F10" s="170"/>
      <c r="G10" s="90" t="s">
        <v>150</v>
      </c>
      <c r="H10" s="195">
        <v>3127157608</v>
      </c>
      <c r="I10" s="196"/>
      <c r="K10" s="199"/>
      <c r="L10" s="106" t="s">
        <v>151</v>
      </c>
      <c r="M10" s="199"/>
    </row>
    <row r="11" spans="1:13" ht="20.100000000000001" customHeight="1" x14ac:dyDescent="0.25">
      <c r="A11" s="172" t="s">
        <v>165</v>
      </c>
      <c r="B11" s="173"/>
      <c r="C11" s="169" t="s">
        <v>189</v>
      </c>
      <c r="D11" s="169"/>
      <c r="E11" s="169"/>
      <c r="F11" s="170"/>
      <c r="G11" s="90" t="s">
        <v>174</v>
      </c>
      <c r="H11" s="197" t="s">
        <v>190</v>
      </c>
      <c r="I11" s="198"/>
      <c r="K11" s="194"/>
      <c r="L11" s="107"/>
      <c r="M11" s="107"/>
    </row>
    <row r="12" spans="1:13" ht="19.5" customHeight="1" x14ac:dyDescent="0.25">
      <c r="A12" s="201" t="s">
        <v>152</v>
      </c>
      <c r="B12" s="202"/>
      <c r="C12" s="202"/>
      <c r="D12" s="202"/>
      <c r="E12" s="202"/>
      <c r="F12" s="202"/>
      <c r="G12" s="202"/>
      <c r="H12" s="202"/>
      <c r="I12" s="203"/>
      <c r="K12" s="186"/>
      <c r="L12" s="107"/>
      <c r="M12" s="186"/>
    </row>
    <row r="13" spans="1:13" ht="20.100000000000001" customHeight="1" x14ac:dyDescent="0.25">
      <c r="A13" s="171" t="s">
        <v>153</v>
      </c>
      <c r="B13" s="171"/>
      <c r="C13" s="171"/>
      <c r="D13" s="171" t="s">
        <v>154</v>
      </c>
      <c r="E13" s="171"/>
      <c r="F13" s="171"/>
      <c r="G13" s="171" t="s">
        <v>161</v>
      </c>
      <c r="H13" s="171"/>
      <c r="I13" s="171"/>
      <c r="K13" s="186"/>
      <c r="L13" s="107"/>
      <c r="M13" s="186"/>
    </row>
    <row r="14" spans="1:13" ht="20.100000000000001" customHeight="1" x14ac:dyDescent="0.25">
      <c r="A14" s="163" t="s">
        <v>189</v>
      </c>
      <c r="B14" s="163"/>
      <c r="C14" s="163"/>
      <c r="D14" s="165" t="s">
        <v>191</v>
      </c>
      <c r="E14" s="163"/>
      <c r="F14" s="163"/>
      <c r="G14" s="165" t="s">
        <v>192</v>
      </c>
      <c r="H14" s="163"/>
      <c r="I14" s="163"/>
      <c r="K14" s="186"/>
      <c r="L14" s="107"/>
      <c r="M14" s="186"/>
    </row>
    <row r="15" spans="1:13" ht="20.100000000000001" customHeight="1" x14ac:dyDescent="0.25">
      <c r="A15" s="165" t="s">
        <v>193</v>
      </c>
      <c r="B15" s="163"/>
      <c r="C15" s="163"/>
      <c r="D15" s="165" t="s">
        <v>194</v>
      </c>
      <c r="E15" s="163"/>
      <c r="F15" s="163"/>
      <c r="G15" s="163"/>
      <c r="H15" s="163"/>
      <c r="I15" s="163"/>
      <c r="K15" s="186"/>
      <c r="L15" s="107"/>
      <c r="M15" s="107"/>
    </row>
    <row r="16" spans="1:13" ht="20.100000000000001" customHeight="1" x14ac:dyDescent="0.25">
      <c r="A16" s="165" t="s">
        <v>202</v>
      </c>
      <c r="B16" s="163"/>
      <c r="C16" s="163"/>
      <c r="D16" s="163" t="s">
        <v>194</v>
      </c>
      <c r="E16" s="163"/>
      <c r="F16" s="163"/>
      <c r="G16" s="163"/>
      <c r="H16" s="163"/>
      <c r="I16" s="163"/>
      <c r="K16" s="186"/>
      <c r="L16" s="107"/>
      <c r="M16" s="107"/>
    </row>
    <row r="17" spans="1:13" ht="20.100000000000001" customHeight="1" x14ac:dyDescent="0.25">
      <c r="A17" s="165" t="s">
        <v>196</v>
      </c>
      <c r="B17" s="163"/>
      <c r="C17" s="163"/>
      <c r="D17" s="163" t="s">
        <v>194</v>
      </c>
      <c r="E17" s="163"/>
      <c r="F17" s="163"/>
      <c r="G17" s="163"/>
      <c r="H17" s="163"/>
      <c r="I17" s="163"/>
      <c r="K17" s="186"/>
      <c r="L17" s="107"/>
      <c r="M17" s="107"/>
    </row>
    <row r="18" spans="1:13" ht="20.100000000000001" customHeight="1" x14ac:dyDescent="0.25">
      <c r="A18" s="165" t="s">
        <v>197</v>
      </c>
      <c r="B18" s="163"/>
      <c r="C18" s="163"/>
      <c r="D18" s="163" t="s">
        <v>194</v>
      </c>
      <c r="E18" s="163"/>
      <c r="F18" s="163"/>
      <c r="G18" s="163"/>
      <c r="H18" s="163"/>
      <c r="I18" s="163"/>
      <c r="K18" s="185"/>
      <c r="L18" s="107"/>
      <c r="M18" s="107"/>
    </row>
    <row r="19" spans="1:13" ht="20.100000000000001" customHeight="1" x14ac:dyDescent="0.25">
      <c r="A19" s="163"/>
      <c r="B19" s="163"/>
      <c r="C19" s="163"/>
      <c r="D19" s="163"/>
      <c r="E19" s="163"/>
      <c r="F19" s="163"/>
      <c r="G19" s="163"/>
      <c r="H19" s="163"/>
      <c r="I19" s="163"/>
      <c r="K19" s="186"/>
      <c r="L19" s="107"/>
      <c r="M19" s="107"/>
    </row>
    <row r="20" spans="1:13" ht="20.100000000000001" customHeight="1" x14ac:dyDescent="0.25">
      <c r="A20" s="163"/>
      <c r="B20" s="163"/>
      <c r="C20" s="163"/>
      <c r="D20" s="163"/>
      <c r="E20" s="163"/>
      <c r="F20" s="163"/>
      <c r="G20" s="163"/>
      <c r="H20" s="163"/>
      <c r="I20" s="163"/>
      <c r="K20" s="186"/>
      <c r="L20" s="107"/>
      <c r="M20" s="107"/>
    </row>
    <row r="21" spans="1:13" ht="20.100000000000001" customHeight="1" x14ac:dyDescent="0.25">
      <c r="A21" s="163"/>
      <c r="B21" s="163"/>
      <c r="C21" s="163"/>
      <c r="D21" s="163"/>
      <c r="E21" s="163"/>
      <c r="F21" s="163"/>
      <c r="G21" s="163"/>
      <c r="H21" s="163"/>
      <c r="I21" s="163"/>
      <c r="K21" s="186"/>
      <c r="L21" s="107"/>
      <c r="M21" s="108"/>
    </row>
    <row r="22" spans="1:13" ht="20.100000000000001" customHeight="1" x14ac:dyDescent="0.25">
      <c r="A22" s="163"/>
      <c r="B22" s="163"/>
      <c r="C22" s="163"/>
      <c r="D22" s="163"/>
      <c r="E22" s="163"/>
      <c r="F22" s="163"/>
      <c r="G22" s="163"/>
      <c r="H22" s="163"/>
      <c r="I22" s="163"/>
    </row>
    <row r="23" spans="1:13" s="19" customFormat="1" ht="20.25" x14ac:dyDescent="0.3">
      <c r="A23" s="164"/>
      <c r="B23" s="164"/>
      <c r="C23" s="164"/>
      <c r="D23" s="164"/>
      <c r="E23" s="164"/>
      <c r="F23" s="164"/>
      <c r="G23" s="164"/>
      <c r="H23" s="164"/>
      <c r="I23" s="164"/>
      <c r="K23" s="167"/>
      <c r="L23" s="167"/>
    </row>
    <row r="24" spans="1:13" ht="30" customHeight="1" x14ac:dyDescent="0.25">
      <c r="A24" s="161" t="s">
        <v>155</v>
      </c>
      <c r="B24" s="161"/>
      <c r="C24" s="161"/>
      <c r="D24" s="161"/>
      <c r="E24" s="161"/>
      <c r="F24" s="161"/>
      <c r="G24" s="161"/>
      <c r="H24" s="161"/>
      <c r="I24" s="161"/>
      <c r="K24" s="20"/>
      <c r="L24" s="20"/>
    </row>
    <row r="25" spans="1:13" ht="33.75" customHeight="1" x14ac:dyDescent="0.25">
      <c r="A25" s="171" t="s">
        <v>153</v>
      </c>
      <c r="B25" s="171"/>
      <c r="C25" s="171"/>
      <c r="D25" s="171" t="s">
        <v>154</v>
      </c>
      <c r="E25" s="171"/>
      <c r="F25" s="171"/>
      <c r="G25" s="171" t="s">
        <v>23</v>
      </c>
      <c r="H25" s="171"/>
      <c r="I25" s="171"/>
      <c r="K25" s="21"/>
      <c r="L25" s="22"/>
      <c r="M25" s="18" t="s">
        <v>156</v>
      </c>
    </row>
    <row r="26" spans="1:13" ht="20.100000000000001" customHeight="1" x14ac:dyDescent="0.25">
      <c r="A26" s="163" t="s">
        <v>189</v>
      </c>
      <c r="B26" s="163"/>
      <c r="C26" s="163"/>
      <c r="D26" s="163" t="s">
        <v>191</v>
      </c>
      <c r="E26" s="163"/>
      <c r="F26" s="163"/>
      <c r="G26" s="165" t="s">
        <v>198</v>
      </c>
      <c r="H26" s="163"/>
      <c r="I26" s="163"/>
      <c r="K26" s="21"/>
      <c r="L26" s="22"/>
    </row>
    <row r="27" spans="1:13" ht="20.100000000000001" customHeight="1" x14ac:dyDescent="0.25">
      <c r="A27" s="165" t="s">
        <v>199</v>
      </c>
      <c r="B27" s="163"/>
      <c r="C27" s="163"/>
      <c r="D27" s="165" t="s">
        <v>200</v>
      </c>
      <c r="E27" s="163"/>
      <c r="F27" s="163"/>
      <c r="G27" s="165" t="s">
        <v>198</v>
      </c>
      <c r="H27" s="163"/>
      <c r="I27" s="163"/>
      <c r="K27" s="21"/>
      <c r="L27" s="23"/>
    </row>
    <row r="28" spans="1:13" ht="20.100000000000001" customHeight="1" x14ac:dyDescent="0.25">
      <c r="A28" s="165" t="s">
        <v>201</v>
      </c>
      <c r="B28" s="163"/>
      <c r="C28" s="163"/>
      <c r="D28" s="163" t="s">
        <v>200</v>
      </c>
      <c r="E28" s="163"/>
      <c r="F28" s="163"/>
      <c r="G28" s="165" t="s">
        <v>203</v>
      </c>
      <c r="H28" s="163"/>
      <c r="I28" s="163"/>
      <c r="K28" s="21"/>
      <c r="L28" s="23"/>
    </row>
    <row r="29" spans="1:13" ht="20.100000000000001" customHeight="1" x14ac:dyDescent="0.25">
      <c r="A29" s="165" t="s">
        <v>195</v>
      </c>
      <c r="B29" s="163"/>
      <c r="C29" s="163"/>
      <c r="D29" s="163" t="s">
        <v>200</v>
      </c>
      <c r="E29" s="163"/>
      <c r="F29" s="163"/>
      <c r="G29" s="165" t="s">
        <v>204</v>
      </c>
      <c r="H29" s="163"/>
      <c r="I29" s="163"/>
      <c r="K29" s="21"/>
      <c r="L29" s="22"/>
    </row>
    <row r="30" spans="1:13" ht="20.100000000000001" customHeight="1" x14ac:dyDescent="0.25">
      <c r="A30" s="165" t="s">
        <v>205</v>
      </c>
      <c r="B30" s="163"/>
      <c r="C30" s="163"/>
      <c r="D30" s="163" t="s">
        <v>200</v>
      </c>
      <c r="E30" s="163"/>
      <c r="F30" s="163"/>
      <c r="G30" s="165" t="s">
        <v>206</v>
      </c>
      <c r="H30" s="163"/>
      <c r="I30" s="163"/>
      <c r="K30" s="21"/>
      <c r="L30" s="23"/>
    </row>
    <row r="31" spans="1:13" ht="20.100000000000001" customHeight="1" x14ac:dyDescent="0.25">
      <c r="A31" s="163"/>
      <c r="B31" s="163"/>
      <c r="C31" s="163"/>
      <c r="D31" s="163"/>
      <c r="E31" s="163"/>
      <c r="F31" s="163"/>
      <c r="G31" s="163"/>
      <c r="H31" s="163"/>
      <c r="I31" s="163"/>
      <c r="K31" s="21"/>
      <c r="L31" s="24"/>
    </row>
    <row r="32" spans="1:13" ht="20.100000000000001" customHeight="1" x14ac:dyDescent="0.25">
      <c r="A32" s="163"/>
      <c r="B32" s="163"/>
      <c r="C32" s="163"/>
      <c r="D32" s="163"/>
      <c r="E32" s="163"/>
      <c r="F32" s="163"/>
      <c r="G32" s="163"/>
      <c r="H32" s="163"/>
      <c r="I32" s="163"/>
      <c r="K32" s="168"/>
      <c r="L32" s="22"/>
    </row>
    <row r="33" spans="11:12" ht="15.75" x14ac:dyDescent="0.25">
      <c r="K33" s="168"/>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66" t="s">
        <v>29</v>
      </c>
      <c r="B65526" s="166"/>
      <c r="C65526" s="166"/>
      <c r="D65526" s="166"/>
      <c r="E65526" s="166"/>
    </row>
    <row r="65527" spans="1:5" x14ac:dyDescent="0.25">
      <c r="A65527" s="162" t="s">
        <v>30</v>
      </c>
      <c r="B65527" s="162"/>
      <c r="C65527" s="162"/>
      <c r="D65527" s="162"/>
      <c r="E65527" s="162"/>
    </row>
    <row r="65528" spans="1:5" x14ac:dyDescent="0.25">
      <c r="A65528" s="162" t="s">
        <v>31</v>
      </c>
      <c r="B65528" s="162"/>
      <c r="C65528" s="162"/>
      <c r="D65528" s="162"/>
      <c r="E65528" s="162"/>
    </row>
    <row r="65529" spans="1:5" x14ac:dyDescent="0.25">
      <c r="A65529" s="18" t="s">
        <v>157</v>
      </c>
      <c r="D65529" s="18" t="s">
        <v>158</v>
      </c>
    </row>
  </sheetData>
  <sheetProtection password="F5F0" sheet="1"/>
  <mergeCells count="93">
    <mergeCell ref="M12:M14"/>
    <mergeCell ref="A15:C15"/>
    <mergeCell ref="A6:E6"/>
    <mergeCell ref="A17:C17"/>
    <mergeCell ref="K11:K17"/>
    <mergeCell ref="D15:F15"/>
    <mergeCell ref="G16:I16"/>
    <mergeCell ref="C9:E9"/>
    <mergeCell ref="H10:I10"/>
    <mergeCell ref="H11:I11"/>
    <mergeCell ref="A13:C13"/>
    <mergeCell ref="M7:M8"/>
    <mergeCell ref="M9:M10"/>
    <mergeCell ref="K7:K10"/>
    <mergeCell ref="D16:F16"/>
    <mergeCell ref="A12:I12"/>
    <mergeCell ref="D32:F32"/>
    <mergeCell ref="F7:I7"/>
    <mergeCell ref="H9:I9"/>
    <mergeCell ref="F9:G9"/>
    <mergeCell ref="G31:I31"/>
    <mergeCell ref="G26:I26"/>
    <mergeCell ref="D25:F25"/>
    <mergeCell ref="G23:I23"/>
    <mergeCell ref="G17:I17"/>
    <mergeCell ref="G32:I32"/>
    <mergeCell ref="G29:I29"/>
    <mergeCell ref="D31:F31"/>
    <mergeCell ref="D17:F17"/>
    <mergeCell ref="G19:I19"/>
    <mergeCell ref="D20:F20"/>
    <mergeCell ref="G18:I18"/>
    <mergeCell ref="C1:G1"/>
    <mergeCell ref="C3:G3"/>
    <mergeCell ref="A5:I5"/>
    <mergeCell ref="A18:C18"/>
    <mergeCell ref="K5:M5"/>
    <mergeCell ref="G15:I15"/>
    <mergeCell ref="A16:C16"/>
    <mergeCell ref="A7:E8"/>
    <mergeCell ref="F8:G8"/>
    <mergeCell ref="H8:I8"/>
    <mergeCell ref="K18:K21"/>
    <mergeCell ref="A20:C20"/>
    <mergeCell ref="G14:I14"/>
    <mergeCell ref="D13:F13"/>
    <mergeCell ref="D14:F14"/>
    <mergeCell ref="D18:F18"/>
    <mergeCell ref="A14:C14"/>
    <mergeCell ref="H3:I3"/>
    <mergeCell ref="D30:F30"/>
    <mergeCell ref="D28:F28"/>
    <mergeCell ref="G28:I28"/>
    <mergeCell ref="D21:F21"/>
    <mergeCell ref="D19:F19"/>
    <mergeCell ref="A28:C28"/>
    <mergeCell ref="A22:C22"/>
    <mergeCell ref="A29:C29"/>
    <mergeCell ref="A30:C30"/>
    <mergeCell ref="A27:C27"/>
    <mergeCell ref="A21:C21"/>
    <mergeCell ref="K23:L23"/>
    <mergeCell ref="K32:K33"/>
    <mergeCell ref="C10:F10"/>
    <mergeCell ref="G13:I13"/>
    <mergeCell ref="A31:C31"/>
    <mergeCell ref="A10:B10"/>
    <mergeCell ref="C11:F11"/>
    <mergeCell ref="A11:B11"/>
    <mergeCell ref="A19:C19"/>
    <mergeCell ref="D29:F29"/>
    <mergeCell ref="G20:I20"/>
    <mergeCell ref="G30:I30"/>
    <mergeCell ref="A25:C25"/>
    <mergeCell ref="G25:I25"/>
    <mergeCell ref="G27:I27"/>
    <mergeCell ref="G21:I21"/>
    <mergeCell ref="C2:G2"/>
    <mergeCell ref="A1:B3"/>
    <mergeCell ref="F6:I6"/>
    <mergeCell ref="A24:I24"/>
    <mergeCell ref="A65528:E65528"/>
    <mergeCell ref="G22:I22"/>
    <mergeCell ref="D26:F26"/>
    <mergeCell ref="A23:C23"/>
    <mergeCell ref="D23:F23"/>
    <mergeCell ref="D27:F27"/>
    <mergeCell ref="A65527:E65527"/>
    <mergeCell ref="A32:C32"/>
    <mergeCell ref="A26:C26"/>
    <mergeCell ref="D22:F22"/>
    <mergeCell ref="A65526:E65526"/>
    <mergeCell ref="H1:I1"/>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IV65532"/>
  <sheetViews>
    <sheetView showGridLines="0" topLeftCell="C116" zoomScale="80" zoomScaleNormal="80" workbookViewId="0">
      <selection activeCell="E118" sqref="E118"/>
    </sheetView>
  </sheetViews>
  <sheetFormatPr baseColWidth="10" defaultRowHeight="15" x14ac:dyDescent="0.25"/>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256" width="11.42578125" style="18"/>
  </cols>
  <sheetData>
    <row r="1" spans="1:21" ht="33" customHeight="1" x14ac:dyDescent="0.25">
      <c r="B1" s="217" t="s">
        <v>124</v>
      </c>
      <c r="C1" s="217"/>
      <c r="D1" s="217"/>
      <c r="E1" s="217"/>
      <c r="F1" s="217"/>
      <c r="G1" s="217"/>
      <c r="H1" s="217"/>
      <c r="I1" s="217"/>
      <c r="J1" s="218"/>
      <c r="K1" s="218"/>
      <c r="L1" s="26"/>
      <c r="M1" s="26"/>
      <c r="N1" s="26"/>
      <c r="O1" s="26"/>
    </row>
    <row r="2" spans="1:21" ht="15.75" x14ac:dyDescent="0.25">
      <c r="B2" s="227" t="s">
        <v>27</v>
      </c>
      <c r="C2" s="227"/>
      <c r="D2" s="235" t="s">
        <v>181</v>
      </c>
      <c r="E2" s="235"/>
      <c r="F2" s="235"/>
      <c r="G2" s="240" t="s">
        <v>182</v>
      </c>
      <c r="H2" s="240"/>
      <c r="I2" s="240"/>
      <c r="J2" s="232" t="s">
        <v>183</v>
      </c>
      <c r="K2" s="232"/>
      <c r="L2" s="232"/>
      <c r="M2" s="219" t="s">
        <v>184</v>
      </c>
      <c r="N2" s="219"/>
      <c r="O2" s="219"/>
      <c r="Q2" s="18">
        <v>1</v>
      </c>
    </row>
    <row r="3" spans="1:21" ht="15" customHeight="1" x14ac:dyDescent="0.25">
      <c r="B3" s="227"/>
      <c r="C3" s="227"/>
      <c r="D3" s="245" t="s">
        <v>34</v>
      </c>
      <c r="E3" s="220" t="s">
        <v>122</v>
      </c>
      <c r="F3" s="220" t="s">
        <v>125</v>
      </c>
      <c r="G3" s="225" t="s">
        <v>34</v>
      </c>
      <c r="H3" s="220" t="s">
        <v>122</v>
      </c>
      <c r="I3" s="220" t="s">
        <v>125</v>
      </c>
      <c r="J3" s="225" t="s">
        <v>34</v>
      </c>
      <c r="K3" s="247" t="s">
        <v>122</v>
      </c>
      <c r="L3" s="221" t="s">
        <v>125</v>
      </c>
      <c r="M3" s="225" t="s">
        <v>34</v>
      </c>
      <c r="N3" s="247" t="s">
        <v>122</v>
      </c>
      <c r="O3" s="221" t="s">
        <v>125</v>
      </c>
      <c r="Q3" s="18">
        <v>2</v>
      </c>
    </row>
    <row r="4" spans="1:21" ht="15.75" customHeight="1" x14ac:dyDescent="0.25">
      <c r="B4" s="227"/>
      <c r="C4" s="227"/>
      <c r="D4" s="246"/>
      <c r="E4" s="221"/>
      <c r="F4" s="221"/>
      <c r="G4" s="226"/>
      <c r="H4" s="221"/>
      <c r="I4" s="221"/>
      <c r="J4" s="226"/>
      <c r="K4" s="248"/>
      <c r="L4" s="224"/>
      <c r="M4" s="226"/>
      <c r="N4" s="248"/>
      <c r="O4" s="224"/>
      <c r="Q4" s="18">
        <v>3</v>
      </c>
    </row>
    <row r="5" spans="1:21" ht="15.75" x14ac:dyDescent="0.25">
      <c r="B5" s="227"/>
      <c r="C5" s="227"/>
      <c r="D5" s="27"/>
      <c r="E5" s="28"/>
      <c r="F5" s="28"/>
      <c r="G5" s="29"/>
      <c r="H5" s="30"/>
      <c r="I5" s="30"/>
      <c r="J5" s="29"/>
      <c r="K5" s="31"/>
      <c r="L5" s="30"/>
      <c r="M5" s="29"/>
      <c r="N5" s="31"/>
      <c r="O5" s="30"/>
      <c r="Q5" s="18">
        <v>4</v>
      </c>
    </row>
    <row r="6" spans="1:21" ht="18.75" x14ac:dyDescent="0.25">
      <c r="A6" s="252"/>
      <c r="B6" s="208"/>
      <c r="C6" s="32" t="s">
        <v>73</v>
      </c>
      <c r="D6" s="33"/>
      <c r="E6" s="33"/>
      <c r="F6" s="33"/>
      <c r="G6" s="33"/>
      <c r="H6" s="33"/>
      <c r="I6" s="33"/>
      <c r="J6" s="33"/>
      <c r="K6" s="33"/>
      <c r="L6" s="34"/>
      <c r="M6" s="33"/>
      <c r="N6" s="33"/>
      <c r="O6" s="34"/>
    </row>
    <row r="7" spans="1:21" ht="56.25" customHeight="1" x14ac:dyDescent="0.25">
      <c r="A7" s="252"/>
      <c r="B7" s="209"/>
      <c r="C7" s="35" t="s">
        <v>33</v>
      </c>
      <c r="D7" s="138">
        <v>4</v>
      </c>
      <c r="E7" s="133" t="s">
        <v>207</v>
      </c>
      <c r="F7" s="134" t="s">
        <v>208</v>
      </c>
      <c r="G7" s="125"/>
      <c r="H7" s="109"/>
      <c r="I7" s="109"/>
      <c r="J7" s="128"/>
      <c r="K7" s="110"/>
      <c r="L7" s="111"/>
      <c r="M7" s="130"/>
      <c r="N7" s="112"/>
      <c r="O7" s="113"/>
      <c r="R7" s="18">
        <f>COUNTIF(D7:D10,"1")</f>
        <v>0</v>
      </c>
      <c r="S7" s="18">
        <f>COUNTIF(G7:G10,"1")</f>
        <v>0</v>
      </c>
      <c r="T7" s="18">
        <f>COUNTIF(J7:J10,"1")</f>
        <v>0</v>
      </c>
      <c r="U7" s="18">
        <f>COUNTIF(M7:M10,"1")</f>
        <v>0</v>
      </c>
    </row>
    <row r="8" spans="1:21" ht="47.25" customHeight="1" x14ac:dyDescent="0.25">
      <c r="A8" s="252"/>
      <c r="B8" s="209"/>
      <c r="C8" s="36" t="s">
        <v>35</v>
      </c>
      <c r="D8" s="138">
        <v>4</v>
      </c>
      <c r="E8" s="135" t="s">
        <v>209</v>
      </c>
      <c r="F8" s="134" t="s">
        <v>210</v>
      </c>
      <c r="G8" s="125"/>
      <c r="H8" s="114"/>
      <c r="I8" s="109"/>
      <c r="J8" s="128"/>
      <c r="K8" s="115"/>
      <c r="L8" s="111"/>
      <c r="M8" s="130"/>
      <c r="N8" s="116"/>
      <c r="O8" s="113"/>
      <c r="R8" s="18">
        <f>COUNTIF(D7:D10,"2")</f>
        <v>0</v>
      </c>
      <c r="S8" s="18">
        <f>COUNTIF(G7:G10,"2")</f>
        <v>0</v>
      </c>
      <c r="T8" s="18">
        <f>COUNTIF(J7:J10,"2")</f>
        <v>0</v>
      </c>
      <c r="U8" s="18">
        <f>COUNTIF(M7:M10,"2")</f>
        <v>0</v>
      </c>
    </row>
    <row r="9" spans="1:21" ht="62.25" customHeight="1" x14ac:dyDescent="0.25">
      <c r="A9" s="252"/>
      <c r="B9" s="209"/>
      <c r="C9" s="37" t="s">
        <v>36</v>
      </c>
      <c r="D9" s="138">
        <v>4</v>
      </c>
      <c r="E9" s="134" t="s">
        <v>211</v>
      </c>
      <c r="F9" s="134" t="s">
        <v>210</v>
      </c>
      <c r="G9" s="125"/>
      <c r="H9" s="114"/>
      <c r="I9" s="109"/>
      <c r="J9" s="128"/>
      <c r="K9" s="115"/>
      <c r="L9" s="111"/>
      <c r="M9" s="130"/>
      <c r="N9" s="116"/>
      <c r="O9" s="113"/>
      <c r="R9" s="18">
        <f>COUNTIF(D7:D10,"3")</f>
        <v>1</v>
      </c>
      <c r="S9" s="18">
        <f>COUNTIF(G7:G10,"3")</f>
        <v>0</v>
      </c>
      <c r="T9" s="18">
        <f>COUNTIF(J7:J10,"3")</f>
        <v>0</v>
      </c>
      <c r="U9" s="18">
        <f>COUNTIF(M7:M10,"3")</f>
        <v>0</v>
      </c>
    </row>
    <row r="10" spans="1:21" ht="93.75" customHeight="1" x14ac:dyDescent="0.25">
      <c r="A10" s="252"/>
      <c r="B10" s="210"/>
      <c r="C10" s="37" t="s">
        <v>37</v>
      </c>
      <c r="D10" s="138">
        <v>3</v>
      </c>
      <c r="E10" s="136" t="s">
        <v>212</v>
      </c>
      <c r="F10" s="137" t="s">
        <v>213</v>
      </c>
      <c r="G10" s="125"/>
      <c r="H10" s="114"/>
      <c r="I10" s="109"/>
      <c r="J10" s="128"/>
      <c r="K10" s="115"/>
      <c r="L10" s="111"/>
      <c r="M10" s="130"/>
      <c r="N10" s="116"/>
      <c r="O10" s="113"/>
      <c r="R10" s="18">
        <f>COUNTIF(D7:D10,"4")</f>
        <v>3</v>
      </c>
      <c r="S10" s="18">
        <f>COUNTIF(G7:G10,"4")</f>
        <v>0</v>
      </c>
      <c r="T10" s="18">
        <f>COUNTIF(J7:J10,"4")</f>
        <v>0</v>
      </c>
      <c r="U10" s="18">
        <f>COUNTIF(M7:M10,"4")</f>
        <v>0</v>
      </c>
    </row>
    <row r="11" spans="1:21" ht="6" customHeight="1" x14ac:dyDescent="0.25">
      <c r="B11" s="205"/>
      <c r="C11" s="206"/>
      <c r="D11" s="206"/>
      <c r="E11" s="206"/>
      <c r="F11" s="206"/>
      <c r="G11" s="206"/>
      <c r="H11" s="206"/>
      <c r="I11" s="206"/>
      <c r="J11" s="206"/>
      <c r="K11" s="207"/>
      <c r="L11" s="38"/>
      <c r="M11" s="131"/>
      <c r="N11" s="38"/>
      <c r="O11" s="38"/>
      <c r="Q11" s="18">
        <f>COUNTIF(D7:D10,"1")</f>
        <v>0</v>
      </c>
      <c r="R11" s="18">
        <f>COUNTIF(D7:D10,"1")</f>
        <v>0</v>
      </c>
      <c r="S11" s="18">
        <f>COUNTIF(D7:D10,"3")</f>
        <v>1</v>
      </c>
    </row>
    <row r="12" spans="1:21" ht="18.75" x14ac:dyDescent="0.25">
      <c r="A12" s="252"/>
      <c r="B12" s="214"/>
      <c r="C12" s="39" t="s">
        <v>72</v>
      </c>
      <c r="D12" s="40"/>
      <c r="E12" s="40"/>
      <c r="F12" s="40"/>
      <c r="G12" s="40"/>
      <c r="H12" s="40"/>
      <c r="I12" s="40"/>
      <c r="J12" s="40"/>
      <c r="K12" s="41"/>
      <c r="L12" s="42"/>
      <c r="M12" s="40"/>
      <c r="N12" s="41"/>
      <c r="O12" s="42"/>
    </row>
    <row r="13" spans="1:21" ht="81.75" customHeight="1" x14ac:dyDescent="0.25">
      <c r="A13" s="252"/>
      <c r="B13" s="215"/>
      <c r="C13" s="43" t="s">
        <v>38</v>
      </c>
      <c r="D13" s="139">
        <v>4</v>
      </c>
      <c r="E13" s="140" t="s">
        <v>214</v>
      </c>
      <c r="F13" s="137" t="s">
        <v>215</v>
      </c>
      <c r="G13" s="126"/>
      <c r="H13" s="109"/>
      <c r="I13" s="109"/>
      <c r="J13" s="129"/>
      <c r="K13" s="117"/>
      <c r="L13" s="118"/>
      <c r="M13" s="132"/>
      <c r="N13" s="119"/>
      <c r="O13" s="120"/>
      <c r="R13" s="18">
        <f>COUNTIF(D13:D17,"1")</f>
        <v>0</v>
      </c>
      <c r="S13" s="18">
        <f>COUNTIF(G13:G17,"1")</f>
        <v>0</v>
      </c>
      <c r="T13" s="18">
        <f>COUNTIF(J13:J17,"1")</f>
        <v>0</v>
      </c>
      <c r="U13" s="18">
        <f>COUNTIF(M13:M17,"1")</f>
        <v>0</v>
      </c>
    </row>
    <row r="14" spans="1:21" ht="90" customHeight="1" x14ac:dyDescent="0.25">
      <c r="A14" s="252"/>
      <c r="B14" s="215"/>
      <c r="C14" s="36" t="s">
        <v>39</v>
      </c>
      <c r="D14" s="139">
        <v>3</v>
      </c>
      <c r="E14" s="141" t="s">
        <v>216</v>
      </c>
      <c r="F14" s="140" t="s">
        <v>217</v>
      </c>
      <c r="G14" s="126"/>
      <c r="H14" s="114"/>
      <c r="I14" s="109"/>
      <c r="J14" s="129"/>
      <c r="K14" s="118"/>
      <c r="L14" s="118"/>
      <c r="M14" s="132"/>
      <c r="N14" s="120"/>
      <c r="O14" s="120"/>
      <c r="R14" s="18">
        <f>COUNTIF(D13:D17,"2")</f>
        <v>0</v>
      </c>
      <c r="S14" s="18">
        <f>COUNTIF(G13:G17,"2")</f>
        <v>0</v>
      </c>
      <c r="T14" s="18">
        <f>COUNTIF(J13:J17,"2")</f>
        <v>0</v>
      </c>
      <c r="U14" s="18">
        <f>COUNTIF(M13:M17,"2")</f>
        <v>0</v>
      </c>
    </row>
    <row r="15" spans="1:21" ht="75" customHeight="1" x14ac:dyDescent="0.25">
      <c r="A15" s="252"/>
      <c r="B15" s="215"/>
      <c r="C15" s="36" t="s">
        <v>40</v>
      </c>
      <c r="D15" s="139">
        <v>4</v>
      </c>
      <c r="E15" s="141" t="s">
        <v>269</v>
      </c>
      <c r="F15" s="137" t="s">
        <v>218</v>
      </c>
      <c r="G15" s="126"/>
      <c r="H15" s="114"/>
      <c r="I15" s="109"/>
      <c r="J15" s="129"/>
      <c r="K15" s="118"/>
      <c r="L15" s="118"/>
      <c r="M15" s="132"/>
      <c r="N15" s="120"/>
      <c r="O15" s="120"/>
      <c r="R15" s="18">
        <f>COUNTIF(D13:D17,"3")</f>
        <v>1</v>
      </c>
      <c r="S15" s="18">
        <f>COUNTIF(G13:G17,"3")</f>
        <v>0</v>
      </c>
      <c r="T15" s="18">
        <f>COUNTIF(J13:J17,"3")</f>
        <v>0</v>
      </c>
      <c r="U15" s="18">
        <f>COUNTIF(M13:M17,"3")</f>
        <v>0</v>
      </c>
    </row>
    <row r="16" spans="1:21" ht="103.5" customHeight="1" x14ac:dyDescent="0.25">
      <c r="A16" s="252"/>
      <c r="B16" s="215"/>
      <c r="C16" s="37" t="s">
        <v>41</v>
      </c>
      <c r="D16" s="139">
        <v>4</v>
      </c>
      <c r="E16" s="141" t="s">
        <v>219</v>
      </c>
      <c r="F16" s="141" t="s">
        <v>220</v>
      </c>
      <c r="G16" s="126"/>
      <c r="H16" s="114"/>
      <c r="I16" s="109"/>
      <c r="J16" s="129"/>
      <c r="K16" s="118"/>
      <c r="L16" s="118"/>
      <c r="M16" s="132"/>
      <c r="N16" s="120"/>
      <c r="O16" s="120"/>
      <c r="R16" s="18">
        <f>COUNTIF(D13:D17,"4")</f>
        <v>4</v>
      </c>
      <c r="S16" s="18">
        <f>COUNTIF(G13:G17,"4")</f>
        <v>0</v>
      </c>
      <c r="T16" s="18">
        <f>COUNTIF(J13:J17,"4")</f>
        <v>0</v>
      </c>
      <c r="U16" s="18">
        <f>COUNTIF(M13:M17,"4")</f>
        <v>0</v>
      </c>
    </row>
    <row r="17" spans="1:21" ht="70.5" customHeight="1" x14ac:dyDescent="0.25">
      <c r="A17" s="252"/>
      <c r="B17" s="216"/>
      <c r="C17" s="36" t="s">
        <v>42</v>
      </c>
      <c r="D17" s="139">
        <v>4</v>
      </c>
      <c r="E17" s="141" t="s">
        <v>221</v>
      </c>
      <c r="F17" s="141" t="s">
        <v>222</v>
      </c>
      <c r="G17" s="126"/>
      <c r="H17" s="114"/>
      <c r="I17" s="109"/>
      <c r="J17" s="129"/>
      <c r="K17" s="118"/>
      <c r="L17" s="118"/>
      <c r="M17" s="132"/>
      <c r="N17" s="120"/>
      <c r="O17" s="120"/>
    </row>
    <row r="18" spans="1:21" ht="7.5" customHeight="1" x14ac:dyDescent="0.25">
      <c r="B18" s="211"/>
      <c r="C18" s="212"/>
      <c r="D18" s="212"/>
      <c r="E18" s="212"/>
      <c r="F18" s="212"/>
      <c r="G18" s="212"/>
      <c r="H18" s="212"/>
      <c r="I18" s="212"/>
      <c r="J18" s="212"/>
      <c r="K18" s="213"/>
      <c r="L18" s="38"/>
      <c r="M18" s="131"/>
      <c r="N18" s="38"/>
      <c r="O18" s="38"/>
    </row>
    <row r="19" spans="1:21" ht="18.75" x14ac:dyDescent="0.25">
      <c r="A19" s="252"/>
      <c r="B19" s="214"/>
      <c r="C19" s="39" t="s">
        <v>43</v>
      </c>
      <c r="D19" s="40"/>
      <c r="E19" s="40"/>
      <c r="F19" s="40"/>
      <c r="G19" s="40"/>
      <c r="H19" s="40"/>
      <c r="I19" s="40"/>
      <c r="J19" s="40"/>
      <c r="K19" s="41"/>
      <c r="L19" s="42"/>
      <c r="M19" s="40"/>
      <c r="N19" s="41"/>
      <c r="O19" s="42"/>
    </row>
    <row r="20" spans="1:21" ht="67.5" customHeight="1" x14ac:dyDescent="0.25">
      <c r="A20" s="252"/>
      <c r="B20" s="222"/>
      <c r="C20" s="44" t="s">
        <v>44</v>
      </c>
      <c r="D20" s="139">
        <v>4</v>
      </c>
      <c r="E20" s="142" t="s">
        <v>223</v>
      </c>
      <c r="F20" s="141" t="s">
        <v>224</v>
      </c>
      <c r="G20" s="126"/>
      <c r="H20" s="109"/>
      <c r="I20" s="109"/>
      <c r="J20" s="129"/>
      <c r="K20" s="121"/>
      <c r="L20" s="122"/>
      <c r="M20" s="132"/>
      <c r="N20" s="123"/>
      <c r="O20" s="124"/>
      <c r="R20" s="18">
        <f>COUNTIF(D20:D27,"1")</f>
        <v>0</v>
      </c>
      <c r="S20" s="18">
        <f>COUNTIF(G20:G27,"1")</f>
        <v>0</v>
      </c>
      <c r="T20" s="18">
        <f>COUNTIF(J20:J27,"1")</f>
        <v>0</v>
      </c>
      <c r="U20" s="18">
        <f>COUNTIF(M20:M27,"1")</f>
        <v>0</v>
      </c>
    </row>
    <row r="21" spans="1:21" ht="105.75" customHeight="1" x14ac:dyDescent="0.25">
      <c r="A21" s="252"/>
      <c r="B21" s="222"/>
      <c r="C21" s="45" t="s">
        <v>45</v>
      </c>
      <c r="D21" s="139">
        <v>4</v>
      </c>
      <c r="E21" s="141" t="s">
        <v>225</v>
      </c>
      <c r="F21" s="141" t="s">
        <v>220</v>
      </c>
      <c r="G21" s="126"/>
      <c r="H21" s="114"/>
      <c r="I21" s="109"/>
      <c r="J21" s="129"/>
      <c r="K21" s="122"/>
      <c r="L21" s="122"/>
      <c r="M21" s="132"/>
      <c r="N21" s="124"/>
      <c r="O21" s="124"/>
      <c r="R21" s="18">
        <f>COUNTIF(D20:D27,"2")</f>
        <v>1</v>
      </c>
      <c r="S21" s="18">
        <f>COUNTIF(G20:G27,"2")</f>
        <v>0</v>
      </c>
      <c r="T21" s="18">
        <f>COUNTIF(J20:J27,"2")</f>
        <v>0</v>
      </c>
      <c r="U21" s="18">
        <f>COUNTIF(M20:M27,"2")</f>
        <v>0</v>
      </c>
    </row>
    <row r="22" spans="1:21" ht="60.75" customHeight="1" x14ac:dyDescent="0.25">
      <c r="A22" s="252"/>
      <c r="B22" s="222"/>
      <c r="C22" s="45" t="s">
        <v>46</v>
      </c>
      <c r="D22" s="139">
        <v>4</v>
      </c>
      <c r="E22" s="141" t="s">
        <v>221</v>
      </c>
      <c r="F22" s="141" t="s">
        <v>222</v>
      </c>
      <c r="G22" s="126"/>
      <c r="H22" s="114"/>
      <c r="I22" s="109"/>
      <c r="J22" s="129"/>
      <c r="K22" s="122"/>
      <c r="L22" s="122"/>
      <c r="M22" s="132"/>
      <c r="N22" s="124"/>
      <c r="O22" s="124"/>
      <c r="R22" s="18">
        <f>COUNTIF(D20:D27,"3")</f>
        <v>4</v>
      </c>
      <c r="S22" s="18">
        <f>COUNTIF(G20:G27,"3")</f>
        <v>0</v>
      </c>
      <c r="T22" s="18">
        <f>COUNTIF(J20:J27,"3")</f>
        <v>0</v>
      </c>
      <c r="U22" s="18">
        <f>COUNTIF(M20:M27,"3")</f>
        <v>0</v>
      </c>
    </row>
    <row r="23" spans="1:21" ht="81" customHeight="1" x14ac:dyDescent="0.25">
      <c r="A23" s="252"/>
      <c r="B23" s="222"/>
      <c r="C23" s="45" t="s">
        <v>47</v>
      </c>
      <c r="D23" s="139">
        <v>3</v>
      </c>
      <c r="E23" s="143" t="s">
        <v>226</v>
      </c>
      <c r="F23" s="142" t="s">
        <v>227</v>
      </c>
      <c r="G23" s="126"/>
      <c r="H23" s="114"/>
      <c r="I23" s="109"/>
      <c r="J23" s="129"/>
      <c r="K23" s="122"/>
      <c r="L23" s="122"/>
      <c r="M23" s="132"/>
      <c r="N23" s="124"/>
      <c r="O23" s="124"/>
      <c r="R23" s="18">
        <f>COUNTIF(D20:D27,"4")</f>
        <v>3</v>
      </c>
      <c r="S23" s="18">
        <f>COUNTIF(G20:G27,"4")</f>
        <v>0</v>
      </c>
      <c r="T23" s="18">
        <f>COUNTIF(J20:J27,"4")</f>
        <v>0</v>
      </c>
      <c r="U23" s="18">
        <f>COUNTIF(M20:M27,"4")</f>
        <v>0</v>
      </c>
    </row>
    <row r="24" spans="1:21" ht="75" customHeight="1" x14ac:dyDescent="0.25">
      <c r="A24" s="252"/>
      <c r="B24" s="222"/>
      <c r="C24" s="45" t="s">
        <v>48</v>
      </c>
      <c r="D24" s="139">
        <v>3</v>
      </c>
      <c r="E24" s="141" t="s">
        <v>228</v>
      </c>
      <c r="F24" s="142" t="s">
        <v>229</v>
      </c>
      <c r="G24" s="126"/>
      <c r="H24" s="114"/>
      <c r="I24" s="109"/>
      <c r="J24" s="129"/>
      <c r="K24" s="122"/>
      <c r="L24" s="122"/>
      <c r="M24" s="132"/>
      <c r="N24" s="124"/>
      <c r="O24" s="124"/>
    </row>
    <row r="25" spans="1:21" ht="64.5" customHeight="1" x14ac:dyDescent="0.25">
      <c r="A25" s="252"/>
      <c r="B25" s="222"/>
      <c r="C25" s="45" t="s">
        <v>49</v>
      </c>
      <c r="D25" s="139">
        <v>3</v>
      </c>
      <c r="E25" s="143" t="s">
        <v>230</v>
      </c>
      <c r="F25" s="140" t="s">
        <v>231</v>
      </c>
      <c r="G25" s="126"/>
      <c r="H25" s="114"/>
      <c r="I25" s="109"/>
      <c r="J25" s="129"/>
      <c r="K25" s="122"/>
      <c r="L25" s="122"/>
      <c r="M25" s="132"/>
      <c r="N25" s="124"/>
      <c r="O25" s="124"/>
    </row>
    <row r="26" spans="1:21" ht="99" customHeight="1" x14ac:dyDescent="0.25">
      <c r="A26" s="252"/>
      <c r="B26" s="222"/>
      <c r="C26" s="45" t="s">
        <v>50</v>
      </c>
      <c r="D26" s="139">
        <v>3</v>
      </c>
      <c r="E26" s="144" t="s">
        <v>232</v>
      </c>
      <c r="F26" s="140" t="s">
        <v>233</v>
      </c>
      <c r="G26" s="126"/>
      <c r="H26" s="114"/>
      <c r="I26" s="109"/>
      <c r="J26" s="129"/>
      <c r="K26" s="122"/>
      <c r="L26" s="122"/>
      <c r="M26" s="132"/>
      <c r="N26" s="124"/>
      <c r="O26" s="124"/>
    </row>
    <row r="27" spans="1:21" ht="63.75" customHeight="1" x14ac:dyDescent="0.25">
      <c r="A27" s="252"/>
      <c r="B27" s="223"/>
      <c r="C27" s="45" t="s">
        <v>51</v>
      </c>
      <c r="D27" s="139">
        <v>2</v>
      </c>
      <c r="E27" s="141" t="s">
        <v>234</v>
      </c>
      <c r="F27" s="140" t="s">
        <v>233</v>
      </c>
      <c r="G27" s="126"/>
      <c r="H27" s="114"/>
      <c r="I27" s="109"/>
      <c r="J27" s="129"/>
      <c r="K27" s="122"/>
      <c r="L27" s="122"/>
      <c r="M27" s="132"/>
      <c r="N27" s="124"/>
      <c r="O27" s="124"/>
    </row>
    <row r="28" spans="1:21" ht="7.5" customHeight="1" x14ac:dyDescent="0.25">
      <c r="B28" s="205"/>
      <c r="C28" s="206"/>
      <c r="D28" s="206"/>
      <c r="E28" s="206"/>
      <c r="F28" s="206"/>
      <c r="G28" s="206"/>
      <c r="H28" s="206"/>
      <c r="I28" s="206"/>
      <c r="J28" s="206"/>
      <c r="K28" s="207"/>
      <c r="L28" s="38"/>
      <c r="M28" s="131"/>
      <c r="N28" s="38"/>
      <c r="O28" s="38"/>
    </row>
    <row r="29" spans="1:21" ht="18.75" x14ac:dyDescent="0.25">
      <c r="A29" s="252"/>
      <c r="B29" s="214"/>
      <c r="C29" s="39" t="s">
        <v>52</v>
      </c>
      <c r="D29" s="40"/>
      <c r="E29" s="40"/>
      <c r="F29" s="40"/>
      <c r="G29" s="40"/>
      <c r="H29" s="40"/>
      <c r="I29" s="40"/>
      <c r="J29" s="40"/>
      <c r="K29" s="41"/>
      <c r="L29" s="42"/>
      <c r="M29" s="40"/>
      <c r="N29" s="41"/>
      <c r="O29" s="42"/>
    </row>
    <row r="30" spans="1:21" ht="58.5" customHeight="1" x14ac:dyDescent="0.25">
      <c r="A30" s="252"/>
      <c r="B30" s="215"/>
      <c r="C30" s="43" t="s">
        <v>53</v>
      </c>
      <c r="D30" s="139">
        <v>3</v>
      </c>
      <c r="E30" s="140" t="s">
        <v>235</v>
      </c>
      <c r="F30" s="141" t="s">
        <v>236</v>
      </c>
      <c r="G30" s="126"/>
      <c r="H30" s="109"/>
      <c r="I30" s="109"/>
      <c r="J30" s="129"/>
      <c r="K30" s="121"/>
      <c r="L30" s="122"/>
      <c r="M30" s="132"/>
      <c r="N30" s="123"/>
      <c r="O30" s="124"/>
      <c r="R30" s="18">
        <f>COUNTIF(D30:D33,"1")</f>
        <v>0</v>
      </c>
      <c r="S30" s="18">
        <f>COUNTIF(G30:G33,"1")</f>
        <v>0</v>
      </c>
      <c r="T30" s="18">
        <f>COUNTIF(J30:J33,"1")</f>
        <v>0</v>
      </c>
      <c r="U30" s="18">
        <f>COUNTIF(M30:M33,"1")</f>
        <v>0</v>
      </c>
    </row>
    <row r="31" spans="1:21" ht="86.25" customHeight="1" x14ac:dyDescent="0.25">
      <c r="A31" s="252"/>
      <c r="B31" s="215"/>
      <c r="C31" s="36" t="s">
        <v>54</v>
      </c>
      <c r="D31" s="139">
        <v>4</v>
      </c>
      <c r="E31" s="141" t="s">
        <v>237</v>
      </c>
      <c r="F31" s="141" t="s">
        <v>238</v>
      </c>
      <c r="G31" s="126"/>
      <c r="H31" s="114"/>
      <c r="I31" s="109"/>
      <c r="J31" s="129"/>
      <c r="K31" s="122"/>
      <c r="L31" s="122"/>
      <c r="M31" s="132"/>
      <c r="N31" s="124"/>
      <c r="O31" s="124"/>
      <c r="R31" s="18">
        <f>COUNTIF(D30:D33,"2")</f>
        <v>0</v>
      </c>
      <c r="S31" s="18">
        <f>COUNTIF(G30:G33,"2")</f>
        <v>0</v>
      </c>
      <c r="T31" s="18">
        <f>COUNTIF(J30:J33,"2")</f>
        <v>0</v>
      </c>
      <c r="U31" s="18">
        <f>COUNTIF(M30:M33,"2")</f>
        <v>0</v>
      </c>
    </row>
    <row r="32" spans="1:21" ht="96" customHeight="1" x14ac:dyDescent="0.25">
      <c r="A32" s="252"/>
      <c r="B32" s="215"/>
      <c r="C32" s="36" t="s">
        <v>55</v>
      </c>
      <c r="D32" s="139">
        <v>3</v>
      </c>
      <c r="E32" s="141" t="s">
        <v>239</v>
      </c>
      <c r="F32" s="141" t="s">
        <v>240</v>
      </c>
      <c r="G32" s="126"/>
      <c r="H32" s="114"/>
      <c r="I32" s="109"/>
      <c r="J32" s="129"/>
      <c r="K32" s="122"/>
      <c r="L32" s="122"/>
      <c r="M32" s="132"/>
      <c r="N32" s="124"/>
      <c r="O32" s="124"/>
      <c r="R32" s="18">
        <f>COUNTIF(D30:D33,"3")</f>
        <v>3</v>
      </c>
      <c r="S32" s="18">
        <f>COUNTIF(G30:G33,"3")</f>
        <v>0</v>
      </c>
      <c r="T32" s="18">
        <f>COUNTIF(J30:J33,"31")</f>
        <v>0</v>
      </c>
      <c r="U32" s="18">
        <f>COUNTIF(M30:M33,"3")</f>
        <v>0</v>
      </c>
    </row>
    <row r="33" spans="1:21" ht="63" customHeight="1" x14ac:dyDescent="0.25">
      <c r="A33" s="252"/>
      <c r="B33" s="216"/>
      <c r="C33" s="36" t="s">
        <v>56</v>
      </c>
      <c r="D33" s="139">
        <v>3</v>
      </c>
      <c r="E33" s="141" t="s">
        <v>241</v>
      </c>
      <c r="F33" s="140" t="s">
        <v>242</v>
      </c>
      <c r="G33" s="126"/>
      <c r="H33" s="114"/>
      <c r="I33" s="109"/>
      <c r="J33" s="129"/>
      <c r="K33" s="122"/>
      <c r="L33" s="122"/>
      <c r="M33" s="132"/>
      <c r="N33" s="124"/>
      <c r="O33" s="124"/>
      <c r="R33" s="18">
        <f>COUNTIF(D30:D33,"4")</f>
        <v>1</v>
      </c>
      <c r="S33" s="18">
        <f>COUNTIF(G30:G33,"4")</f>
        <v>0</v>
      </c>
      <c r="T33" s="18">
        <f>COUNTIF(J30:J33,"4")</f>
        <v>0</v>
      </c>
      <c r="U33" s="18">
        <f>COUNTIF(M30:M33,"4")</f>
        <v>0</v>
      </c>
    </row>
    <row r="34" spans="1:21" ht="9" customHeight="1" x14ac:dyDescent="0.25">
      <c r="B34" s="211"/>
      <c r="C34" s="212"/>
      <c r="D34" s="212"/>
      <c r="E34" s="212"/>
      <c r="F34" s="212"/>
      <c r="G34" s="212"/>
      <c r="H34" s="212"/>
      <c r="I34" s="212"/>
      <c r="J34" s="212"/>
      <c r="K34" s="213"/>
      <c r="L34" s="38"/>
      <c r="M34" s="131"/>
      <c r="N34" s="38"/>
      <c r="O34" s="38"/>
    </row>
    <row r="35" spans="1:21" ht="18.75" x14ac:dyDescent="0.25">
      <c r="A35" s="252"/>
      <c r="B35" s="214"/>
      <c r="C35" s="46" t="s">
        <v>57</v>
      </c>
      <c r="D35" s="249"/>
      <c r="E35" s="249"/>
      <c r="F35" s="249"/>
      <c r="G35" s="249"/>
      <c r="H35" s="249"/>
      <c r="I35" s="249"/>
      <c r="J35" s="249"/>
      <c r="K35" s="249"/>
      <c r="L35" s="47"/>
      <c r="M35" s="94"/>
      <c r="N35" s="94"/>
      <c r="O35" s="47"/>
    </row>
    <row r="36" spans="1:21" ht="111" customHeight="1" x14ac:dyDescent="0.25">
      <c r="A36" s="252"/>
      <c r="B36" s="215"/>
      <c r="C36" s="43" t="s">
        <v>58</v>
      </c>
      <c r="D36" s="139">
        <v>3</v>
      </c>
      <c r="E36" s="140" t="s">
        <v>243</v>
      </c>
      <c r="F36" s="141" t="s">
        <v>244</v>
      </c>
      <c r="G36" s="126"/>
      <c r="H36" s="109"/>
      <c r="I36" s="109"/>
      <c r="J36" s="129"/>
      <c r="K36" s="121"/>
      <c r="L36" s="122"/>
      <c r="M36" s="132"/>
      <c r="N36" s="123"/>
      <c r="O36" s="124"/>
      <c r="R36" s="18">
        <f>COUNTIF(D36:D44,"1")</f>
        <v>0</v>
      </c>
      <c r="S36" s="18">
        <f>COUNTIF(G36:G44,"1")</f>
        <v>0</v>
      </c>
      <c r="T36" s="18">
        <f>COUNTIF(J36:J44,"1")</f>
        <v>0</v>
      </c>
      <c r="U36" s="18">
        <f>COUNTIF(M36:M44,"1")</f>
        <v>0</v>
      </c>
    </row>
    <row r="37" spans="1:21" ht="115.5" customHeight="1" x14ac:dyDescent="0.25">
      <c r="A37" s="252"/>
      <c r="B37" s="215"/>
      <c r="C37" s="36" t="s">
        <v>59</v>
      </c>
      <c r="D37" s="139">
        <v>3</v>
      </c>
      <c r="E37" s="141" t="s">
        <v>245</v>
      </c>
      <c r="F37" s="141" t="s">
        <v>246</v>
      </c>
      <c r="G37" s="126"/>
      <c r="H37" s="114"/>
      <c r="I37" s="109"/>
      <c r="J37" s="129"/>
      <c r="K37" s="122"/>
      <c r="L37" s="122"/>
      <c r="M37" s="132"/>
      <c r="N37" s="124"/>
      <c r="O37" s="124"/>
      <c r="R37" s="18">
        <f>COUNTIF(D36:D44,"2")</f>
        <v>0</v>
      </c>
      <c r="S37" s="18">
        <f>COUNTIF(G36:G44,"2")</f>
        <v>0</v>
      </c>
      <c r="T37" s="18">
        <f>COUNTIF(J36:J44,"2")</f>
        <v>0</v>
      </c>
      <c r="U37" s="18">
        <f>COUNTIF(M36:M44,"2")</f>
        <v>0</v>
      </c>
    </row>
    <row r="38" spans="1:21" ht="87" customHeight="1" x14ac:dyDescent="0.25">
      <c r="A38" s="252"/>
      <c r="B38" s="215"/>
      <c r="C38" s="36" t="s">
        <v>60</v>
      </c>
      <c r="D38" s="139">
        <v>3</v>
      </c>
      <c r="E38" s="141" t="s">
        <v>247</v>
      </c>
      <c r="F38" s="140" t="s">
        <v>248</v>
      </c>
      <c r="G38" s="126"/>
      <c r="H38" s="114"/>
      <c r="I38" s="109"/>
      <c r="J38" s="129"/>
      <c r="K38" s="122"/>
      <c r="L38" s="122"/>
      <c r="M38" s="132"/>
      <c r="N38" s="124"/>
      <c r="O38" s="124"/>
      <c r="R38" s="18">
        <f>COUNTIF(D36:D44,"3")</f>
        <v>8</v>
      </c>
      <c r="S38" s="18">
        <f>COUNTIF(G36:G44,"3")</f>
        <v>0</v>
      </c>
      <c r="T38" s="18">
        <f>COUNTIF(J36:J44,"3")</f>
        <v>0</v>
      </c>
      <c r="U38" s="18">
        <f>COUNTIF(M36:M44,"3")</f>
        <v>0</v>
      </c>
    </row>
    <row r="39" spans="1:21" ht="86.25" customHeight="1" x14ac:dyDescent="0.25">
      <c r="A39" s="252"/>
      <c r="B39" s="215"/>
      <c r="C39" s="36" t="s">
        <v>61</v>
      </c>
      <c r="D39" s="139">
        <v>3</v>
      </c>
      <c r="E39" s="141" t="s">
        <v>249</v>
      </c>
      <c r="F39" s="140" t="s">
        <v>250</v>
      </c>
      <c r="G39" s="126"/>
      <c r="H39" s="114"/>
      <c r="I39" s="109"/>
      <c r="J39" s="129"/>
      <c r="K39" s="122"/>
      <c r="L39" s="122"/>
      <c r="M39" s="132"/>
      <c r="N39" s="124"/>
      <c r="O39" s="124"/>
      <c r="R39" s="18">
        <f>COUNTIF(D36:D44,"4")</f>
        <v>1</v>
      </c>
      <c r="S39" s="18">
        <f>COUNTIF(G36:G44,"4")</f>
        <v>0</v>
      </c>
      <c r="T39" s="18">
        <f>COUNTIF(J36:J44,"4")</f>
        <v>0</v>
      </c>
      <c r="U39" s="18">
        <f>COUNTIF(M36:M44,"4")</f>
        <v>0</v>
      </c>
    </row>
    <row r="40" spans="1:21" ht="63" customHeight="1" x14ac:dyDescent="0.25">
      <c r="A40" s="252"/>
      <c r="B40" s="215"/>
      <c r="C40" s="36" t="s">
        <v>62</v>
      </c>
      <c r="D40" s="139">
        <v>4</v>
      </c>
      <c r="E40" s="143" t="s">
        <v>251</v>
      </c>
      <c r="F40" s="140" t="s">
        <v>252</v>
      </c>
      <c r="G40" s="126"/>
      <c r="H40" s="114"/>
      <c r="I40" s="109"/>
      <c r="J40" s="129"/>
      <c r="K40" s="122"/>
      <c r="L40" s="122"/>
      <c r="M40" s="132"/>
      <c r="N40" s="124"/>
      <c r="O40" s="124"/>
    </row>
    <row r="41" spans="1:21" ht="81.75" customHeight="1" x14ac:dyDescent="0.25">
      <c r="A41" s="252"/>
      <c r="B41" s="215"/>
      <c r="C41" s="36" t="s">
        <v>63</v>
      </c>
      <c r="D41" s="139">
        <v>3</v>
      </c>
      <c r="E41" s="147" t="s">
        <v>253</v>
      </c>
      <c r="F41" s="141" t="s">
        <v>254</v>
      </c>
      <c r="G41" s="126"/>
      <c r="H41" s="114"/>
      <c r="I41" s="109"/>
      <c r="J41" s="129"/>
      <c r="K41" s="122"/>
      <c r="L41" s="122"/>
      <c r="M41" s="132"/>
      <c r="N41" s="124"/>
      <c r="O41" s="124"/>
    </row>
    <row r="42" spans="1:21" ht="97.5" customHeight="1" x14ac:dyDescent="0.25">
      <c r="A42" s="252"/>
      <c r="B42" s="215"/>
      <c r="C42" s="36" t="s">
        <v>64</v>
      </c>
      <c r="D42" s="139">
        <v>3</v>
      </c>
      <c r="E42" s="141" t="s">
        <v>255</v>
      </c>
      <c r="F42" s="141" t="s">
        <v>256</v>
      </c>
      <c r="G42" s="126"/>
      <c r="H42" s="114"/>
      <c r="I42" s="109"/>
      <c r="J42" s="129"/>
      <c r="K42" s="122"/>
      <c r="L42" s="122"/>
      <c r="M42" s="132"/>
      <c r="N42" s="124"/>
      <c r="O42" s="124"/>
    </row>
    <row r="43" spans="1:21" ht="102.75" customHeight="1" x14ac:dyDescent="0.25">
      <c r="A43" s="252"/>
      <c r="B43" s="215"/>
      <c r="C43" s="36" t="s">
        <v>65</v>
      </c>
      <c r="D43" s="139">
        <v>3</v>
      </c>
      <c r="E43" s="141" t="s">
        <v>257</v>
      </c>
      <c r="F43" s="141" t="s">
        <v>258</v>
      </c>
      <c r="G43" s="126"/>
      <c r="H43" s="114"/>
      <c r="I43" s="109"/>
      <c r="J43" s="129"/>
      <c r="K43" s="122"/>
      <c r="L43" s="122"/>
      <c r="M43" s="132"/>
      <c r="N43" s="124"/>
      <c r="O43" s="124"/>
    </row>
    <row r="44" spans="1:21" ht="76.5" customHeight="1" x14ac:dyDescent="0.25">
      <c r="A44" s="252"/>
      <c r="B44" s="216"/>
      <c r="C44" s="36" t="s">
        <v>66</v>
      </c>
      <c r="D44" s="139">
        <v>3</v>
      </c>
      <c r="E44" s="143" t="s">
        <v>259</v>
      </c>
      <c r="F44" s="141" t="s">
        <v>260</v>
      </c>
      <c r="G44" s="126"/>
      <c r="H44" s="114"/>
      <c r="I44" s="109"/>
      <c r="J44" s="129"/>
      <c r="K44" s="122"/>
      <c r="L44" s="122"/>
      <c r="M44" s="132"/>
      <c r="N44" s="124"/>
      <c r="O44" s="124"/>
    </row>
    <row r="45" spans="1:21" ht="6.75" customHeight="1" x14ac:dyDescent="0.25">
      <c r="B45" s="211"/>
      <c r="C45" s="212"/>
      <c r="D45" s="212"/>
      <c r="E45" s="212"/>
      <c r="F45" s="212"/>
      <c r="G45" s="212"/>
      <c r="H45" s="212"/>
      <c r="I45" s="212"/>
      <c r="J45" s="212"/>
      <c r="K45" s="213"/>
      <c r="L45" s="38"/>
      <c r="M45" s="131"/>
      <c r="N45" s="38"/>
      <c r="O45" s="38"/>
    </row>
    <row r="46" spans="1:21" ht="18.75" x14ac:dyDescent="0.25">
      <c r="A46" s="252"/>
      <c r="B46" s="214"/>
      <c r="C46" s="39" t="s">
        <v>67</v>
      </c>
      <c r="D46" s="40"/>
      <c r="E46" s="40"/>
      <c r="F46" s="40"/>
      <c r="G46" s="40"/>
      <c r="H46" s="40"/>
      <c r="I46" s="40"/>
      <c r="J46" s="40"/>
      <c r="K46" s="41"/>
      <c r="L46" s="42"/>
      <c r="M46" s="40"/>
      <c r="N46" s="41"/>
      <c r="O46" s="42"/>
    </row>
    <row r="47" spans="1:21" ht="77.25" customHeight="1" x14ac:dyDescent="0.25">
      <c r="A47" s="252"/>
      <c r="B47" s="215"/>
      <c r="C47" s="43" t="s">
        <v>68</v>
      </c>
      <c r="D47" s="139">
        <v>2</v>
      </c>
      <c r="E47" s="145" t="s">
        <v>261</v>
      </c>
      <c r="F47" s="146" t="s">
        <v>262</v>
      </c>
      <c r="G47" s="73"/>
      <c r="H47" s="75"/>
      <c r="I47" s="75"/>
      <c r="J47" s="74"/>
      <c r="K47" s="77"/>
      <c r="L47" s="78"/>
      <c r="M47" s="99"/>
      <c r="N47" s="97"/>
      <c r="O47" s="98"/>
      <c r="R47" s="18">
        <f>COUNTIF(D47:D50,"1")</f>
        <v>0</v>
      </c>
      <c r="S47" s="18">
        <f>COUNTIF(G47:G50,"1")</f>
        <v>0</v>
      </c>
      <c r="T47" s="18">
        <f>COUNTIF(J47:J50,"1")</f>
        <v>0</v>
      </c>
      <c r="U47" s="18">
        <f>COUNTIF(M47:M50,"1")</f>
        <v>0</v>
      </c>
    </row>
    <row r="48" spans="1:21" ht="105" customHeight="1" x14ac:dyDescent="0.25">
      <c r="A48" s="252"/>
      <c r="B48" s="215"/>
      <c r="C48" s="36" t="s">
        <v>69</v>
      </c>
      <c r="D48" s="139">
        <v>3</v>
      </c>
      <c r="E48" s="146" t="s">
        <v>263</v>
      </c>
      <c r="F48" s="146" t="s">
        <v>264</v>
      </c>
      <c r="G48" s="73"/>
      <c r="H48" s="76"/>
      <c r="I48" s="75"/>
      <c r="J48" s="74"/>
      <c r="K48" s="78"/>
      <c r="L48" s="78"/>
      <c r="M48" s="99"/>
      <c r="N48" s="98"/>
      <c r="O48" s="98"/>
      <c r="R48" s="18">
        <f>COUNTIF(D47:D50,"2")</f>
        <v>2</v>
      </c>
      <c r="S48" s="18">
        <f>COUNTIF(G47:G50,"2")</f>
        <v>0</v>
      </c>
      <c r="T48" s="18">
        <f>COUNTIF(J47:J50,"2")</f>
        <v>0</v>
      </c>
      <c r="U48" s="18">
        <f>COUNTIF(M47:M50,"2")</f>
        <v>0</v>
      </c>
    </row>
    <row r="49" spans="1:21" ht="88.5" customHeight="1" x14ac:dyDescent="0.25">
      <c r="A49" s="252"/>
      <c r="B49" s="215"/>
      <c r="C49" s="36" t="s">
        <v>70</v>
      </c>
      <c r="D49" s="139">
        <v>4</v>
      </c>
      <c r="E49" s="146" t="s">
        <v>265</v>
      </c>
      <c r="F49" s="146" t="s">
        <v>266</v>
      </c>
      <c r="G49" s="73"/>
      <c r="H49" s="76"/>
      <c r="I49" s="75"/>
      <c r="J49" s="74"/>
      <c r="K49" s="78"/>
      <c r="L49" s="78"/>
      <c r="M49" s="99"/>
      <c r="N49" s="98"/>
      <c r="O49" s="98"/>
      <c r="R49" s="18">
        <f>COUNTIF(D47:D50,"3")</f>
        <v>1</v>
      </c>
      <c r="S49" s="18">
        <f>COUNTIF(G47:G50,"3")</f>
        <v>0</v>
      </c>
      <c r="T49" s="18">
        <f>COUNTIF(J47:J50,"3")</f>
        <v>0</v>
      </c>
      <c r="U49" s="18">
        <f>COUNTIF(M47:M50,"3")</f>
        <v>0</v>
      </c>
    </row>
    <row r="50" spans="1:21" ht="72" customHeight="1" x14ac:dyDescent="0.25">
      <c r="A50" s="252"/>
      <c r="B50" s="216"/>
      <c r="C50" s="36" t="s">
        <v>71</v>
      </c>
      <c r="D50" s="139">
        <v>2</v>
      </c>
      <c r="E50" s="146" t="s">
        <v>267</v>
      </c>
      <c r="F50" s="145" t="s">
        <v>268</v>
      </c>
      <c r="G50" s="73"/>
      <c r="H50" s="76"/>
      <c r="I50" s="75"/>
      <c r="J50" s="74"/>
      <c r="K50" s="78"/>
      <c r="L50" s="78"/>
      <c r="M50" s="99"/>
      <c r="N50" s="98"/>
      <c r="O50" s="98"/>
      <c r="R50" s="18">
        <f>COUNTIF(D47:D50,"4")</f>
        <v>1</v>
      </c>
      <c r="S50" s="18">
        <f>COUNTIF(G47:G50,"4")</f>
        <v>0</v>
      </c>
      <c r="T50" s="18">
        <f>COUNTIF(J47:J50,"4")</f>
        <v>0</v>
      </c>
      <c r="U50" s="18">
        <f>COUNTIF(M47:M50,"4")</f>
        <v>0</v>
      </c>
    </row>
    <row r="51" spans="1:21" ht="8.25" customHeight="1" x14ac:dyDescent="0.25">
      <c r="B51" s="211"/>
      <c r="C51" s="212"/>
      <c r="D51" s="212"/>
      <c r="E51" s="212"/>
      <c r="F51" s="212"/>
      <c r="G51" s="212"/>
      <c r="H51" s="212"/>
      <c r="I51" s="212"/>
      <c r="J51" s="212"/>
      <c r="K51" s="213"/>
      <c r="L51" s="38"/>
      <c r="M51" s="131"/>
      <c r="N51" s="38"/>
      <c r="O51" s="38"/>
    </row>
    <row r="52" spans="1:21" ht="24" customHeight="1" x14ac:dyDescent="0.25">
      <c r="B52" s="228" t="s">
        <v>26</v>
      </c>
      <c r="C52" s="229"/>
      <c r="D52" s="235" t="s">
        <v>181</v>
      </c>
      <c r="E52" s="235"/>
      <c r="F52" s="235"/>
      <c r="G52" s="240" t="s">
        <v>182</v>
      </c>
      <c r="H52" s="240"/>
      <c r="I52" s="240"/>
      <c r="J52" s="232" t="s">
        <v>183</v>
      </c>
      <c r="K52" s="232"/>
      <c r="L52" s="232"/>
      <c r="M52" s="219" t="s">
        <v>184</v>
      </c>
      <c r="N52" s="219"/>
      <c r="O52" s="219"/>
    </row>
    <row r="53" spans="1:21" ht="33" customHeight="1" x14ac:dyDescent="0.25">
      <c r="B53" s="230"/>
      <c r="C53" s="231"/>
      <c r="D53" s="48" t="s">
        <v>34</v>
      </c>
      <c r="E53" s="49" t="s">
        <v>122</v>
      </c>
      <c r="F53" s="49" t="s">
        <v>125</v>
      </c>
      <c r="G53" s="48" t="s">
        <v>34</v>
      </c>
      <c r="H53" s="49" t="s">
        <v>122</v>
      </c>
      <c r="I53" s="49" t="s">
        <v>125</v>
      </c>
      <c r="J53" s="48" t="s">
        <v>34</v>
      </c>
      <c r="K53" s="49" t="s">
        <v>122</v>
      </c>
      <c r="L53" s="50" t="s">
        <v>125</v>
      </c>
      <c r="M53" s="48"/>
      <c r="N53" s="49"/>
      <c r="O53" s="50"/>
    </row>
    <row r="54" spans="1:21" ht="18.75" x14ac:dyDescent="0.25">
      <c r="A54" s="252"/>
      <c r="B54" s="51"/>
      <c r="C54" s="251" t="s">
        <v>74</v>
      </c>
      <c r="D54" s="236"/>
      <c r="E54" s="236"/>
      <c r="F54" s="236"/>
      <c r="G54" s="236"/>
      <c r="H54" s="236"/>
      <c r="I54" s="236"/>
      <c r="J54" s="236"/>
      <c r="K54" s="236"/>
      <c r="L54" s="52"/>
      <c r="M54" s="58"/>
      <c r="N54" s="58"/>
      <c r="O54" s="52"/>
    </row>
    <row r="55" spans="1:21" ht="145.5" customHeight="1" x14ac:dyDescent="0.25">
      <c r="A55" s="252"/>
      <c r="B55" s="53"/>
      <c r="C55" s="43" t="s">
        <v>75</v>
      </c>
      <c r="D55" s="139">
        <v>3</v>
      </c>
      <c r="E55" s="142" t="s">
        <v>304</v>
      </c>
      <c r="F55" s="142" t="s">
        <v>305</v>
      </c>
      <c r="G55" s="126"/>
      <c r="H55" s="109"/>
      <c r="I55" s="109"/>
      <c r="J55" s="129"/>
      <c r="K55" s="121"/>
      <c r="L55" s="122"/>
      <c r="M55" s="132"/>
      <c r="N55" s="123"/>
      <c r="O55" s="124"/>
      <c r="R55" s="18">
        <f>COUNTIF(D55:D59,"1")</f>
        <v>0</v>
      </c>
      <c r="S55" s="18">
        <f>COUNTIF(G55:G59,"1")</f>
        <v>0</v>
      </c>
      <c r="T55" s="18">
        <f>COUNTIF(J55:J59,"1")</f>
        <v>0</v>
      </c>
      <c r="U55" s="18">
        <f>COUNTIF(M55:M59,"1")</f>
        <v>0</v>
      </c>
    </row>
    <row r="56" spans="1:21" ht="129.75" customHeight="1" x14ac:dyDescent="0.25">
      <c r="A56" s="252"/>
      <c r="B56" s="53"/>
      <c r="C56" s="36" t="s">
        <v>76</v>
      </c>
      <c r="D56" s="139">
        <v>3</v>
      </c>
      <c r="E56" s="143" t="s">
        <v>306</v>
      </c>
      <c r="F56" s="142" t="s">
        <v>307</v>
      </c>
      <c r="G56" s="126"/>
      <c r="H56" s="114"/>
      <c r="I56" s="109"/>
      <c r="J56" s="129"/>
      <c r="K56" s="122"/>
      <c r="L56" s="122"/>
      <c r="M56" s="132"/>
      <c r="N56" s="124"/>
      <c r="O56" s="124"/>
      <c r="R56" s="18">
        <f>COUNTIF(D55:D59,"2")</f>
        <v>0</v>
      </c>
      <c r="S56" s="18">
        <f>COUNTIF(G55:G59,"2")</f>
        <v>0</v>
      </c>
      <c r="T56" s="18">
        <f>COUNTIF(J55:J59,"2")</f>
        <v>0</v>
      </c>
      <c r="U56" s="18">
        <f>COUNTIF(M55:M59,"2")</f>
        <v>0</v>
      </c>
    </row>
    <row r="57" spans="1:21" ht="93.75" customHeight="1" x14ac:dyDescent="0.25">
      <c r="A57" s="252"/>
      <c r="B57" s="53"/>
      <c r="C57" s="36" t="s">
        <v>77</v>
      </c>
      <c r="D57" s="139">
        <v>3</v>
      </c>
      <c r="E57" s="143" t="s">
        <v>308</v>
      </c>
      <c r="F57" s="142" t="s">
        <v>309</v>
      </c>
      <c r="G57" s="126"/>
      <c r="H57" s="114"/>
      <c r="I57" s="109"/>
      <c r="J57" s="129"/>
      <c r="K57" s="122"/>
      <c r="L57" s="122"/>
      <c r="M57" s="132"/>
      <c r="N57" s="124"/>
      <c r="O57" s="124"/>
      <c r="R57" s="18">
        <f>COUNTIF(D55:D59,"3")</f>
        <v>5</v>
      </c>
      <c r="S57" s="18">
        <f>COUNTIF(G55:G59,"3")</f>
        <v>0</v>
      </c>
      <c r="T57" s="18">
        <f>COUNTIF(J55:J59,"3")</f>
        <v>0</v>
      </c>
      <c r="U57" s="18">
        <f>COUNTIF(M55:M59,"3")</f>
        <v>0</v>
      </c>
    </row>
    <row r="58" spans="1:21" ht="89.25" customHeight="1" x14ac:dyDescent="0.25">
      <c r="A58" s="252"/>
      <c r="B58" s="53"/>
      <c r="C58" s="36" t="s">
        <v>78</v>
      </c>
      <c r="D58" s="139">
        <v>3</v>
      </c>
      <c r="E58" s="143" t="s">
        <v>310</v>
      </c>
      <c r="F58" s="142" t="s">
        <v>311</v>
      </c>
      <c r="G58" s="126"/>
      <c r="H58" s="114"/>
      <c r="I58" s="109"/>
      <c r="J58" s="129"/>
      <c r="K58" s="122"/>
      <c r="L58" s="122"/>
      <c r="M58" s="132"/>
      <c r="N58" s="124"/>
      <c r="O58" s="124"/>
      <c r="R58" s="18">
        <f>COUNTIF(D55:D59,"4")</f>
        <v>0</v>
      </c>
      <c r="S58" s="18">
        <f>COUNTIF(G55:G59,"4")</f>
        <v>0</v>
      </c>
      <c r="T58" s="18">
        <f>COUNTIF(J55:J59,"4")</f>
        <v>0</v>
      </c>
      <c r="U58" s="18">
        <f>COUNTIF(M55:M59,"4")</f>
        <v>0</v>
      </c>
    </row>
    <row r="59" spans="1:21" ht="82.5" customHeight="1" x14ac:dyDescent="0.25">
      <c r="A59" s="252"/>
      <c r="B59" s="54"/>
      <c r="C59" s="36" t="s">
        <v>79</v>
      </c>
      <c r="D59" s="139">
        <v>3</v>
      </c>
      <c r="E59" s="143" t="s">
        <v>312</v>
      </c>
      <c r="F59" s="142" t="s">
        <v>313</v>
      </c>
      <c r="G59" s="126"/>
      <c r="H59" s="114"/>
      <c r="I59" s="109"/>
      <c r="J59" s="129"/>
      <c r="K59" s="122"/>
      <c r="L59" s="122"/>
      <c r="M59" s="132"/>
      <c r="N59" s="124"/>
      <c r="O59" s="124"/>
    </row>
    <row r="60" spans="1:21" ht="6.75" customHeight="1" x14ac:dyDescent="0.25">
      <c r="B60" s="233"/>
      <c r="C60" s="234"/>
      <c r="D60" s="55"/>
      <c r="E60" s="56"/>
      <c r="F60" s="56"/>
      <c r="G60" s="55"/>
      <c r="H60" s="56"/>
      <c r="I60" s="56"/>
      <c r="J60" s="55"/>
      <c r="K60" s="56"/>
      <c r="M60" s="55"/>
      <c r="N60" s="56"/>
    </row>
    <row r="61" spans="1:21" ht="18.75" x14ac:dyDescent="0.25">
      <c r="A61" s="252"/>
      <c r="B61" s="51"/>
      <c r="C61" s="251" t="s">
        <v>80</v>
      </c>
      <c r="D61" s="236"/>
      <c r="E61" s="236"/>
      <c r="F61" s="236"/>
      <c r="G61" s="236"/>
      <c r="H61" s="236"/>
      <c r="I61" s="236"/>
      <c r="J61" s="236"/>
      <c r="K61" s="237"/>
      <c r="L61" s="58"/>
      <c r="M61" s="58"/>
      <c r="N61" s="58"/>
      <c r="O61" s="58"/>
    </row>
    <row r="62" spans="1:21" ht="95.25" customHeight="1" x14ac:dyDescent="0.25">
      <c r="A62" s="252"/>
      <c r="B62" s="59"/>
      <c r="C62" s="35" t="s">
        <v>81</v>
      </c>
      <c r="D62" s="139">
        <v>3</v>
      </c>
      <c r="E62" s="142" t="s">
        <v>314</v>
      </c>
      <c r="F62" s="142" t="s">
        <v>315</v>
      </c>
      <c r="G62" s="126"/>
      <c r="H62" s="109"/>
      <c r="I62" s="109"/>
      <c r="J62" s="129"/>
      <c r="K62" s="122"/>
      <c r="L62" s="122"/>
      <c r="M62" s="132"/>
      <c r="N62" s="124"/>
      <c r="O62" s="124"/>
      <c r="R62" s="18">
        <f>COUNTIF(D62:D65,"1")</f>
        <v>0</v>
      </c>
      <c r="S62" s="18">
        <f>COUNTIF(G62:G65,"1")</f>
        <v>0</v>
      </c>
      <c r="T62" s="18">
        <f>COUNTIF(J62:J65,"1")</f>
        <v>0</v>
      </c>
      <c r="U62" s="18">
        <f>COUNTIF(M62:M65,"1")</f>
        <v>0</v>
      </c>
    </row>
    <row r="63" spans="1:21" ht="120.75" customHeight="1" x14ac:dyDescent="0.25">
      <c r="A63" s="252"/>
      <c r="B63" s="53"/>
      <c r="C63" s="36" t="s">
        <v>82</v>
      </c>
      <c r="D63" s="139">
        <v>3</v>
      </c>
      <c r="E63" s="143" t="s">
        <v>316</v>
      </c>
      <c r="F63" s="142" t="s">
        <v>317</v>
      </c>
      <c r="G63" s="126"/>
      <c r="H63" s="114"/>
      <c r="I63" s="109"/>
      <c r="J63" s="129"/>
      <c r="K63" s="122"/>
      <c r="L63" s="122"/>
      <c r="M63" s="132"/>
      <c r="N63" s="124"/>
      <c r="O63" s="124"/>
      <c r="R63" s="18">
        <f>COUNTIF(D62:D65,"2")</f>
        <v>0</v>
      </c>
      <c r="S63" s="18">
        <f>COUNTIF(G62:G65,"2")</f>
        <v>0</v>
      </c>
      <c r="T63" s="18">
        <f>COUNTIF(J62:J65,"2")</f>
        <v>0</v>
      </c>
      <c r="U63" s="18">
        <f>COUNTIF(M62:M65,"2")</f>
        <v>0</v>
      </c>
    </row>
    <row r="64" spans="1:21" ht="93" customHeight="1" x14ac:dyDescent="0.25">
      <c r="A64" s="252"/>
      <c r="B64" s="53"/>
      <c r="C64" s="36" t="s">
        <v>83</v>
      </c>
      <c r="D64" s="139">
        <v>3</v>
      </c>
      <c r="E64" s="143" t="s">
        <v>318</v>
      </c>
      <c r="F64" s="142" t="s">
        <v>319</v>
      </c>
      <c r="G64" s="126"/>
      <c r="H64" s="114"/>
      <c r="I64" s="109"/>
      <c r="J64" s="129"/>
      <c r="K64" s="122"/>
      <c r="L64" s="122"/>
      <c r="M64" s="132"/>
      <c r="N64" s="124"/>
      <c r="O64" s="124"/>
      <c r="R64" s="18">
        <f>COUNTIF(D62:D65,"3")</f>
        <v>4</v>
      </c>
      <c r="S64" s="18">
        <f>COUNTIF(G62:G65,"3")</f>
        <v>0</v>
      </c>
      <c r="T64" s="18">
        <f>COUNTIF(J62:J65,"3")</f>
        <v>0</v>
      </c>
      <c r="U64" s="18">
        <f>COUNTIF(M62:M65,"3")</f>
        <v>0</v>
      </c>
    </row>
    <row r="65" spans="1:21" ht="117" customHeight="1" x14ac:dyDescent="0.25">
      <c r="A65" s="252"/>
      <c r="B65" s="54"/>
      <c r="C65" s="36" t="s">
        <v>84</v>
      </c>
      <c r="D65" s="139">
        <v>3</v>
      </c>
      <c r="E65" s="143" t="s">
        <v>320</v>
      </c>
      <c r="F65" s="148" t="s">
        <v>321</v>
      </c>
      <c r="G65" s="126"/>
      <c r="H65" s="114"/>
      <c r="I65" s="109"/>
      <c r="J65" s="129"/>
      <c r="K65" s="122"/>
      <c r="L65" s="122"/>
      <c r="M65" s="132"/>
      <c r="N65" s="124"/>
      <c r="O65" s="124"/>
      <c r="R65" s="18">
        <f>COUNTIF(D62:D65,"4")</f>
        <v>0</v>
      </c>
      <c r="S65" s="18">
        <f>COUNTIF(G62:G65,"4")</f>
        <v>0</v>
      </c>
      <c r="T65" s="18">
        <f>COUNTIF(J62:J65,"4")</f>
        <v>0</v>
      </c>
      <c r="U65" s="18">
        <f>COUNTIF(M62:M65,"4")</f>
        <v>0</v>
      </c>
    </row>
    <row r="66" spans="1:21" ht="9" customHeight="1" x14ac:dyDescent="0.25">
      <c r="B66" s="205"/>
      <c r="C66" s="206"/>
      <c r="D66" s="206"/>
      <c r="E66" s="206"/>
      <c r="F66" s="206"/>
      <c r="G66" s="206"/>
      <c r="H66" s="206"/>
      <c r="I66" s="206"/>
      <c r="J66" s="206"/>
      <c r="K66" s="250"/>
      <c r="L66" s="38"/>
      <c r="M66" s="131"/>
      <c r="N66" s="38"/>
      <c r="O66" s="38"/>
    </row>
    <row r="67" spans="1:21" ht="18.75" x14ac:dyDescent="0.25">
      <c r="A67" s="252"/>
      <c r="B67" s="51"/>
      <c r="C67" s="251" t="s">
        <v>167</v>
      </c>
      <c r="D67" s="236"/>
      <c r="E67" s="236"/>
      <c r="F67" s="236"/>
      <c r="G67" s="236"/>
      <c r="H67" s="236"/>
      <c r="I67" s="236"/>
      <c r="J67" s="236"/>
      <c r="K67" s="237"/>
      <c r="L67" s="60"/>
      <c r="M67" s="60"/>
      <c r="N67" s="60"/>
      <c r="O67" s="60"/>
    </row>
    <row r="68" spans="1:21" ht="99.75" customHeight="1" x14ac:dyDescent="0.25">
      <c r="A68" s="252"/>
      <c r="B68" s="53"/>
      <c r="C68" s="43" t="s">
        <v>85</v>
      </c>
      <c r="D68" s="139">
        <v>3</v>
      </c>
      <c r="E68" s="149" t="s">
        <v>322</v>
      </c>
      <c r="F68" s="142" t="s">
        <v>323</v>
      </c>
      <c r="G68" s="126"/>
      <c r="H68" s="109"/>
      <c r="I68" s="109"/>
      <c r="J68" s="129"/>
      <c r="K68" s="122"/>
      <c r="L68" s="122"/>
      <c r="M68" s="132"/>
      <c r="N68" s="124"/>
      <c r="O68" s="124"/>
      <c r="R68" s="18">
        <f>COUNTIF(D68:D71,"1")</f>
        <v>0</v>
      </c>
      <c r="S68" s="18">
        <f>COUNTIF(G68:G71,"1")</f>
        <v>0</v>
      </c>
      <c r="T68" s="18">
        <f>COUNTIF(J68:J71,"1")</f>
        <v>0</v>
      </c>
      <c r="U68" s="18">
        <f>COUNTIF(M68:M71,"1")</f>
        <v>0</v>
      </c>
    </row>
    <row r="69" spans="1:21" ht="180" customHeight="1" x14ac:dyDescent="0.25">
      <c r="A69" s="252"/>
      <c r="B69" s="53"/>
      <c r="C69" s="36" t="s">
        <v>86</v>
      </c>
      <c r="D69" s="139">
        <v>3</v>
      </c>
      <c r="E69" s="150" t="s">
        <v>324</v>
      </c>
      <c r="F69" s="142" t="s">
        <v>325</v>
      </c>
      <c r="G69" s="126"/>
      <c r="H69" s="114"/>
      <c r="I69" s="109"/>
      <c r="J69" s="129"/>
      <c r="K69" s="122"/>
      <c r="L69" s="122"/>
      <c r="M69" s="132"/>
      <c r="N69" s="124"/>
      <c r="O69" s="124"/>
      <c r="R69" s="18">
        <f>COUNTIF(D68:D71,"2")</f>
        <v>0</v>
      </c>
      <c r="S69" s="18">
        <f>COUNTIF(G68:G71,"2")</f>
        <v>0</v>
      </c>
      <c r="T69" s="18">
        <f>COUNTIF(J68:J71,"2")</f>
        <v>0</v>
      </c>
      <c r="U69" s="18">
        <f>COUNTIF(M68:M71,"2")</f>
        <v>0</v>
      </c>
    </row>
    <row r="70" spans="1:21" ht="144" customHeight="1" x14ac:dyDescent="0.25">
      <c r="A70" s="252"/>
      <c r="B70" s="53"/>
      <c r="C70" s="36" t="s">
        <v>87</v>
      </c>
      <c r="D70" s="139">
        <v>3</v>
      </c>
      <c r="E70" s="150" t="s">
        <v>326</v>
      </c>
      <c r="F70" s="142" t="s">
        <v>327</v>
      </c>
      <c r="G70" s="126"/>
      <c r="H70" s="114"/>
      <c r="I70" s="109"/>
      <c r="J70" s="129"/>
      <c r="K70" s="122"/>
      <c r="L70" s="122"/>
      <c r="M70" s="132"/>
      <c r="N70" s="124"/>
      <c r="O70" s="124"/>
      <c r="R70" s="18">
        <f>COUNTIF(D68:D71,"3")</f>
        <v>4</v>
      </c>
      <c r="S70" s="18">
        <f>COUNTIF(G68:G71,"3")</f>
        <v>0</v>
      </c>
      <c r="T70" s="18">
        <f>COUNTIF(J68:J71,"3")</f>
        <v>0</v>
      </c>
      <c r="U70" s="18">
        <f>COUNTIF(M68:M71,"3")</f>
        <v>0</v>
      </c>
    </row>
    <row r="71" spans="1:21" ht="107.25" customHeight="1" x14ac:dyDescent="0.25">
      <c r="A71" s="252"/>
      <c r="B71" s="54"/>
      <c r="C71" s="36" t="s">
        <v>88</v>
      </c>
      <c r="D71" s="139">
        <v>3</v>
      </c>
      <c r="E71" s="150" t="s">
        <v>328</v>
      </c>
      <c r="F71" s="142" t="s">
        <v>329</v>
      </c>
      <c r="G71" s="126"/>
      <c r="H71" s="114"/>
      <c r="I71" s="109"/>
      <c r="J71" s="129"/>
      <c r="K71" s="122"/>
      <c r="L71" s="122"/>
      <c r="M71" s="132"/>
      <c r="N71" s="124"/>
      <c r="O71" s="124"/>
      <c r="R71" s="18">
        <f>COUNTIF(D68:D71,"4")</f>
        <v>0</v>
      </c>
      <c r="S71" s="18">
        <f>COUNTIF(G68:G71,"4")</f>
        <v>0</v>
      </c>
      <c r="T71" s="18">
        <f>COUNTIF(J68:J71,"4")</f>
        <v>0</v>
      </c>
      <c r="U71" s="18">
        <f>COUNTIF(M68:M71,"4")</f>
        <v>0</v>
      </c>
    </row>
    <row r="72" spans="1:21" ht="8.25" customHeight="1" x14ac:dyDescent="0.25">
      <c r="B72" s="205"/>
      <c r="C72" s="206"/>
      <c r="D72" s="206"/>
      <c r="E72" s="206"/>
      <c r="F72" s="206"/>
      <c r="G72" s="206"/>
      <c r="H72" s="206"/>
      <c r="I72" s="206"/>
      <c r="J72" s="206"/>
      <c r="K72" s="250"/>
      <c r="L72" s="38"/>
      <c r="M72" s="131"/>
      <c r="N72" s="38"/>
      <c r="O72" s="38"/>
    </row>
    <row r="73" spans="1:21" ht="18.75" x14ac:dyDescent="0.25">
      <c r="A73" s="252"/>
      <c r="B73" s="51"/>
      <c r="C73" s="251" t="s">
        <v>89</v>
      </c>
      <c r="D73" s="236"/>
      <c r="E73" s="236"/>
      <c r="F73" s="236"/>
      <c r="G73" s="236"/>
      <c r="H73" s="236"/>
      <c r="I73" s="236"/>
      <c r="J73" s="236"/>
      <c r="K73" s="237"/>
      <c r="L73" s="58"/>
      <c r="M73" s="58"/>
      <c r="N73" s="58"/>
      <c r="O73" s="58"/>
    </row>
    <row r="74" spans="1:21" ht="118.5" customHeight="1" x14ac:dyDescent="0.25">
      <c r="A74" s="252"/>
      <c r="B74" s="53"/>
      <c r="C74" s="43" t="s">
        <v>90</v>
      </c>
      <c r="D74" s="139">
        <v>3</v>
      </c>
      <c r="E74" s="142" t="s">
        <v>330</v>
      </c>
      <c r="F74" s="142" t="s">
        <v>331</v>
      </c>
      <c r="G74" s="126"/>
      <c r="H74" s="109"/>
      <c r="I74" s="109"/>
      <c r="J74" s="129"/>
      <c r="K74" s="122"/>
      <c r="L74" s="122"/>
      <c r="M74" s="132"/>
      <c r="N74" s="124"/>
      <c r="O74" s="124"/>
      <c r="R74" s="18">
        <f>COUNTIF(D74:D79,"1")</f>
        <v>0</v>
      </c>
      <c r="S74" s="18">
        <f>COUNTIF(G74:G79,"1")</f>
        <v>0</v>
      </c>
      <c r="T74" s="18">
        <f>COUNTIF(J74:J79,"1")</f>
        <v>0</v>
      </c>
      <c r="U74" s="18">
        <f>COUNTIF(M74:M79,"1")</f>
        <v>0</v>
      </c>
    </row>
    <row r="75" spans="1:21" ht="110.25" customHeight="1" x14ac:dyDescent="0.25">
      <c r="A75" s="252"/>
      <c r="B75" s="53"/>
      <c r="C75" s="36" t="s">
        <v>91</v>
      </c>
      <c r="D75" s="139">
        <v>3</v>
      </c>
      <c r="E75" s="143" t="s">
        <v>332</v>
      </c>
      <c r="F75" s="142" t="s">
        <v>333</v>
      </c>
      <c r="G75" s="126"/>
      <c r="H75" s="114"/>
      <c r="I75" s="109"/>
      <c r="J75" s="129"/>
      <c r="K75" s="122"/>
      <c r="L75" s="122"/>
      <c r="M75" s="132"/>
      <c r="N75" s="124"/>
      <c r="O75" s="124"/>
      <c r="R75" s="18">
        <f>COUNTIF(D74:D79,"2")</f>
        <v>0</v>
      </c>
      <c r="S75" s="18">
        <f>COUNTIF(G74:G79,"2")</f>
        <v>0</v>
      </c>
      <c r="T75" s="18">
        <f>COUNTIF(J74:J79,"2")</f>
        <v>0</v>
      </c>
      <c r="U75" s="18">
        <f>COUNTIF(M74:M79,"2")</f>
        <v>0</v>
      </c>
    </row>
    <row r="76" spans="1:21" ht="100.5" customHeight="1" x14ac:dyDescent="0.25">
      <c r="A76" s="252"/>
      <c r="B76" s="53"/>
      <c r="C76" s="36" t="s">
        <v>92</v>
      </c>
      <c r="D76" s="139">
        <v>3</v>
      </c>
      <c r="E76" s="143" t="s">
        <v>334</v>
      </c>
      <c r="F76" s="142" t="s">
        <v>335</v>
      </c>
      <c r="G76" s="126"/>
      <c r="H76" s="114"/>
      <c r="I76" s="109"/>
      <c r="J76" s="129"/>
      <c r="K76" s="122"/>
      <c r="L76" s="122"/>
      <c r="M76" s="132"/>
      <c r="N76" s="124"/>
      <c r="O76" s="124"/>
      <c r="R76" s="18">
        <f>COUNTIF(D74:D79,"2")</f>
        <v>0</v>
      </c>
      <c r="S76" s="18">
        <f>COUNTIF(G74:G79,"3")</f>
        <v>0</v>
      </c>
      <c r="T76" s="18">
        <f>COUNTIF(J74:J79,"3")</f>
        <v>0</v>
      </c>
      <c r="U76" s="18">
        <f>COUNTIF(M74:M79,"3")</f>
        <v>0</v>
      </c>
    </row>
    <row r="77" spans="1:21" ht="96" customHeight="1" x14ac:dyDescent="0.25">
      <c r="A77" s="252"/>
      <c r="B77" s="53"/>
      <c r="C77" s="36" t="s">
        <v>93</v>
      </c>
      <c r="D77" s="139">
        <v>3</v>
      </c>
      <c r="E77" s="143" t="s">
        <v>336</v>
      </c>
      <c r="F77" s="142" t="s">
        <v>337</v>
      </c>
      <c r="G77" s="126"/>
      <c r="H77" s="114"/>
      <c r="I77" s="109"/>
      <c r="J77" s="129"/>
      <c r="K77" s="122"/>
      <c r="L77" s="122"/>
      <c r="M77" s="132"/>
      <c r="N77" s="124"/>
      <c r="O77" s="124"/>
      <c r="R77" s="18">
        <f>COUNTIF(D74:D79,"4")</f>
        <v>0</v>
      </c>
      <c r="S77" s="18">
        <f>COUNTIF(G74:G79,"4")</f>
        <v>0</v>
      </c>
      <c r="T77" s="18">
        <f>COUNTIF(J74:J79,"4")</f>
        <v>0</v>
      </c>
      <c r="U77" s="18">
        <f>COUNTIF(M74:M79,"4")</f>
        <v>0</v>
      </c>
    </row>
    <row r="78" spans="1:21" ht="110.25" customHeight="1" x14ac:dyDescent="0.25">
      <c r="A78" s="252"/>
      <c r="B78" s="59"/>
      <c r="C78" s="37" t="s">
        <v>94</v>
      </c>
      <c r="D78" s="139">
        <v>3</v>
      </c>
      <c r="E78" s="143" t="s">
        <v>338</v>
      </c>
      <c r="F78" s="142" t="s">
        <v>339</v>
      </c>
      <c r="G78" s="126"/>
      <c r="H78" s="114"/>
      <c r="I78" s="109"/>
      <c r="J78" s="129"/>
      <c r="K78" s="122"/>
      <c r="L78" s="122"/>
      <c r="M78" s="132"/>
      <c r="N78" s="124"/>
      <c r="O78" s="124"/>
    </row>
    <row r="79" spans="1:21" ht="117" customHeight="1" x14ac:dyDescent="0.25">
      <c r="A79" s="252"/>
      <c r="B79" s="54"/>
      <c r="C79" s="36" t="s">
        <v>95</v>
      </c>
      <c r="D79" s="139">
        <v>3</v>
      </c>
      <c r="E79" s="143" t="s">
        <v>340</v>
      </c>
      <c r="F79" s="291" t="s">
        <v>341</v>
      </c>
      <c r="G79" s="126"/>
      <c r="H79" s="114"/>
      <c r="I79" s="109"/>
      <c r="J79" s="129"/>
      <c r="K79" s="122"/>
      <c r="L79" s="122"/>
      <c r="M79" s="132"/>
      <c r="N79" s="124"/>
      <c r="O79" s="124"/>
    </row>
    <row r="80" spans="1:21" ht="9" customHeight="1" x14ac:dyDescent="0.25">
      <c r="B80" s="233"/>
      <c r="C80" s="234"/>
      <c r="D80" s="55"/>
      <c r="E80" s="56"/>
      <c r="F80" s="56"/>
      <c r="G80" s="55"/>
      <c r="H80" s="56"/>
      <c r="I80" s="56"/>
      <c r="J80" s="55"/>
      <c r="K80" s="61"/>
      <c r="M80" s="55"/>
      <c r="N80" s="61"/>
    </row>
    <row r="81" spans="1:21" ht="18.75" customHeight="1" x14ac:dyDescent="0.25">
      <c r="B81" s="241" t="s">
        <v>96</v>
      </c>
      <c r="C81" s="242"/>
      <c r="D81" s="235" t="s">
        <v>181</v>
      </c>
      <c r="E81" s="235"/>
      <c r="F81" s="235"/>
      <c r="G81" s="240" t="s">
        <v>182</v>
      </c>
      <c r="H81" s="240"/>
      <c r="I81" s="240"/>
      <c r="J81" s="232" t="s">
        <v>183</v>
      </c>
      <c r="K81" s="232"/>
      <c r="L81" s="232"/>
      <c r="M81" s="219" t="s">
        <v>184</v>
      </c>
      <c r="N81" s="219"/>
      <c r="O81" s="219"/>
    </row>
    <row r="82" spans="1:21" ht="34.5" customHeight="1" x14ac:dyDescent="0.25">
      <c r="B82" s="243"/>
      <c r="C82" s="244"/>
      <c r="D82" s="48" t="s">
        <v>34</v>
      </c>
      <c r="E82" s="49" t="s">
        <v>122</v>
      </c>
      <c r="F82" s="49"/>
      <c r="G82" s="48" t="s">
        <v>34</v>
      </c>
      <c r="H82" s="49" t="s">
        <v>122</v>
      </c>
      <c r="I82" s="49" t="s">
        <v>125</v>
      </c>
      <c r="J82" s="48" t="s">
        <v>34</v>
      </c>
      <c r="K82" s="49" t="s">
        <v>122</v>
      </c>
      <c r="L82" s="50" t="s">
        <v>125</v>
      </c>
      <c r="M82" s="48" t="s">
        <v>34</v>
      </c>
      <c r="N82" s="49" t="s">
        <v>122</v>
      </c>
      <c r="O82" s="50" t="s">
        <v>125</v>
      </c>
    </row>
    <row r="83" spans="1:21" ht="18.75" x14ac:dyDescent="0.25">
      <c r="A83" s="252"/>
      <c r="B83" s="62"/>
      <c r="C83" s="236" t="s">
        <v>97</v>
      </c>
      <c r="D83" s="236"/>
      <c r="E83" s="236"/>
      <c r="F83" s="236"/>
      <c r="G83" s="236"/>
      <c r="H83" s="236"/>
      <c r="I83" s="236"/>
      <c r="J83" s="236"/>
      <c r="K83" s="236"/>
      <c r="L83" s="63"/>
      <c r="M83" s="95"/>
      <c r="N83" s="95"/>
      <c r="O83" s="63"/>
    </row>
    <row r="84" spans="1:21" ht="96" customHeight="1" x14ac:dyDescent="0.25">
      <c r="A84" s="252"/>
      <c r="B84" s="54"/>
      <c r="C84" s="43" t="s">
        <v>98</v>
      </c>
      <c r="D84" s="290">
        <v>3</v>
      </c>
      <c r="E84" s="292" t="s">
        <v>350</v>
      </c>
      <c r="F84" s="293" t="s">
        <v>346</v>
      </c>
      <c r="G84" s="126"/>
      <c r="H84" s="114"/>
      <c r="I84" s="109"/>
      <c r="J84" s="129"/>
      <c r="K84" s="122"/>
      <c r="L84" s="122"/>
      <c r="M84" s="132"/>
      <c r="N84" s="124"/>
      <c r="O84" s="124"/>
      <c r="R84" s="18">
        <f>COUNTIF(D84:D86,"1")</f>
        <v>0</v>
      </c>
      <c r="S84" s="18">
        <f>COUNTIF(G84:G86,"1")</f>
        <v>0</v>
      </c>
      <c r="T84" s="18">
        <f>COUNTIF(J84:J86,"1")</f>
        <v>0</v>
      </c>
      <c r="U84" s="18">
        <f>COUNTIF(M84:M86,"1")</f>
        <v>0</v>
      </c>
    </row>
    <row r="85" spans="1:21" ht="126.75" customHeight="1" x14ac:dyDescent="0.25">
      <c r="A85" s="252"/>
      <c r="B85" s="62"/>
      <c r="C85" s="36" t="s">
        <v>99</v>
      </c>
      <c r="D85" s="290">
        <v>3</v>
      </c>
      <c r="E85" s="292" t="s">
        <v>351</v>
      </c>
      <c r="F85" s="294" t="s">
        <v>347</v>
      </c>
      <c r="G85" s="126"/>
      <c r="H85" s="114"/>
      <c r="I85" s="109"/>
      <c r="J85" s="129"/>
      <c r="K85" s="122"/>
      <c r="L85" s="122"/>
      <c r="M85" s="132"/>
      <c r="N85" s="124"/>
      <c r="O85" s="124"/>
      <c r="R85" s="18">
        <f>COUNTIF(D84:D86,"2")</f>
        <v>0</v>
      </c>
      <c r="S85" s="18">
        <f>COUNTIF(G84:G86,"2")</f>
        <v>0</v>
      </c>
      <c r="T85" s="18">
        <f>COUNTIF(J84:J86,"2")</f>
        <v>0</v>
      </c>
      <c r="U85" s="18">
        <f>COUNTIF(M84:M86,"2")</f>
        <v>0</v>
      </c>
    </row>
    <row r="86" spans="1:21" ht="75" customHeight="1" x14ac:dyDescent="0.25">
      <c r="A86" s="252"/>
      <c r="B86" s="62"/>
      <c r="C86" s="36" t="s">
        <v>100</v>
      </c>
      <c r="D86" s="290">
        <v>4</v>
      </c>
      <c r="E86" s="292" t="s">
        <v>348</v>
      </c>
      <c r="F86" s="294" t="s">
        <v>349</v>
      </c>
      <c r="G86" s="126"/>
      <c r="H86" s="114"/>
      <c r="I86" s="109"/>
      <c r="J86" s="129"/>
      <c r="K86" s="122"/>
      <c r="L86" s="122"/>
      <c r="M86" s="132"/>
      <c r="N86" s="124"/>
      <c r="O86" s="124"/>
      <c r="R86" s="18">
        <f>COUNTIF(D84:D86,"3")</f>
        <v>2</v>
      </c>
      <c r="S86" s="18">
        <f>COUNTIF(G84:G86,"3")</f>
        <v>0</v>
      </c>
      <c r="T86" s="18">
        <f>COUNTIF(J84:J86,"3")</f>
        <v>0</v>
      </c>
      <c r="U86" s="18">
        <f>COUNTIF(M84:M86,"3")</f>
        <v>0</v>
      </c>
    </row>
    <row r="87" spans="1:21" ht="21" customHeight="1" x14ac:dyDescent="0.25">
      <c r="B87" s="233"/>
      <c r="C87" s="234"/>
      <c r="D87" s="55"/>
      <c r="E87" s="56"/>
      <c r="F87" s="56"/>
      <c r="G87" s="55"/>
      <c r="H87" s="56"/>
      <c r="I87" s="56"/>
      <c r="J87" s="55"/>
      <c r="K87" s="56"/>
      <c r="M87" s="55"/>
      <c r="N87" s="56"/>
      <c r="R87" s="18">
        <f>COUNTIF(D84:D86,"4")</f>
        <v>1</v>
      </c>
      <c r="S87" s="18">
        <f>COUNTIF(G84:G86,"4")</f>
        <v>0</v>
      </c>
      <c r="T87" s="18">
        <f>COUNTIF(J84:J86,"4")</f>
        <v>0</v>
      </c>
      <c r="U87" s="18">
        <f>COUNTIF(M84:M86,"4")</f>
        <v>0</v>
      </c>
    </row>
    <row r="88" spans="1:21" ht="18.75" x14ac:dyDescent="0.25">
      <c r="A88" s="252"/>
      <c r="B88" s="64"/>
      <c r="C88" s="253" t="s">
        <v>101</v>
      </c>
      <c r="D88" s="254"/>
      <c r="E88" s="254"/>
      <c r="F88" s="254"/>
      <c r="G88" s="254"/>
      <c r="H88" s="254"/>
      <c r="I88" s="254"/>
      <c r="J88" s="254"/>
      <c r="K88" s="255"/>
      <c r="L88" s="58"/>
      <c r="M88" s="58"/>
      <c r="N88" s="58"/>
      <c r="O88" s="58"/>
    </row>
    <row r="89" spans="1:21" ht="117.75" customHeight="1" x14ac:dyDescent="0.25">
      <c r="A89" s="252"/>
      <c r="B89" s="54"/>
      <c r="C89" s="35" t="s">
        <v>102</v>
      </c>
      <c r="D89" s="290">
        <v>3</v>
      </c>
      <c r="E89" s="292" t="s">
        <v>360</v>
      </c>
      <c r="F89" s="292" t="s">
        <v>352</v>
      </c>
      <c r="G89" s="126"/>
      <c r="H89" s="109"/>
      <c r="I89" s="109"/>
      <c r="J89" s="129"/>
      <c r="K89" s="122"/>
      <c r="L89" s="122"/>
      <c r="M89" s="132"/>
      <c r="N89" s="124"/>
      <c r="O89" s="124"/>
      <c r="R89" s="18">
        <f>COUNTIF(D89:D95,"1")</f>
        <v>0</v>
      </c>
      <c r="S89" s="18">
        <f>COUNTIF(G89:G95,"1")</f>
        <v>0</v>
      </c>
      <c r="T89" s="18">
        <f>COUNTIF(J89:J95,"1")</f>
        <v>0</v>
      </c>
      <c r="U89" s="18">
        <f>COUNTIF(M89:M95,"1")</f>
        <v>0</v>
      </c>
    </row>
    <row r="90" spans="1:21" ht="58.5" customHeight="1" x14ac:dyDescent="0.25">
      <c r="A90" s="252"/>
      <c r="B90" s="65"/>
      <c r="C90" s="37" t="s">
        <v>103</v>
      </c>
      <c r="D90" s="290">
        <v>3</v>
      </c>
      <c r="E90" s="292" t="s">
        <v>353</v>
      </c>
      <c r="F90" s="292" t="s">
        <v>354</v>
      </c>
      <c r="G90" s="126"/>
      <c r="H90" s="114"/>
      <c r="I90" s="109"/>
      <c r="J90" s="129"/>
      <c r="K90" s="122"/>
      <c r="L90" s="122"/>
      <c r="M90" s="132"/>
      <c r="N90" s="124"/>
      <c r="O90" s="124"/>
      <c r="R90" s="18">
        <f>COUNTIF(D89:D95,"2")</f>
        <v>4</v>
      </c>
      <c r="S90" s="18">
        <f>COUNTIF(G89:G95,"2")</f>
        <v>0</v>
      </c>
      <c r="T90" s="18">
        <f>COUNTIF(J89:J95,"2")</f>
        <v>0</v>
      </c>
      <c r="U90" s="18">
        <f>COUNTIF(M89:M95,"2")</f>
        <v>0</v>
      </c>
    </row>
    <row r="91" spans="1:21" ht="72" customHeight="1" x14ac:dyDescent="0.25">
      <c r="A91" s="252"/>
      <c r="B91" s="62"/>
      <c r="C91" s="36" t="s">
        <v>104</v>
      </c>
      <c r="D91" s="290">
        <v>2</v>
      </c>
      <c r="E91" s="292" t="s">
        <v>361</v>
      </c>
      <c r="F91" s="292" t="s">
        <v>355</v>
      </c>
      <c r="G91" s="126"/>
      <c r="H91" s="114"/>
      <c r="I91" s="109"/>
      <c r="J91" s="129"/>
      <c r="K91" s="122"/>
      <c r="L91" s="122"/>
      <c r="M91" s="132"/>
      <c r="N91" s="124"/>
      <c r="O91" s="124"/>
      <c r="R91" s="18">
        <f>COUNTIF(D89:D95,"3")</f>
        <v>3</v>
      </c>
      <c r="S91" s="18">
        <f>COUNTIF(G89:G95,"3")</f>
        <v>0</v>
      </c>
      <c r="T91" s="18">
        <f>COUNTIF(J89:J95,"3")</f>
        <v>0</v>
      </c>
      <c r="U91" s="18">
        <f>COUNTIF(M89:M95,"3")</f>
        <v>0</v>
      </c>
    </row>
    <row r="92" spans="1:21" ht="59.25" customHeight="1" x14ac:dyDescent="0.25">
      <c r="A92" s="252"/>
      <c r="B92" s="62"/>
      <c r="C92" s="37" t="s">
        <v>105</v>
      </c>
      <c r="D92" s="290">
        <v>2</v>
      </c>
      <c r="E92" s="292" t="s">
        <v>362</v>
      </c>
      <c r="F92" s="292" t="s">
        <v>356</v>
      </c>
      <c r="G92" s="126"/>
      <c r="H92" s="114"/>
      <c r="I92" s="109"/>
      <c r="J92" s="129"/>
      <c r="K92" s="122"/>
      <c r="L92" s="122"/>
      <c r="M92" s="132"/>
      <c r="N92" s="124"/>
      <c r="O92" s="124"/>
      <c r="R92" s="18">
        <f>COUNTIF(D89:D95,"4")</f>
        <v>0</v>
      </c>
      <c r="S92" s="18">
        <f>COUNTIF(G89:G95,"4")</f>
        <v>0</v>
      </c>
      <c r="T92" s="18">
        <f>COUNTIF(J89:J95,"4")</f>
        <v>0</v>
      </c>
      <c r="U92" s="18">
        <f>COUNTIF(M89:M95,"4")</f>
        <v>0</v>
      </c>
    </row>
    <row r="93" spans="1:21" ht="64.5" customHeight="1" x14ac:dyDescent="0.25">
      <c r="A93" s="252"/>
      <c r="B93" s="62"/>
      <c r="C93" s="36" t="s">
        <v>106</v>
      </c>
      <c r="D93" s="290">
        <v>3</v>
      </c>
      <c r="E93" s="292" t="s">
        <v>363</v>
      </c>
      <c r="F93" s="292" t="s">
        <v>364</v>
      </c>
      <c r="G93" s="126"/>
      <c r="H93" s="114"/>
      <c r="I93" s="109"/>
      <c r="J93" s="129"/>
      <c r="K93" s="122"/>
      <c r="L93" s="122"/>
      <c r="M93" s="132"/>
      <c r="N93" s="124"/>
      <c r="O93" s="124"/>
    </row>
    <row r="94" spans="1:21" ht="77.25" customHeight="1" x14ac:dyDescent="0.25">
      <c r="A94" s="252"/>
      <c r="B94" s="65"/>
      <c r="C94" s="37" t="s">
        <v>107</v>
      </c>
      <c r="D94" s="290">
        <v>2</v>
      </c>
      <c r="E94" s="292" t="s">
        <v>357</v>
      </c>
      <c r="F94" s="292" t="s">
        <v>358</v>
      </c>
      <c r="G94" s="126"/>
      <c r="H94" s="114"/>
      <c r="I94" s="109"/>
      <c r="J94" s="129"/>
      <c r="K94" s="122"/>
      <c r="L94" s="122"/>
      <c r="M94" s="132"/>
      <c r="N94" s="124"/>
      <c r="O94" s="124"/>
    </row>
    <row r="95" spans="1:21" ht="71.25" customHeight="1" x14ac:dyDescent="0.25">
      <c r="A95" s="252"/>
      <c r="B95" s="62"/>
      <c r="C95" s="36" t="s">
        <v>108</v>
      </c>
      <c r="D95" s="290">
        <v>2</v>
      </c>
      <c r="E95" s="292" t="s">
        <v>365</v>
      </c>
      <c r="F95" s="292" t="s">
        <v>359</v>
      </c>
      <c r="G95" s="126"/>
      <c r="H95" s="114"/>
      <c r="I95" s="109"/>
      <c r="J95" s="129"/>
      <c r="K95" s="122"/>
      <c r="L95" s="122"/>
      <c r="M95" s="132"/>
      <c r="N95" s="124"/>
      <c r="O95" s="124"/>
    </row>
    <row r="96" spans="1:21" ht="5.25" customHeight="1" x14ac:dyDescent="0.25">
      <c r="B96" s="233"/>
      <c r="C96" s="234"/>
      <c r="D96" s="55"/>
      <c r="E96" s="56"/>
      <c r="F96" s="56"/>
      <c r="G96" s="55"/>
      <c r="H96" s="56"/>
      <c r="I96" s="56"/>
      <c r="J96" s="55"/>
      <c r="K96" s="61"/>
      <c r="M96" s="55"/>
      <c r="N96" s="61"/>
    </row>
    <row r="97" spans="1:21" ht="18.75" x14ac:dyDescent="0.25">
      <c r="A97" s="252"/>
      <c r="B97" s="51"/>
      <c r="C97" s="251" t="s">
        <v>25</v>
      </c>
      <c r="D97" s="236"/>
      <c r="E97" s="236"/>
      <c r="F97" s="236"/>
      <c r="G97" s="236"/>
      <c r="H97" s="236"/>
      <c r="I97" s="236"/>
      <c r="J97" s="236"/>
      <c r="K97" s="236"/>
      <c r="L97" s="236"/>
      <c r="M97" s="96"/>
      <c r="N97" s="96"/>
      <c r="O97" s="103"/>
    </row>
    <row r="98" spans="1:21" ht="74.25" customHeight="1" x14ac:dyDescent="0.25">
      <c r="A98" s="252"/>
      <c r="B98" s="59"/>
      <c r="C98" s="35" t="s">
        <v>109</v>
      </c>
      <c r="D98" s="295">
        <v>3</v>
      </c>
      <c r="E98" s="296" t="s">
        <v>366</v>
      </c>
      <c r="F98" s="296" t="s">
        <v>367</v>
      </c>
      <c r="G98" s="73"/>
      <c r="H98" s="75"/>
      <c r="I98" s="75"/>
      <c r="J98" s="74"/>
      <c r="K98" s="78"/>
      <c r="L98" s="78"/>
      <c r="M98" s="99"/>
      <c r="N98" s="98"/>
      <c r="O98" s="98"/>
      <c r="R98" s="18">
        <f>COUNTIF(D98:D99,"1")</f>
        <v>0</v>
      </c>
      <c r="S98" s="18">
        <f>COUNTIF(G98:G99,"1")</f>
        <v>0</v>
      </c>
      <c r="T98" s="18">
        <f>COUNTIF(J98:J99,"1")</f>
        <v>0</v>
      </c>
      <c r="U98" s="18">
        <f>COUNTIF(M98:M99,"1")</f>
        <v>0</v>
      </c>
    </row>
    <row r="99" spans="1:21" ht="77.25" customHeight="1" x14ac:dyDescent="0.25">
      <c r="A99" s="252"/>
      <c r="B99" s="66"/>
      <c r="C99" s="37" t="s">
        <v>110</v>
      </c>
      <c r="D99" s="295">
        <v>3</v>
      </c>
      <c r="E99" s="297" t="s">
        <v>368</v>
      </c>
      <c r="F99" s="298" t="s">
        <v>369</v>
      </c>
      <c r="G99" s="73"/>
      <c r="H99" s="76"/>
      <c r="I99" s="75"/>
      <c r="J99" s="74"/>
      <c r="K99" s="78"/>
      <c r="L99" s="78"/>
      <c r="M99" s="99"/>
      <c r="N99" s="98"/>
      <c r="O99" s="98"/>
      <c r="R99" s="18">
        <f>COUNTIF(D98:D99,"2")</f>
        <v>0</v>
      </c>
      <c r="S99" s="18">
        <f>COUNTIF(G98:G99,"2")</f>
        <v>0</v>
      </c>
      <c r="T99" s="18">
        <f>COUNTIF(J98:J99,"2")</f>
        <v>0</v>
      </c>
      <c r="U99" s="18">
        <f>COUNTIF(M98:M99,"2")</f>
        <v>0</v>
      </c>
    </row>
    <row r="100" spans="1:21" ht="8.25" customHeight="1" x14ac:dyDescent="0.25">
      <c r="B100" s="233"/>
      <c r="C100" s="234"/>
      <c r="D100" s="55"/>
      <c r="E100" s="56"/>
      <c r="F100" s="56"/>
      <c r="G100" s="55"/>
      <c r="H100" s="56"/>
      <c r="I100" s="56"/>
      <c r="J100" s="55"/>
      <c r="K100" s="61"/>
      <c r="M100" s="55"/>
      <c r="N100" s="61"/>
      <c r="R100" s="18">
        <f>COUNTIF(D98:D99,"3")</f>
        <v>2</v>
      </c>
      <c r="S100" s="18">
        <f>COUNTIF(G98:G99,"3")</f>
        <v>0</v>
      </c>
      <c r="T100" s="18">
        <f>COUNTIF(J98:J99,"3")</f>
        <v>0</v>
      </c>
      <c r="U100" s="18">
        <f>COUNTIF(M98:M99,"3")</f>
        <v>0</v>
      </c>
    </row>
    <row r="101" spans="1:21" ht="18.75" x14ac:dyDescent="0.25">
      <c r="A101" s="252"/>
      <c r="B101" s="62"/>
      <c r="C101" s="236" t="s">
        <v>111</v>
      </c>
      <c r="D101" s="236"/>
      <c r="E101" s="236"/>
      <c r="F101" s="236"/>
      <c r="G101" s="236"/>
      <c r="H101" s="236"/>
      <c r="I101" s="236"/>
      <c r="J101" s="236"/>
      <c r="K101" s="237"/>
      <c r="L101" s="58"/>
      <c r="M101" s="58"/>
      <c r="N101" s="58"/>
      <c r="O101" s="58"/>
      <c r="R101" s="18">
        <f>COUNTIF(D98:D99,"4")</f>
        <v>0</v>
      </c>
      <c r="S101" s="18">
        <f>COUNTIF(G98:G99,"4")</f>
        <v>0</v>
      </c>
      <c r="T101" s="18">
        <f>COUNTIF(J98:J99,"4")</f>
        <v>0</v>
      </c>
      <c r="U101" s="18">
        <f>COUNTIF(M98:M99,"4")</f>
        <v>0</v>
      </c>
    </row>
    <row r="102" spans="1:21" ht="113.25" customHeight="1" x14ac:dyDescent="0.25">
      <c r="A102" s="252"/>
      <c r="B102" s="54"/>
      <c r="C102" s="43" t="s">
        <v>112</v>
      </c>
      <c r="D102" s="290">
        <v>3</v>
      </c>
      <c r="E102" s="292" t="s">
        <v>370</v>
      </c>
      <c r="F102" s="294" t="s">
        <v>371</v>
      </c>
      <c r="G102" s="126"/>
      <c r="H102" s="109"/>
      <c r="I102" s="109"/>
      <c r="J102" s="129"/>
      <c r="K102" s="122"/>
      <c r="L102" s="122"/>
      <c r="M102" s="132"/>
      <c r="N102" s="124"/>
      <c r="O102" s="124"/>
      <c r="R102" s="18">
        <f>COUNTIF(D102:D111,"1")</f>
        <v>1</v>
      </c>
      <c r="S102" s="18">
        <f>COUNTIF(G102:G111,"1")</f>
        <v>0</v>
      </c>
      <c r="T102" s="18">
        <f>COUNTIF(J102:J111,"1")</f>
        <v>0</v>
      </c>
      <c r="U102" s="18">
        <f>COUNTIF(M102:M111,"1")</f>
        <v>0</v>
      </c>
    </row>
    <row r="103" spans="1:21" ht="82.5" customHeight="1" x14ac:dyDescent="0.25">
      <c r="A103" s="252"/>
      <c r="B103" s="62"/>
      <c r="C103" s="36" t="s">
        <v>113</v>
      </c>
      <c r="D103" s="290">
        <v>4</v>
      </c>
      <c r="E103" s="292" t="s">
        <v>387</v>
      </c>
      <c r="F103" s="292" t="s">
        <v>372</v>
      </c>
      <c r="G103" s="126"/>
      <c r="H103" s="114"/>
      <c r="I103" s="109"/>
      <c r="J103" s="129"/>
      <c r="K103" s="122"/>
      <c r="L103" s="122"/>
      <c r="M103" s="132"/>
      <c r="N103" s="124"/>
      <c r="O103" s="124"/>
      <c r="R103" s="18">
        <f>COUNTIF(D102:D111,"2")</f>
        <v>0</v>
      </c>
      <c r="S103" s="18">
        <f>COUNTIF(G102:G111,"2")</f>
        <v>0</v>
      </c>
      <c r="T103" s="18">
        <f>COUNTIF(J102:J111,"2")</f>
        <v>0</v>
      </c>
      <c r="U103" s="18">
        <f>COUNTIF(M102:M111,"2")</f>
        <v>0</v>
      </c>
    </row>
    <row r="104" spans="1:21" ht="84" customHeight="1" x14ac:dyDescent="0.25">
      <c r="A104" s="252"/>
      <c r="B104" s="62"/>
      <c r="C104" s="36" t="s">
        <v>114</v>
      </c>
      <c r="D104" s="290">
        <v>3</v>
      </c>
      <c r="E104" s="292" t="s">
        <v>388</v>
      </c>
      <c r="F104" s="294" t="s">
        <v>373</v>
      </c>
      <c r="G104" s="126"/>
      <c r="H104" s="114"/>
      <c r="I104" s="109"/>
      <c r="J104" s="129"/>
      <c r="K104" s="122"/>
      <c r="L104" s="122"/>
      <c r="M104" s="132"/>
      <c r="N104" s="124"/>
      <c r="O104" s="124"/>
      <c r="R104" s="18">
        <f>COUNTIF(D102:D111,"3")</f>
        <v>5</v>
      </c>
      <c r="S104" s="18">
        <f>COUNTIF(G102:G111,"3")</f>
        <v>0</v>
      </c>
      <c r="T104" s="18">
        <f>COUNTIF(J102:J111,"3")</f>
        <v>0</v>
      </c>
      <c r="U104" s="18">
        <f>COUNTIF(M102:M111,"3")</f>
        <v>0</v>
      </c>
    </row>
    <row r="105" spans="1:21" ht="78" customHeight="1" x14ac:dyDescent="0.25">
      <c r="A105" s="252"/>
      <c r="B105" s="62"/>
      <c r="C105" s="36" t="s">
        <v>115</v>
      </c>
      <c r="D105" s="290">
        <v>4</v>
      </c>
      <c r="E105" s="292" t="s">
        <v>374</v>
      </c>
      <c r="F105" s="292" t="s">
        <v>375</v>
      </c>
      <c r="G105" s="126"/>
      <c r="H105" s="114"/>
      <c r="I105" s="109"/>
      <c r="J105" s="129"/>
      <c r="K105" s="122"/>
      <c r="L105" s="122"/>
      <c r="M105" s="132"/>
      <c r="N105" s="124"/>
      <c r="O105" s="124"/>
      <c r="R105" s="18">
        <f>COUNTIF(D102:D111,"4")</f>
        <v>4</v>
      </c>
      <c r="S105" s="18">
        <f>COUNTIF(G102:G111,"4")</f>
        <v>0</v>
      </c>
      <c r="T105" s="18">
        <f>COUNTIF(J102:J111,"4")</f>
        <v>0</v>
      </c>
      <c r="U105" s="18">
        <f>COUNTIF(M102:M111,"4")</f>
        <v>0</v>
      </c>
    </row>
    <row r="106" spans="1:21" ht="59.25" customHeight="1" x14ac:dyDescent="0.25">
      <c r="A106" s="252"/>
      <c r="B106" s="62"/>
      <c r="C106" s="36" t="s">
        <v>116</v>
      </c>
      <c r="D106" s="290">
        <v>3</v>
      </c>
      <c r="E106" s="292" t="s">
        <v>376</v>
      </c>
      <c r="F106" s="294" t="s">
        <v>377</v>
      </c>
      <c r="G106" s="126"/>
      <c r="H106" s="114"/>
      <c r="I106" s="109"/>
      <c r="J106" s="129"/>
      <c r="K106" s="122"/>
      <c r="L106" s="122"/>
      <c r="M106" s="132"/>
      <c r="N106" s="124"/>
      <c r="O106" s="124"/>
    </row>
    <row r="107" spans="1:21" ht="63" customHeight="1" x14ac:dyDescent="0.25">
      <c r="A107" s="252"/>
      <c r="B107" s="62"/>
      <c r="C107" s="36" t="s">
        <v>117</v>
      </c>
      <c r="D107" s="290">
        <v>4</v>
      </c>
      <c r="E107" s="292" t="s">
        <v>378</v>
      </c>
      <c r="F107" s="292" t="s">
        <v>379</v>
      </c>
      <c r="G107" s="126"/>
      <c r="H107" s="114"/>
      <c r="I107" s="109"/>
      <c r="J107" s="129"/>
      <c r="K107" s="122"/>
      <c r="L107" s="122"/>
      <c r="M107" s="132"/>
      <c r="N107" s="124"/>
      <c r="O107" s="124"/>
    </row>
    <row r="108" spans="1:21" ht="111.75" customHeight="1" x14ac:dyDescent="0.25">
      <c r="A108" s="252"/>
      <c r="B108" s="62"/>
      <c r="C108" s="36" t="s">
        <v>118</v>
      </c>
      <c r="D108" s="290">
        <v>4</v>
      </c>
      <c r="E108" s="292" t="s">
        <v>380</v>
      </c>
      <c r="F108" s="292" t="s">
        <v>381</v>
      </c>
      <c r="G108" s="126"/>
      <c r="H108" s="114"/>
      <c r="I108" s="109"/>
      <c r="J108" s="129"/>
      <c r="K108" s="122"/>
      <c r="L108" s="122"/>
      <c r="M108" s="132"/>
      <c r="N108" s="124"/>
      <c r="O108" s="124"/>
    </row>
    <row r="109" spans="1:21" ht="57.75" customHeight="1" x14ac:dyDescent="0.25">
      <c r="A109" s="252"/>
      <c r="B109" s="62"/>
      <c r="C109" s="36" t="s">
        <v>119</v>
      </c>
      <c r="D109" s="290">
        <v>1</v>
      </c>
      <c r="E109" s="292" t="s">
        <v>382</v>
      </c>
      <c r="F109" s="294" t="s">
        <v>389</v>
      </c>
      <c r="G109" s="126"/>
      <c r="H109" s="114"/>
      <c r="I109" s="109"/>
      <c r="J109" s="129"/>
      <c r="K109" s="122"/>
      <c r="L109" s="122"/>
      <c r="M109" s="132"/>
      <c r="N109" s="124"/>
      <c r="O109" s="124"/>
    </row>
    <row r="110" spans="1:21" ht="69.75" customHeight="1" x14ac:dyDescent="0.25">
      <c r="A110" s="252"/>
      <c r="B110" s="62"/>
      <c r="C110" s="36" t="s">
        <v>120</v>
      </c>
      <c r="D110" s="290">
        <v>3</v>
      </c>
      <c r="E110" s="292" t="s">
        <v>383</v>
      </c>
      <c r="F110" s="294" t="s">
        <v>384</v>
      </c>
      <c r="G110" s="126"/>
      <c r="H110" s="114"/>
      <c r="I110" s="109"/>
      <c r="J110" s="129"/>
      <c r="K110" s="122"/>
      <c r="L110" s="122"/>
      <c r="M110" s="132"/>
      <c r="N110" s="124"/>
      <c r="O110" s="124"/>
    </row>
    <row r="111" spans="1:21" ht="66" customHeight="1" x14ac:dyDescent="0.25">
      <c r="A111" s="252"/>
      <c r="B111" s="62"/>
      <c r="C111" s="36" t="s">
        <v>121</v>
      </c>
      <c r="D111" s="290">
        <v>3</v>
      </c>
      <c r="E111" s="292" t="s">
        <v>385</v>
      </c>
      <c r="F111" s="292" t="s">
        <v>386</v>
      </c>
      <c r="G111" s="126"/>
      <c r="H111" s="114"/>
      <c r="I111" s="109"/>
      <c r="J111" s="129"/>
      <c r="K111" s="122"/>
      <c r="L111" s="122"/>
      <c r="M111" s="132"/>
      <c r="N111" s="124"/>
      <c r="O111" s="124"/>
    </row>
    <row r="112" spans="1:21" ht="5.25" customHeight="1" x14ac:dyDescent="0.25">
      <c r="B112" s="238"/>
      <c r="C112" s="239"/>
      <c r="D112" s="67"/>
      <c r="E112" s="68"/>
      <c r="F112" s="68"/>
      <c r="G112" s="67"/>
      <c r="H112" s="68"/>
      <c r="I112" s="68"/>
      <c r="J112" s="67"/>
      <c r="K112" s="69"/>
      <c r="M112" s="67"/>
      <c r="N112" s="69"/>
    </row>
    <row r="113" spans="1:21" ht="18.75" x14ac:dyDescent="0.25">
      <c r="A113" s="252"/>
      <c r="B113" s="62"/>
      <c r="C113" s="236" t="s">
        <v>0</v>
      </c>
      <c r="D113" s="236"/>
      <c r="E113" s="236"/>
      <c r="F113" s="236"/>
      <c r="G113" s="236"/>
      <c r="H113" s="236"/>
      <c r="I113" s="236"/>
      <c r="J113" s="236"/>
      <c r="K113" s="237"/>
      <c r="L113" s="58"/>
      <c r="M113" s="58"/>
      <c r="N113" s="58"/>
      <c r="O113" s="58"/>
    </row>
    <row r="114" spans="1:21" ht="94.5" customHeight="1" x14ac:dyDescent="0.25">
      <c r="A114" s="252"/>
      <c r="B114" s="65"/>
      <c r="C114" s="37" t="s">
        <v>1</v>
      </c>
      <c r="D114" s="290">
        <v>3</v>
      </c>
      <c r="E114" s="292" t="s">
        <v>394</v>
      </c>
      <c r="F114" s="292" t="s">
        <v>390</v>
      </c>
      <c r="G114" s="126"/>
      <c r="H114" s="114"/>
      <c r="I114" s="109"/>
      <c r="J114" s="129"/>
      <c r="K114" s="122"/>
      <c r="L114" s="122"/>
      <c r="M114" s="132"/>
      <c r="N114" s="124"/>
      <c r="O114" s="124"/>
      <c r="R114" s="18">
        <f>COUNTIF(D114:D117,"1")</f>
        <v>0</v>
      </c>
      <c r="S114" s="18">
        <f>COUNTIF(G114:G117,"1")</f>
        <v>0</v>
      </c>
      <c r="T114" s="18">
        <f>COUNTIF(J114:J117,"1")</f>
        <v>0</v>
      </c>
      <c r="U114" s="18">
        <f>COUNTIF(M114:M117,"1")</f>
        <v>0</v>
      </c>
    </row>
    <row r="115" spans="1:21" ht="93.75" customHeight="1" x14ac:dyDescent="0.25">
      <c r="A115" s="252"/>
      <c r="B115" s="62"/>
      <c r="C115" s="36" t="s">
        <v>2</v>
      </c>
      <c r="D115" s="290">
        <v>3</v>
      </c>
      <c r="E115" s="292" t="s">
        <v>395</v>
      </c>
      <c r="F115" s="292" t="s">
        <v>391</v>
      </c>
      <c r="G115" s="126"/>
      <c r="H115" s="114"/>
      <c r="I115" s="109"/>
      <c r="J115" s="129"/>
      <c r="K115" s="122"/>
      <c r="L115" s="122"/>
      <c r="M115" s="132"/>
      <c r="N115" s="124"/>
      <c r="O115" s="124"/>
      <c r="R115" s="18">
        <f>COUNTIF(D114:D117,"2")</f>
        <v>0</v>
      </c>
      <c r="S115" s="18">
        <f>COUNTIF(G114:G117,"2")</f>
        <v>0</v>
      </c>
      <c r="T115" s="18">
        <f>COUNTIF(J114:J117,"2")</f>
        <v>0</v>
      </c>
      <c r="U115" s="18">
        <f>COUNTIF(M114:M117,"2")</f>
        <v>0</v>
      </c>
    </row>
    <row r="116" spans="1:21" ht="120" customHeight="1" x14ac:dyDescent="0.25">
      <c r="A116" s="252"/>
      <c r="B116" s="62"/>
      <c r="C116" s="36" t="s">
        <v>3</v>
      </c>
      <c r="D116" s="290">
        <v>3</v>
      </c>
      <c r="E116" s="292" t="s">
        <v>396</v>
      </c>
      <c r="F116" s="292" t="s">
        <v>391</v>
      </c>
      <c r="G116" s="126"/>
      <c r="H116" s="114"/>
      <c r="I116" s="109"/>
      <c r="J116" s="129"/>
      <c r="K116" s="122"/>
      <c r="L116" s="122"/>
      <c r="M116" s="132"/>
      <c r="N116" s="124"/>
      <c r="O116" s="124"/>
      <c r="R116" s="18">
        <f>COUNTIF(D114:D117,"3")</f>
        <v>4</v>
      </c>
      <c r="S116" s="18">
        <f>COUNTIF(G114:G117,"3")</f>
        <v>0</v>
      </c>
      <c r="T116" s="18">
        <f>COUNTIF(J114:J117,"3")</f>
        <v>0</v>
      </c>
      <c r="U116" s="18">
        <f>COUNTIF(M114:M117,"3")</f>
        <v>0</v>
      </c>
    </row>
    <row r="117" spans="1:21" ht="90.75" customHeight="1" x14ac:dyDescent="0.25">
      <c r="A117" s="252"/>
      <c r="B117" s="62"/>
      <c r="C117" s="36" t="s">
        <v>4</v>
      </c>
      <c r="D117" s="290">
        <v>3</v>
      </c>
      <c r="E117" s="292" t="s">
        <v>392</v>
      </c>
      <c r="F117" s="298" t="s">
        <v>393</v>
      </c>
      <c r="G117" s="126"/>
      <c r="H117" s="114"/>
      <c r="I117" s="109"/>
      <c r="J117" s="129"/>
      <c r="K117" s="122"/>
      <c r="L117" s="122"/>
      <c r="M117" s="132"/>
      <c r="N117" s="124"/>
      <c r="O117" s="124"/>
      <c r="R117" s="18">
        <f>COUNTIF(D114:D117,"4")</f>
        <v>0</v>
      </c>
      <c r="S117" s="18">
        <f>COUNTIF(G114:G117,"4")</f>
        <v>0</v>
      </c>
      <c r="T117" s="18">
        <f>COUNTIF(J114:J117,"4")</f>
        <v>0</v>
      </c>
      <c r="U117" s="18">
        <f>COUNTIF(M114:M117,"4")</f>
        <v>0</v>
      </c>
    </row>
    <row r="118" spans="1:21" ht="7.5" customHeight="1" x14ac:dyDescent="0.25">
      <c r="B118" s="233"/>
      <c r="C118" s="234"/>
      <c r="D118" s="67"/>
      <c r="E118" s="68"/>
      <c r="F118" s="68"/>
      <c r="G118" s="67"/>
      <c r="H118" s="68"/>
      <c r="I118" s="68"/>
      <c r="J118" s="55"/>
      <c r="K118" s="61"/>
      <c r="M118" s="55"/>
      <c r="N118" s="61"/>
    </row>
    <row r="119" spans="1:21" ht="15.75" customHeight="1" x14ac:dyDescent="0.25">
      <c r="B119" s="228" t="s">
        <v>24</v>
      </c>
      <c r="C119" s="229"/>
      <c r="D119" s="235" t="s">
        <v>181</v>
      </c>
      <c r="E119" s="235"/>
      <c r="F119" s="235"/>
      <c r="G119" s="240" t="s">
        <v>182</v>
      </c>
      <c r="H119" s="240"/>
      <c r="I119" s="240"/>
      <c r="J119" s="232" t="s">
        <v>183</v>
      </c>
      <c r="K119" s="232"/>
      <c r="L119" s="232"/>
      <c r="M119" s="219" t="s">
        <v>184</v>
      </c>
      <c r="N119" s="219"/>
      <c r="O119" s="219"/>
    </row>
    <row r="120" spans="1:21" ht="15.75" customHeight="1" x14ac:dyDescent="0.25">
      <c r="B120" s="230"/>
      <c r="C120" s="231"/>
      <c r="D120" s="48" t="s">
        <v>34</v>
      </c>
      <c r="E120" s="49" t="s">
        <v>122</v>
      </c>
      <c r="F120" s="49"/>
      <c r="G120" s="48" t="s">
        <v>34</v>
      </c>
      <c r="H120" s="49" t="s">
        <v>122</v>
      </c>
      <c r="I120" s="49"/>
      <c r="J120" s="48" t="s">
        <v>34</v>
      </c>
      <c r="K120" s="49" t="s">
        <v>122</v>
      </c>
      <c r="L120" s="70" t="s">
        <v>125</v>
      </c>
      <c r="M120" s="48" t="s">
        <v>34</v>
      </c>
      <c r="N120" s="49" t="s">
        <v>122</v>
      </c>
      <c r="O120" s="70"/>
    </row>
    <row r="121" spans="1:21" ht="18.75" x14ac:dyDescent="0.25">
      <c r="A121" s="252"/>
      <c r="B121" s="64"/>
      <c r="C121" s="236" t="s">
        <v>5</v>
      </c>
      <c r="D121" s="236"/>
      <c r="E121" s="236"/>
      <c r="F121" s="236"/>
      <c r="G121" s="236"/>
      <c r="H121" s="236"/>
      <c r="I121" s="236"/>
      <c r="J121" s="236"/>
      <c r="K121" s="237"/>
      <c r="L121" s="58"/>
      <c r="M121" s="58"/>
      <c r="N121" s="58"/>
      <c r="O121" s="58"/>
    </row>
    <row r="122" spans="1:21" ht="76.5" customHeight="1" x14ac:dyDescent="0.25">
      <c r="A122" s="252"/>
      <c r="B122" s="66"/>
      <c r="C122" s="71" t="s">
        <v>6</v>
      </c>
      <c r="D122" s="139">
        <v>3</v>
      </c>
      <c r="E122" s="142" t="s">
        <v>270</v>
      </c>
      <c r="F122" s="142" t="s">
        <v>271</v>
      </c>
      <c r="G122" s="126"/>
      <c r="H122" s="109"/>
      <c r="I122" s="109"/>
      <c r="J122" s="129"/>
      <c r="K122" s="122"/>
      <c r="L122" s="122"/>
      <c r="M122" s="132"/>
      <c r="N122" s="124"/>
      <c r="O122" s="124"/>
      <c r="R122" s="18">
        <f>COUNTIF(D122:D125,"1")</f>
        <v>0</v>
      </c>
      <c r="S122" s="18">
        <f>COUNTIF(G122:G125,"1")</f>
        <v>0</v>
      </c>
      <c r="T122" s="18">
        <f>COUNTIF(J122:J125,"1")</f>
        <v>0</v>
      </c>
      <c r="U122" s="18">
        <f>COUNTIF(M122:M125,"1")</f>
        <v>0</v>
      </c>
    </row>
    <row r="123" spans="1:21" ht="62.25" customHeight="1" x14ac:dyDescent="0.25">
      <c r="A123" s="252"/>
      <c r="B123" s="65"/>
      <c r="C123" s="37" t="s">
        <v>7</v>
      </c>
      <c r="D123" s="139">
        <v>3</v>
      </c>
      <c r="E123" s="143" t="s">
        <v>272</v>
      </c>
      <c r="F123" s="142" t="s">
        <v>273</v>
      </c>
      <c r="G123" s="126"/>
      <c r="H123" s="114"/>
      <c r="I123" s="109"/>
      <c r="J123" s="129"/>
      <c r="K123" s="122"/>
      <c r="L123" s="122"/>
      <c r="M123" s="132"/>
      <c r="N123" s="124"/>
      <c r="O123" s="124"/>
      <c r="R123" s="18">
        <f>COUNTIF(D122:D125,"2")</f>
        <v>0</v>
      </c>
      <c r="S123" s="18">
        <f>COUNTIF(G122:G125,"2")</f>
        <v>0</v>
      </c>
      <c r="T123" s="18">
        <f>COUNTIF(J122:J125,"2")</f>
        <v>0</v>
      </c>
      <c r="U123" s="18">
        <f>COUNTIF(M122:M125,"2")</f>
        <v>0</v>
      </c>
    </row>
    <row r="124" spans="1:21" ht="63" customHeight="1" x14ac:dyDescent="0.25">
      <c r="A124" s="252"/>
      <c r="B124" s="62"/>
      <c r="C124" s="37" t="s">
        <v>8</v>
      </c>
      <c r="D124" s="139">
        <v>3</v>
      </c>
      <c r="E124" s="143" t="s">
        <v>274</v>
      </c>
      <c r="F124" s="142" t="s">
        <v>275</v>
      </c>
      <c r="G124" s="126"/>
      <c r="H124" s="114"/>
      <c r="I124" s="109"/>
      <c r="J124" s="129"/>
      <c r="K124" s="122"/>
      <c r="L124" s="122"/>
      <c r="M124" s="132"/>
      <c r="N124" s="124"/>
      <c r="O124" s="124"/>
      <c r="R124" s="18">
        <f>COUNTIF(D122:D125,"3")</f>
        <v>4</v>
      </c>
      <c r="S124" s="18">
        <f>COUNTIF(G122:G125,"3")</f>
        <v>0</v>
      </c>
      <c r="T124" s="18">
        <f>COUNTIF(J122:J125,"3")</f>
        <v>0</v>
      </c>
      <c r="U124" s="18">
        <f>COUNTIF(M122:M125,"3")</f>
        <v>0</v>
      </c>
    </row>
    <row r="125" spans="1:21" ht="62.25" customHeight="1" x14ac:dyDescent="0.25">
      <c r="A125" s="252"/>
      <c r="B125" s="62"/>
      <c r="C125" s="36" t="s">
        <v>9</v>
      </c>
      <c r="D125" s="139">
        <v>3</v>
      </c>
      <c r="E125" s="143" t="s">
        <v>276</v>
      </c>
      <c r="F125" s="142" t="s">
        <v>277</v>
      </c>
      <c r="G125" s="126"/>
      <c r="H125" s="114"/>
      <c r="I125" s="109"/>
      <c r="J125" s="129"/>
      <c r="K125" s="122"/>
      <c r="L125" s="122"/>
      <c r="M125" s="132"/>
      <c r="N125" s="124"/>
      <c r="O125" s="124"/>
      <c r="R125" s="18">
        <f>COUNTIF(D122:D125,"4")</f>
        <v>0</v>
      </c>
      <c r="S125" s="18">
        <f>COUNTIF(G122:G125,"4")</f>
        <v>0</v>
      </c>
      <c r="T125" s="18">
        <f>COUNTIF(J122:J125,"4")</f>
        <v>0</v>
      </c>
      <c r="U125" s="18">
        <f>COUNTIF(M122:M125,"4")</f>
        <v>0</v>
      </c>
    </row>
    <row r="126" spans="1:21" ht="8.25" customHeight="1" x14ac:dyDescent="0.25">
      <c r="B126" s="233"/>
      <c r="C126" s="234"/>
      <c r="D126" s="55"/>
      <c r="E126" s="56"/>
      <c r="F126" s="56"/>
      <c r="G126" s="55"/>
      <c r="H126" s="56"/>
      <c r="I126" s="56"/>
      <c r="J126" s="55"/>
      <c r="K126" s="61"/>
      <c r="M126" s="55"/>
      <c r="N126" s="61"/>
    </row>
    <row r="127" spans="1:21" ht="18.75" x14ac:dyDescent="0.25">
      <c r="A127" s="252"/>
      <c r="B127" s="62"/>
      <c r="C127" s="236" t="s">
        <v>10</v>
      </c>
      <c r="D127" s="236"/>
      <c r="E127" s="236"/>
      <c r="F127" s="236"/>
      <c r="G127" s="236"/>
      <c r="H127" s="236"/>
      <c r="I127" s="236"/>
      <c r="J127" s="236"/>
      <c r="K127" s="237"/>
      <c r="L127" s="58"/>
      <c r="M127" s="58"/>
      <c r="N127" s="58"/>
      <c r="O127" s="58"/>
    </row>
    <row r="128" spans="1:21" ht="59.25" customHeight="1" x14ac:dyDescent="0.25">
      <c r="A128" s="252"/>
      <c r="B128" s="54"/>
      <c r="C128" s="43" t="s">
        <v>11</v>
      </c>
      <c r="D128" s="139">
        <v>3</v>
      </c>
      <c r="E128" s="142" t="s">
        <v>278</v>
      </c>
      <c r="F128" s="142" t="s">
        <v>279</v>
      </c>
      <c r="G128" s="126"/>
      <c r="H128" s="109"/>
      <c r="I128" s="109"/>
      <c r="J128" s="129"/>
      <c r="K128" s="122"/>
      <c r="L128" s="122"/>
      <c r="M128" s="132"/>
      <c r="N128" s="124"/>
      <c r="O128" s="124"/>
      <c r="R128" s="18">
        <f>COUNTIF(D128:D131,"1")</f>
        <v>0</v>
      </c>
      <c r="S128" s="18">
        <f>COUNTIF(G128:G131,"1")</f>
        <v>0</v>
      </c>
      <c r="T128" s="18">
        <f>COUNTIF(J128:J131,"1")</f>
        <v>0</v>
      </c>
      <c r="U128" s="18">
        <f>COUNTIF(M128:M131,"1")</f>
        <v>0</v>
      </c>
    </row>
    <row r="129" spans="1:21" ht="95.25" customHeight="1" x14ac:dyDescent="0.25">
      <c r="A129" s="252"/>
      <c r="B129" s="62"/>
      <c r="C129" s="36" t="s">
        <v>12</v>
      </c>
      <c r="D129" s="139">
        <v>3</v>
      </c>
      <c r="E129" s="143" t="s">
        <v>280</v>
      </c>
      <c r="F129" s="142" t="s">
        <v>281</v>
      </c>
      <c r="G129" s="126"/>
      <c r="H129" s="114"/>
      <c r="I129" s="109"/>
      <c r="J129" s="129"/>
      <c r="K129" s="122"/>
      <c r="L129" s="122"/>
      <c r="M129" s="132"/>
      <c r="N129" s="124"/>
      <c r="O129" s="124"/>
      <c r="R129" s="18">
        <f>COUNTIF(D128:D131,"2")</f>
        <v>0</v>
      </c>
      <c r="S129" s="18">
        <f>COUNTIF(G128:G131,"2")</f>
        <v>0</v>
      </c>
      <c r="T129" s="18">
        <f>COUNTIF(J128:J131,"2")</f>
        <v>0</v>
      </c>
      <c r="U129" s="18">
        <f>COUNTIF(M128:M131,"2")</f>
        <v>0</v>
      </c>
    </row>
    <row r="130" spans="1:21" ht="60" customHeight="1" x14ac:dyDescent="0.25">
      <c r="A130" s="252"/>
      <c r="B130" s="62"/>
      <c r="C130" s="36" t="s">
        <v>13</v>
      </c>
      <c r="D130" s="139">
        <v>3</v>
      </c>
      <c r="E130" s="143" t="s">
        <v>282</v>
      </c>
      <c r="F130" s="142" t="s">
        <v>283</v>
      </c>
      <c r="G130" s="126"/>
      <c r="H130" s="114"/>
      <c r="I130" s="109"/>
      <c r="J130" s="129"/>
      <c r="K130" s="122"/>
      <c r="L130" s="122"/>
      <c r="M130" s="132"/>
      <c r="N130" s="124"/>
      <c r="O130" s="124"/>
      <c r="R130" s="18">
        <f>COUNTIF(D128:D131,"3")</f>
        <v>3</v>
      </c>
      <c r="S130" s="18">
        <f>COUNTIF(G128:G131,"3")</f>
        <v>0</v>
      </c>
      <c r="T130" s="18">
        <f>COUNTIF(J128:J131,"3")</f>
        <v>0</v>
      </c>
      <c r="U130" s="18">
        <f>COUNTIF(M128:M131,"3")</f>
        <v>0</v>
      </c>
    </row>
    <row r="131" spans="1:21" ht="76.5" customHeight="1" x14ac:dyDescent="0.25">
      <c r="A131" s="252"/>
      <c r="B131" s="62"/>
      <c r="C131" s="36" t="s">
        <v>14</v>
      </c>
      <c r="D131" s="139">
        <v>4</v>
      </c>
      <c r="E131" s="143" t="s">
        <v>284</v>
      </c>
      <c r="F131" s="142" t="s">
        <v>285</v>
      </c>
      <c r="G131" s="126"/>
      <c r="H131" s="114"/>
      <c r="I131" s="109"/>
      <c r="J131" s="129"/>
      <c r="K131" s="122"/>
      <c r="L131" s="122"/>
      <c r="M131" s="132"/>
      <c r="N131" s="124"/>
      <c r="O131" s="124"/>
      <c r="R131" s="18">
        <f>COUNTIF(D128:D131,"4")</f>
        <v>1</v>
      </c>
      <c r="S131" s="18">
        <f>COUNTIF(G128:G131,"4")</f>
        <v>0</v>
      </c>
      <c r="T131" s="18">
        <f>COUNTIF(J128:J131,"4")</f>
        <v>0</v>
      </c>
      <c r="U131" s="18">
        <f>COUNTIF(M128:M131,"4")</f>
        <v>0</v>
      </c>
    </row>
    <row r="132" spans="1:21" ht="9" customHeight="1" x14ac:dyDescent="0.25">
      <c r="B132" s="233"/>
      <c r="C132" s="234"/>
      <c r="D132" s="55"/>
      <c r="E132" s="56"/>
      <c r="F132" s="56"/>
      <c r="G132" s="55"/>
      <c r="H132" s="56"/>
      <c r="I132" s="56"/>
      <c r="J132" s="55"/>
      <c r="K132" s="61"/>
      <c r="M132" s="55"/>
      <c r="N132" s="61"/>
    </row>
    <row r="133" spans="1:21" ht="18.75" x14ac:dyDescent="0.25">
      <c r="A133" s="252"/>
      <c r="B133" s="62"/>
      <c r="C133" s="236" t="s">
        <v>15</v>
      </c>
      <c r="D133" s="236"/>
      <c r="E133" s="236"/>
      <c r="F133" s="236"/>
      <c r="G133" s="236"/>
      <c r="H133" s="236"/>
      <c r="I133" s="236"/>
      <c r="J133" s="236"/>
      <c r="K133" s="237"/>
      <c r="L133" s="58"/>
      <c r="M133" s="58"/>
      <c r="N133" s="58"/>
      <c r="O133" s="58"/>
    </row>
    <row r="134" spans="1:21" ht="55.5" customHeight="1" x14ac:dyDescent="0.25">
      <c r="A134" s="252"/>
      <c r="B134" s="54"/>
      <c r="C134" s="43" t="s">
        <v>16</v>
      </c>
      <c r="D134" s="139">
        <v>3</v>
      </c>
      <c r="E134" s="142" t="s">
        <v>286</v>
      </c>
      <c r="F134" s="142" t="s">
        <v>283</v>
      </c>
      <c r="G134" s="126"/>
      <c r="H134" s="109"/>
      <c r="I134" s="109"/>
      <c r="J134" s="129"/>
      <c r="K134" s="122"/>
      <c r="L134" s="122"/>
      <c r="M134" s="132"/>
      <c r="N134" s="124"/>
      <c r="O134" s="124"/>
      <c r="R134" s="18">
        <f>COUNTIF(D134:D136,"1")</f>
        <v>0</v>
      </c>
      <c r="S134" s="18">
        <f>COUNTIF(G134:G136,"1")</f>
        <v>0</v>
      </c>
      <c r="T134" s="18">
        <f>COUNTIF(J134:J136,"1")</f>
        <v>0</v>
      </c>
      <c r="U134" s="18">
        <f>COUNTIF(M134:M136,"1")</f>
        <v>0</v>
      </c>
    </row>
    <row r="135" spans="1:21" ht="54" customHeight="1" x14ac:dyDescent="0.25">
      <c r="A135" s="252"/>
      <c r="B135" s="62"/>
      <c r="C135" s="36" t="s">
        <v>17</v>
      </c>
      <c r="D135" s="139">
        <v>2</v>
      </c>
      <c r="E135" s="142" t="s">
        <v>287</v>
      </c>
      <c r="F135" s="142" t="s">
        <v>288</v>
      </c>
      <c r="G135" s="126"/>
      <c r="H135" s="114"/>
      <c r="I135" s="109"/>
      <c r="J135" s="129"/>
      <c r="K135" s="122"/>
      <c r="L135" s="122"/>
      <c r="M135" s="132"/>
      <c r="N135" s="124"/>
      <c r="O135" s="124"/>
      <c r="R135" s="18">
        <f>COUNTIF(D134:D136,"2")</f>
        <v>1</v>
      </c>
      <c r="S135" s="18">
        <f>COUNTIF(G134:G136,"2")</f>
        <v>0</v>
      </c>
      <c r="T135" s="18">
        <f>COUNTIF(J134:J136,"2")</f>
        <v>0</v>
      </c>
      <c r="U135" s="18">
        <f>COUNTIF(M134:M136,"2")</f>
        <v>0</v>
      </c>
    </row>
    <row r="136" spans="1:21" ht="60.75" customHeight="1" x14ac:dyDescent="0.25">
      <c r="A136" s="252"/>
      <c r="B136" s="62"/>
      <c r="C136" s="36" t="s">
        <v>18</v>
      </c>
      <c r="D136" s="139">
        <v>3</v>
      </c>
      <c r="E136" s="143" t="s">
        <v>289</v>
      </c>
      <c r="F136" s="142" t="s">
        <v>290</v>
      </c>
      <c r="G136" s="126"/>
      <c r="H136" s="114"/>
      <c r="I136" s="109"/>
      <c r="J136" s="129"/>
      <c r="K136" s="122"/>
      <c r="L136" s="122"/>
      <c r="M136" s="132"/>
      <c r="N136" s="124"/>
      <c r="O136" s="124"/>
      <c r="R136" s="18">
        <f>COUNTIF(D134:D136,"3")</f>
        <v>2</v>
      </c>
      <c r="S136" s="18">
        <f>COUNTIF(G134:G136,"3")</f>
        <v>0</v>
      </c>
      <c r="T136" s="18">
        <f>COUNTIF(J134:J136,"3")</f>
        <v>0</v>
      </c>
      <c r="U136" s="18">
        <f>COUNTIF(M134:M136,"3")</f>
        <v>0</v>
      </c>
    </row>
    <row r="137" spans="1:21" ht="9" customHeight="1" x14ac:dyDescent="0.25">
      <c r="B137" s="233"/>
      <c r="C137" s="234"/>
      <c r="D137" s="55"/>
      <c r="E137" s="56"/>
      <c r="F137" s="56"/>
      <c r="G137" s="55"/>
      <c r="H137" s="56"/>
      <c r="I137" s="56"/>
      <c r="J137" s="55"/>
      <c r="K137" s="61"/>
      <c r="M137" s="55"/>
      <c r="N137" s="61"/>
      <c r="R137" s="18">
        <f>COUNTIF(D134:D136,"4")</f>
        <v>0</v>
      </c>
      <c r="S137" s="18">
        <f>COUNTIF(G134:G136,"4")</f>
        <v>0</v>
      </c>
      <c r="T137" s="18">
        <f>COUNTIF(J134:J136,"4")</f>
        <v>0</v>
      </c>
    </row>
    <row r="138" spans="1:21" ht="18.75" x14ac:dyDescent="0.25">
      <c r="A138" s="252"/>
      <c r="B138" s="62"/>
      <c r="C138" s="236" t="s">
        <v>19</v>
      </c>
      <c r="D138" s="236"/>
      <c r="E138" s="236"/>
      <c r="F138" s="236"/>
      <c r="G138" s="236"/>
      <c r="H138" s="236"/>
      <c r="I138" s="236"/>
      <c r="J138" s="236"/>
      <c r="K138" s="237"/>
      <c r="L138" s="58"/>
      <c r="M138" s="58"/>
      <c r="N138" s="58"/>
      <c r="O138" s="58"/>
    </row>
    <row r="139" spans="1:21" ht="55.5" customHeight="1" x14ac:dyDescent="0.25">
      <c r="A139" s="252"/>
      <c r="B139" s="54"/>
      <c r="C139" s="43" t="s">
        <v>20</v>
      </c>
      <c r="D139" s="139">
        <v>3</v>
      </c>
      <c r="E139" s="142" t="s">
        <v>291</v>
      </c>
      <c r="F139" s="142" t="s">
        <v>292</v>
      </c>
      <c r="G139" s="126"/>
      <c r="H139" s="109"/>
      <c r="I139" s="109"/>
      <c r="J139" s="129"/>
      <c r="K139" s="122"/>
      <c r="L139" s="122"/>
      <c r="M139" s="132"/>
      <c r="N139" s="124"/>
      <c r="O139" s="124"/>
      <c r="P139" s="127"/>
      <c r="Q139" s="127"/>
      <c r="R139" s="18">
        <f>COUNTIF(D139:D141,"1")</f>
        <v>0</v>
      </c>
      <c r="S139" s="18">
        <f>COUNTIF(G139:G141,"1")</f>
        <v>0</v>
      </c>
      <c r="T139" s="18">
        <f>COUNTIF(J139:J141,"1")</f>
        <v>0</v>
      </c>
      <c r="U139" s="18">
        <f>COUNTIF(M139:M141,"1")</f>
        <v>0</v>
      </c>
    </row>
    <row r="140" spans="1:21" ht="77.25" customHeight="1" x14ac:dyDescent="0.25">
      <c r="A140" s="252"/>
      <c r="B140" s="62"/>
      <c r="C140" s="36" t="s">
        <v>21</v>
      </c>
      <c r="D140" s="139">
        <v>3</v>
      </c>
      <c r="E140" s="143" t="s">
        <v>293</v>
      </c>
      <c r="F140" s="142" t="s">
        <v>294</v>
      </c>
      <c r="G140" s="126"/>
      <c r="H140" s="114"/>
      <c r="I140" s="109"/>
      <c r="J140" s="129"/>
      <c r="K140" s="122"/>
      <c r="L140" s="122"/>
      <c r="M140" s="132"/>
      <c r="N140" s="124"/>
      <c r="O140" s="124"/>
      <c r="P140" s="127"/>
      <c r="Q140" s="127"/>
      <c r="R140" s="18">
        <f>COUNTIF(D139:D141,"2")</f>
        <v>0</v>
      </c>
      <c r="S140" s="18">
        <f>COUNTIF(G139:G141,"2")</f>
        <v>0</v>
      </c>
      <c r="T140" s="18">
        <f>COUNTIF(J139:J141,"2")</f>
        <v>0</v>
      </c>
      <c r="U140" s="18">
        <f>COUNTIF(M139:M141,"2")</f>
        <v>0</v>
      </c>
    </row>
    <row r="141" spans="1:21" ht="62.25" customHeight="1" x14ac:dyDescent="0.25">
      <c r="A141" s="252"/>
      <c r="B141" s="62"/>
      <c r="C141" s="36" t="s">
        <v>22</v>
      </c>
      <c r="D141" s="139">
        <v>3</v>
      </c>
      <c r="E141" s="143" t="s">
        <v>295</v>
      </c>
      <c r="F141" s="142" t="s">
        <v>296</v>
      </c>
      <c r="G141" s="126"/>
      <c r="H141" s="114"/>
      <c r="I141" s="109"/>
      <c r="J141" s="129"/>
      <c r="K141" s="122"/>
      <c r="L141" s="122"/>
      <c r="M141" s="132"/>
      <c r="N141" s="124"/>
      <c r="O141" s="124"/>
      <c r="P141" s="127"/>
      <c r="Q141" s="127"/>
      <c r="R141" s="18">
        <f>COUNTIF(D139:D141,"3")</f>
        <v>3</v>
      </c>
      <c r="S141" s="18">
        <f>COUNTIF(G139:G141,"3")</f>
        <v>0</v>
      </c>
      <c r="T141" s="18">
        <f>COUNTIF(J139:J141,"3")</f>
        <v>0</v>
      </c>
      <c r="U141" s="18">
        <f>COUNTIF(M139:M141,"3")</f>
        <v>0</v>
      </c>
    </row>
    <row r="142" spans="1:21" x14ac:dyDescent="0.25">
      <c r="R142" s="18">
        <f>COUNTIF(D139:D141,"4")</f>
        <v>0</v>
      </c>
      <c r="S142" s="18">
        <f>COUNTIF(G139:G141,"4")</f>
        <v>0</v>
      </c>
      <c r="T142" s="18">
        <f>COUNTIF(J139:J141,"4")</f>
        <v>0</v>
      </c>
    </row>
    <row r="65530" spans="2:6" x14ac:dyDescent="0.25">
      <c r="B65530" s="166" t="s">
        <v>29</v>
      </c>
      <c r="C65530" s="166"/>
      <c r="D65530" s="166"/>
      <c r="E65530" s="166"/>
      <c r="F65530" s="38"/>
    </row>
    <row r="65531" spans="2:6" x14ac:dyDescent="0.25">
      <c r="B65531" s="204" t="s">
        <v>30</v>
      </c>
      <c r="C65531" s="204"/>
      <c r="D65531" s="204"/>
      <c r="E65531" s="204"/>
      <c r="F65531" s="72"/>
    </row>
    <row r="65532" spans="2:6" x14ac:dyDescent="0.25">
      <c r="B65532" s="204" t="s">
        <v>31</v>
      </c>
      <c r="C65532" s="204"/>
      <c r="D65532" s="204"/>
      <c r="E65532" s="204"/>
      <c r="F65532" s="72"/>
    </row>
  </sheetData>
  <mergeCells count="93">
    <mergeCell ref="A138:A141"/>
    <mergeCell ref="B72:K72"/>
    <mergeCell ref="B119:C120"/>
    <mergeCell ref="D119:F119"/>
    <mergeCell ref="G119:I119"/>
    <mergeCell ref="C97:L97"/>
    <mergeCell ref="A133:A136"/>
    <mergeCell ref="A101:A111"/>
    <mergeCell ref="A73:A79"/>
    <mergeCell ref="A121:A125"/>
    <mergeCell ref="A83:A86"/>
    <mergeCell ref="C88:K88"/>
    <mergeCell ref="C73:K73"/>
    <mergeCell ref="G52:I52"/>
    <mergeCell ref="J52:L52"/>
    <mergeCell ref="G2:I2"/>
    <mergeCell ref="A127:A131"/>
    <mergeCell ref="A19:A27"/>
    <mergeCell ref="A113:A117"/>
    <mergeCell ref="A6:A10"/>
    <mergeCell ref="A97:A99"/>
    <mergeCell ref="A12:A17"/>
    <mergeCell ref="A46:A50"/>
    <mergeCell ref="A29:A33"/>
    <mergeCell ref="A88:A95"/>
    <mergeCell ref="A61:A65"/>
    <mergeCell ref="A35:A44"/>
    <mergeCell ref="A67:A71"/>
    <mergeCell ref="A54:A59"/>
    <mergeCell ref="M2:O2"/>
    <mergeCell ref="G3:G4"/>
    <mergeCell ref="D2:F2"/>
    <mergeCell ref="D81:F81"/>
    <mergeCell ref="J119:L119"/>
    <mergeCell ref="M119:O119"/>
    <mergeCell ref="L3:L4"/>
    <mergeCell ref="D3:D4"/>
    <mergeCell ref="I3:I4"/>
    <mergeCell ref="N3:N4"/>
    <mergeCell ref="D35:K35"/>
    <mergeCell ref="B66:K66"/>
    <mergeCell ref="C67:K67"/>
    <mergeCell ref="K3:K4"/>
    <mergeCell ref="F3:F4"/>
    <mergeCell ref="H3:H4"/>
    <mergeCell ref="B34:K34"/>
    <mergeCell ref="J3:J4"/>
    <mergeCell ref="B126:C126"/>
    <mergeCell ref="C138:K138"/>
    <mergeCell ref="B100:C100"/>
    <mergeCell ref="B96:C96"/>
    <mergeCell ref="B18:K18"/>
    <mergeCell ref="B137:C137"/>
    <mergeCell ref="C133:K133"/>
    <mergeCell ref="C121:K121"/>
    <mergeCell ref="C54:K54"/>
    <mergeCell ref="B80:C80"/>
    <mergeCell ref="C61:K61"/>
    <mergeCell ref="B29:B33"/>
    <mergeCell ref="B60:C60"/>
    <mergeCell ref="C83:K83"/>
    <mergeCell ref="B1:K1"/>
    <mergeCell ref="B65531:E65531"/>
    <mergeCell ref="M52:O52"/>
    <mergeCell ref="E3:E4"/>
    <mergeCell ref="B35:B44"/>
    <mergeCell ref="B65530:E65530"/>
    <mergeCell ref="M81:O81"/>
    <mergeCell ref="B19:B27"/>
    <mergeCell ref="O3:O4"/>
    <mergeCell ref="B46:B50"/>
    <mergeCell ref="M3:M4"/>
    <mergeCell ref="B2:C5"/>
    <mergeCell ref="B52:C53"/>
    <mergeCell ref="J2:L2"/>
    <mergeCell ref="B132:C132"/>
    <mergeCell ref="D52:F52"/>
    <mergeCell ref="B65532:E65532"/>
    <mergeCell ref="B11:K11"/>
    <mergeCell ref="B6:B10"/>
    <mergeCell ref="B45:K45"/>
    <mergeCell ref="B12:B17"/>
    <mergeCell ref="C101:K101"/>
    <mergeCell ref="B112:C112"/>
    <mergeCell ref="G81:I81"/>
    <mergeCell ref="J81:L81"/>
    <mergeCell ref="B87:C87"/>
    <mergeCell ref="B51:K51"/>
    <mergeCell ref="C127:K127"/>
    <mergeCell ref="B81:C82"/>
    <mergeCell ref="C113:K113"/>
    <mergeCell ref="B118:C118"/>
    <mergeCell ref="B28:K28"/>
  </mergeCells>
  <conditionalFormatting sqref="J84:J86">
    <cfRule type="iconSet" priority="60">
      <iconSet iconSet="4TrafficLights">
        <cfvo type="percent" val="0"/>
        <cfvo type="num" val="1"/>
        <cfvo type="num" val="3"/>
        <cfvo type="num" val="4"/>
      </iconSet>
    </cfRule>
  </conditionalFormatting>
  <conditionalFormatting sqref="M122:M125">
    <cfRule type="iconSet" priority="19">
      <iconSet iconSet="4TrafficLights">
        <cfvo type="percent" val="0"/>
        <cfvo type="num" val="1"/>
        <cfvo type="num" val="3"/>
        <cfvo type="num" val="4"/>
      </iconSet>
    </cfRule>
  </conditionalFormatting>
  <conditionalFormatting sqref="G128:G131">
    <cfRule type="iconSet" priority="43">
      <iconSet iconSet="4TrafficLights">
        <cfvo type="percent" val="0"/>
        <cfvo type="num" val="1"/>
        <cfvo type="num" val="3"/>
        <cfvo type="num" val="4"/>
      </iconSet>
    </cfRule>
  </conditionalFormatting>
  <conditionalFormatting sqref="M36:M44">
    <cfRule type="iconSet" priority="30">
      <iconSet iconSet="4TrafficLights">
        <cfvo type="percent" val="0"/>
        <cfvo type="num" val="1"/>
        <cfvo type="num" val="3"/>
        <cfvo type="num" val="4"/>
      </iconSet>
    </cfRule>
  </conditionalFormatting>
  <conditionalFormatting sqref="M84:M86">
    <cfRule type="iconSet" priority="24">
      <iconSet iconSet="4TrafficLights">
        <cfvo type="percent" val="0"/>
        <cfvo type="num" val="1"/>
        <cfvo type="num" val="3"/>
        <cfvo type="num" val="4"/>
      </iconSet>
    </cfRule>
  </conditionalFormatting>
  <conditionalFormatting sqref="G84:G86">
    <cfRule type="iconSet" priority="61">
      <iconSet iconSet="4TrafficLights">
        <cfvo type="percent" val="0"/>
        <cfvo type="num" val="1"/>
        <cfvo type="num" val="3"/>
        <cfvo type="num" val="4"/>
      </iconSet>
    </cfRule>
  </conditionalFormatting>
  <conditionalFormatting sqref="J47:J50">
    <cfRule type="iconSet" priority="125">
      <iconSet iconSet="4TrafficLights">
        <cfvo type="percent" val="0"/>
        <cfvo type="num" val="1"/>
        <cfvo type="num" val="3"/>
        <cfvo type="num" val="4"/>
      </iconSet>
    </cfRule>
  </conditionalFormatting>
  <conditionalFormatting sqref="J7:J10">
    <cfRule type="iconSet" priority="152">
      <iconSet iconSet="4TrafficLights">
        <cfvo type="percent" val="0"/>
        <cfvo type="num" val="1"/>
        <cfvo type="num" val="3"/>
        <cfvo type="num" val="4"/>
      </iconSet>
    </cfRule>
  </conditionalFormatting>
  <conditionalFormatting sqref="G7:G10">
    <cfRule type="iconSet" priority="153">
      <iconSet iconSet="4TrafficLights">
        <cfvo type="percent" val="0"/>
        <cfvo type="num" val="1"/>
        <cfvo type="num" val="3"/>
        <cfvo type="num" val="4"/>
      </iconSet>
    </cfRule>
  </conditionalFormatting>
  <conditionalFormatting sqref="G47:G50">
    <cfRule type="iconSet" priority="128">
      <iconSet iconSet="4TrafficLights">
        <cfvo type="percent" val="0"/>
        <cfvo type="num" val="1"/>
        <cfvo type="num" val="3"/>
        <cfvo type="num" val="4"/>
      </iconSet>
    </cfRule>
  </conditionalFormatting>
  <conditionalFormatting sqref="J122:J125">
    <cfRule type="iconSet" priority="45">
      <iconSet iconSet="4TrafficLights">
        <cfvo type="percent" val="0"/>
        <cfvo type="num" val="1"/>
        <cfvo type="num" val="3"/>
        <cfvo type="num" val="4"/>
      </iconSet>
    </cfRule>
  </conditionalFormatting>
  <conditionalFormatting sqref="G98:G99">
    <cfRule type="iconSet" priority="55">
      <iconSet iconSet="4TrafficLights">
        <cfvo type="percent" val="0"/>
        <cfvo type="num" val="1"/>
        <cfvo type="num" val="3"/>
        <cfvo type="num" val="4"/>
      </iconSet>
    </cfRule>
  </conditionalFormatting>
  <conditionalFormatting sqref="G139:G141">
    <cfRule type="iconSet" priority="37">
      <iconSet iconSet="4TrafficLights">
        <cfvo type="percent" val="0"/>
        <cfvo type="num" val="1"/>
        <cfvo type="num" val="3"/>
        <cfvo type="num" val="4"/>
      </iconSet>
    </cfRule>
  </conditionalFormatting>
  <conditionalFormatting sqref="M89:M95">
    <cfRule type="iconSet" priority="23">
      <iconSet iconSet="4TrafficLights">
        <cfvo type="percent" val="0"/>
        <cfvo type="num" val="1"/>
        <cfvo type="num" val="3"/>
        <cfvo type="num" val="4"/>
      </iconSet>
    </cfRule>
  </conditionalFormatting>
  <conditionalFormatting sqref="G13:G17">
    <cfRule type="iconSet" priority="150">
      <iconSet iconSet="4TrafficLights">
        <cfvo type="percent" val="0"/>
        <cfvo type="num" val="1"/>
        <cfvo type="num" val="3"/>
        <cfvo type="num" val="4"/>
      </iconSet>
    </cfRule>
  </conditionalFormatting>
  <conditionalFormatting sqref="M134:M136">
    <cfRule type="iconSet" priority="17">
      <iconSet iconSet="4TrafficLights">
        <cfvo type="percent" val="0"/>
        <cfvo type="num" val="1"/>
        <cfvo type="num" val="3"/>
        <cfvo type="num" val="4"/>
      </iconSet>
    </cfRule>
  </conditionalFormatting>
  <conditionalFormatting sqref="M30:M33">
    <cfRule type="iconSet" priority="31">
      <iconSet iconSet="4TrafficLights">
        <cfvo type="percent" val="0"/>
        <cfvo type="num" val="1"/>
        <cfvo type="num" val="3"/>
        <cfvo type="num" val="4"/>
      </iconSet>
    </cfRule>
  </conditionalFormatting>
  <conditionalFormatting sqref="M7:M10">
    <cfRule type="iconSet" priority="34">
      <iconSet iconSet="4TrafficLights">
        <cfvo type="percent" val="0"/>
        <cfvo type="num" val="1"/>
        <cfvo type="num" val="3"/>
        <cfvo type="num" val="4"/>
      </iconSet>
    </cfRule>
  </conditionalFormatting>
  <conditionalFormatting sqref="J114:J117">
    <cfRule type="iconSet" priority="48">
      <iconSet iconSet="4TrafficLights">
        <cfvo type="percent" val="0"/>
        <cfvo type="num" val="1"/>
        <cfvo type="num" val="3"/>
        <cfvo type="num" val="4"/>
      </iconSet>
    </cfRule>
  </conditionalFormatting>
  <conditionalFormatting sqref="J13:J17">
    <cfRule type="iconSet" priority="149">
      <iconSet iconSet="4TrafficLights">
        <cfvo type="percent" val="0"/>
        <cfvo type="num" val="1"/>
        <cfvo type="num" val="3"/>
        <cfvo type="num" val="4"/>
      </iconSet>
    </cfRule>
  </conditionalFormatting>
  <conditionalFormatting sqref="G122:G125">
    <cfRule type="iconSet" priority="46">
      <iconSet iconSet="4TrafficLights">
        <cfvo type="percent" val="0"/>
        <cfvo type="num" val="1"/>
        <cfvo type="num" val="3"/>
        <cfvo type="num" val="4"/>
      </iconSet>
    </cfRule>
  </conditionalFormatting>
  <conditionalFormatting sqref="J139:J141">
    <cfRule type="iconSet" priority="36">
      <iconSet iconSet="4TrafficLights">
        <cfvo type="percent" val="0"/>
        <cfvo type="num" val="1"/>
        <cfvo type="num" val="3"/>
        <cfvo type="num" val="4"/>
      </iconSet>
    </cfRule>
  </conditionalFormatting>
  <conditionalFormatting sqref="G36:G44">
    <cfRule type="iconSet" priority="133">
      <iconSet iconSet="4TrafficLights">
        <cfvo type="percent" val="0"/>
        <cfvo type="num" val="1"/>
        <cfvo type="num" val="3"/>
        <cfvo type="num" val="4"/>
      </iconSet>
    </cfRule>
  </conditionalFormatting>
  <conditionalFormatting sqref="J36:J44">
    <cfRule type="iconSet" priority="130">
      <iconSet iconSet="4TrafficLights">
        <cfvo type="percent" val="0"/>
        <cfvo type="num" val="1"/>
        <cfvo type="num" val="3"/>
        <cfvo type="num" val="4"/>
      </iconSet>
    </cfRule>
  </conditionalFormatting>
  <conditionalFormatting sqref="G89:G95">
    <cfRule type="iconSet" priority="58">
      <iconSet iconSet="4TrafficLights">
        <cfvo type="percent" val="0"/>
        <cfvo type="num" val="1"/>
        <cfvo type="num" val="3"/>
        <cfvo type="num" val="4"/>
      </iconSet>
    </cfRule>
  </conditionalFormatting>
  <conditionalFormatting sqref="M114:M117">
    <cfRule type="iconSet" priority="20">
      <iconSet iconSet="4TrafficLights">
        <cfvo type="percent" val="0"/>
        <cfvo type="num" val="1"/>
        <cfvo type="num" val="3"/>
        <cfvo type="num" val="4"/>
      </iconSet>
    </cfRule>
  </conditionalFormatting>
  <conditionalFormatting sqref="J89:J95">
    <cfRule type="iconSet" priority="57">
      <iconSet iconSet="4TrafficLights">
        <cfvo type="percent" val="0"/>
        <cfvo type="num" val="1"/>
        <cfvo type="num" val="3"/>
        <cfvo type="num" val="4"/>
      </iconSet>
    </cfRule>
  </conditionalFormatting>
  <conditionalFormatting sqref="M139:M141">
    <cfRule type="iconSet" priority="16">
      <iconSet iconSet="4TrafficLights">
        <cfvo type="percent" val="0"/>
        <cfvo type="num" val="1"/>
        <cfvo type="num" val="3"/>
        <cfvo type="num" val="4"/>
      </iconSet>
    </cfRule>
  </conditionalFormatting>
  <conditionalFormatting sqref="J20:J27">
    <cfRule type="iconSet" priority="140">
      <iconSet iconSet="4TrafficLights">
        <cfvo type="percent" val="0"/>
        <cfvo type="num" val="1"/>
        <cfvo type="num" val="3"/>
        <cfvo type="num" val="4"/>
      </iconSet>
    </cfRule>
  </conditionalFormatting>
  <conditionalFormatting sqref="J102:J111">
    <cfRule type="iconSet" priority="51">
      <iconSet iconSet="4TrafficLights">
        <cfvo type="percent" val="0"/>
        <cfvo type="num" val="1"/>
        <cfvo type="num" val="3"/>
        <cfvo type="num" val="4"/>
      </iconSet>
    </cfRule>
  </conditionalFormatting>
  <conditionalFormatting sqref="J62:J65">
    <cfRule type="iconSet" priority="114">
      <iconSet iconSet="4TrafficLights">
        <cfvo type="percent" val="0"/>
        <cfvo type="num" val="1"/>
        <cfvo type="num" val="3"/>
        <cfvo type="num" val="4"/>
      </iconSet>
    </cfRule>
  </conditionalFormatting>
  <conditionalFormatting sqref="D68:D71">
    <cfRule type="iconSet" priority="96">
      <iconSet iconSet="4TrafficLights">
        <cfvo type="percent" val="0"/>
        <cfvo type="num" val="1"/>
        <cfvo type="num" val="3"/>
        <cfvo type="num" val="4"/>
      </iconSet>
    </cfRule>
  </conditionalFormatting>
  <conditionalFormatting sqref="G68:G71">
    <cfRule type="iconSet" priority="94">
      <iconSet iconSet="4TrafficLights">
        <cfvo type="percent" val="0"/>
        <cfvo type="num" val="1"/>
        <cfvo type="num" val="3"/>
        <cfvo type="num" val="4"/>
      </iconSet>
    </cfRule>
  </conditionalFormatting>
  <conditionalFormatting sqref="M62:M65">
    <cfRule type="iconSet" priority="27">
      <iconSet iconSet="4TrafficLights">
        <cfvo type="percent" val="0"/>
        <cfvo type="num" val="1"/>
        <cfvo type="num" val="3"/>
        <cfvo type="num" val="4"/>
      </iconSet>
    </cfRule>
  </conditionalFormatting>
  <conditionalFormatting sqref="J68:J71">
    <cfRule type="iconSet" priority="92">
      <iconSet iconSet="4TrafficLights">
        <cfvo type="percent" val="0"/>
        <cfvo type="num" val="1"/>
        <cfvo type="num" val="3"/>
        <cfvo type="num" val="4"/>
      </iconSet>
    </cfRule>
  </conditionalFormatting>
  <conditionalFormatting sqref="M13:M17">
    <cfRule type="iconSet" priority="33">
      <iconSet iconSet="4TrafficLights">
        <cfvo type="percent" val="0"/>
        <cfvo type="num" val="1"/>
        <cfvo type="num" val="3"/>
        <cfvo type="num" val="4"/>
      </iconSet>
    </cfRule>
  </conditionalFormatting>
  <conditionalFormatting sqref="D74:D79">
    <cfRule type="iconSet" priority="79">
      <iconSet iconSet="4TrafficLights">
        <cfvo type="percent" val="0"/>
        <cfvo type="num" val="1"/>
        <cfvo type="num" val="3"/>
        <cfvo type="num" val="4"/>
      </iconSet>
    </cfRule>
  </conditionalFormatting>
  <conditionalFormatting sqref="M102:M111">
    <cfRule type="iconSet" priority="21">
      <iconSet iconSet="4TrafficLights">
        <cfvo type="percent" val="0"/>
        <cfvo type="num" val="1"/>
        <cfvo type="num" val="3"/>
        <cfvo type="num" val="4"/>
      </iconSet>
    </cfRule>
  </conditionalFormatting>
  <conditionalFormatting sqref="G114:G117">
    <cfRule type="iconSet" priority="49">
      <iconSet iconSet="4TrafficLights">
        <cfvo type="percent" val="0"/>
        <cfvo type="num" val="1"/>
        <cfvo type="num" val="3"/>
        <cfvo type="num" val="4"/>
      </iconSet>
    </cfRule>
  </conditionalFormatting>
  <conditionalFormatting sqref="G62:G65">
    <cfRule type="iconSet" priority="116">
      <iconSet iconSet="4TrafficLights">
        <cfvo type="percent" val="0"/>
        <cfvo type="num" val="1"/>
        <cfvo type="num" val="3"/>
        <cfvo type="num" val="4"/>
      </iconSet>
    </cfRule>
  </conditionalFormatting>
  <conditionalFormatting sqref="J55:J59">
    <cfRule type="iconSet" priority="120">
      <iconSet iconSet="4TrafficLights">
        <cfvo type="percent" val="0"/>
        <cfvo type="num" val="1"/>
        <cfvo type="num" val="3"/>
        <cfvo type="num" val="4"/>
      </iconSet>
    </cfRule>
  </conditionalFormatting>
  <conditionalFormatting sqref="M55:M59">
    <cfRule type="iconSet" priority="28">
      <iconSet iconSet="4TrafficLights">
        <cfvo type="percent" val="0"/>
        <cfvo type="num" val="1"/>
        <cfvo type="num" val="3"/>
        <cfvo type="num" val="4"/>
      </iconSet>
    </cfRule>
  </conditionalFormatting>
  <conditionalFormatting sqref="G20:G27">
    <cfRule type="iconSet" priority="143">
      <iconSet iconSet="4TrafficLights">
        <cfvo type="percent" val="0"/>
        <cfvo type="num" val="1"/>
        <cfvo type="num" val="3"/>
        <cfvo type="num" val="4"/>
      </iconSet>
    </cfRule>
  </conditionalFormatting>
  <conditionalFormatting sqref="J98:J99">
    <cfRule type="iconSet" priority="54">
      <iconSet iconSet="4TrafficLights">
        <cfvo type="percent" val="0"/>
        <cfvo type="num" val="1"/>
        <cfvo type="num" val="3"/>
        <cfvo type="num" val="4"/>
      </iconSet>
    </cfRule>
  </conditionalFormatting>
  <conditionalFormatting sqref="M68:M71">
    <cfRule type="iconSet" priority="26">
      <iconSet iconSet="4TrafficLights">
        <cfvo type="percent" val="0"/>
        <cfvo type="num" val="1"/>
        <cfvo type="num" val="3"/>
        <cfvo type="num" val="4"/>
      </iconSet>
    </cfRule>
  </conditionalFormatting>
  <conditionalFormatting sqref="D62:D65">
    <cfRule type="iconSet" priority="118">
      <iconSet iconSet="4TrafficLights">
        <cfvo type="percent" val="0"/>
        <cfvo type="num" val="1"/>
        <cfvo type="num" val="3"/>
        <cfvo type="num" val="4"/>
      </iconSet>
    </cfRule>
  </conditionalFormatting>
  <conditionalFormatting sqref="J30:J33">
    <cfRule type="iconSet" priority="135">
      <iconSet iconSet="4TrafficLights">
        <cfvo type="percent" val="0"/>
        <cfvo type="num" val="1"/>
        <cfvo type="num" val="3"/>
        <cfvo type="num" val="4"/>
      </iconSet>
    </cfRule>
  </conditionalFormatting>
  <conditionalFormatting sqref="Q7">
    <cfRule type="cellIs" dxfId="1" priority="146" stopIfTrue="1" operator="lessThan">
      <formula>$Q$7</formula>
    </cfRule>
  </conditionalFormatting>
  <conditionalFormatting sqref="G55:G59">
    <cfRule type="iconSet" priority="122">
      <iconSet iconSet="4TrafficLights">
        <cfvo type="percent" val="0"/>
        <cfvo type="num" val="1"/>
        <cfvo type="num" val="3"/>
        <cfvo type="num" val="4"/>
      </iconSet>
    </cfRule>
  </conditionalFormatting>
  <conditionalFormatting sqref="P7:P9">
    <cfRule type="iconSet" priority="145">
      <iconSet iconSet="3Flags">
        <cfvo type="percent" val="0"/>
        <cfvo type="num" val="0"/>
        <cfvo type="num" val="1" gte="0"/>
      </iconSet>
    </cfRule>
  </conditionalFormatting>
  <conditionalFormatting sqref="G74:G79">
    <cfRule type="iconSet" priority="77">
      <iconSet iconSet="4TrafficLights">
        <cfvo type="percent" val="0"/>
        <cfvo type="num" val="1"/>
        <cfvo type="num" val="3"/>
        <cfvo type="num" val="4"/>
      </iconSet>
    </cfRule>
  </conditionalFormatting>
  <conditionalFormatting sqref="J74:J79">
    <cfRule type="iconSet" priority="75">
      <iconSet iconSet="4TrafficLights">
        <cfvo type="percent" val="0"/>
        <cfvo type="num" val="1"/>
        <cfvo type="num" val="3"/>
        <cfvo type="num" val="4"/>
      </iconSet>
    </cfRule>
  </conditionalFormatting>
  <conditionalFormatting sqref="J134:J136">
    <cfRule type="iconSet" priority="39">
      <iconSet iconSet="4TrafficLights">
        <cfvo type="percent" val="0"/>
        <cfvo type="num" val="1"/>
        <cfvo type="num" val="3"/>
        <cfvo type="num" val="4"/>
      </iconSet>
    </cfRule>
  </conditionalFormatting>
  <conditionalFormatting sqref="G134:G136">
    <cfRule type="iconSet" priority="40">
      <iconSet iconSet="4TrafficLights">
        <cfvo type="percent" val="0"/>
        <cfvo type="num" val="1"/>
        <cfvo type="num" val="3"/>
        <cfvo type="num" val="4"/>
      </iconSet>
    </cfRule>
  </conditionalFormatting>
  <conditionalFormatting sqref="G30:G33">
    <cfRule type="iconSet" priority="138">
      <iconSet iconSet="4TrafficLights">
        <cfvo type="percent" val="0"/>
        <cfvo type="num" val="1"/>
        <cfvo type="num" val="3"/>
        <cfvo type="num" val="4"/>
      </iconSet>
    </cfRule>
  </conditionalFormatting>
  <conditionalFormatting sqref="M128:M131">
    <cfRule type="iconSet" priority="18">
      <iconSet iconSet="4TrafficLights">
        <cfvo type="percent" val="0"/>
        <cfvo type="num" val="1"/>
        <cfvo type="num" val="3"/>
        <cfvo type="num" val="4"/>
      </iconSet>
    </cfRule>
  </conditionalFormatting>
  <conditionalFormatting sqref="M98:M99">
    <cfRule type="iconSet" priority="22">
      <iconSet iconSet="4TrafficLights">
        <cfvo type="percent" val="0"/>
        <cfvo type="num" val="1"/>
        <cfvo type="num" val="3"/>
        <cfvo type="num" val="4"/>
      </iconSet>
    </cfRule>
  </conditionalFormatting>
  <conditionalFormatting sqref="M74:M79">
    <cfRule type="iconSet" priority="25">
      <iconSet iconSet="4TrafficLights">
        <cfvo type="percent" val="0"/>
        <cfvo type="num" val="1"/>
        <cfvo type="num" val="3"/>
        <cfvo type="num" val="4"/>
      </iconSet>
    </cfRule>
  </conditionalFormatting>
  <conditionalFormatting sqref="G102:G111">
    <cfRule type="iconSet" priority="52">
      <iconSet iconSet="4TrafficLights">
        <cfvo type="percent" val="0"/>
        <cfvo type="num" val="1"/>
        <cfvo type="num" val="3"/>
        <cfvo type="num" val="4"/>
      </iconSet>
    </cfRule>
  </conditionalFormatting>
  <conditionalFormatting sqref="M47:M50">
    <cfRule type="iconSet" priority="29">
      <iconSet iconSet="4TrafficLights">
        <cfvo type="percent" val="0"/>
        <cfvo type="num" val="1"/>
        <cfvo type="num" val="3"/>
        <cfvo type="num" val="4"/>
      </iconSet>
    </cfRule>
  </conditionalFormatting>
  <conditionalFormatting sqref="J128:J131">
    <cfRule type="iconSet" priority="42">
      <iconSet iconSet="4TrafficLights">
        <cfvo type="percent" val="0"/>
        <cfvo type="num" val="1"/>
        <cfvo type="num" val="3"/>
        <cfvo type="num" val="4"/>
      </iconSet>
    </cfRule>
  </conditionalFormatting>
  <conditionalFormatting sqref="D55:D59">
    <cfRule type="iconSet" priority="124">
      <iconSet iconSet="4TrafficLights">
        <cfvo type="percent" val="0"/>
        <cfvo type="num" val="1"/>
        <cfvo type="num" val="3"/>
        <cfvo type="num" val="4"/>
      </iconSet>
    </cfRule>
  </conditionalFormatting>
  <conditionalFormatting sqref="M20:M27">
    <cfRule type="iconSet" priority="32">
      <iconSet iconSet="4TrafficLights">
        <cfvo type="percent" val="0"/>
        <cfvo type="num" val="1"/>
        <cfvo type="num" val="3"/>
        <cfvo type="num" val="4"/>
      </iconSet>
    </cfRule>
  </conditionalFormatting>
  <conditionalFormatting sqref="D7:D10">
    <cfRule type="iconSet" priority="15">
      <iconSet iconSet="4TrafficLights">
        <cfvo type="percent" val="0"/>
        <cfvo type="num" val="1"/>
        <cfvo type="num" val="3"/>
        <cfvo type="num" val="4"/>
      </iconSet>
    </cfRule>
  </conditionalFormatting>
  <conditionalFormatting sqref="D13:D17">
    <cfRule type="iconSet" priority="14">
      <iconSet iconSet="4TrafficLights">
        <cfvo type="percent" val="0"/>
        <cfvo type="num" val="1"/>
        <cfvo type="num" val="3"/>
        <cfvo type="num" val="4"/>
      </iconSet>
    </cfRule>
  </conditionalFormatting>
  <conditionalFormatting sqref="D20:D27">
    <cfRule type="iconSet" priority="13">
      <iconSet iconSet="4TrafficLights">
        <cfvo type="percent" val="0"/>
        <cfvo type="num" val="1"/>
        <cfvo type="num" val="3"/>
        <cfvo type="num" val="4"/>
      </iconSet>
    </cfRule>
  </conditionalFormatting>
  <conditionalFormatting sqref="D30:D33">
    <cfRule type="iconSet" priority="12">
      <iconSet iconSet="4TrafficLights">
        <cfvo type="percent" val="0"/>
        <cfvo type="num" val="1"/>
        <cfvo type="num" val="3"/>
        <cfvo type="num" val="4"/>
      </iconSet>
    </cfRule>
  </conditionalFormatting>
  <conditionalFormatting sqref="D36:D44">
    <cfRule type="iconSet" priority="11">
      <iconSet iconSet="4TrafficLights">
        <cfvo type="percent" val="0"/>
        <cfvo type="num" val="1"/>
        <cfvo type="num" val="3"/>
        <cfvo type="num" val="4"/>
      </iconSet>
    </cfRule>
  </conditionalFormatting>
  <conditionalFormatting sqref="D47:D50">
    <cfRule type="iconSet" priority="10">
      <iconSet iconSet="4TrafficLights">
        <cfvo type="percent" val="0"/>
        <cfvo type="num" val="1"/>
        <cfvo type="num" val="3"/>
        <cfvo type="num" val="4"/>
      </iconSet>
    </cfRule>
  </conditionalFormatting>
  <conditionalFormatting sqref="D122:D125">
    <cfRule type="iconSet" priority="9">
      <iconSet iconSet="4TrafficLights">
        <cfvo type="percent" val="0"/>
        <cfvo type="num" val="1"/>
        <cfvo type="num" val="3"/>
        <cfvo type="num" val="4"/>
      </iconSet>
    </cfRule>
  </conditionalFormatting>
  <conditionalFormatting sqref="D128:D131">
    <cfRule type="iconSet" priority="8">
      <iconSet iconSet="4TrafficLights">
        <cfvo type="percent" val="0"/>
        <cfvo type="num" val="1"/>
        <cfvo type="num" val="3"/>
        <cfvo type="num" val="4"/>
      </iconSet>
    </cfRule>
  </conditionalFormatting>
  <conditionalFormatting sqref="D134:D136">
    <cfRule type="iconSet" priority="7">
      <iconSet iconSet="4TrafficLights">
        <cfvo type="percent" val="0"/>
        <cfvo type="num" val="1"/>
        <cfvo type="num" val="3"/>
        <cfvo type="num" val="4"/>
      </iconSet>
    </cfRule>
  </conditionalFormatting>
  <conditionalFormatting sqref="D139:D141">
    <cfRule type="iconSet" priority="6">
      <iconSet iconSet="4TrafficLights">
        <cfvo type="percent" val="0"/>
        <cfvo type="num" val="1"/>
        <cfvo type="num" val="3"/>
        <cfvo type="num" val="4"/>
      </iconSet>
    </cfRule>
  </conditionalFormatting>
  <conditionalFormatting sqref="D84:D86">
    <cfRule type="iconSet" priority="5">
      <iconSet iconSet="4TrafficLights">
        <cfvo type="percent" val="0"/>
        <cfvo type="num" val="1"/>
        <cfvo type="num" val="3"/>
        <cfvo type="num" val="4"/>
      </iconSet>
    </cfRule>
  </conditionalFormatting>
  <conditionalFormatting sqref="D89:D95">
    <cfRule type="iconSet" priority="4">
      <iconSet iconSet="4TrafficLights">
        <cfvo type="percent" val="0"/>
        <cfvo type="num" val="1"/>
        <cfvo type="num" val="3"/>
        <cfvo type="num" val="4"/>
      </iconSet>
    </cfRule>
  </conditionalFormatting>
  <conditionalFormatting sqref="D98:D99">
    <cfRule type="iconSet" priority="3">
      <iconSet iconSet="4TrafficLights">
        <cfvo type="percent" val="0"/>
        <cfvo type="num" val="1"/>
        <cfvo type="num" val="3"/>
        <cfvo type="num" val="4"/>
      </iconSet>
    </cfRule>
  </conditionalFormatting>
  <conditionalFormatting sqref="D102:D111">
    <cfRule type="iconSet" priority="2">
      <iconSet iconSet="4TrafficLights">
        <cfvo type="percent" val="0"/>
        <cfvo type="num" val="1"/>
        <cfvo type="num" val="3"/>
        <cfvo type="num" val="4"/>
      </iconSet>
    </cfRule>
  </conditionalFormatting>
  <conditionalFormatting sqref="D114:D117">
    <cfRule type="iconSet" priority="1">
      <iconSet iconSet="4TrafficLights">
        <cfvo type="percent" val="0"/>
        <cfvo type="num" val="1"/>
        <cfvo type="num" val="3"/>
        <cfvo type="num" val="4"/>
      </iconSet>
    </cfRule>
  </conditionalFormatting>
  <dataValidations count="1">
    <dataValidation type="list" allowBlank="1" showInputMessage="1" showErrorMessage="1" sqref="G47:G50 D47:D50 J128:J131 G74:G79 J114:J117 D98:D99 G55:G59 D74:D79 G98:G99 D13:D17 G13:G17 D89:D95 M84:M86 M89:M95 G114:G117 J122:J125 G122:G125 M134:M136 M102:M111 D122:D125 M30:M33 M36:M44 M47:M50 J20:J27 M62:M65 J47:J50 G20:G27 G36:G44 G30:G33 M13:M17 D36:D44 M74:M79 M68:M71 J62:J65 M20:M27 M55:M59 D30:D33 J55:J59 D20:D27 M7:M10 M128:M131 M122:M125 M114:M117 D102:D111 G134:G136 M98:M99 G102:G111 J7:J10 J84:J86 J89:J95 J98:J99 J102:J111 D134:D136 J134:J136 J13:J17 J36:J44 D7:D10 M139:M141 J139:J141 G128:G131 D68:D71 J74:J79 J68:J71 G68:G71 D139:D141 G62:G65 D84:D86 G84:G86 D55:D59 G139:G141 D62:D65 G89:G95 D128:D131 J30:J33 G7:G10 D114:D117"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IV65497"/>
  <sheetViews>
    <sheetView showGridLines="0" zoomScale="80" zoomScaleNormal="80" workbookViewId="0">
      <selection activeCell="B19" sqref="B19:U19"/>
    </sheetView>
  </sheetViews>
  <sheetFormatPr baseColWidth="10" defaultRowHeight="15.75" x14ac:dyDescent="0.2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256" width="11.42578125" style="1"/>
  </cols>
  <sheetData>
    <row r="1" spans="2:22" ht="6" customHeight="1" x14ac:dyDescent="0.25"/>
    <row r="2" spans="2:22" ht="22.5" customHeight="1" x14ac:dyDescent="0.25">
      <c r="B2" s="257" t="s">
        <v>27</v>
      </c>
      <c r="C2" s="262" t="s">
        <v>176</v>
      </c>
      <c r="D2" s="262"/>
      <c r="E2" s="262"/>
      <c r="F2" s="262"/>
      <c r="G2" s="2"/>
      <c r="H2" s="280" t="s">
        <v>177</v>
      </c>
      <c r="I2" s="280"/>
      <c r="J2" s="280"/>
      <c r="K2" s="280"/>
      <c r="L2" s="2"/>
      <c r="M2" s="277" t="s">
        <v>177</v>
      </c>
      <c r="N2" s="277"/>
      <c r="O2" s="277"/>
      <c r="P2" s="277"/>
      <c r="Q2" s="102"/>
      <c r="R2" s="261" t="s">
        <v>177</v>
      </c>
      <c r="S2" s="261"/>
      <c r="T2" s="261"/>
      <c r="U2" s="261"/>
      <c r="V2" s="271"/>
    </row>
    <row r="3" spans="2:22" ht="24.75" customHeight="1" thickBot="1" x14ac:dyDescent="0.3">
      <c r="B3" s="258"/>
      <c r="C3" s="3">
        <v>1</v>
      </c>
      <c r="D3" s="3">
        <v>2</v>
      </c>
      <c r="E3" s="4">
        <v>3</v>
      </c>
      <c r="F3" s="5">
        <v>4</v>
      </c>
      <c r="G3" s="259"/>
      <c r="H3" s="3">
        <v>1</v>
      </c>
      <c r="I3" s="3">
        <v>2</v>
      </c>
      <c r="J3" s="4">
        <v>3</v>
      </c>
      <c r="K3" s="5">
        <v>4</v>
      </c>
      <c r="L3" s="272"/>
      <c r="M3" s="3">
        <v>1</v>
      </c>
      <c r="N3" s="3">
        <v>2</v>
      </c>
      <c r="O3" s="4">
        <v>3</v>
      </c>
      <c r="P3" s="5">
        <v>4</v>
      </c>
      <c r="Q3" s="102"/>
      <c r="R3" s="3">
        <v>1</v>
      </c>
      <c r="S3" s="3">
        <v>2</v>
      </c>
      <c r="T3" s="4">
        <v>3</v>
      </c>
      <c r="U3" s="5">
        <v>4</v>
      </c>
      <c r="V3" s="271"/>
    </row>
    <row r="4" spans="2:22" ht="38.1" customHeight="1" thickTop="1" thickBot="1" x14ac:dyDescent="0.3">
      <c r="B4" s="81" t="s">
        <v>73</v>
      </c>
      <c r="C4" s="79">
        <f>Autoevaluación!R7/SUM(Autoevaluación!R7:R10)</f>
        <v>0</v>
      </c>
      <c r="D4" s="7">
        <f>Autoevaluación!R8/SUM(Autoevaluación!R7:R10)</f>
        <v>0</v>
      </c>
      <c r="E4" s="7">
        <f>Autoevaluación!R9/SUM(Autoevaluación!R7:R10)</f>
        <v>0.25</v>
      </c>
      <c r="F4" s="7">
        <f>Autoevaluación!R10/SUM(Autoevaluación!R7:R10)</f>
        <v>0.75</v>
      </c>
      <c r="G4" s="260"/>
      <c r="H4" s="7" t="e">
        <f>Autoevaluación!S7/SUM(Autoevaluación!S7:S10)</f>
        <v>#DIV/0!</v>
      </c>
      <c r="I4" s="7" t="e">
        <f>Autoevaluación!S8/SUM(Autoevaluación!S7:S10)</f>
        <v>#DIV/0!</v>
      </c>
      <c r="J4" s="7" t="e">
        <f>Autoevaluación!S9/SUM(Autoevaluación!S7:S10)</f>
        <v>#DIV/0!</v>
      </c>
      <c r="K4" s="7" t="e">
        <f>Autoevaluación!S10/SUM(Autoevaluación!S7:S10)</f>
        <v>#DIV/0!</v>
      </c>
      <c r="L4" s="273"/>
      <c r="M4" s="7" t="e">
        <f>Autoevaluación!T7/SUM(Autoevaluación!T7:T10)</f>
        <v>#DIV/0!</v>
      </c>
      <c r="N4" s="7" t="e">
        <f>Autoevaluación!T8/SUM(Autoevaluación!T7:T10)</f>
        <v>#DIV/0!</v>
      </c>
      <c r="O4" s="7" t="e">
        <f>Autoevaluación!T9/SUM(Autoevaluación!T7:T10)</f>
        <v>#DIV/0!</v>
      </c>
      <c r="P4" s="7" t="e">
        <f>Autoevaluación!T10/SUM(Autoevaluación!T7:T10)</f>
        <v>#DIV/0!</v>
      </c>
      <c r="Q4" s="100"/>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3">
      <c r="B5" s="81" t="s">
        <v>72</v>
      </c>
      <c r="C5" s="79">
        <f>Autoevaluación!R13/SUM(Autoevaluación!R13:R16)</f>
        <v>0</v>
      </c>
      <c r="D5" s="7">
        <f>Autoevaluación!R14/SUM(Autoevaluación!R13:R16)</f>
        <v>0</v>
      </c>
      <c r="E5" s="7">
        <f>Autoevaluación!R15/SUM(Autoevaluación!R13:R16)</f>
        <v>0.2</v>
      </c>
      <c r="F5" s="7">
        <f>Autoevaluación!R16/SUM(Autoevaluación!R13:R16)</f>
        <v>0.8</v>
      </c>
      <c r="G5" s="260"/>
      <c r="H5" s="7" t="e">
        <f>Autoevaluación!S13/SUM(Autoevaluación!S13:S16)</f>
        <v>#DIV/0!</v>
      </c>
      <c r="I5" s="7" t="e">
        <f>Autoevaluación!S14/SUM(Autoevaluación!S13:S16)</f>
        <v>#DIV/0!</v>
      </c>
      <c r="J5" s="7" t="e">
        <f>Autoevaluación!S15/SUM(Autoevaluación!S13:S16)</f>
        <v>#DIV/0!</v>
      </c>
      <c r="K5" s="7" t="e">
        <f>Autoevaluación!S16/SUM(Autoevaluación!S13:S16)</f>
        <v>#DIV/0!</v>
      </c>
      <c r="L5" s="273"/>
      <c r="M5" s="7" t="e">
        <f>Autoevaluación!T13/SUM(Autoevaluación!T13:T16)</f>
        <v>#DIV/0!</v>
      </c>
      <c r="N5" s="7" t="e">
        <f>Autoevaluación!T14/SUM(Autoevaluación!T13:T16)</f>
        <v>#DIV/0!</v>
      </c>
      <c r="O5" s="7" t="e">
        <f>Autoevaluación!T15/SUM(Autoevaluación!T13:T16)</f>
        <v>#DIV/0!</v>
      </c>
      <c r="P5" s="7" t="e">
        <f>Autoevaluación!T16/SUM(Autoevaluación!T13:T16)</f>
        <v>#DIV/0!</v>
      </c>
      <c r="Q5" s="100"/>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3">
      <c r="B6" s="81" t="s">
        <v>43</v>
      </c>
      <c r="C6" s="79">
        <f>Autoevaluación!R20/SUM(Autoevaluación!R20:R23)</f>
        <v>0</v>
      </c>
      <c r="D6" s="7">
        <f>Autoevaluación!R21/SUM(Autoevaluación!R20:R23)</f>
        <v>0.125</v>
      </c>
      <c r="E6" s="7">
        <f>Autoevaluación!R22/SUM(Autoevaluación!R20:R23)</f>
        <v>0.5</v>
      </c>
      <c r="F6" s="7">
        <f>Autoevaluación!R23/SUM(Autoevaluación!R20:R23)</f>
        <v>0.375</v>
      </c>
      <c r="G6" s="260"/>
      <c r="H6" s="7" t="e">
        <f>Autoevaluación!S20/SUM(Autoevaluación!S20:S23)</f>
        <v>#DIV/0!</v>
      </c>
      <c r="I6" s="7" t="e">
        <f>Autoevaluación!S21/SUM(Autoevaluación!S20:S23)</f>
        <v>#DIV/0!</v>
      </c>
      <c r="J6" s="7" t="e">
        <f>Autoevaluación!S20/SUM(Autoevaluación!S20:S23)</f>
        <v>#DIV/0!</v>
      </c>
      <c r="K6" s="7" t="e">
        <f>Autoevaluación!S23/SUM(Autoevaluación!S20:S23)</f>
        <v>#DIV/0!</v>
      </c>
      <c r="L6" s="273"/>
      <c r="M6" s="7" t="e">
        <f>Autoevaluación!T20/SUM(Autoevaluación!T20:T23)</f>
        <v>#DIV/0!</v>
      </c>
      <c r="N6" s="7" t="e">
        <f>Autoevaluación!T21/SUM(Autoevaluación!T20:T23)</f>
        <v>#DIV/0!</v>
      </c>
      <c r="O6" s="7" t="e">
        <f>Autoevaluación!T22/SUM(Autoevaluación!T20:T23)</f>
        <v>#DIV/0!</v>
      </c>
      <c r="P6" s="7" t="e">
        <f>Autoevaluación!T23/SUM(Autoevaluación!T20:T23)</f>
        <v>#DIV/0!</v>
      </c>
      <c r="Q6" s="100"/>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3">
      <c r="B7" s="81" t="s">
        <v>52</v>
      </c>
      <c r="C7" s="79">
        <f>Autoevaluación!R30/SUM(Autoevaluación!R30:R33)</f>
        <v>0</v>
      </c>
      <c r="D7" s="7">
        <f>Autoevaluación!R31/SUM(Autoevaluación!R30:R33)</f>
        <v>0</v>
      </c>
      <c r="E7" s="7">
        <f>Autoevaluación!R32/SUM(Autoevaluación!R30:R33)</f>
        <v>0.75</v>
      </c>
      <c r="F7" s="7">
        <f>Autoevaluación!R33/SUM(Autoevaluación!R30:R33)</f>
        <v>0.25</v>
      </c>
      <c r="G7" s="260"/>
      <c r="H7" s="7" t="e">
        <f>Autoevaluación!S30/SUM(Autoevaluación!S30:S33)</f>
        <v>#DIV/0!</v>
      </c>
      <c r="I7" s="7" t="e">
        <f>Autoevaluación!S31/SUM(Autoevaluación!S30:S33)</f>
        <v>#DIV/0!</v>
      </c>
      <c r="J7" s="7" t="e">
        <f>Autoevaluación!S32/SUM(Autoevaluación!S30:S33)</f>
        <v>#DIV/0!</v>
      </c>
      <c r="K7" s="7" t="e">
        <f>Autoevaluación!S33/SUM(Autoevaluación!S30:S33)</f>
        <v>#DIV/0!</v>
      </c>
      <c r="L7" s="273"/>
      <c r="M7" s="7" t="e">
        <f>Autoevaluación!T30/SUM(Autoevaluación!T30:T33)</f>
        <v>#DIV/0!</v>
      </c>
      <c r="N7" s="7" t="e">
        <f>Autoevaluación!T31/SUM(Autoevaluación!T30:T33)</f>
        <v>#DIV/0!</v>
      </c>
      <c r="O7" s="7" t="e">
        <f>Autoevaluación!T32/SUM(Autoevaluación!T30:T33)</f>
        <v>#DIV/0!</v>
      </c>
      <c r="P7" s="7" t="e">
        <f>Autoevaluación!T33/SUM(Autoevaluación!T30:T33)</f>
        <v>#DIV/0!</v>
      </c>
      <c r="Q7" s="100"/>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3">
      <c r="B8" s="81" t="s">
        <v>57</v>
      </c>
      <c r="C8" s="79">
        <f>Autoevaluación!R36/SUM(Autoevaluación!R36:R39)</f>
        <v>0</v>
      </c>
      <c r="D8" s="7">
        <f>Autoevaluación!R37/SUM(Autoevaluación!R36:R39)</f>
        <v>0</v>
      </c>
      <c r="E8" s="7">
        <f>Autoevaluación!R38/SUM(Autoevaluación!R36:R39)</f>
        <v>0.88888888888888884</v>
      </c>
      <c r="F8" s="7">
        <f>Autoevaluación!R39/SUM(Autoevaluación!R36:R39)</f>
        <v>0.1111111111111111</v>
      </c>
      <c r="G8" s="260"/>
      <c r="H8" s="7" t="e">
        <f>Autoevaluación!S36/SUM(Autoevaluación!S36:S39)</f>
        <v>#DIV/0!</v>
      </c>
      <c r="I8" s="7" t="e">
        <f>Autoevaluación!S37/SUM(Autoevaluación!S36:S39)</f>
        <v>#DIV/0!</v>
      </c>
      <c r="J8" s="7" t="e">
        <f>Autoevaluación!S38/SUM(Autoevaluación!S36:S39)</f>
        <v>#DIV/0!</v>
      </c>
      <c r="K8" s="7" t="e">
        <f>Autoevaluación!S39/SUM(Autoevaluación!S36:S39)</f>
        <v>#DIV/0!</v>
      </c>
      <c r="L8" s="273"/>
      <c r="M8" s="7" t="e">
        <f>Autoevaluación!T36/SUM(Autoevaluación!T36:T39)</f>
        <v>#DIV/0!</v>
      </c>
      <c r="N8" s="7" t="e">
        <f>Autoevaluación!T37/SUM(Autoevaluación!T36:T39)</f>
        <v>#DIV/0!</v>
      </c>
      <c r="O8" s="7" t="e">
        <f>Autoevaluación!T38/SUM(Autoevaluación!T36:T39)</f>
        <v>#DIV/0!</v>
      </c>
      <c r="P8" s="7" t="e">
        <f>Autoevaluación!T39/SUM(Autoevaluación!T36:T39)</f>
        <v>#DIV/0!</v>
      </c>
      <c r="Q8" s="100"/>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3">
      <c r="B9" s="81" t="s">
        <v>67</v>
      </c>
      <c r="C9" s="79">
        <f>Autoevaluación!R47/SUM(Autoevaluación!R47:R50)</f>
        <v>0</v>
      </c>
      <c r="D9" s="7">
        <f>Autoevaluación!R48/SUM(Autoevaluación!R47:R50)</f>
        <v>0.5</v>
      </c>
      <c r="E9" s="7">
        <f>Autoevaluación!R49/SUM(Autoevaluación!R47:R50)</f>
        <v>0.25</v>
      </c>
      <c r="F9" s="7">
        <f>Autoevaluación!R50/SUM(Autoevaluación!R47:R50)</f>
        <v>0.25</v>
      </c>
      <c r="G9" s="260"/>
      <c r="H9" s="7" t="e">
        <f>Autoevaluación!S47/SUM(Autoevaluación!S47:S50)</f>
        <v>#DIV/0!</v>
      </c>
      <c r="I9" s="7" t="e">
        <f>Autoevaluación!S48/SUM(Autoevaluación!S47:S50)</f>
        <v>#DIV/0!</v>
      </c>
      <c r="J9" s="7" t="e">
        <f>Autoevaluación!S49/SUM(Autoevaluación!S47:S50)</f>
        <v>#DIV/0!</v>
      </c>
      <c r="K9" s="7" t="e">
        <f>Autoevaluación!S50/SUM(Autoevaluación!S47:S50)</f>
        <v>#DIV/0!</v>
      </c>
      <c r="L9" s="273"/>
      <c r="M9" s="7" t="e">
        <f>Autoevaluación!T47/SUM(Autoevaluación!T47:T50)</f>
        <v>#DIV/0!</v>
      </c>
      <c r="N9" s="7" t="e">
        <f>Autoevaluación!T48/SUM(Autoevaluación!T47:T50)</f>
        <v>#DIV/0!</v>
      </c>
      <c r="O9" s="7" t="e">
        <f>Autoevaluación!T49/SUM(Autoevaluación!T47:T50)</f>
        <v>#DIV/0!</v>
      </c>
      <c r="P9" s="7" t="e">
        <f>Autoevaluación!T50/SUM(Autoevaluación!T47:T50)</f>
        <v>#DIV/0!</v>
      </c>
      <c r="Q9" s="100"/>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5">
      <c r="B10" s="80" t="s">
        <v>126</v>
      </c>
      <c r="C10" s="12">
        <f>AVERAGE(C4:C9)</f>
        <v>0</v>
      </c>
      <c r="D10" s="12">
        <f>AVERAGE(D4:D9)</f>
        <v>0.10416666666666667</v>
      </c>
      <c r="E10" s="12">
        <f>AVERAGE(E4:E9)</f>
        <v>0.4731481481481481</v>
      </c>
      <c r="F10" s="12">
        <f>AVERAGE(F4:F9)</f>
        <v>0.42268518518518516</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1"/>
      <c r="R10" s="12" t="e">
        <f>AVERAGE(R4:R9)</f>
        <v>#DIV/0!</v>
      </c>
      <c r="S10" s="12" t="e">
        <f>AVERAGE(S4:S9)</f>
        <v>#DIV/0!</v>
      </c>
      <c r="T10" s="12" t="e">
        <f>AVERAGE(T4:T9)</f>
        <v>#DIV/0!</v>
      </c>
      <c r="U10" s="12" t="e">
        <f>AVERAGE(U4:U9)</f>
        <v>#DIV/0!</v>
      </c>
    </row>
    <row r="11" spans="2:22" x14ac:dyDescent="0.25">
      <c r="B11" s="8"/>
      <c r="C11" s="8"/>
      <c r="D11" s="8"/>
      <c r="E11" s="8"/>
      <c r="F11" s="9"/>
      <c r="G11" s="9"/>
      <c r="H11" s="9"/>
      <c r="I11" s="9"/>
      <c r="J11" s="9"/>
      <c r="K11" s="9"/>
      <c r="L11" s="9"/>
      <c r="M11" s="9"/>
      <c r="N11" s="9"/>
      <c r="O11" s="9"/>
      <c r="P11" s="9"/>
      <c r="Q11" s="9"/>
      <c r="R11" s="9"/>
      <c r="S11" s="9"/>
      <c r="T11" s="9"/>
      <c r="U11" s="9"/>
    </row>
    <row r="12" spans="2:22" ht="21.95" customHeight="1" x14ac:dyDescent="0.25">
      <c r="B12" s="274" t="s">
        <v>178</v>
      </c>
      <c r="C12" s="275"/>
      <c r="D12" s="275"/>
      <c r="E12" s="275"/>
      <c r="F12" s="275"/>
      <c r="G12" s="275"/>
      <c r="H12" s="275"/>
      <c r="I12" s="275"/>
      <c r="J12" s="275"/>
      <c r="K12" s="275"/>
      <c r="L12" s="275"/>
      <c r="M12" s="275"/>
      <c r="N12" s="275"/>
      <c r="O12" s="275"/>
      <c r="P12" s="275"/>
      <c r="Q12" s="275"/>
      <c r="R12" s="275"/>
      <c r="S12" s="275"/>
      <c r="T12" s="275"/>
      <c r="U12" s="276"/>
    </row>
    <row r="13" spans="2:22" ht="24.95" customHeight="1" x14ac:dyDescent="0.25">
      <c r="B13" s="264" t="s">
        <v>28</v>
      </c>
      <c r="C13" s="265"/>
      <c r="D13" s="265"/>
      <c r="E13" s="265"/>
      <c r="F13" s="265"/>
      <c r="G13" s="265"/>
      <c r="H13" s="265"/>
      <c r="I13" s="265"/>
      <c r="J13" s="265"/>
      <c r="K13" s="265"/>
      <c r="L13" s="265"/>
      <c r="M13" s="265"/>
      <c r="N13" s="265"/>
      <c r="O13" s="265"/>
      <c r="P13" s="265"/>
      <c r="Q13" s="265"/>
      <c r="R13" s="265"/>
      <c r="S13" s="265"/>
      <c r="T13" s="265"/>
      <c r="U13" s="265"/>
    </row>
    <row r="14" spans="2:22" ht="60" customHeight="1" x14ac:dyDescent="0.25">
      <c r="B14" s="256" t="s">
        <v>301</v>
      </c>
      <c r="C14" s="256"/>
      <c r="D14" s="256"/>
      <c r="E14" s="256"/>
      <c r="F14" s="256"/>
      <c r="G14" s="256"/>
      <c r="H14" s="256"/>
      <c r="I14" s="256"/>
      <c r="J14" s="256"/>
      <c r="K14" s="256"/>
      <c r="L14" s="256"/>
      <c r="M14" s="256"/>
      <c r="N14" s="256"/>
      <c r="O14" s="256"/>
      <c r="P14" s="256"/>
      <c r="Q14" s="256"/>
      <c r="R14" s="256"/>
      <c r="S14" s="256"/>
      <c r="T14" s="256"/>
      <c r="U14" s="256"/>
    </row>
    <row r="15" spans="2:22" ht="60" customHeight="1" x14ac:dyDescent="0.25">
      <c r="B15" s="256"/>
      <c r="C15" s="256"/>
      <c r="D15" s="256"/>
      <c r="E15" s="256"/>
      <c r="F15" s="256"/>
      <c r="G15" s="256"/>
      <c r="H15" s="256"/>
      <c r="I15" s="256"/>
      <c r="J15" s="256"/>
      <c r="K15" s="256"/>
      <c r="L15" s="256"/>
      <c r="M15" s="256"/>
      <c r="N15" s="256"/>
      <c r="O15" s="256"/>
      <c r="P15" s="256"/>
      <c r="Q15" s="256"/>
      <c r="R15" s="256"/>
      <c r="S15" s="256"/>
      <c r="T15" s="256"/>
      <c r="U15" s="256"/>
    </row>
    <row r="16" spans="2:22" s="14" customFormat="1" ht="24.95" customHeight="1" x14ac:dyDescent="0.25">
      <c r="B16" s="267" t="s">
        <v>123</v>
      </c>
      <c r="C16" s="268"/>
      <c r="D16" s="268"/>
      <c r="E16" s="268"/>
      <c r="F16" s="268"/>
      <c r="G16" s="268"/>
      <c r="H16" s="268"/>
      <c r="I16" s="268"/>
      <c r="J16" s="268"/>
      <c r="K16" s="268"/>
      <c r="L16" s="268"/>
      <c r="M16" s="268"/>
      <c r="N16" s="268"/>
      <c r="O16" s="268"/>
      <c r="P16" s="268"/>
      <c r="Q16" s="268"/>
      <c r="R16" s="268"/>
      <c r="S16" s="268"/>
      <c r="T16" s="268"/>
      <c r="U16" s="268"/>
    </row>
    <row r="17" spans="2:21" ht="60" customHeight="1" x14ac:dyDescent="0.25">
      <c r="B17" s="256" t="s">
        <v>302</v>
      </c>
      <c r="C17" s="256"/>
      <c r="D17" s="256"/>
      <c r="E17" s="256"/>
      <c r="F17" s="256"/>
      <c r="G17" s="256"/>
      <c r="H17" s="256"/>
      <c r="I17" s="256"/>
      <c r="J17" s="256"/>
      <c r="K17" s="256"/>
      <c r="L17" s="256"/>
      <c r="M17" s="256"/>
      <c r="N17" s="256"/>
      <c r="O17" s="256"/>
      <c r="P17" s="256"/>
      <c r="Q17" s="256"/>
      <c r="R17" s="256"/>
      <c r="S17" s="256"/>
      <c r="T17" s="256"/>
      <c r="U17" s="256"/>
    </row>
    <row r="18" spans="2:21" ht="60" customHeight="1" x14ac:dyDescent="0.25">
      <c r="B18" s="256" t="s">
        <v>303</v>
      </c>
      <c r="C18" s="256"/>
      <c r="D18" s="256"/>
      <c r="E18" s="256"/>
      <c r="F18" s="256"/>
      <c r="G18" s="256"/>
      <c r="H18" s="256"/>
      <c r="I18" s="256"/>
      <c r="J18" s="256"/>
      <c r="K18" s="256"/>
      <c r="L18" s="256"/>
      <c r="M18" s="256"/>
      <c r="N18" s="256"/>
      <c r="O18" s="256"/>
      <c r="P18" s="256"/>
      <c r="Q18" s="256"/>
      <c r="R18" s="256"/>
      <c r="S18" s="256"/>
      <c r="T18" s="256"/>
      <c r="U18" s="256"/>
    </row>
    <row r="19" spans="2:21" ht="60" customHeight="1" x14ac:dyDescent="0.25">
      <c r="B19" s="256"/>
      <c r="C19" s="256"/>
      <c r="D19" s="256"/>
      <c r="E19" s="256"/>
      <c r="F19" s="256"/>
      <c r="G19" s="256"/>
      <c r="H19" s="256"/>
      <c r="I19" s="256"/>
      <c r="J19" s="256"/>
      <c r="K19" s="256"/>
      <c r="L19" s="256"/>
      <c r="M19" s="256"/>
      <c r="N19" s="256"/>
      <c r="O19" s="256"/>
      <c r="P19" s="256"/>
      <c r="Q19" s="256"/>
      <c r="R19" s="256"/>
      <c r="S19" s="256"/>
      <c r="T19" s="256"/>
      <c r="U19" s="256"/>
    </row>
    <row r="20" spans="2:21" ht="16.5" customHeight="1" x14ac:dyDescent="0.25">
      <c r="B20" s="13"/>
      <c r="C20" s="13"/>
      <c r="D20" s="13"/>
      <c r="E20" s="13"/>
      <c r="F20" s="13"/>
      <c r="G20" s="13"/>
      <c r="H20" s="13"/>
      <c r="I20" s="13"/>
      <c r="J20" s="13"/>
      <c r="K20" s="13"/>
      <c r="L20" s="13"/>
      <c r="M20" s="13"/>
      <c r="N20" s="13"/>
      <c r="O20" s="13"/>
      <c r="P20" s="13"/>
      <c r="Q20" s="13"/>
      <c r="R20" s="13"/>
      <c r="S20" s="13"/>
      <c r="T20" s="13"/>
      <c r="U20" s="13"/>
    </row>
    <row r="21" spans="2:21" ht="21.95" customHeight="1" x14ac:dyDescent="0.25">
      <c r="B21" s="263" t="s">
        <v>179</v>
      </c>
      <c r="C21" s="263"/>
      <c r="D21" s="263"/>
      <c r="E21" s="263"/>
      <c r="F21" s="263"/>
      <c r="G21" s="263"/>
      <c r="H21" s="263"/>
      <c r="I21" s="263"/>
      <c r="J21" s="263"/>
      <c r="K21" s="263"/>
      <c r="L21" s="263"/>
      <c r="M21" s="263"/>
      <c r="N21" s="263"/>
      <c r="O21" s="263"/>
      <c r="P21" s="263"/>
      <c r="Q21" s="263"/>
      <c r="R21" s="263"/>
      <c r="S21" s="263"/>
      <c r="T21" s="263"/>
      <c r="U21" s="263"/>
    </row>
    <row r="22" spans="2:21" ht="24.95" customHeight="1" x14ac:dyDescent="0.25">
      <c r="B22" s="266" t="s">
        <v>28</v>
      </c>
      <c r="C22" s="266"/>
      <c r="D22" s="266"/>
      <c r="E22" s="266"/>
      <c r="F22" s="266"/>
      <c r="G22" s="266"/>
      <c r="H22" s="266"/>
      <c r="I22" s="266"/>
      <c r="J22" s="266"/>
      <c r="K22" s="266"/>
      <c r="L22" s="266"/>
      <c r="M22" s="266"/>
      <c r="N22" s="266"/>
      <c r="O22" s="266"/>
      <c r="P22" s="266"/>
      <c r="Q22" s="266"/>
      <c r="R22" s="266"/>
      <c r="S22" s="266"/>
      <c r="T22" s="266"/>
      <c r="U22" s="266"/>
    </row>
    <row r="23" spans="2:21" ht="60" customHeight="1" x14ac:dyDescent="0.25">
      <c r="B23" s="256"/>
      <c r="C23" s="256"/>
      <c r="D23" s="256"/>
      <c r="E23" s="256"/>
      <c r="F23" s="256"/>
      <c r="G23" s="256"/>
      <c r="H23" s="256"/>
      <c r="I23" s="256"/>
      <c r="J23" s="256"/>
      <c r="K23" s="256"/>
      <c r="L23" s="256"/>
      <c r="M23" s="256"/>
      <c r="N23" s="256"/>
      <c r="O23" s="256"/>
      <c r="P23" s="256"/>
      <c r="Q23" s="256"/>
      <c r="R23" s="256"/>
      <c r="S23" s="256"/>
      <c r="T23" s="256"/>
      <c r="U23" s="256"/>
    </row>
    <row r="24" spans="2:21" ht="60" customHeight="1" x14ac:dyDescent="0.25">
      <c r="B24" s="256"/>
      <c r="C24" s="256"/>
      <c r="D24" s="256"/>
      <c r="E24" s="256"/>
      <c r="F24" s="256"/>
      <c r="G24" s="256"/>
      <c r="H24" s="256"/>
      <c r="I24" s="256"/>
      <c r="J24" s="256"/>
      <c r="K24" s="256"/>
      <c r="L24" s="256"/>
      <c r="M24" s="256"/>
      <c r="N24" s="256"/>
      <c r="O24" s="256"/>
      <c r="P24" s="256"/>
      <c r="Q24" s="256"/>
      <c r="R24" s="256"/>
      <c r="S24" s="256"/>
      <c r="T24" s="256"/>
      <c r="U24" s="256"/>
    </row>
    <row r="25" spans="2:21" s="14" customFormat="1" ht="24.95" customHeight="1" x14ac:dyDescent="0.25">
      <c r="B25" s="267" t="s">
        <v>123</v>
      </c>
      <c r="C25" s="268"/>
      <c r="D25" s="268"/>
      <c r="E25" s="268"/>
      <c r="F25" s="268"/>
      <c r="G25" s="268"/>
      <c r="H25" s="268"/>
      <c r="I25" s="268"/>
      <c r="J25" s="268"/>
      <c r="K25" s="268"/>
      <c r="L25" s="268"/>
      <c r="M25" s="268"/>
      <c r="N25" s="268"/>
      <c r="O25" s="268"/>
      <c r="P25" s="268"/>
      <c r="Q25" s="268"/>
      <c r="R25" s="268"/>
      <c r="S25" s="268"/>
      <c r="T25" s="268"/>
      <c r="U25" s="268"/>
    </row>
    <row r="26" spans="2:21" ht="60" customHeight="1" x14ac:dyDescent="0.25">
      <c r="B26" s="256"/>
      <c r="C26" s="256"/>
      <c r="D26" s="256"/>
      <c r="E26" s="256"/>
      <c r="F26" s="256"/>
      <c r="G26" s="256"/>
      <c r="H26" s="256"/>
      <c r="I26" s="256"/>
      <c r="J26" s="256"/>
      <c r="K26" s="256"/>
      <c r="L26" s="256"/>
      <c r="M26" s="256"/>
      <c r="N26" s="256"/>
      <c r="O26" s="256"/>
      <c r="P26" s="256"/>
      <c r="Q26" s="256"/>
      <c r="R26" s="256"/>
      <c r="S26" s="256"/>
      <c r="T26" s="256"/>
      <c r="U26" s="256"/>
    </row>
    <row r="27" spans="2:21" ht="60" customHeight="1" x14ac:dyDescent="0.25">
      <c r="B27" s="256"/>
      <c r="C27" s="256"/>
      <c r="D27" s="256"/>
      <c r="E27" s="256"/>
      <c r="F27" s="256"/>
      <c r="G27" s="256"/>
      <c r="H27" s="256"/>
      <c r="I27" s="256"/>
      <c r="J27" s="256"/>
      <c r="K27" s="256"/>
      <c r="L27" s="256"/>
      <c r="M27" s="256"/>
      <c r="N27" s="256"/>
      <c r="O27" s="256"/>
      <c r="P27" s="256"/>
      <c r="Q27" s="256"/>
      <c r="R27" s="256"/>
      <c r="S27" s="256"/>
      <c r="T27" s="256"/>
      <c r="U27" s="256"/>
    </row>
    <row r="28" spans="2:21" ht="60" customHeight="1" x14ac:dyDescent="0.25">
      <c r="B28" s="256"/>
      <c r="C28" s="256"/>
      <c r="D28" s="256"/>
      <c r="E28" s="256"/>
      <c r="F28" s="256"/>
      <c r="G28" s="256"/>
      <c r="H28" s="256"/>
      <c r="I28" s="256"/>
      <c r="J28" s="256"/>
      <c r="K28" s="256"/>
      <c r="L28" s="256"/>
      <c r="M28" s="256"/>
      <c r="N28" s="256"/>
      <c r="O28" s="256"/>
      <c r="P28" s="256"/>
      <c r="Q28" s="256"/>
      <c r="R28" s="256"/>
      <c r="S28" s="256"/>
      <c r="T28" s="256"/>
      <c r="U28" s="256"/>
    </row>
    <row r="29" spans="2:21" ht="16.5" customHeight="1" x14ac:dyDescent="0.25">
      <c r="B29" s="13"/>
      <c r="C29" s="13"/>
      <c r="D29" s="13"/>
      <c r="E29" s="13"/>
      <c r="F29" s="13"/>
      <c r="G29" s="13"/>
      <c r="H29" s="13"/>
      <c r="I29" s="13"/>
      <c r="J29" s="13"/>
      <c r="K29" s="13"/>
      <c r="L29" s="13"/>
      <c r="M29" s="13"/>
      <c r="N29" s="13"/>
      <c r="O29" s="13"/>
      <c r="P29" s="13"/>
      <c r="Q29" s="13"/>
      <c r="R29" s="13"/>
      <c r="S29" s="13"/>
      <c r="T29" s="13"/>
      <c r="U29" s="13"/>
    </row>
    <row r="30" spans="2:21" ht="21.95" customHeight="1" x14ac:dyDescent="0.25">
      <c r="B30" s="269" t="s">
        <v>179</v>
      </c>
      <c r="C30" s="270"/>
      <c r="D30" s="270"/>
      <c r="E30" s="270"/>
      <c r="F30" s="270"/>
      <c r="G30" s="270"/>
      <c r="H30" s="270"/>
      <c r="I30" s="270"/>
      <c r="J30" s="270"/>
      <c r="K30" s="270"/>
      <c r="L30" s="270"/>
      <c r="M30" s="270"/>
      <c r="N30" s="270"/>
      <c r="O30" s="270"/>
      <c r="P30" s="270"/>
      <c r="Q30" s="270"/>
      <c r="R30" s="270"/>
      <c r="S30" s="270"/>
      <c r="T30" s="270"/>
      <c r="U30" s="270"/>
    </row>
    <row r="31" spans="2:21" ht="24.95" customHeight="1" x14ac:dyDescent="0.25">
      <c r="B31" s="278" t="s">
        <v>28</v>
      </c>
      <c r="C31" s="279"/>
      <c r="D31" s="279"/>
      <c r="E31" s="279"/>
      <c r="F31" s="279"/>
      <c r="G31" s="279"/>
      <c r="H31" s="279"/>
      <c r="I31" s="279"/>
      <c r="J31" s="279"/>
      <c r="K31" s="279"/>
      <c r="L31" s="279"/>
      <c r="M31" s="279"/>
      <c r="N31" s="279"/>
      <c r="O31" s="279"/>
      <c r="P31" s="279"/>
      <c r="Q31" s="279"/>
      <c r="R31" s="279"/>
      <c r="S31" s="279"/>
      <c r="T31" s="279"/>
      <c r="U31" s="279"/>
    </row>
    <row r="32" spans="2:21" ht="60" customHeight="1" x14ac:dyDescent="0.25">
      <c r="B32" s="256"/>
      <c r="C32" s="256"/>
      <c r="D32" s="256"/>
      <c r="E32" s="256"/>
      <c r="F32" s="256"/>
      <c r="G32" s="256"/>
      <c r="H32" s="256"/>
      <c r="I32" s="256"/>
      <c r="J32" s="256"/>
      <c r="K32" s="256"/>
      <c r="L32" s="256"/>
      <c r="M32" s="256"/>
      <c r="N32" s="256"/>
      <c r="O32" s="256"/>
      <c r="P32" s="256"/>
      <c r="Q32" s="256"/>
      <c r="R32" s="256"/>
      <c r="S32" s="256"/>
      <c r="T32" s="256"/>
      <c r="U32" s="256"/>
    </row>
    <row r="33" spans="2:21" ht="60" customHeight="1" x14ac:dyDescent="0.25">
      <c r="B33" s="256"/>
      <c r="C33" s="256"/>
      <c r="D33" s="256"/>
      <c r="E33" s="256"/>
      <c r="F33" s="256"/>
      <c r="G33" s="256"/>
      <c r="H33" s="256"/>
      <c r="I33" s="256"/>
      <c r="J33" s="256"/>
      <c r="K33" s="256"/>
      <c r="L33" s="256"/>
      <c r="M33" s="256"/>
      <c r="N33" s="256"/>
      <c r="O33" s="256"/>
      <c r="P33" s="256"/>
      <c r="Q33" s="256"/>
      <c r="R33" s="256"/>
      <c r="S33" s="256"/>
      <c r="T33" s="256"/>
      <c r="U33" s="256"/>
    </row>
    <row r="34" spans="2:21" s="14" customFormat="1" ht="24.95" customHeight="1" x14ac:dyDescent="0.25">
      <c r="B34" s="267" t="s">
        <v>123</v>
      </c>
      <c r="C34" s="268"/>
      <c r="D34" s="268"/>
      <c r="E34" s="268"/>
      <c r="F34" s="268"/>
      <c r="G34" s="268"/>
      <c r="H34" s="268"/>
      <c r="I34" s="268"/>
      <c r="J34" s="268"/>
      <c r="K34" s="268"/>
      <c r="L34" s="268"/>
      <c r="M34" s="268"/>
      <c r="N34" s="268"/>
      <c r="O34" s="268"/>
      <c r="P34" s="268"/>
      <c r="Q34" s="268"/>
      <c r="R34" s="268"/>
      <c r="S34" s="268"/>
      <c r="T34" s="268"/>
      <c r="U34" s="268"/>
    </row>
    <row r="35" spans="2:21" ht="60" customHeight="1" x14ac:dyDescent="0.25">
      <c r="B35" s="256"/>
      <c r="C35" s="256"/>
      <c r="D35" s="256"/>
      <c r="E35" s="256"/>
      <c r="F35" s="256"/>
      <c r="G35" s="256"/>
      <c r="H35" s="256"/>
      <c r="I35" s="256"/>
      <c r="J35" s="256"/>
      <c r="K35" s="256"/>
      <c r="L35" s="256"/>
      <c r="M35" s="256"/>
      <c r="N35" s="256"/>
      <c r="O35" s="256"/>
      <c r="P35" s="256"/>
      <c r="Q35" s="256"/>
      <c r="R35" s="256"/>
      <c r="S35" s="256"/>
      <c r="T35" s="256"/>
      <c r="U35" s="256"/>
    </row>
    <row r="36" spans="2:21" ht="60" customHeight="1" x14ac:dyDescent="0.25">
      <c r="B36" s="256"/>
      <c r="C36" s="256"/>
      <c r="D36" s="256"/>
      <c r="E36" s="256"/>
      <c r="F36" s="256"/>
      <c r="G36" s="256"/>
      <c r="H36" s="256"/>
      <c r="I36" s="256"/>
      <c r="J36" s="256"/>
      <c r="K36" s="256"/>
      <c r="L36" s="256"/>
      <c r="M36" s="256"/>
      <c r="N36" s="256"/>
      <c r="O36" s="256"/>
      <c r="P36" s="256"/>
      <c r="Q36" s="256"/>
      <c r="R36" s="256"/>
      <c r="S36" s="256"/>
      <c r="T36" s="256"/>
      <c r="U36" s="256"/>
    </row>
    <row r="37" spans="2:21" ht="60" customHeight="1" x14ac:dyDescent="0.25">
      <c r="B37" s="256"/>
      <c r="C37" s="256"/>
      <c r="D37" s="256"/>
      <c r="E37" s="256"/>
      <c r="F37" s="256"/>
      <c r="G37" s="256"/>
      <c r="H37" s="256"/>
      <c r="I37" s="256"/>
      <c r="J37" s="256"/>
      <c r="K37" s="256"/>
      <c r="L37" s="256"/>
      <c r="M37" s="256"/>
      <c r="N37" s="256"/>
      <c r="O37" s="256"/>
      <c r="P37" s="256"/>
      <c r="Q37" s="256"/>
      <c r="R37" s="256"/>
      <c r="S37" s="256"/>
      <c r="T37" s="256"/>
      <c r="U37" s="256"/>
    </row>
    <row r="39" spans="2:21" x14ac:dyDescent="0.25">
      <c r="B39" s="281" t="s">
        <v>179</v>
      </c>
      <c r="C39" s="282"/>
      <c r="D39" s="282"/>
      <c r="E39" s="282"/>
      <c r="F39" s="282"/>
      <c r="G39" s="282"/>
      <c r="H39" s="282"/>
      <c r="I39" s="282"/>
      <c r="J39" s="282"/>
      <c r="K39" s="282"/>
      <c r="L39" s="282"/>
      <c r="M39" s="282"/>
      <c r="N39" s="282"/>
      <c r="O39" s="282"/>
      <c r="P39" s="282"/>
      <c r="Q39" s="282"/>
      <c r="R39" s="282"/>
      <c r="S39" s="282"/>
      <c r="T39" s="282"/>
      <c r="U39" s="282"/>
    </row>
    <row r="40" spans="2:21" ht="19.5" x14ac:dyDescent="0.25">
      <c r="B40" s="278" t="s">
        <v>28</v>
      </c>
      <c r="C40" s="279"/>
      <c r="D40" s="279"/>
      <c r="E40" s="279"/>
      <c r="F40" s="279"/>
      <c r="G40" s="279"/>
      <c r="H40" s="279"/>
      <c r="I40" s="279"/>
      <c r="J40" s="279"/>
      <c r="K40" s="279"/>
      <c r="L40" s="279"/>
      <c r="M40" s="279"/>
      <c r="N40" s="279"/>
      <c r="O40" s="279"/>
      <c r="P40" s="279"/>
      <c r="Q40" s="279"/>
      <c r="R40" s="279"/>
      <c r="S40" s="279"/>
      <c r="T40" s="279"/>
      <c r="U40" s="279"/>
    </row>
    <row r="41" spans="2:21" ht="60.75" customHeight="1" x14ac:dyDescent="0.25">
      <c r="B41" s="256"/>
      <c r="C41" s="256"/>
      <c r="D41" s="256"/>
      <c r="E41" s="256"/>
      <c r="F41" s="256"/>
      <c r="G41" s="256"/>
      <c r="H41" s="256"/>
      <c r="I41" s="256"/>
      <c r="J41" s="256"/>
      <c r="K41" s="256"/>
      <c r="L41" s="256"/>
      <c r="M41" s="256"/>
      <c r="N41" s="256"/>
      <c r="O41" s="256"/>
      <c r="P41" s="256"/>
      <c r="Q41" s="256"/>
      <c r="R41" s="256"/>
      <c r="S41" s="256"/>
      <c r="T41" s="256"/>
      <c r="U41" s="256"/>
    </row>
    <row r="42" spans="2:21" ht="60" customHeight="1" x14ac:dyDescent="0.25">
      <c r="B42" s="256"/>
      <c r="C42" s="256"/>
      <c r="D42" s="256"/>
      <c r="E42" s="256"/>
      <c r="F42" s="256"/>
      <c r="G42" s="256"/>
      <c r="H42" s="256"/>
      <c r="I42" s="256"/>
      <c r="J42" s="256"/>
      <c r="K42" s="256"/>
      <c r="L42" s="256"/>
      <c r="M42" s="256"/>
      <c r="N42" s="256"/>
      <c r="O42" s="256"/>
      <c r="P42" s="256"/>
      <c r="Q42" s="256"/>
      <c r="R42" s="256"/>
      <c r="S42" s="256"/>
      <c r="T42" s="256"/>
      <c r="U42" s="256"/>
    </row>
    <row r="43" spans="2:21" ht="19.5" x14ac:dyDescent="0.25">
      <c r="B43" s="267" t="s">
        <v>123</v>
      </c>
      <c r="C43" s="268"/>
      <c r="D43" s="268"/>
      <c r="E43" s="268"/>
      <c r="F43" s="268"/>
      <c r="G43" s="268"/>
      <c r="H43" s="268"/>
      <c r="I43" s="268"/>
      <c r="J43" s="268"/>
      <c r="K43" s="268"/>
      <c r="L43" s="268"/>
      <c r="M43" s="268"/>
      <c r="N43" s="268"/>
      <c r="O43" s="268"/>
      <c r="P43" s="268"/>
      <c r="Q43" s="268"/>
      <c r="R43" s="268"/>
      <c r="S43" s="268"/>
      <c r="T43" s="268"/>
      <c r="U43" s="268"/>
    </row>
    <row r="44" spans="2:21" ht="45.75" customHeight="1" x14ac:dyDescent="0.25">
      <c r="B44" s="256"/>
      <c r="C44" s="256"/>
      <c r="D44" s="256"/>
      <c r="E44" s="256"/>
      <c r="F44" s="256"/>
      <c r="G44" s="256"/>
      <c r="H44" s="256"/>
      <c r="I44" s="256"/>
      <c r="J44" s="256"/>
      <c r="K44" s="256"/>
      <c r="L44" s="256"/>
      <c r="M44" s="256"/>
      <c r="N44" s="256"/>
      <c r="O44" s="256"/>
      <c r="P44" s="256"/>
      <c r="Q44" s="256"/>
      <c r="R44" s="256"/>
      <c r="S44" s="256"/>
      <c r="T44" s="256"/>
      <c r="U44" s="256"/>
    </row>
    <row r="45" spans="2:21" ht="48" customHeight="1" x14ac:dyDescent="0.25">
      <c r="B45" s="256"/>
      <c r="C45" s="256"/>
      <c r="D45" s="256"/>
      <c r="E45" s="256"/>
      <c r="F45" s="256"/>
      <c r="G45" s="256"/>
      <c r="H45" s="256"/>
      <c r="I45" s="256"/>
      <c r="J45" s="256"/>
      <c r="K45" s="256"/>
      <c r="L45" s="256"/>
      <c r="M45" s="256"/>
      <c r="N45" s="256"/>
      <c r="O45" s="256"/>
      <c r="P45" s="256"/>
      <c r="Q45" s="256"/>
      <c r="R45" s="256"/>
      <c r="S45" s="256"/>
      <c r="T45" s="256"/>
      <c r="U45" s="256"/>
    </row>
    <row r="46" spans="2:21" ht="56.25" customHeight="1" x14ac:dyDescent="0.25">
      <c r="B46" s="256"/>
      <c r="C46" s="256"/>
      <c r="D46" s="256"/>
      <c r="E46" s="256"/>
      <c r="F46" s="256"/>
      <c r="G46" s="256"/>
      <c r="H46" s="256"/>
      <c r="I46" s="256"/>
      <c r="J46" s="256"/>
      <c r="K46" s="256"/>
      <c r="L46" s="256"/>
      <c r="M46" s="256"/>
      <c r="N46" s="256"/>
      <c r="O46" s="256"/>
      <c r="P46" s="256"/>
      <c r="Q46" s="256"/>
      <c r="R46" s="256"/>
      <c r="S46" s="256"/>
      <c r="T46" s="256"/>
      <c r="U46" s="256"/>
    </row>
    <row r="65495" spans="2:22" x14ac:dyDescent="0.25">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5">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5">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heet="1"/>
  <mergeCells count="40">
    <mergeCell ref="B31:U31"/>
    <mergeCell ref="B19:U19"/>
    <mergeCell ref="H2:K2"/>
    <mergeCell ref="B41:U41"/>
    <mergeCell ref="B37:U37"/>
    <mergeCell ref="B39:U39"/>
    <mergeCell ref="B34:U34"/>
    <mergeCell ref="B36:U36"/>
    <mergeCell ref="B45:U45"/>
    <mergeCell ref="B42:U42"/>
    <mergeCell ref="B40:U40"/>
    <mergeCell ref="B44:U44"/>
    <mergeCell ref="B43:U43"/>
    <mergeCell ref="B26:U26"/>
    <mergeCell ref="B30:U30"/>
    <mergeCell ref="V2:V3"/>
    <mergeCell ref="B16:U16"/>
    <mergeCell ref="L3:L9"/>
    <mergeCell ref="B14:U14"/>
    <mergeCell ref="B15:U15"/>
    <mergeCell ref="B12:U12"/>
    <mergeCell ref="M2:P2"/>
    <mergeCell ref="B27:U27"/>
    <mergeCell ref="B28:U28"/>
    <mergeCell ref="B46:U46"/>
    <mergeCell ref="B33:U33"/>
    <mergeCell ref="B17:U17"/>
    <mergeCell ref="B2:B3"/>
    <mergeCell ref="G3:G9"/>
    <mergeCell ref="R2:U2"/>
    <mergeCell ref="B18:U18"/>
    <mergeCell ref="C2:F2"/>
    <mergeCell ref="B21:U21"/>
    <mergeCell ref="B13:U13"/>
    <mergeCell ref="B35:U35"/>
    <mergeCell ref="B32:U32"/>
    <mergeCell ref="B22:U22"/>
    <mergeCell ref="B23:U23"/>
    <mergeCell ref="B24:U24"/>
    <mergeCell ref="B25:U25"/>
  </mergeCells>
  <hyperlinks>
    <hyperlink ref="B65497" r:id="rId1" xr:uid="{00000000-0004-0000-0200-000000000000}"/>
    <hyperlink ref="B65496" r:id="rId2" xr:uid="{00000000-0004-0000-0200-000001000000}"/>
    <hyperlink ref="B4" location="Autoevaluación!A6" display="Direccionamiento Estratégico" xr:uid="{00000000-0004-0000-0200-000002000000}"/>
    <hyperlink ref="B5" location="Autoevaluación!A12" display="Gestión Estratégica" xr:uid="{00000000-0004-0000-0200-000003000000}"/>
    <hyperlink ref="B6" location="Autoevaluación!A19" display="Gobierno Escolar" xr:uid="{00000000-0004-0000-0200-000004000000}"/>
    <hyperlink ref="B7" location="Autoevaluación!A29" display="Cultura Institucional" xr:uid="{00000000-0004-0000-0200-000005000000}"/>
    <hyperlink ref="B8" location="Autoevaluación!A35" display="Clima Escolar" xr:uid="{00000000-0004-0000-0200-000006000000}"/>
    <hyperlink ref="B9" location="Autoevaluación!A46"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IV65497"/>
  <sheetViews>
    <sheetView showGridLines="0" topLeftCell="A10" zoomScale="70" zoomScaleNormal="70" workbookViewId="0">
      <selection activeCell="B17" sqref="B17:U18"/>
    </sheetView>
  </sheetViews>
  <sheetFormatPr baseColWidth="10" defaultRowHeight="15.75" x14ac:dyDescent="0.2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256" width="11.42578125" style="1"/>
  </cols>
  <sheetData>
    <row r="1" spans="2:22" ht="6" customHeight="1" x14ac:dyDescent="0.25"/>
    <row r="2" spans="2:22" ht="22.5" customHeight="1" x14ac:dyDescent="0.25">
      <c r="B2" s="257" t="s">
        <v>127</v>
      </c>
      <c r="C2" s="262" t="s">
        <v>176</v>
      </c>
      <c r="D2" s="262"/>
      <c r="E2" s="262"/>
      <c r="F2" s="262"/>
      <c r="G2" s="2"/>
      <c r="H2" s="280" t="s">
        <v>177</v>
      </c>
      <c r="I2" s="280"/>
      <c r="J2" s="280"/>
      <c r="K2" s="280"/>
      <c r="L2" s="2"/>
      <c r="M2" s="277" t="s">
        <v>177</v>
      </c>
      <c r="N2" s="277"/>
      <c r="O2" s="277"/>
      <c r="P2" s="277"/>
      <c r="Q2" s="104"/>
      <c r="R2" s="261" t="s">
        <v>177</v>
      </c>
      <c r="S2" s="261"/>
      <c r="T2" s="261"/>
      <c r="U2" s="261"/>
      <c r="V2" s="271"/>
    </row>
    <row r="3" spans="2:22" ht="24.75" customHeight="1" thickBot="1" x14ac:dyDescent="0.3">
      <c r="B3" s="258"/>
      <c r="C3" s="3">
        <v>1</v>
      </c>
      <c r="D3" s="3">
        <v>2</v>
      </c>
      <c r="E3" s="4">
        <v>3</v>
      </c>
      <c r="F3" s="5">
        <v>4</v>
      </c>
      <c r="G3" s="259"/>
      <c r="H3" s="3">
        <v>1</v>
      </c>
      <c r="I3" s="3">
        <v>2</v>
      </c>
      <c r="J3" s="4">
        <v>3</v>
      </c>
      <c r="K3" s="5">
        <v>4</v>
      </c>
      <c r="L3" s="272"/>
      <c r="M3" s="3">
        <v>1</v>
      </c>
      <c r="N3" s="3">
        <v>2</v>
      </c>
      <c r="O3" s="4">
        <v>3</v>
      </c>
      <c r="P3" s="5">
        <v>4</v>
      </c>
      <c r="Q3" s="105"/>
      <c r="R3" s="3">
        <v>1</v>
      </c>
      <c r="S3" s="3">
        <v>2</v>
      </c>
      <c r="T3" s="4">
        <v>3</v>
      </c>
      <c r="U3" s="5">
        <v>4</v>
      </c>
      <c r="V3" s="271"/>
    </row>
    <row r="4" spans="2:22" ht="38.1" customHeight="1" thickTop="1" thickBot="1" x14ac:dyDescent="0.3">
      <c r="B4" s="81" t="s">
        <v>128</v>
      </c>
      <c r="C4" s="79">
        <f>Autoevaluación!R55/SUM(Autoevaluación!R55:R58)</f>
        <v>0</v>
      </c>
      <c r="D4" s="7">
        <f>Autoevaluación!R56/SUM(Autoevaluación!R55:R58)</f>
        <v>0</v>
      </c>
      <c r="E4" s="7">
        <f>Autoevaluación!R57/SUM(Autoevaluación!R55:R58)</f>
        <v>1</v>
      </c>
      <c r="F4" s="7">
        <f>Autoevaluación!R58/SUM(Autoevaluación!R55:R58)</f>
        <v>0</v>
      </c>
      <c r="G4" s="260"/>
      <c r="H4" s="7" t="e">
        <f>Autoevaluación!S55/SUM(Autoevaluación!S55:S59)</f>
        <v>#DIV/0!</v>
      </c>
      <c r="I4" s="7" t="e">
        <f>Autoevaluación!S56/SUM(Autoevaluación!S55:S58)</f>
        <v>#DIV/0!</v>
      </c>
      <c r="J4" s="7" t="e">
        <f>Autoevaluación!S57/SUM(Autoevaluación!S55:S58)</f>
        <v>#DIV/0!</v>
      </c>
      <c r="K4" s="7" t="e">
        <f>Autoevaluación!S58/SUM(Autoevaluación!S55:S58)</f>
        <v>#DIV/0!</v>
      </c>
      <c r="L4" s="273"/>
      <c r="M4" s="7" t="e">
        <f>Autoevaluación!T55/SUM(Autoevaluación!T55:T58)</f>
        <v>#DIV/0!</v>
      </c>
      <c r="N4" s="7" t="e">
        <f>Autoevaluación!T56/SUM(Autoevaluación!T55:T58)</f>
        <v>#DIV/0!</v>
      </c>
      <c r="O4" s="7" t="e">
        <f>Autoevaluación!T57/SUM(Autoevaluación!T55:T58)</f>
        <v>#DIV/0!</v>
      </c>
      <c r="P4" s="7" t="e">
        <f>Autoevaluación!T58/SUM(Autoevaluación!T55:T58)</f>
        <v>#DIV/0!</v>
      </c>
      <c r="Q4" s="10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
      <c r="B5" s="81" t="s">
        <v>129</v>
      </c>
      <c r="C5" s="79">
        <f>Autoevaluación!R62/SUM(Autoevaluación!R62:R65)</f>
        <v>0</v>
      </c>
      <c r="D5" s="7">
        <f>Autoevaluación!R63/SUM(Autoevaluación!R62:R65)</f>
        <v>0</v>
      </c>
      <c r="E5" s="7">
        <f>Autoevaluación!R64/SUM(Autoevaluación!R62:R65)</f>
        <v>1</v>
      </c>
      <c r="F5" s="7">
        <f>Autoevaluación!R65/SUM(Autoevaluación!R62:R65)</f>
        <v>0</v>
      </c>
      <c r="G5" s="260"/>
      <c r="H5" s="7" t="e">
        <f>Autoevaluación!S62/SUM(Autoevaluación!S62:S65)</f>
        <v>#DIV/0!</v>
      </c>
      <c r="I5" s="7" t="e">
        <f>Autoevaluación!S63/SUM(Autoevaluación!S62:S65)</f>
        <v>#DIV/0!</v>
      </c>
      <c r="J5" s="7" t="e">
        <f>Autoevaluación!S64/SUM(Autoevaluación!S62:S65)</f>
        <v>#DIV/0!</v>
      </c>
      <c r="K5" s="7" t="e">
        <f>Autoevaluación!S65/SUM(Autoevaluación!S62:S65)</f>
        <v>#DIV/0!</v>
      </c>
      <c r="L5" s="273"/>
      <c r="M5" s="7" t="e">
        <f>Autoevaluación!T62/SUM(Autoevaluación!T62:T65)</f>
        <v>#DIV/0!</v>
      </c>
      <c r="N5" s="7" t="e">
        <f>Autoevaluación!T63/SUM(Autoevaluación!T62:T65)</f>
        <v>#DIV/0!</v>
      </c>
      <c r="O5" s="7" t="e">
        <f>Autoevaluación!T64/SUM(Autoevaluación!T62:T65)</f>
        <v>#DIV/0!</v>
      </c>
      <c r="P5" s="7" t="e">
        <f>Autoevaluación!T65/SUM(Autoevaluación!T62:T65)</f>
        <v>#DIV/0!</v>
      </c>
      <c r="Q5" s="10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
      <c r="B6" s="81" t="s">
        <v>130</v>
      </c>
      <c r="C6" s="79">
        <f>Autoevaluación!R68/SUM(Autoevaluación!R68:R71)</f>
        <v>0</v>
      </c>
      <c r="D6" s="7">
        <f>Autoevaluación!R69/SUM(Autoevaluación!R68:R71)</f>
        <v>0</v>
      </c>
      <c r="E6" s="7">
        <f>Autoevaluación!R70/SUM(Autoevaluación!R68:R71)</f>
        <v>1</v>
      </c>
      <c r="F6" s="7">
        <f>Autoevaluación!R71/SUM(Autoevaluación!R68:R71)</f>
        <v>0</v>
      </c>
      <c r="G6" s="260"/>
      <c r="H6" s="7" t="e">
        <f>Autoevaluación!S68/SUM(Autoevaluación!S68:S71)</f>
        <v>#DIV/0!</v>
      </c>
      <c r="I6" s="7" t="e">
        <f>Autoevaluación!S69/SUM(Autoevaluación!S68:S71)</f>
        <v>#DIV/0!</v>
      </c>
      <c r="J6" s="7" t="e">
        <f>Autoevaluación!S70/SUM(Autoevaluación!S68:S71)</f>
        <v>#DIV/0!</v>
      </c>
      <c r="K6" s="7" t="e">
        <f>Autoevaluación!S71/SUM(Autoevaluación!S68:S71)</f>
        <v>#DIV/0!</v>
      </c>
      <c r="L6" s="273"/>
      <c r="M6" s="7" t="e">
        <f>Autoevaluación!T68/SUM(Autoevaluación!T68:T71)</f>
        <v>#DIV/0!</v>
      </c>
      <c r="N6" s="7" t="e">
        <f>Autoevaluación!T69/SUM(Autoevaluación!T68:T71)</f>
        <v>#DIV/0!</v>
      </c>
      <c r="O6" s="7" t="e">
        <f>Autoevaluación!T70/SUM(Autoevaluación!T68:T71)</f>
        <v>#DIV/0!</v>
      </c>
      <c r="P6" s="7" t="e">
        <f>Autoevaluación!T71/SUM(Autoevaluación!T68:T71)</f>
        <v>#DIV/0!</v>
      </c>
      <c r="Q6" s="10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
      <c r="B7" s="81" t="s">
        <v>131</v>
      </c>
      <c r="C7" s="79" t="e">
        <f>Autoevaluación!R74/SUM(Autoevaluación!R74:R77)</f>
        <v>#DIV/0!</v>
      </c>
      <c r="D7" s="7" t="e">
        <f>Autoevaluación!R75/SUM(Autoevaluación!R74:R77)</f>
        <v>#DIV/0!</v>
      </c>
      <c r="E7" s="7" t="e">
        <f>Autoevaluación!R76/SUM(Autoevaluación!R74:R77)</f>
        <v>#DIV/0!</v>
      </c>
      <c r="F7" s="7" t="e">
        <f>Autoevaluación!R77/SUM(Autoevaluación!R74:R77)</f>
        <v>#DIV/0!</v>
      </c>
      <c r="G7" s="260"/>
      <c r="H7" s="7" t="e">
        <f>Autoevaluación!S74/SUM(Autoevaluación!S74:S77)</f>
        <v>#DIV/0!</v>
      </c>
      <c r="I7" s="7" t="e">
        <f>Autoevaluación!S75/SUM(Autoevaluación!S74:S77)</f>
        <v>#DIV/0!</v>
      </c>
      <c r="J7" s="7" t="e">
        <f>Autoevaluación!S76/SUM(Autoevaluación!S74:S77)</f>
        <v>#DIV/0!</v>
      </c>
      <c r="K7" s="7" t="e">
        <f>Autoevaluación!S77/SUM(Autoevaluación!S74:S77)</f>
        <v>#DIV/0!</v>
      </c>
      <c r="L7" s="273"/>
      <c r="M7" s="7" t="e">
        <f>Autoevaluación!T74/SUM(Autoevaluación!T74:T77)</f>
        <v>#DIV/0!</v>
      </c>
      <c r="N7" s="7" t="e">
        <f>Autoevaluación!T75/SUM(Autoevaluación!T74:T77)</f>
        <v>#DIV/0!</v>
      </c>
      <c r="O7" s="7" t="e">
        <f>Autoevaluación!T76/SUM(Autoevaluación!T74:T77)</f>
        <v>#DIV/0!</v>
      </c>
      <c r="P7" s="7" t="e">
        <f>Autoevaluación!T77/SUM(Autoevaluación!T74:T77)</f>
        <v>#DIV/0!</v>
      </c>
      <c r="Q7" s="10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5">
      <c r="B8" s="82"/>
      <c r="C8" s="7"/>
      <c r="D8" s="7"/>
      <c r="E8" s="7"/>
      <c r="F8" s="7"/>
      <c r="G8" s="260"/>
      <c r="H8" s="7"/>
      <c r="I8" s="7"/>
      <c r="J8" s="7"/>
      <c r="K8" s="7"/>
      <c r="L8" s="273"/>
      <c r="M8" s="7"/>
      <c r="N8" s="7"/>
      <c r="O8" s="7"/>
      <c r="P8" s="7"/>
      <c r="Q8" s="100"/>
      <c r="R8" s="7"/>
      <c r="S8" s="7"/>
      <c r="T8" s="7"/>
      <c r="U8" s="7"/>
    </row>
    <row r="9" spans="2:22" ht="38.1" customHeight="1" x14ac:dyDescent="0.25">
      <c r="B9" s="6"/>
      <c r="C9" s="7"/>
      <c r="D9" s="7"/>
      <c r="E9" s="7"/>
      <c r="F9" s="7"/>
      <c r="G9" s="260"/>
      <c r="H9" s="7"/>
      <c r="I9" s="7"/>
      <c r="J9" s="7"/>
      <c r="K9" s="7"/>
      <c r="L9" s="273"/>
      <c r="M9" s="7"/>
      <c r="N9" s="7"/>
      <c r="O9" s="7"/>
      <c r="P9" s="7"/>
      <c r="Q9" s="100"/>
      <c r="R9" s="7"/>
      <c r="S9" s="7"/>
      <c r="T9" s="7"/>
      <c r="U9" s="7"/>
    </row>
    <row r="10" spans="2:22" ht="38.1" customHeight="1" x14ac:dyDescent="0.25">
      <c r="B10" s="15" t="s">
        <v>132</v>
      </c>
      <c r="C10" s="12" t="e">
        <f>AVERAGE(C4:C9)</f>
        <v>#DIV/0!</v>
      </c>
      <c r="D10" s="12" t="e">
        <f>AVERAGE(D4:D9)</f>
        <v>#DIV/0!</v>
      </c>
      <c r="E10" s="12" t="e">
        <f>AVERAGE(E4:E9)</f>
        <v>#DIV/0!</v>
      </c>
      <c r="F10" s="12" t="e">
        <f>AVERAGE(F4:F9)</f>
        <v>#DIV/0!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1"/>
      <c r="R10" s="12" t="e">
        <f>AVERAGE(R4:R9)</f>
        <v>#DIV/0!</v>
      </c>
      <c r="S10" s="12" t="e">
        <f>AVERAGE(S4:S9)</f>
        <v>#DIV/0!</v>
      </c>
      <c r="T10" s="12" t="e">
        <f>AVERAGE(T4:T9)</f>
        <v>#DIV/0!</v>
      </c>
      <c r="U10" s="12" t="e">
        <f>AVERAGE(U4:U9)</f>
        <v>#DIV/0!</v>
      </c>
    </row>
    <row r="11" spans="2:22" x14ac:dyDescent="0.25">
      <c r="B11" s="8"/>
      <c r="C11" s="8"/>
      <c r="D11" s="8"/>
      <c r="E11" s="8"/>
      <c r="F11" s="9"/>
      <c r="G11" s="9"/>
      <c r="H11" s="9"/>
      <c r="I11" s="9"/>
      <c r="J11" s="9"/>
      <c r="K11" s="9"/>
      <c r="L11" s="9"/>
      <c r="M11" s="9"/>
      <c r="N11" s="9"/>
      <c r="O11" s="9"/>
      <c r="P11" s="9"/>
      <c r="Q11" s="9"/>
      <c r="R11" s="9"/>
      <c r="S11" s="9"/>
      <c r="T11" s="9"/>
      <c r="U11" s="9"/>
    </row>
    <row r="12" spans="2:22" ht="21.95" customHeight="1" x14ac:dyDescent="0.25">
      <c r="B12" s="262" t="s">
        <v>176</v>
      </c>
      <c r="C12" s="262"/>
      <c r="D12" s="262"/>
      <c r="E12" s="262"/>
      <c r="F12" s="262"/>
      <c r="G12" s="262"/>
      <c r="H12" s="262"/>
      <c r="I12" s="262"/>
      <c r="J12" s="262"/>
      <c r="K12" s="262"/>
      <c r="L12" s="262"/>
      <c r="M12" s="262"/>
      <c r="N12" s="262"/>
      <c r="O12" s="262"/>
      <c r="P12" s="262"/>
      <c r="Q12" s="262"/>
      <c r="R12" s="262"/>
      <c r="S12" s="262"/>
      <c r="T12" s="262"/>
      <c r="U12" s="262"/>
    </row>
    <row r="13" spans="2:22" ht="24.95" customHeight="1" x14ac:dyDescent="0.25">
      <c r="B13" s="289" t="s">
        <v>28</v>
      </c>
      <c r="C13" s="289"/>
      <c r="D13" s="289"/>
      <c r="E13" s="289"/>
      <c r="F13" s="289"/>
      <c r="G13" s="289"/>
      <c r="H13" s="289"/>
      <c r="I13" s="289"/>
      <c r="J13" s="289"/>
      <c r="K13" s="289"/>
      <c r="L13" s="289"/>
      <c r="M13" s="289"/>
      <c r="N13" s="289"/>
      <c r="O13" s="289"/>
      <c r="P13" s="289"/>
      <c r="Q13" s="289"/>
      <c r="R13" s="289"/>
      <c r="S13" s="289"/>
      <c r="T13" s="289"/>
      <c r="U13" s="289"/>
    </row>
    <row r="14" spans="2:22" ht="60" customHeight="1" x14ac:dyDescent="0.25">
      <c r="B14" s="283" t="s">
        <v>342</v>
      </c>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25">
      <c r="B15" s="288" t="s">
        <v>343</v>
      </c>
      <c r="C15" s="288"/>
      <c r="D15" s="288"/>
      <c r="E15" s="288"/>
      <c r="F15" s="288"/>
      <c r="G15" s="288"/>
      <c r="H15" s="288"/>
      <c r="I15" s="288"/>
      <c r="J15" s="288"/>
      <c r="K15" s="288"/>
      <c r="L15" s="288"/>
      <c r="M15" s="288"/>
      <c r="N15" s="288"/>
      <c r="O15" s="288"/>
      <c r="P15" s="288"/>
      <c r="Q15" s="288"/>
      <c r="R15" s="288"/>
      <c r="S15" s="288"/>
      <c r="T15" s="288"/>
      <c r="U15" s="288"/>
    </row>
    <row r="16" spans="2:22" s="14" customFormat="1" ht="24.95" customHeight="1" x14ac:dyDescent="0.25">
      <c r="B16" s="287"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5">
      <c r="B17" s="283" t="s">
        <v>344</v>
      </c>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5">
      <c r="B18" s="283" t="s">
        <v>345</v>
      </c>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5">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5">
      <c r="B20" s="13"/>
      <c r="C20" s="13"/>
      <c r="D20" s="13"/>
      <c r="E20" s="13"/>
      <c r="F20" s="13"/>
      <c r="G20" s="13"/>
      <c r="H20" s="13"/>
      <c r="I20" s="13"/>
      <c r="J20" s="13"/>
      <c r="K20" s="13"/>
      <c r="L20" s="13"/>
      <c r="M20" s="13"/>
      <c r="N20" s="13"/>
      <c r="O20" s="13"/>
      <c r="P20" s="13"/>
      <c r="Q20" s="13"/>
      <c r="R20" s="13"/>
      <c r="S20" s="13"/>
      <c r="T20" s="13"/>
      <c r="U20" s="13"/>
    </row>
    <row r="21" spans="2:21" ht="21.95" customHeight="1" x14ac:dyDescent="0.25">
      <c r="B21" s="263" t="s">
        <v>177</v>
      </c>
      <c r="C21" s="263"/>
      <c r="D21" s="263"/>
      <c r="E21" s="263"/>
      <c r="F21" s="263"/>
      <c r="G21" s="263"/>
      <c r="H21" s="263"/>
      <c r="I21" s="263"/>
      <c r="J21" s="263"/>
      <c r="K21" s="263"/>
      <c r="L21" s="263"/>
      <c r="M21" s="263"/>
      <c r="N21" s="263"/>
      <c r="O21" s="263"/>
      <c r="P21" s="263"/>
      <c r="Q21" s="263"/>
      <c r="R21" s="263"/>
      <c r="S21" s="263"/>
      <c r="T21" s="263"/>
      <c r="U21" s="263"/>
    </row>
    <row r="22" spans="2:21" ht="24.95" customHeight="1" x14ac:dyDescent="0.25">
      <c r="B22" s="266" t="s">
        <v>28</v>
      </c>
      <c r="C22" s="266"/>
      <c r="D22" s="266"/>
      <c r="E22" s="266"/>
      <c r="F22" s="266"/>
      <c r="G22" s="266"/>
      <c r="H22" s="266"/>
      <c r="I22" s="266"/>
      <c r="J22" s="266"/>
      <c r="K22" s="266"/>
      <c r="L22" s="266"/>
      <c r="M22" s="266"/>
      <c r="N22" s="266"/>
      <c r="O22" s="266"/>
      <c r="P22" s="266"/>
      <c r="Q22" s="266"/>
      <c r="R22" s="266"/>
      <c r="S22" s="266"/>
      <c r="T22" s="266"/>
      <c r="U22" s="266"/>
    </row>
    <row r="23" spans="2:21" ht="60" customHeight="1" x14ac:dyDescent="0.25">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25">
      <c r="B24" s="283"/>
      <c r="C24" s="283"/>
      <c r="D24" s="283"/>
      <c r="E24" s="283"/>
      <c r="F24" s="283"/>
      <c r="G24" s="283"/>
      <c r="H24" s="283"/>
      <c r="I24" s="283"/>
      <c r="J24" s="283"/>
      <c r="K24" s="283"/>
      <c r="L24" s="283"/>
      <c r="M24" s="283"/>
      <c r="N24" s="283"/>
      <c r="O24" s="283"/>
      <c r="P24" s="283"/>
      <c r="Q24" s="283"/>
      <c r="R24" s="283"/>
      <c r="S24" s="283"/>
      <c r="T24" s="283"/>
      <c r="U24" s="283"/>
    </row>
    <row r="25" spans="2:21" s="14" customFormat="1" ht="24.95" customHeight="1" x14ac:dyDescent="0.25">
      <c r="B25" s="287"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5">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25">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25">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25">
      <c r="B29" s="13"/>
      <c r="C29" s="13"/>
      <c r="D29" s="13"/>
      <c r="E29" s="13"/>
      <c r="F29" s="13"/>
      <c r="G29" s="13"/>
      <c r="H29" s="13"/>
      <c r="I29" s="13"/>
      <c r="J29" s="13"/>
      <c r="K29" s="13"/>
      <c r="L29" s="13"/>
      <c r="M29" s="13"/>
      <c r="N29" s="13"/>
      <c r="O29" s="13"/>
      <c r="P29" s="13"/>
      <c r="Q29" s="13"/>
      <c r="R29" s="13"/>
      <c r="S29" s="13"/>
      <c r="T29" s="13"/>
      <c r="U29" s="13"/>
    </row>
    <row r="30" spans="2:21" ht="21.95" customHeight="1" x14ac:dyDescent="0.25">
      <c r="B30" s="284" t="s">
        <v>177</v>
      </c>
      <c r="C30" s="284"/>
      <c r="D30" s="284"/>
      <c r="E30" s="284"/>
      <c r="F30" s="284"/>
      <c r="G30" s="284"/>
      <c r="H30" s="284"/>
      <c r="I30" s="284"/>
      <c r="J30" s="284"/>
      <c r="K30" s="284"/>
      <c r="L30" s="284"/>
      <c r="M30" s="284"/>
      <c r="N30" s="284"/>
      <c r="O30" s="284"/>
      <c r="P30" s="284"/>
      <c r="Q30" s="284"/>
      <c r="R30" s="284"/>
      <c r="S30" s="284"/>
      <c r="T30" s="284"/>
      <c r="U30" s="284"/>
    </row>
    <row r="31" spans="2:21" ht="24.95" customHeight="1" x14ac:dyDescent="0.25">
      <c r="B31" s="285" t="s">
        <v>28</v>
      </c>
      <c r="C31" s="286"/>
      <c r="D31" s="286"/>
      <c r="E31" s="286"/>
      <c r="F31" s="286"/>
      <c r="G31" s="286"/>
      <c r="H31" s="286"/>
      <c r="I31" s="286"/>
      <c r="J31" s="286"/>
      <c r="K31" s="286"/>
      <c r="L31" s="286"/>
      <c r="M31" s="286"/>
      <c r="N31" s="286"/>
      <c r="O31" s="286"/>
      <c r="P31" s="286"/>
      <c r="Q31" s="286"/>
      <c r="R31" s="286"/>
      <c r="S31" s="286"/>
      <c r="T31" s="286"/>
      <c r="U31" s="286"/>
    </row>
    <row r="32" spans="2:21" ht="60" customHeight="1" x14ac:dyDescent="0.25">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25">
      <c r="B33" s="283"/>
      <c r="C33" s="283"/>
      <c r="D33" s="283"/>
      <c r="E33" s="283"/>
      <c r="F33" s="283"/>
      <c r="G33" s="283"/>
      <c r="H33" s="283"/>
      <c r="I33" s="283"/>
      <c r="J33" s="283"/>
      <c r="K33" s="283"/>
      <c r="L33" s="283"/>
      <c r="M33" s="283"/>
      <c r="N33" s="283"/>
      <c r="O33" s="283"/>
      <c r="P33" s="283"/>
      <c r="Q33" s="283"/>
      <c r="R33" s="283"/>
      <c r="S33" s="283"/>
      <c r="T33" s="283"/>
      <c r="U33" s="283"/>
    </row>
    <row r="34" spans="2:21" s="14" customFormat="1" ht="24.95" customHeight="1" x14ac:dyDescent="0.25">
      <c r="B34" s="287"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5">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25">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25">
      <c r="B37" s="283"/>
      <c r="C37" s="283"/>
      <c r="D37" s="283"/>
      <c r="E37" s="283"/>
      <c r="F37" s="283"/>
      <c r="G37" s="283"/>
      <c r="H37" s="283"/>
      <c r="I37" s="283"/>
      <c r="J37" s="283"/>
      <c r="K37" s="283"/>
      <c r="L37" s="283"/>
      <c r="M37" s="283"/>
      <c r="N37" s="283"/>
      <c r="O37" s="283"/>
      <c r="P37" s="283"/>
      <c r="Q37" s="283"/>
      <c r="R37" s="283"/>
      <c r="S37" s="283"/>
      <c r="T37" s="283"/>
      <c r="U37" s="283"/>
    </row>
    <row r="39" spans="2:21" x14ac:dyDescent="0.25">
      <c r="B39" s="261" t="s">
        <v>177</v>
      </c>
      <c r="C39" s="261"/>
      <c r="D39" s="261"/>
      <c r="E39" s="261"/>
      <c r="F39" s="261"/>
      <c r="G39" s="261"/>
      <c r="H39" s="261"/>
      <c r="I39" s="261"/>
      <c r="J39" s="261"/>
      <c r="K39" s="261"/>
      <c r="L39" s="261"/>
      <c r="M39" s="261"/>
      <c r="N39" s="261"/>
      <c r="O39" s="261"/>
      <c r="P39" s="261"/>
      <c r="Q39" s="261"/>
      <c r="R39" s="261"/>
      <c r="S39" s="261"/>
      <c r="T39" s="261"/>
      <c r="U39" s="261"/>
    </row>
    <row r="40" spans="2:21" ht="19.5" x14ac:dyDescent="0.25">
      <c r="B40" s="285" t="s">
        <v>28</v>
      </c>
      <c r="C40" s="286"/>
      <c r="D40" s="286"/>
      <c r="E40" s="286"/>
      <c r="F40" s="286"/>
      <c r="G40" s="286"/>
      <c r="H40" s="286"/>
      <c r="I40" s="286"/>
      <c r="J40" s="286"/>
      <c r="K40" s="286"/>
      <c r="L40" s="286"/>
      <c r="M40" s="286"/>
      <c r="N40" s="286"/>
      <c r="O40" s="286"/>
      <c r="P40" s="286"/>
      <c r="Q40" s="286"/>
      <c r="R40" s="286"/>
      <c r="S40" s="286"/>
      <c r="T40" s="286"/>
      <c r="U40" s="286"/>
    </row>
    <row r="41" spans="2:21" ht="51.75" customHeight="1" x14ac:dyDescent="0.25">
      <c r="B41" s="283"/>
      <c r="C41" s="283"/>
      <c r="D41" s="283"/>
      <c r="E41" s="283"/>
      <c r="F41" s="283"/>
      <c r="G41" s="283"/>
      <c r="H41" s="283"/>
      <c r="I41" s="283"/>
      <c r="J41" s="283"/>
      <c r="K41" s="283"/>
      <c r="L41" s="283"/>
      <c r="M41" s="283"/>
      <c r="N41" s="283"/>
      <c r="O41" s="283"/>
      <c r="P41" s="283"/>
      <c r="Q41" s="283"/>
      <c r="R41" s="283"/>
      <c r="S41" s="283"/>
      <c r="T41" s="283"/>
      <c r="U41" s="283"/>
    </row>
    <row r="42" spans="2:21" ht="50.25" customHeight="1" x14ac:dyDescent="0.25">
      <c r="B42" s="283"/>
      <c r="C42" s="283"/>
      <c r="D42" s="283"/>
      <c r="E42" s="283"/>
      <c r="F42" s="283"/>
      <c r="G42" s="283"/>
      <c r="H42" s="283"/>
      <c r="I42" s="283"/>
      <c r="J42" s="283"/>
      <c r="K42" s="283"/>
      <c r="L42" s="283"/>
      <c r="M42" s="283"/>
      <c r="N42" s="283"/>
      <c r="O42" s="283"/>
      <c r="P42" s="283"/>
      <c r="Q42" s="283"/>
      <c r="R42" s="283"/>
      <c r="S42" s="283"/>
      <c r="T42" s="283"/>
      <c r="U42" s="283"/>
    </row>
    <row r="43" spans="2:21" ht="19.5" x14ac:dyDescent="0.25">
      <c r="B43" s="287" t="s">
        <v>123</v>
      </c>
      <c r="C43" s="287"/>
      <c r="D43" s="287"/>
      <c r="E43" s="287"/>
      <c r="F43" s="287"/>
      <c r="G43" s="287"/>
      <c r="H43" s="287"/>
      <c r="I43" s="287"/>
      <c r="J43" s="287"/>
      <c r="K43" s="287"/>
      <c r="L43" s="287"/>
      <c r="M43" s="287"/>
      <c r="N43" s="287"/>
      <c r="O43" s="287"/>
      <c r="P43" s="287"/>
      <c r="Q43" s="287"/>
      <c r="R43" s="287"/>
      <c r="S43" s="287"/>
      <c r="T43" s="287"/>
      <c r="U43" s="287"/>
    </row>
    <row r="44" spans="2:21" ht="69.75" customHeight="1" x14ac:dyDescent="0.25">
      <c r="B44" s="283"/>
      <c r="C44" s="283"/>
      <c r="D44" s="283"/>
      <c r="E44" s="283"/>
      <c r="F44" s="283"/>
      <c r="G44" s="283"/>
      <c r="H44" s="283"/>
      <c r="I44" s="283"/>
      <c r="J44" s="283"/>
      <c r="K44" s="283"/>
      <c r="L44" s="283"/>
      <c r="M44" s="283"/>
      <c r="N44" s="283"/>
      <c r="O44" s="283"/>
      <c r="P44" s="283"/>
      <c r="Q44" s="283"/>
      <c r="R44" s="283"/>
      <c r="S44" s="283"/>
      <c r="T44" s="283"/>
      <c r="U44" s="283"/>
    </row>
    <row r="45" spans="2:21" ht="60" customHeight="1" x14ac:dyDescent="0.25">
      <c r="B45" s="283"/>
      <c r="C45" s="283"/>
      <c r="D45" s="283"/>
      <c r="E45" s="283"/>
      <c r="F45" s="283"/>
      <c r="G45" s="283"/>
      <c r="H45" s="283"/>
      <c r="I45" s="283"/>
      <c r="J45" s="283"/>
      <c r="K45" s="283"/>
      <c r="L45" s="283"/>
      <c r="M45" s="283"/>
      <c r="N45" s="283"/>
      <c r="O45" s="283"/>
      <c r="P45" s="283"/>
      <c r="Q45" s="283"/>
      <c r="R45" s="283"/>
      <c r="S45" s="283"/>
      <c r="T45" s="283"/>
      <c r="U45" s="283"/>
    </row>
    <row r="46" spans="2:21" ht="59.25" customHeight="1" x14ac:dyDescent="0.25">
      <c r="B46" s="283"/>
      <c r="C46" s="283"/>
      <c r="D46" s="283"/>
      <c r="E46" s="283"/>
      <c r="F46" s="283"/>
      <c r="G46" s="283"/>
      <c r="H46" s="283"/>
      <c r="I46" s="283"/>
      <c r="J46" s="283"/>
      <c r="K46" s="283"/>
      <c r="L46" s="283"/>
      <c r="M46" s="283"/>
      <c r="N46" s="283"/>
      <c r="O46" s="283"/>
      <c r="P46" s="283"/>
      <c r="Q46" s="283"/>
      <c r="R46" s="283"/>
      <c r="S46" s="283"/>
      <c r="T46" s="283"/>
      <c r="U46" s="283"/>
    </row>
    <row r="65495" spans="2:22" x14ac:dyDescent="0.25">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5">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5">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heet="1"/>
  <mergeCells count="40">
    <mergeCell ref="B24:U24"/>
    <mergeCell ref="B28:U28"/>
    <mergeCell ref="B16:U16"/>
    <mergeCell ref="B22:U22"/>
    <mergeCell ref="B21:U21"/>
    <mergeCell ref="G3:G9"/>
    <mergeCell ref="B2:B3"/>
    <mergeCell ref="M2:P2"/>
    <mergeCell ref="B44:U44"/>
    <mergeCell ref="B40:U40"/>
    <mergeCell ref="B37:U37"/>
    <mergeCell ref="B35:U35"/>
    <mergeCell ref="B23:U23"/>
    <mergeCell ref="B43:U43"/>
    <mergeCell ref="B41:U41"/>
    <mergeCell ref="B27:U27"/>
    <mergeCell ref="B25:U25"/>
    <mergeCell ref="B26:U26"/>
    <mergeCell ref="B13:U13"/>
    <mergeCell ref="B12:U12"/>
    <mergeCell ref="V2:V3"/>
    <mergeCell ref="L3:L9"/>
    <mergeCell ref="B19:U19"/>
    <mergeCell ref="C2:F2"/>
    <mergeCell ref="R2:U2"/>
    <mergeCell ref="B14:U14"/>
    <mergeCell ref="B15:U15"/>
    <mergeCell ref="B18:U18"/>
    <mergeCell ref="B17:U17"/>
    <mergeCell ref="H2:K2"/>
    <mergeCell ref="B46:U46"/>
    <mergeCell ref="B30:U30"/>
    <mergeCell ref="B39:U39"/>
    <mergeCell ref="B42:U42"/>
    <mergeCell ref="B31:U31"/>
    <mergeCell ref="B32:U32"/>
    <mergeCell ref="B33:U33"/>
    <mergeCell ref="B34:U34"/>
    <mergeCell ref="B45:U45"/>
    <mergeCell ref="B36:U36"/>
  </mergeCells>
  <hyperlinks>
    <hyperlink ref="B65497" r:id="rId1" xr:uid="{00000000-0004-0000-0300-000000000000}"/>
    <hyperlink ref="B65496" r:id="rId2" xr:uid="{00000000-0004-0000-0300-000001000000}"/>
    <hyperlink ref="B4" location="Autoevaluación!A54" display="Diseño pedagogico" xr:uid="{00000000-0004-0000-0300-000002000000}"/>
    <hyperlink ref="B5" location="Autoevaluación!A61" display="Practicas pedagogicas" xr:uid="{00000000-0004-0000-0300-000003000000}"/>
    <hyperlink ref="B6" location="Autoevaluación!A67" display="Gestion de aula" xr:uid="{00000000-0004-0000-0300-000004000000}"/>
    <hyperlink ref="B7" location="Autoevaluación!A73"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IV65497"/>
  <sheetViews>
    <sheetView showGridLines="0" tabSelected="1" topLeftCell="A9" zoomScale="70" zoomScaleNormal="70" workbookViewId="0">
      <selection activeCell="B19" sqref="B19:U19"/>
    </sheetView>
  </sheetViews>
  <sheetFormatPr baseColWidth="10" defaultRowHeight="15.75" x14ac:dyDescent="0.2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256" width="11.42578125" style="1"/>
  </cols>
  <sheetData>
    <row r="1" spans="2:22" ht="6" customHeight="1" x14ac:dyDescent="0.25"/>
    <row r="2" spans="2:22" ht="22.5" customHeight="1" x14ac:dyDescent="0.25">
      <c r="B2" s="257" t="s">
        <v>137</v>
      </c>
      <c r="C2" s="262" t="s">
        <v>176</v>
      </c>
      <c r="D2" s="262"/>
      <c r="E2" s="262"/>
      <c r="F2" s="262"/>
      <c r="G2" s="2"/>
      <c r="H2" s="280" t="s">
        <v>177</v>
      </c>
      <c r="I2" s="280"/>
      <c r="J2" s="280"/>
      <c r="K2" s="280"/>
      <c r="L2" s="2"/>
      <c r="M2" s="277" t="s">
        <v>177</v>
      </c>
      <c r="N2" s="277"/>
      <c r="O2" s="277"/>
      <c r="P2" s="277"/>
      <c r="Q2" s="104"/>
      <c r="R2" s="261" t="s">
        <v>180</v>
      </c>
      <c r="S2" s="261"/>
      <c r="T2" s="261"/>
      <c r="U2" s="261"/>
      <c r="V2" s="271"/>
    </row>
    <row r="3" spans="2:22" ht="24.75" customHeight="1" thickBot="1" x14ac:dyDescent="0.3">
      <c r="B3" s="258"/>
      <c r="C3" s="3">
        <v>1</v>
      </c>
      <c r="D3" s="3">
        <v>2</v>
      </c>
      <c r="E3" s="4">
        <v>3</v>
      </c>
      <c r="F3" s="5">
        <v>4</v>
      </c>
      <c r="G3" s="259"/>
      <c r="H3" s="3">
        <v>1</v>
      </c>
      <c r="I3" s="3">
        <v>2</v>
      </c>
      <c r="J3" s="4">
        <v>3</v>
      </c>
      <c r="K3" s="5">
        <v>4</v>
      </c>
      <c r="L3" s="272"/>
      <c r="M3" s="3">
        <v>1</v>
      </c>
      <c r="N3" s="3">
        <v>2</v>
      </c>
      <c r="O3" s="4">
        <v>3</v>
      </c>
      <c r="P3" s="5">
        <v>4</v>
      </c>
      <c r="Q3" s="105"/>
      <c r="R3" s="3">
        <v>1</v>
      </c>
      <c r="S3" s="3">
        <v>2</v>
      </c>
      <c r="T3" s="4">
        <v>3</v>
      </c>
      <c r="U3" s="5">
        <v>4</v>
      </c>
      <c r="V3" s="271"/>
    </row>
    <row r="4" spans="2:22" ht="38.1" customHeight="1" thickTop="1" thickBot="1" x14ac:dyDescent="0.3">
      <c r="B4" s="81" t="s">
        <v>133</v>
      </c>
      <c r="C4" s="79">
        <f>Autoevaluación!R84/SUM(Autoevaluación!R84:R87)</f>
        <v>0</v>
      </c>
      <c r="D4" s="7">
        <f>Autoevaluación!R85/SUM(Autoevaluación!R84:R87)</f>
        <v>0</v>
      </c>
      <c r="E4" s="7">
        <f>Autoevaluación!R86/SUM(Autoevaluación!R84:R87)</f>
        <v>0.66666666666666663</v>
      </c>
      <c r="F4" s="7">
        <f>Autoevaluación!R87/SUM(Autoevaluación!R84:R87)</f>
        <v>0.33333333333333331</v>
      </c>
      <c r="G4" s="260"/>
      <c r="H4" s="17" t="e">
        <f>Autoevaluación!S84/SUM(Autoevaluación!S84:S87)</f>
        <v>#DIV/0!</v>
      </c>
      <c r="I4" s="7" t="e">
        <f>Autoevaluación!S85/SUM(Autoevaluación!S84:S87)</f>
        <v>#DIV/0!</v>
      </c>
      <c r="J4" s="7" t="e">
        <f>Autoevaluación!S86/SUM(Autoevaluación!S84:S87)</f>
        <v>#DIV/0!</v>
      </c>
      <c r="K4" s="7" t="e">
        <f>Autoevaluación!S87/SUM(Autoevaluación!S84:S87)</f>
        <v>#DIV/0!</v>
      </c>
      <c r="L4" s="273"/>
      <c r="M4" s="7" t="e">
        <f>Autoevaluación!T84/SUM(Autoevaluación!T84:T87)</f>
        <v>#DIV/0!</v>
      </c>
      <c r="N4" s="7" t="e">
        <f>Autoevaluación!T85/SUM(Autoevaluación!T84:T87)</f>
        <v>#DIV/0!</v>
      </c>
      <c r="O4" s="7" t="e">
        <f>Autoevaluación!T86/SUM(Autoevaluación!T84:T87)</f>
        <v>#DIV/0!</v>
      </c>
      <c r="P4" s="7" t="e">
        <f>Autoevaluación!T87/SUM(Autoevaluación!T84:T87)</f>
        <v>#DIV/0!</v>
      </c>
      <c r="Q4" s="10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3" t="s">
        <v>134</v>
      </c>
      <c r="C5" s="79">
        <f>Autoevaluación!R89/SUM(Autoevaluación!R89:R92)</f>
        <v>0</v>
      </c>
      <c r="D5" s="7">
        <f>Autoevaluación!R90/SUM(Autoevaluación!R89:R92)</f>
        <v>0.5714285714285714</v>
      </c>
      <c r="E5" s="7">
        <f>Autoevaluación!R91/SUM(Autoevaluación!R89:R92)</f>
        <v>0.42857142857142855</v>
      </c>
      <c r="F5" s="7">
        <f>Autoevaluación!R92/SUM(Autoevaluación!R89:R92)</f>
        <v>0</v>
      </c>
      <c r="G5" s="260"/>
      <c r="H5" s="17" t="e">
        <f>Autoevaluación!S89/SUM(Autoevaluación!S89:S92)</f>
        <v>#DIV/0!</v>
      </c>
      <c r="I5" s="7" t="e">
        <f>Autoevaluación!S90/SUM(Autoevaluación!S89:S92)</f>
        <v>#DIV/0!</v>
      </c>
      <c r="J5" s="7" t="e">
        <f>Autoevaluación!S91/SUM(Autoevaluación!S89:Q92Q13:V16)</f>
        <v>#NAME?</v>
      </c>
      <c r="K5" s="7" t="e">
        <f>Autoevaluación!S92/SUM(Autoevaluación!S89:S92)</f>
        <v>#DIV/0!</v>
      </c>
      <c r="L5" s="273"/>
      <c r="M5" s="7" t="e">
        <f>Autoevaluación!T89/SUM(Autoevaluación!T89:T92)</f>
        <v>#DIV/0!</v>
      </c>
      <c r="N5" s="7" t="e">
        <f>Autoevaluación!T90/SUM(Autoevaluación!T89:T92)</f>
        <v>#DIV/0!</v>
      </c>
      <c r="O5" s="7" t="e">
        <f>Autoevaluación!T91/SUM(Autoevaluación!T89:T92)</f>
        <v>#DIV/0!</v>
      </c>
      <c r="P5" s="7" t="e">
        <f>Autoevaluación!T92/SUM(Autoevaluación!T89:T92)</f>
        <v>#DIV/0!</v>
      </c>
      <c r="Q5" s="10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
      <c r="B6" s="83" t="s">
        <v>32</v>
      </c>
      <c r="C6" s="79">
        <f>Autoevaluación!R98/SUM(Autoevaluación!R98:R101)</f>
        <v>0</v>
      </c>
      <c r="D6" s="7">
        <f>Autoevaluación!R99/SUM(Autoevaluación!R98:R101)</f>
        <v>0</v>
      </c>
      <c r="E6" s="7">
        <f>Autoevaluación!R100/SUM(Autoevaluación!R98:R101)</f>
        <v>1</v>
      </c>
      <c r="F6" s="7">
        <f>Autoevaluación!R101/SUM(Autoevaluación!R98:R101)</f>
        <v>0</v>
      </c>
      <c r="G6" s="260"/>
      <c r="H6" s="17" t="e">
        <f>Autoevaluación!S98/SUM(Autoevaluación!S98:S101)</f>
        <v>#DIV/0!</v>
      </c>
      <c r="I6" s="7" t="e">
        <f>Autoevaluación!S99/SUM(Autoevaluación!S98:S101)</f>
        <v>#DIV/0!</v>
      </c>
      <c r="J6" s="7" t="e">
        <f>Autoevaluación!S100/SUM(Autoevaluación!S98:S101)</f>
        <v>#DIV/0!</v>
      </c>
      <c r="K6" s="7" t="e">
        <f>Autoevaluación!S10/SUM(Autoevaluación!S98:S101)</f>
        <v>#DIV/0!</v>
      </c>
      <c r="L6" s="273"/>
      <c r="M6" s="7" t="e">
        <f>Autoevaluación!T98/SUM(Autoevaluación!T98:T101)</f>
        <v>#DIV/0!</v>
      </c>
      <c r="N6" s="7" t="e">
        <f>Autoevaluación!T99/SUM(Autoevaluación!T98:T101)</f>
        <v>#DIV/0!</v>
      </c>
      <c r="O6" s="7" t="e">
        <f>Autoevaluación!T100/SUM(Autoevaluación!T98:T101)</f>
        <v>#DIV/0!</v>
      </c>
      <c r="P6" s="7" t="e">
        <f>Autoevaluación!T101/SUM(Autoevaluación!T98:T101)</f>
        <v>#DIV/0!</v>
      </c>
      <c r="Q6" s="10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
      <c r="B7" s="81" t="s">
        <v>135</v>
      </c>
      <c r="C7" s="79">
        <f>Autoevaluación!R102/SUM(Autoevaluación!R102:R105)</f>
        <v>0.1</v>
      </c>
      <c r="D7" s="7">
        <f>Autoevaluación!R103/SUM(Autoevaluación!R102:R105)</f>
        <v>0</v>
      </c>
      <c r="E7" s="7">
        <f>Autoevaluación!R104/SUM(Autoevaluación!R102:R105)</f>
        <v>0.5</v>
      </c>
      <c r="F7" s="7">
        <f>Autoevaluación!R105/SUM(Autoevaluación!R102:R105)</f>
        <v>0.4</v>
      </c>
      <c r="G7" s="260"/>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273"/>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10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
      <c r="B8" s="81" t="s">
        <v>136</v>
      </c>
      <c r="C8" s="79">
        <f>Autoevaluación!R114/SUM(Autoevaluación!R114:R117)</f>
        <v>0</v>
      </c>
      <c r="D8" s="7">
        <f>Autoevaluación!R115/SUM(Autoevaluación!R114:R117)</f>
        <v>0</v>
      </c>
      <c r="E8" s="7">
        <f>Autoevaluación!R116/SUM(Autoevaluación!R114:R117)</f>
        <v>1</v>
      </c>
      <c r="F8" s="7">
        <f>Autoevaluación!R117/SUM(Autoevaluación!R114:R117)</f>
        <v>0</v>
      </c>
      <c r="G8" s="260"/>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273"/>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10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5">
      <c r="B9" s="82"/>
      <c r="C9" s="7"/>
      <c r="D9" s="7"/>
      <c r="E9" s="7"/>
      <c r="F9" s="7"/>
      <c r="G9" s="260"/>
      <c r="H9" s="7"/>
      <c r="I9" s="7"/>
      <c r="J9" s="7"/>
      <c r="K9" s="7"/>
      <c r="L9" s="273"/>
      <c r="M9" s="7"/>
      <c r="N9" s="7"/>
      <c r="O9" s="7"/>
      <c r="P9" s="7"/>
      <c r="Q9" s="100"/>
      <c r="R9" s="7"/>
      <c r="S9" s="7"/>
      <c r="T9" s="7"/>
      <c r="U9" s="7"/>
    </row>
    <row r="10" spans="2:22" ht="42" customHeight="1" x14ac:dyDescent="0.25">
      <c r="B10" s="15" t="s">
        <v>138</v>
      </c>
      <c r="C10" s="12">
        <f>AVERAGE(C4:C9)</f>
        <v>0.02</v>
      </c>
      <c r="D10" s="12">
        <f>AVERAGE(D4:D9)</f>
        <v>0.11428571428571428</v>
      </c>
      <c r="E10" s="12">
        <f>AVERAGE(E4:E9)</f>
        <v>0.71904761904761894</v>
      </c>
      <c r="F10" s="12">
        <f>AVERAGE(F4:F9)</f>
        <v>0.14666666666666667</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1"/>
      <c r="R10" s="12" t="e">
        <f>AVERAGE(R4:R9)</f>
        <v>#DIV/0!</v>
      </c>
      <c r="S10" s="12" t="e">
        <f>AVERAGE(S4:S9)</f>
        <v>#DIV/0!</v>
      </c>
      <c r="T10" s="12" t="e">
        <f>AVERAGE(T4:T9)</f>
        <v>#DIV/0!</v>
      </c>
      <c r="U10" s="12" t="e">
        <f>AVERAGE(U4:U9)</f>
        <v>#DIV/0!</v>
      </c>
    </row>
    <row r="11" spans="2:22" x14ac:dyDescent="0.25">
      <c r="B11" s="8"/>
      <c r="C11" s="8"/>
      <c r="D11" s="8"/>
      <c r="E11" s="8"/>
      <c r="F11" s="9"/>
      <c r="G11" s="9"/>
      <c r="H11" s="9"/>
      <c r="I11" s="9"/>
      <c r="J11" s="9"/>
      <c r="K11" s="9"/>
      <c r="L11" s="9"/>
      <c r="M11" s="9"/>
      <c r="N11" s="9"/>
      <c r="O11" s="9"/>
      <c r="P11" s="9"/>
      <c r="Q11" s="9"/>
      <c r="R11" s="9"/>
      <c r="S11" s="9"/>
      <c r="T11" s="9"/>
      <c r="U11" s="9"/>
    </row>
    <row r="12" spans="2:22" ht="21.95" customHeight="1" x14ac:dyDescent="0.25">
      <c r="B12" s="262" t="s">
        <v>176</v>
      </c>
      <c r="C12" s="262"/>
      <c r="D12" s="262"/>
      <c r="E12" s="262"/>
      <c r="F12" s="262"/>
      <c r="G12" s="262"/>
      <c r="H12" s="262"/>
      <c r="I12" s="262"/>
      <c r="J12" s="262"/>
      <c r="K12" s="262"/>
      <c r="L12" s="262"/>
      <c r="M12" s="262"/>
      <c r="N12" s="262"/>
      <c r="O12" s="262"/>
      <c r="P12" s="262"/>
      <c r="Q12" s="262"/>
      <c r="R12" s="262"/>
      <c r="S12" s="262"/>
      <c r="T12" s="262"/>
      <c r="U12" s="262"/>
    </row>
    <row r="13" spans="2:22" ht="24.95" customHeight="1" x14ac:dyDescent="0.25">
      <c r="B13" s="289" t="s">
        <v>28</v>
      </c>
      <c r="C13" s="289"/>
      <c r="D13" s="289"/>
      <c r="E13" s="289"/>
      <c r="F13" s="289"/>
      <c r="G13" s="289"/>
      <c r="H13" s="289"/>
      <c r="I13" s="289"/>
      <c r="J13" s="289"/>
      <c r="K13" s="289"/>
      <c r="L13" s="289"/>
      <c r="M13" s="289"/>
      <c r="N13" s="289"/>
      <c r="O13" s="289"/>
      <c r="P13" s="289"/>
      <c r="Q13" s="289"/>
      <c r="R13" s="289"/>
      <c r="S13" s="289"/>
      <c r="T13" s="289"/>
      <c r="U13" s="289"/>
    </row>
    <row r="14" spans="2:22" ht="60" customHeight="1" x14ac:dyDescent="0.25">
      <c r="B14" s="256" t="s">
        <v>397</v>
      </c>
      <c r="C14" s="256"/>
      <c r="D14" s="256"/>
      <c r="E14" s="256"/>
      <c r="F14" s="256"/>
      <c r="G14" s="256"/>
      <c r="H14" s="256"/>
      <c r="I14" s="256"/>
      <c r="J14" s="256"/>
      <c r="K14" s="256"/>
      <c r="L14" s="256"/>
      <c r="M14" s="256"/>
      <c r="N14" s="256"/>
      <c r="O14" s="256"/>
      <c r="P14" s="256"/>
      <c r="Q14" s="256"/>
      <c r="R14" s="256"/>
      <c r="S14" s="256"/>
      <c r="T14" s="256"/>
      <c r="U14" s="256"/>
    </row>
    <row r="15" spans="2:22" ht="60" customHeight="1" x14ac:dyDescent="0.25">
      <c r="B15" s="256" t="s">
        <v>398</v>
      </c>
      <c r="C15" s="256"/>
      <c r="D15" s="256"/>
      <c r="E15" s="256"/>
      <c r="F15" s="256"/>
      <c r="G15" s="256"/>
      <c r="H15" s="256"/>
      <c r="I15" s="256"/>
      <c r="J15" s="256"/>
      <c r="K15" s="256"/>
      <c r="L15" s="256"/>
      <c r="M15" s="256"/>
      <c r="N15" s="256"/>
      <c r="O15" s="256"/>
      <c r="P15" s="256"/>
      <c r="Q15" s="256"/>
      <c r="R15" s="256"/>
      <c r="S15" s="256"/>
      <c r="T15" s="256"/>
      <c r="U15" s="256"/>
    </row>
    <row r="16" spans="2:22" s="14" customFormat="1" ht="24.95" customHeight="1" x14ac:dyDescent="0.25">
      <c r="B16" s="287"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5">
      <c r="B17" s="256" t="s">
        <v>399</v>
      </c>
      <c r="C17" s="256"/>
      <c r="D17" s="256"/>
      <c r="E17" s="256"/>
      <c r="F17" s="256"/>
      <c r="G17" s="256"/>
      <c r="H17" s="256"/>
      <c r="I17" s="256"/>
      <c r="J17" s="256"/>
      <c r="K17" s="256"/>
      <c r="L17" s="256"/>
      <c r="M17" s="256"/>
      <c r="N17" s="256"/>
      <c r="O17" s="256"/>
      <c r="P17" s="256"/>
      <c r="Q17" s="256"/>
      <c r="R17" s="256"/>
      <c r="S17" s="256"/>
      <c r="T17" s="256"/>
      <c r="U17" s="256"/>
    </row>
    <row r="18" spans="2:21" ht="60" customHeight="1" x14ac:dyDescent="0.25">
      <c r="B18" s="256" t="s">
        <v>400</v>
      </c>
      <c r="C18" s="256"/>
      <c r="D18" s="256"/>
      <c r="E18" s="256"/>
      <c r="F18" s="256"/>
      <c r="G18" s="256"/>
      <c r="H18" s="256"/>
      <c r="I18" s="256"/>
      <c r="J18" s="256"/>
      <c r="K18" s="256"/>
      <c r="L18" s="256"/>
      <c r="M18" s="256"/>
      <c r="N18" s="256"/>
      <c r="O18" s="256"/>
      <c r="P18" s="256"/>
      <c r="Q18" s="256"/>
      <c r="R18" s="256"/>
      <c r="S18" s="256"/>
      <c r="T18" s="256"/>
      <c r="U18" s="256"/>
    </row>
    <row r="19" spans="2:21" ht="60" customHeight="1" x14ac:dyDescent="0.25">
      <c r="B19" s="256"/>
      <c r="C19" s="256"/>
      <c r="D19" s="256"/>
      <c r="E19" s="256"/>
      <c r="F19" s="256"/>
      <c r="G19" s="256"/>
      <c r="H19" s="256"/>
      <c r="I19" s="256"/>
      <c r="J19" s="256"/>
      <c r="K19" s="256"/>
      <c r="L19" s="256"/>
      <c r="M19" s="256"/>
      <c r="N19" s="256"/>
      <c r="O19" s="256"/>
      <c r="P19" s="256"/>
      <c r="Q19" s="256"/>
      <c r="R19" s="256"/>
      <c r="S19" s="256"/>
      <c r="T19" s="256"/>
      <c r="U19" s="256"/>
    </row>
    <row r="20" spans="2:21" ht="16.5" customHeight="1" x14ac:dyDescent="0.25">
      <c r="B20" s="13"/>
      <c r="C20" s="13"/>
      <c r="D20" s="13"/>
      <c r="E20" s="13"/>
      <c r="F20" s="13"/>
      <c r="G20" s="13"/>
      <c r="H20" s="13"/>
      <c r="I20" s="13"/>
      <c r="J20" s="13"/>
      <c r="K20" s="13"/>
      <c r="L20" s="13"/>
      <c r="M20" s="13"/>
      <c r="N20" s="13"/>
      <c r="O20" s="13"/>
      <c r="P20" s="13"/>
      <c r="Q20" s="13"/>
      <c r="R20" s="13"/>
      <c r="S20" s="13"/>
      <c r="T20" s="13"/>
      <c r="U20" s="13"/>
    </row>
    <row r="21" spans="2:21" ht="21.95" customHeight="1" x14ac:dyDescent="0.25">
      <c r="B21" s="263" t="s">
        <v>177</v>
      </c>
      <c r="C21" s="263"/>
      <c r="D21" s="263"/>
      <c r="E21" s="263"/>
      <c r="F21" s="263"/>
      <c r="G21" s="263"/>
      <c r="H21" s="263"/>
      <c r="I21" s="263"/>
      <c r="J21" s="263"/>
      <c r="K21" s="263"/>
      <c r="L21" s="263"/>
      <c r="M21" s="263"/>
      <c r="N21" s="263"/>
      <c r="O21" s="263"/>
      <c r="P21" s="263"/>
      <c r="Q21" s="263"/>
      <c r="R21" s="263"/>
      <c r="S21" s="263"/>
      <c r="T21" s="263"/>
      <c r="U21" s="263"/>
    </row>
    <row r="22" spans="2:21" ht="24.95" customHeight="1" x14ac:dyDescent="0.25">
      <c r="B22" s="285" t="s">
        <v>28</v>
      </c>
      <c r="C22" s="286"/>
      <c r="D22" s="286"/>
      <c r="E22" s="286"/>
      <c r="F22" s="286"/>
      <c r="G22" s="286"/>
      <c r="H22" s="286"/>
      <c r="I22" s="286"/>
      <c r="J22" s="286"/>
      <c r="K22" s="286"/>
      <c r="L22" s="286"/>
      <c r="M22" s="286"/>
      <c r="N22" s="286"/>
      <c r="O22" s="286"/>
      <c r="P22" s="286"/>
      <c r="Q22" s="286"/>
      <c r="R22" s="286"/>
      <c r="S22" s="286"/>
      <c r="T22" s="286"/>
      <c r="U22" s="286"/>
    </row>
    <row r="23" spans="2:21" ht="60" customHeight="1" x14ac:dyDescent="0.25">
      <c r="B23" s="256"/>
      <c r="C23" s="256"/>
      <c r="D23" s="256"/>
      <c r="E23" s="256"/>
      <c r="F23" s="256"/>
      <c r="G23" s="256"/>
      <c r="H23" s="256"/>
      <c r="I23" s="256"/>
      <c r="J23" s="256"/>
      <c r="K23" s="256"/>
      <c r="L23" s="256"/>
      <c r="M23" s="256"/>
      <c r="N23" s="256"/>
      <c r="O23" s="256"/>
      <c r="P23" s="256"/>
      <c r="Q23" s="256"/>
      <c r="R23" s="256"/>
      <c r="S23" s="256"/>
      <c r="T23" s="256"/>
      <c r="U23" s="256"/>
    </row>
    <row r="24" spans="2:21" ht="60" customHeight="1" x14ac:dyDescent="0.25">
      <c r="B24" s="256"/>
      <c r="C24" s="256"/>
      <c r="D24" s="256"/>
      <c r="E24" s="256"/>
      <c r="F24" s="256"/>
      <c r="G24" s="256"/>
      <c r="H24" s="256"/>
      <c r="I24" s="256"/>
      <c r="J24" s="256"/>
      <c r="K24" s="256"/>
      <c r="L24" s="256"/>
      <c r="M24" s="256"/>
      <c r="N24" s="256"/>
      <c r="O24" s="256"/>
      <c r="P24" s="256"/>
      <c r="Q24" s="256"/>
      <c r="R24" s="256"/>
      <c r="S24" s="256"/>
      <c r="T24" s="256"/>
      <c r="U24" s="256"/>
    </row>
    <row r="25" spans="2:21" s="14" customFormat="1" ht="24.95" customHeight="1" x14ac:dyDescent="0.25">
      <c r="B25" s="287"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5">
      <c r="B26" s="256"/>
      <c r="C26" s="256"/>
      <c r="D26" s="256"/>
      <c r="E26" s="256"/>
      <c r="F26" s="256"/>
      <c r="G26" s="256"/>
      <c r="H26" s="256"/>
      <c r="I26" s="256"/>
      <c r="J26" s="256"/>
      <c r="K26" s="256"/>
      <c r="L26" s="256"/>
      <c r="M26" s="256"/>
      <c r="N26" s="256"/>
      <c r="O26" s="256"/>
      <c r="P26" s="256"/>
      <c r="Q26" s="256"/>
      <c r="R26" s="256"/>
      <c r="S26" s="256"/>
      <c r="T26" s="256"/>
      <c r="U26" s="256"/>
    </row>
    <row r="27" spans="2:21" ht="60" customHeight="1" x14ac:dyDescent="0.25">
      <c r="B27" s="256"/>
      <c r="C27" s="256"/>
      <c r="D27" s="256"/>
      <c r="E27" s="256"/>
      <c r="F27" s="256"/>
      <c r="G27" s="256"/>
      <c r="H27" s="256"/>
      <c r="I27" s="256"/>
      <c r="J27" s="256"/>
      <c r="K27" s="256"/>
      <c r="L27" s="256"/>
      <c r="M27" s="256"/>
      <c r="N27" s="256"/>
      <c r="O27" s="256"/>
      <c r="P27" s="256"/>
      <c r="Q27" s="256"/>
      <c r="R27" s="256"/>
      <c r="S27" s="256"/>
      <c r="T27" s="256"/>
      <c r="U27" s="256"/>
    </row>
    <row r="28" spans="2:21" ht="60" customHeight="1" x14ac:dyDescent="0.25">
      <c r="B28" s="256"/>
      <c r="C28" s="256"/>
      <c r="D28" s="256"/>
      <c r="E28" s="256"/>
      <c r="F28" s="256"/>
      <c r="G28" s="256"/>
      <c r="H28" s="256"/>
      <c r="I28" s="256"/>
      <c r="J28" s="256"/>
      <c r="K28" s="256"/>
      <c r="L28" s="256"/>
      <c r="M28" s="256"/>
      <c r="N28" s="256"/>
      <c r="O28" s="256"/>
      <c r="P28" s="256"/>
      <c r="Q28" s="256"/>
      <c r="R28" s="256"/>
      <c r="S28" s="256"/>
      <c r="T28" s="256"/>
      <c r="U28" s="256"/>
    </row>
    <row r="29" spans="2:21" ht="16.5" customHeight="1" x14ac:dyDescent="0.25">
      <c r="B29" s="13"/>
      <c r="C29" s="13"/>
      <c r="D29" s="13"/>
      <c r="E29" s="13"/>
      <c r="F29" s="13"/>
      <c r="G29" s="13"/>
      <c r="H29" s="13"/>
      <c r="I29" s="13"/>
      <c r="J29" s="13"/>
      <c r="K29" s="13"/>
      <c r="L29" s="13"/>
      <c r="M29" s="13"/>
      <c r="N29" s="13"/>
      <c r="O29" s="13"/>
      <c r="P29" s="13"/>
      <c r="Q29" s="13"/>
      <c r="R29" s="13"/>
      <c r="S29" s="13"/>
      <c r="T29" s="13"/>
      <c r="U29" s="13"/>
    </row>
    <row r="30" spans="2:21" ht="21.95" customHeight="1" x14ac:dyDescent="0.25">
      <c r="B30" s="284" t="s">
        <v>177</v>
      </c>
      <c r="C30" s="284"/>
      <c r="D30" s="284"/>
      <c r="E30" s="284"/>
      <c r="F30" s="284"/>
      <c r="G30" s="284"/>
      <c r="H30" s="284"/>
      <c r="I30" s="284"/>
      <c r="J30" s="284"/>
      <c r="K30" s="284"/>
      <c r="L30" s="284"/>
      <c r="M30" s="284"/>
      <c r="N30" s="284"/>
      <c r="O30" s="284"/>
      <c r="P30" s="284"/>
      <c r="Q30" s="284"/>
      <c r="R30" s="284"/>
      <c r="S30" s="284"/>
      <c r="T30" s="284"/>
      <c r="U30" s="284"/>
    </row>
    <row r="31" spans="2:21" ht="24.95" customHeight="1" x14ac:dyDescent="0.25">
      <c r="B31" s="266" t="s">
        <v>28</v>
      </c>
      <c r="C31" s="266"/>
      <c r="D31" s="266"/>
      <c r="E31" s="266"/>
      <c r="F31" s="266"/>
      <c r="G31" s="266"/>
      <c r="H31" s="266"/>
      <c r="I31" s="266"/>
      <c r="J31" s="266"/>
      <c r="K31" s="266"/>
      <c r="L31" s="266"/>
      <c r="M31" s="266"/>
      <c r="N31" s="266"/>
      <c r="O31" s="266"/>
      <c r="P31" s="266"/>
      <c r="Q31" s="266"/>
      <c r="R31" s="266"/>
      <c r="S31" s="266"/>
      <c r="T31" s="266"/>
      <c r="U31" s="266"/>
    </row>
    <row r="32" spans="2:21" ht="60" customHeight="1" x14ac:dyDescent="0.25">
      <c r="B32" s="256"/>
      <c r="C32" s="256"/>
      <c r="D32" s="256"/>
      <c r="E32" s="256"/>
      <c r="F32" s="256"/>
      <c r="G32" s="256"/>
      <c r="H32" s="256"/>
      <c r="I32" s="256"/>
      <c r="J32" s="256"/>
      <c r="K32" s="256"/>
      <c r="L32" s="256"/>
      <c r="M32" s="256"/>
      <c r="N32" s="256"/>
      <c r="O32" s="256"/>
      <c r="P32" s="256"/>
      <c r="Q32" s="256"/>
      <c r="R32" s="256"/>
      <c r="S32" s="256"/>
      <c r="T32" s="256"/>
      <c r="U32" s="256"/>
    </row>
    <row r="33" spans="2:21" ht="60" customHeight="1" x14ac:dyDescent="0.25">
      <c r="B33" s="256"/>
      <c r="C33" s="256"/>
      <c r="D33" s="256"/>
      <c r="E33" s="256"/>
      <c r="F33" s="256"/>
      <c r="G33" s="256"/>
      <c r="H33" s="256"/>
      <c r="I33" s="256"/>
      <c r="J33" s="256"/>
      <c r="K33" s="256"/>
      <c r="L33" s="256"/>
      <c r="M33" s="256"/>
      <c r="N33" s="256"/>
      <c r="O33" s="256"/>
      <c r="P33" s="256"/>
      <c r="Q33" s="256"/>
      <c r="R33" s="256"/>
      <c r="S33" s="256"/>
      <c r="T33" s="256"/>
      <c r="U33" s="256"/>
    </row>
    <row r="34" spans="2:21" s="14" customFormat="1" ht="24.95" customHeight="1" x14ac:dyDescent="0.25">
      <c r="B34" s="287"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5">
      <c r="B35" s="256"/>
      <c r="C35" s="256"/>
      <c r="D35" s="256"/>
      <c r="E35" s="256"/>
      <c r="F35" s="256"/>
      <c r="G35" s="256"/>
      <c r="H35" s="256"/>
      <c r="I35" s="256"/>
      <c r="J35" s="256"/>
      <c r="K35" s="256"/>
      <c r="L35" s="256"/>
      <c r="M35" s="256"/>
      <c r="N35" s="256"/>
      <c r="O35" s="256"/>
      <c r="P35" s="256"/>
      <c r="Q35" s="256"/>
      <c r="R35" s="256"/>
      <c r="S35" s="256"/>
      <c r="T35" s="256"/>
      <c r="U35" s="256"/>
    </row>
    <row r="36" spans="2:21" ht="60" customHeight="1" x14ac:dyDescent="0.25">
      <c r="B36" s="256"/>
      <c r="C36" s="256"/>
      <c r="D36" s="256"/>
      <c r="E36" s="256"/>
      <c r="F36" s="256"/>
      <c r="G36" s="256"/>
      <c r="H36" s="256"/>
      <c r="I36" s="256"/>
      <c r="J36" s="256"/>
      <c r="K36" s="256"/>
      <c r="L36" s="256"/>
      <c r="M36" s="256"/>
      <c r="N36" s="256"/>
      <c r="O36" s="256"/>
      <c r="P36" s="256"/>
      <c r="Q36" s="256"/>
      <c r="R36" s="256"/>
      <c r="S36" s="256"/>
      <c r="T36" s="256"/>
      <c r="U36" s="256"/>
    </row>
    <row r="37" spans="2:21" ht="60" customHeight="1" x14ac:dyDescent="0.25">
      <c r="B37" s="256"/>
      <c r="C37" s="256"/>
      <c r="D37" s="256"/>
      <c r="E37" s="256"/>
      <c r="F37" s="256"/>
      <c r="G37" s="256"/>
      <c r="H37" s="256"/>
      <c r="I37" s="256"/>
      <c r="J37" s="256"/>
      <c r="K37" s="256"/>
      <c r="L37" s="256"/>
      <c r="M37" s="256"/>
      <c r="N37" s="256"/>
      <c r="O37" s="256"/>
      <c r="P37" s="256"/>
      <c r="Q37" s="256"/>
      <c r="R37" s="256"/>
      <c r="S37" s="256"/>
      <c r="T37" s="256"/>
      <c r="U37" s="256"/>
    </row>
    <row r="39" spans="2:21" x14ac:dyDescent="0.25">
      <c r="B39" s="261" t="s">
        <v>177</v>
      </c>
      <c r="C39" s="261"/>
      <c r="D39" s="261"/>
      <c r="E39" s="261"/>
      <c r="F39" s="261"/>
      <c r="G39" s="261"/>
      <c r="H39" s="261"/>
      <c r="I39" s="261"/>
      <c r="J39" s="261"/>
      <c r="K39" s="261"/>
      <c r="L39" s="261"/>
      <c r="M39" s="261"/>
      <c r="N39" s="261"/>
      <c r="O39" s="261"/>
      <c r="P39" s="261"/>
      <c r="Q39" s="261"/>
      <c r="R39" s="261"/>
      <c r="S39" s="261"/>
      <c r="T39" s="261"/>
      <c r="U39" s="261"/>
    </row>
    <row r="40" spans="2:21" ht="19.5" x14ac:dyDescent="0.25">
      <c r="B40" s="266" t="s">
        <v>28</v>
      </c>
      <c r="C40" s="266"/>
      <c r="D40" s="266"/>
      <c r="E40" s="266"/>
      <c r="F40" s="266"/>
      <c r="G40" s="266"/>
      <c r="H40" s="266"/>
      <c r="I40" s="266"/>
      <c r="J40" s="266"/>
      <c r="K40" s="266"/>
      <c r="L40" s="266"/>
      <c r="M40" s="266"/>
      <c r="N40" s="266"/>
      <c r="O40" s="266"/>
      <c r="P40" s="266"/>
      <c r="Q40" s="266"/>
      <c r="R40" s="266"/>
      <c r="S40" s="266"/>
      <c r="T40" s="266"/>
      <c r="U40" s="266"/>
    </row>
    <row r="41" spans="2:21" ht="50.25" customHeight="1" x14ac:dyDescent="0.25">
      <c r="B41" s="256"/>
      <c r="C41" s="256"/>
      <c r="D41" s="256"/>
      <c r="E41" s="256"/>
      <c r="F41" s="256"/>
      <c r="G41" s="256"/>
      <c r="H41" s="256"/>
      <c r="I41" s="256"/>
      <c r="J41" s="256"/>
      <c r="K41" s="256"/>
      <c r="L41" s="256"/>
      <c r="M41" s="256"/>
      <c r="N41" s="256"/>
      <c r="O41" s="256"/>
      <c r="P41" s="256"/>
      <c r="Q41" s="256"/>
      <c r="R41" s="256"/>
      <c r="S41" s="256"/>
      <c r="T41" s="256"/>
      <c r="U41" s="256"/>
    </row>
    <row r="42" spans="2:21" ht="51.75" customHeight="1" x14ac:dyDescent="0.25">
      <c r="B42" s="256"/>
      <c r="C42" s="256"/>
      <c r="D42" s="256"/>
      <c r="E42" s="256"/>
      <c r="F42" s="256"/>
      <c r="G42" s="256"/>
      <c r="H42" s="256"/>
      <c r="I42" s="256"/>
      <c r="J42" s="256"/>
      <c r="K42" s="256"/>
      <c r="L42" s="256"/>
      <c r="M42" s="256"/>
      <c r="N42" s="256"/>
      <c r="O42" s="256"/>
      <c r="P42" s="256"/>
      <c r="Q42" s="256"/>
      <c r="R42" s="256"/>
      <c r="S42" s="256"/>
      <c r="T42" s="256"/>
      <c r="U42" s="256"/>
    </row>
    <row r="43" spans="2:21" ht="19.5" x14ac:dyDescent="0.25">
      <c r="B43" s="287" t="s">
        <v>123</v>
      </c>
      <c r="C43" s="287"/>
      <c r="D43" s="287"/>
      <c r="E43" s="287"/>
      <c r="F43" s="287"/>
      <c r="G43" s="287"/>
      <c r="H43" s="287"/>
      <c r="I43" s="287"/>
      <c r="J43" s="287"/>
      <c r="K43" s="287"/>
      <c r="L43" s="287"/>
      <c r="M43" s="287"/>
      <c r="N43" s="287"/>
      <c r="O43" s="287"/>
      <c r="P43" s="287"/>
      <c r="Q43" s="287"/>
      <c r="R43" s="287"/>
      <c r="S43" s="287"/>
      <c r="T43" s="287"/>
      <c r="U43" s="287"/>
    </row>
    <row r="44" spans="2:21" ht="45" customHeight="1" x14ac:dyDescent="0.25">
      <c r="B44" s="256"/>
      <c r="C44" s="256"/>
      <c r="D44" s="256"/>
      <c r="E44" s="256"/>
      <c r="F44" s="256"/>
      <c r="G44" s="256"/>
      <c r="H44" s="256"/>
      <c r="I44" s="256"/>
      <c r="J44" s="256"/>
      <c r="K44" s="256"/>
      <c r="L44" s="256"/>
      <c r="M44" s="256"/>
      <c r="N44" s="256"/>
      <c r="O44" s="256"/>
      <c r="P44" s="256"/>
      <c r="Q44" s="256"/>
      <c r="R44" s="256"/>
      <c r="S44" s="256"/>
      <c r="T44" s="256"/>
      <c r="U44" s="256"/>
    </row>
    <row r="45" spans="2:21" ht="52.5" customHeight="1" x14ac:dyDescent="0.25">
      <c r="B45" s="256"/>
      <c r="C45" s="256"/>
      <c r="D45" s="256"/>
      <c r="E45" s="256"/>
      <c r="F45" s="256"/>
      <c r="G45" s="256"/>
      <c r="H45" s="256"/>
      <c r="I45" s="256"/>
      <c r="J45" s="256"/>
      <c r="K45" s="256"/>
      <c r="L45" s="256"/>
      <c r="M45" s="256"/>
      <c r="N45" s="256"/>
      <c r="O45" s="256"/>
      <c r="P45" s="256"/>
      <c r="Q45" s="256"/>
      <c r="R45" s="256"/>
      <c r="S45" s="256"/>
      <c r="T45" s="256"/>
      <c r="U45" s="256"/>
    </row>
    <row r="46" spans="2:21" ht="55.5" customHeight="1" x14ac:dyDescent="0.25">
      <c r="B46" s="256"/>
      <c r="C46" s="256"/>
      <c r="D46" s="256"/>
      <c r="E46" s="256"/>
      <c r="F46" s="256"/>
      <c r="G46" s="256"/>
      <c r="H46" s="256"/>
      <c r="I46" s="256"/>
      <c r="J46" s="256"/>
      <c r="K46" s="256"/>
      <c r="L46" s="256"/>
      <c r="M46" s="256"/>
      <c r="N46" s="256"/>
      <c r="O46" s="256"/>
      <c r="P46" s="256"/>
      <c r="Q46" s="256"/>
      <c r="R46" s="256"/>
      <c r="S46" s="256"/>
      <c r="T46" s="256"/>
      <c r="U46" s="256"/>
    </row>
    <row r="65495" spans="2:22" x14ac:dyDescent="0.25">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5">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5">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heet="1"/>
  <mergeCells count="40">
    <mergeCell ref="B12:U12"/>
    <mergeCell ref="B15:U15"/>
    <mergeCell ref="B31:U31"/>
    <mergeCell ref="B36:U36"/>
    <mergeCell ref="B37:U37"/>
    <mergeCell ref="B28:U28"/>
    <mergeCell ref="B18:U18"/>
    <mergeCell ref="B25:U25"/>
    <mergeCell ref="B34:U34"/>
    <mergeCell ref="B16:U16"/>
    <mergeCell ref="B27:U27"/>
    <mergeCell ref="B33:U33"/>
    <mergeCell ref="B23:U23"/>
    <mergeCell ref="B17:U17"/>
    <mergeCell ref="B21:U21"/>
    <mergeCell ref="B22:U22"/>
    <mergeCell ref="B19:U19"/>
    <mergeCell ref="B13:U13"/>
    <mergeCell ref="B14:U14"/>
    <mergeCell ref="B46:U46"/>
    <mergeCell ref="B24:U24"/>
    <mergeCell ref="B26:U26"/>
    <mergeCell ref="B43:U43"/>
    <mergeCell ref="B39:U39"/>
    <mergeCell ref="B30:U30"/>
    <mergeCell ref="B45:U45"/>
    <mergeCell ref="B35:U35"/>
    <mergeCell ref="B32:U32"/>
    <mergeCell ref="B44:U44"/>
    <mergeCell ref="B40:U40"/>
    <mergeCell ref="B42:U42"/>
    <mergeCell ref="B41:U41"/>
    <mergeCell ref="V2:V3"/>
    <mergeCell ref="G3:G9"/>
    <mergeCell ref="B2:B3"/>
    <mergeCell ref="M2:P2"/>
    <mergeCell ref="H2:K2"/>
    <mergeCell ref="C2:F2"/>
    <mergeCell ref="L3:L9"/>
    <mergeCell ref="R2:U2"/>
  </mergeCells>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display="Apoyo Financiero y Contable" xr:uid="{00000000-0004-0000-0400-000002000000}"/>
    <hyperlink ref="B7" location="Autoevaluación!A101" display="Talento Humano" xr:uid="{00000000-0004-0000-0400-000003000000}"/>
    <hyperlink ref="B6" location="Autoevaluación!A97" display="Administración de servicios complementarios" xr:uid="{00000000-0004-0000-0400-000004000000}"/>
    <hyperlink ref="B5" location="Autoevaluación!A88" display="Administración de la planta fisica y de los recursos" xr:uid="{00000000-0004-0000-0400-000005000000}"/>
    <hyperlink ref="B4" location="Autoevaluación!A83"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IV65497"/>
  <sheetViews>
    <sheetView showGridLines="0" topLeftCell="A10" zoomScale="70" zoomScaleNormal="70" workbookViewId="0">
      <selection activeCell="B19" sqref="B19:U19"/>
    </sheetView>
  </sheetViews>
  <sheetFormatPr baseColWidth="10" defaultRowHeight="15.75" x14ac:dyDescent="0.2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256" width="11.42578125" style="1"/>
  </cols>
  <sheetData>
    <row r="1" spans="2:22" ht="6" customHeight="1" x14ac:dyDescent="0.25"/>
    <row r="2" spans="2:22" ht="22.5" customHeight="1" x14ac:dyDescent="0.25">
      <c r="B2" s="257" t="s">
        <v>24</v>
      </c>
      <c r="C2" s="262" t="s">
        <v>176</v>
      </c>
      <c r="D2" s="262"/>
      <c r="E2" s="262"/>
      <c r="F2" s="262"/>
      <c r="G2" s="2"/>
      <c r="H2" s="280" t="s">
        <v>177</v>
      </c>
      <c r="I2" s="280"/>
      <c r="J2" s="280"/>
      <c r="K2" s="280"/>
      <c r="L2" s="2"/>
      <c r="M2" s="277" t="s">
        <v>177</v>
      </c>
      <c r="N2" s="277"/>
      <c r="O2" s="277"/>
      <c r="P2" s="277"/>
      <c r="Q2" s="104"/>
      <c r="R2" s="261" t="s">
        <v>177</v>
      </c>
      <c r="S2" s="261"/>
      <c r="T2" s="261"/>
      <c r="U2" s="261"/>
      <c r="V2" s="271"/>
    </row>
    <row r="3" spans="2:22" ht="24.75" customHeight="1" thickBot="1" x14ac:dyDescent="0.3">
      <c r="B3" s="258"/>
      <c r="C3" s="3">
        <v>1</v>
      </c>
      <c r="D3" s="3">
        <v>2</v>
      </c>
      <c r="E3" s="4">
        <v>3</v>
      </c>
      <c r="F3" s="5">
        <v>4</v>
      </c>
      <c r="G3" s="259"/>
      <c r="H3" s="3">
        <v>1</v>
      </c>
      <c r="I3" s="3">
        <v>2</v>
      </c>
      <c r="J3" s="4">
        <v>3</v>
      </c>
      <c r="K3" s="5">
        <v>4</v>
      </c>
      <c r="L3" s="272"/>
      <c r="M3" s="3">
        <v>1</v>
      </c>
      <c r="N3" s="3">
        <v>2</v>
      </c>
      <c r="O3" s="4">
        <v>3</v>
      </c>
      <c r="P3" s="5">
        <v>4</v>
      </c>
      <c r="Q3" s="105"/>
      <c r="R3" s="3">
        <v>1</v>
      </c>
      <c r="S3" s="3">
        <v>2</v>
      </c>
      <c r="T3" s="4">
        <v>3</v>
      </c>
      <c r="U3" s="5">
        <v>4</v>
      </c>
      <c r="V3" s="271"/>
    </row>
    <row r="4" spans="2:22" ht="38.1" customHeight="1" thickTop="1" thickBot="1" x14ac:dyDescent="0.3">
      <c r="B4" s="84" t="s">
        <v>5</v>
      </c>
      <c r="C4" s="79">
        <f>Autoevaluación!R122/SUM(Autoevaluación!R122:R125)</f>
        <v>0</v>
      </c>
      <c r="D4" s="7">
        <f>Autoevaluación!R123/SUM(Autoevaluación!R122:R125)</f>
        <v>0</v>
      </c>
      <c r="E4" s="7">
        <f>Autoevaluación!R124/SUM(Autoevaluación!R122:R125)</f>
        <v>1</v>
      </c>
      <c r="F4" s="7">
        <f>Autoevaluación!R125/SUM(Autoevaluación!R122:R125)</f>
        <v>0</v>
      </c>
      <c r="G4" s="260"/>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273"/>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10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
      <c r="B5" s="85" t="s">
        <v>10</v>
      </c>
      <c r="C5" s="79">
        <f>Autoevaluación!R128/SUM(Autoevaluación!R128:R131)</f>
        <v>0</v>
      </c>
      <c r="D5" s="7">
        <f>Autoevaluación!R129/SUM(Autoevaluación!R128:R131)</f>
        <v>0</v>
      </c>
      <c r="E5" s="7">
        <f>Autoevaluación!R130/SUM(Autoevaluación!R128:R131)</f>
        <v>0.75</v>
      </c>
      <c r="F5" s="7">
        <f>Autoevaluación!R131/SUM(Autoevaluación!R128:R131)</f>
        <v>0.25</v>
      </c>
      <c r="G5" s="260"/>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273"/>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10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
      <c r="B6" s="85" t="s">
        <v>15</v>
      </c>
      <c r="C6" s="79">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260"/>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273"/>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10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
      <c r="B7" s="84" t="s">
        <v>19</v>
      </c>
      <c r="C7" s="79">
        <f>Autoevaluación!R139/SUM(Autoevaluación!R139:R142)</f>
        <v>0</v>
      </c>
      <c r="D7" s="7">
        <f>Autoevaluación!R140/SUM(Autoevaluación!R139:R142)</f>
        <v>0</v>
      </c>
      <c r="E7" s="7">
        <f>Autoevaluación!R141/SUM(Autoevaluación!R139:R142)</f>
        <v>1</v>
      </c>
      <c r="F7" s="7">
        <f>Autoevaluación!R142/SUM(Autoevaluación!R139:R142)</f>
        <v>0</v>
      </c>
      <c r="G7" s="260"/>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273"/>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10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5">
      <c r="B8" s="82"/>
      <c r="C8" s="7"/>
      <c r="D8" s="7"/>
      <c r="E8" s="7"/>
      <c r="F8" s="7"/>
      <c r="G8" s="260"/>
      <c r="H8" s="7"/>
      <c r="I8" s="7"/>
      <c r="J8" s="7"/>
      <c r="K8" s="7"/>
      <c r="L8" s="273"/>
      <c r="M8" s="7"/>
      <c r="N8" s="7"/>
      <c r="O8" s="7"/>
      <c r="P8" s="7"/>
      <c r="Q8" s="100"/>
      <c r="R8" s="7"/>
      <c r="S8" s="7"/>
      <c r="T8" s="7"/>
      <c r="U8" s="7"/>
    </row>
    <row r="9" spans="2:22" ht="38.1" customHeight="1" x14ac:dyDescent="0.25">
      <c r="B9" s="6"/>
      <c r="C9" s="7"/>
      <c r="D9" s="7"/>
      <c r="E9" s="7"/>
      <c r="F9" s="7"/>
      <c r="G9" s="260"/>
      <c r="H9" s="7"/>
      <c r="I9" s="7"/>
      <c r="J9" s="7"/>
      <c r="K9" s="7"/>
      <c r="L9" s="273"/>
      <c r="M9" s="7"/>
      <c r="N9" s="7"/>
      <c r="O9" s="7"/>
      <c r="P9" s="7"/>
      <c r="Q9" s="100"/>
      <c r="R9" s="7"/>
      <c r="S9" s="7"/>
      <c r="T9" s="7"/>
      <c r="U9" s="7"/>
    </row>
    <row r="10" spans="2:22" ht="42" customHeight="1" x14ac:dyDescent="0.25">
      <c r="B10" s="15" t="s">
        <v>139</v>
      </c>
      <c r="C10" s="12">
        <f>AVERAGE(C4:C9)</f>
        <v>0</v>
      </c>
      <c r="D10" s="12">
        <f>AVERAGE(D4:D9)</f>
        <v>8.3333333333333329E-2</v>
      </c>
      <c r="E10" s="12">
        <f>AVERAGE(E4:E9)</f>
        <v>0.85416666666666663</v>
      </c>
      <c r="F10" s="12">
        <f>AVERAGE(F4:F9)</f>
        <v>6.25E-2</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1"/>
      <c r="R10" s="12" t="e">
        <f>AVERAGE(R4:R9)</f>
        <v>#DIV/0!</v>
      </c>
      <c r="S10" s="12" t="e">
        <f>AVERAGE(S4:S9)</f>
        <v>#DIV/0!</v>
      </c>
      <c r="T10" s="12" t="e">
        <f>AVERAGE(T4:T9)</f>
        <v>#DIV/0!</v>
      </c>
      <c r="U10" s="12" t="e">
        <f>AVERAGE(U4:U9)</f>
        <v>#DIV/0!</v>
      </c>
    </row>
    <row r="11" spans="2:22" x14ac:dyDescent="0.25">
      <c r="B11" s="8"/>
      <c r="C11" s="8"/>
      <c r="D11" s="8"/>
      <c r="E11" s="8"/>
      <c r="F11" s="9"/>
      <c r="G11" s="9"/>
      <c r="H11" s="9"/>
      <c r="I11" s="9"/>
      <c r="J11" s="9"/>
      <c r="K11" s="9"/>
      <c r="L11" s="9"/>
      <c r="M11" s="9"/>
      <c r="N11" s="9"/>
      <c r="O11" s="9"/>
      <c r="P11" s="9"/>
      <c r="Q11" s="9"/>
      <c r="R11" s="9"/>
      <c r="S11" s="9"/>
      <c r="T11" s="9"/>
      <c r="U11" s="9"/>
    </row>
    <row r="12" spans="2:22" ht="21.95" customHeight="1" x14ac:dyDescent="0.25">
      <c r="B12" s="262" t="s">
        <v>176</v>
      </c>
      <c r="C12" s="262"/>
      <c r="D12" s="262"/>
      <c r="E12" s="262"/>
      <c r="F12" s="262"/>
      <c r="G12" s="262"/>
      <c r="H12" s="262"/>
      <c r="I12" s="262"/>
      <c r="J12" s="262"/>
      <c r="K12" s="262"/>
      <c r="L12" s="262"/>
      <c r="M12" s="262"/>
      <c r="N12" s="262"/>
      <c r="O12" s="262"/>
      <c r="P12" s="262"/>
      <c r="Q12" s="262"/>
      <c r="R12" s="262"/>
      <c r="S12" s="262"/>
      <c r="T12" s="262"/>
      <c r="U12" s="262"/>
    </row>
    <row r="13" spans="2:22" ht="24.95" customHeight="1" x14ac:dyDescent="0.25">
      <c r="B13" s="289" t="s">
        <v>28</v>
      </c>
      <c r="C13" s="289"/>
      <c r="D13" s="289"/>
      <c r="E13" s="289"/>
      <c r="F13" s="289"/>
      <c r="G13" s="289"/>
      <c r="H13" s="289"/>
      <c r="I13" s="289"/>
      <c r="J13" s="289"/>
      <c r="K13" s="289"/>
      <c r="L13" s="289"/>
      <c r="M13" s="289"/>
      <c r="N13" s="289"/>
      <c r="O13" s="289"/>
      <c r="P13" s="289"/>
      <c r="Q13" s="289"/>
      <c r="R13" s="289"/>
      <c r="S13" s="289"/>
      <c r="T13" s="289"/>
      <c r="U13" s="289"/>
    </row>
    <row r="14" spans="2:22" ht="60" customHeight="1" x14ac:dyDescent="0.25">
      <c r="B14" s="256" t="s">
        <v>297</v>
      </c>
      <c r="C14" s="256"/>
      <c r="D14" s="256"/>
      <c r="E14" s="256"/>
      <c r="F14" s="256"/>
      <c r="G14" s="256"/>
      <c r="H14" s="256"/>
      <c r="I14" s="256"/>
      <c r="J14" s="256"/>
      <c r="K14" s="256"/>
      <c r="L14" s="256"/>
      <c r="M14" s="256"/>
      <c r="N14" s="256"/>
      <c r="O14" s="256"/>
      <c r="P14" s="256"/>
      <c r="Q14" s="256"/>
      <c r="R14" s="256"/>
      <c r="S14" s="256"/>
      <c r="T14" s="256"/>
      <c r="U14" s="256"/>
    </row>
    <row r="15" spans="2:22" ht="60" customHeight="1" x14ac:dyDescent="0.25">
      <c r="B15" s="256" t="s">
        <v>298</v>
      </c>
      <c r="C15" s="256"/>
      <c r="D15" s="256"/>
      <c r="E15" s="256"/>
      <c r="F15" s="256"/>
      <c r="G15" s="256"/>
      <c r="H15" s="256"/>
      <c r="I15" s="256"/>
      <c r="J15" s="256"/>
      <c r="K15" s="256"/>
      <c r="L15" s="256"/>
      <c r="M15" s="256"/>
      <c r="N15" s="256"/>
      <c r="O15" s="256"/>
      <c r="P15" s="256"/>
      <c r="Q15" s="256"/>
      <c r="R15" s="256"/>
      <c r="S15" s="256"/>
      <c r="T15" s="256"/>
      <c r="U15" s="256"/>
    </row>
    <row r="16" spans="2:22" s="14" customFormat="1" ht="24.95" customHeight="1" x14ac:dyDescent="0.25">
      <c r="B16" s="287"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5">
      <c r="B17" s="256" t="s">
        <v>299</v>
      </c>
      <c r="C17" s="256"/>
      <c r="D17" s="256"/>
      <c r="E17" s="256"/>
      <c r="F17" s="256"/>
      <c r="G17" s="256"/>
      <c r="H17" s="256"/>
      <c r="I17" s="256"/>
      <c r="J17" s="256"/>
      <c r="K17" s="256"/>
      <c r="L17" s="256"/>
      <c r="M17" s="256"/>
      <c r="N17" s="256"/>
      <c r="O17" s="256"/>
      <c r="P17" s="256"/>
      <c r="Q17" s="256"/>
      <c r="R17" s="256"/>
      <c r="S17" s="256"/>
      <c r="T17" s="256"/>
      <c r="U17" s="256"/>
    </row>
    <row r="18" spans="2:21" ht="60" customHeight="1" x14ac:dyDescent="0.25">
      <c r="B18" s="256" t="s">
        <v>300</v>
      </c>
      <c r="C18" s="256"/>
      <c r="D18" s="256"/>
      <c r="E18" s="256"/>
      <c r="F18" s="256"/>
      <c r="G18" s="256"/>
      <c r="H18" s="256"/>
      <c r="I18" s="256"/>
      <c r="J18" s="256"/>
      <c r="K18" s="256"/>
      <c r="L18" s="256"/>
      <c r="M18" s="256"/>
      <c r="N18" s="256"/>
      <c r="O18" s="256"/>
      <c r="P18" s="256"/>
      <c r="Q18" s="256"/>
      <c r="R18" s="256"/>
      <c r="S18" s="256"/>
      <c r="T18" s="256"/>
      <c r="U18" s="256"/>
    </row>
    <row r="19" spans="2:21" ht="60" customHeight="1" x14ac:dyDescent="0.25">
      <c r="B19" s="256"/>
      <c r="C19" s="256"/>
      <c r="D19" s="256"/>
      <c r="E19" s="256"/>
      <c r="F19" s="256"/>
      <c r="G19" s="256"/>
      <c r="H19" s="256"/>
      <c r="I19" s="256"/>
      <c r="J19" s="256"/>
      <c r="K19" s="256"/>
      <c r="L19" s="256"/>
      <c r="M19" s="256"/>
      <c r="N19" s="256"/>
      <c r="O19" s="256"/>
      <c r="P19" s="256"/>
      <c r="Q19" s="256"/>
      <c r="R19" s="256"/>
      <c r="S19" s="256"/>
      <c r="T19" s="256"/>
      <c r="U19" s="256"/>
    </row>
    <row r="20" spans="2:21" ht="16.5" customHeight="1" x14ac:dyDescent="0.25">
      <c r="B20" s="13"/>
      <c r="C20" s="13"/>
      <c r="D20" s="13"/>
      <c r="E20" s="13"/>
      <c r="F20" s="13"/>
      <c r="G20" s="13"/>
      <c r="H20" s="13"/>
      <c r="I20" s="13"/>
      <c r="J20" s="13"/>
      <c r="K20" s="13"/>
      <c r="L20" s="13"/>
      <c r="M20" s="13"/>
      <c r="N20" s="13"/>
      <c r="O20" s="13"/>
      <c r="P20" s="13"/>
      <c r="Q20" s="13"/>
      <c r="R20" s="13"/>
      <c r="S20" s="13"/>
      <c r="T20" s="13"/>
      <c r="U20" s="13"/>
    </row>
    <row r="21" spans="2:21" ht="21.95" customHeight="1" x14ac:dyDescent="0.25">
      <c r="B21" s="263" t="s">
        <v>177</v>
      </c>
      <c r="C21" s="263"/>
      <c r="D21" s="263"/>
      <c r="E21" s="263"/>
      <c r="F21" s="263"/>
      <c r="G21" s="263"/>
      <c r="H21" s="263"/>
      <c r="I21" s="263"/>
      <c r="J21" s="263"/>
      <c r="K21" s="263"/>
      <c r="L21" s="263"/>
      <c r="M21" s="263"/>
      <c r="N21" s="263"/>
      <c r="O21" s="263"/>
      <c r="P21" s="263"/>
      <c r="Q21" s="263"/>
      <c r="R21" s="263"/>
      <c r="S21" s="263"/>
      <c r="T21" s="263"/>
      <c r="U21" s="263"/>
    </row>
    <row r="22" spans="2:21" ht="24.95" customHeight="1" x14ac:dyDescent="0.25">
      <c r="B22" s="266" t="s">
        <v>28</v>
      </c>
      <c r="C22" s="266"/>
      <c r="D22" s="266"/>
      <c r="E22" s="266"/>
      <c r="F22" s="266"/>
      <c r="G22" s="266"/>
      <c r="H22" s="266"/>
      <c r="I22" s="266"/>
      <c r="J22" s="266"/>
      <c r="K22" s="266"/>
      <c r="L22" s="266"/>
      <c r="M22" s="266"/>
      <c r="N22" s="266"/>
      <c r="O22" s="266"/>
      <c r="P22" s="266"/>
      <c r="Q22" s="266"/>
      <c r="R22" s="266"/>
      <c r="S22" s="266"/>
      <c r="T22" s="266"/>
      <c r="U22" s="266"/>
    </row>
    <row r="23" spans="2:21" ht="60" customHeight="1" x14ac:dyDescent="0.25">
      <c r="B23" s="256"/>
      <c r="C23" s="256"/>
      <c r="D23" s="256"/>
      <c r="E23" s="256"/>
      <c r="F23" s="256"/>
      <c r="G23" s="256"/>
      <c r="H23" s="256"/>
      <c r="I23" s="256"/>
      <c r="J23" s="256"/>
      <c r="K23" s="256"/>
      <c r="L23" s="256"/>
      <c r="M23" s="256"/>
      <c r="N23" s="256"/>
      <c r="O23" s="256"/>
      <c r="P23" s="256"/>
      <c r="Q23" s="256"/>
      <c r="R23" s="256"/>
      <c r="S23" s="256"/>
      <c r="T23" s="256"/>
      <c r="U23" s="256"/>
    </row>
    <row r="24" spans="2:21" ht="60" customHeight="1" x14ac:dyDescent="0.25">
      <c r="B24" s="256"/>
      <c r="C24" s="256"/>
      <c r="D24" s="256"/>
      <c r="E24" s="256"/>
      <c r="F24" s="256"/>
      <c r="G24" s="256"/>
      <c r="H24" s="256"/>
      <c r="I24" s="256"/>
      <c r="J24" s="256"/>
      <c r="K24" s="256"/>
      <c r="L24" s="256"/>
      <c r="M24" s="256"/>
      <c r="N24" s="256"/>
      <c r="O24" s="256"/>
      <c r="P24" s="256"/>
      <c r="Q24" s="256"/>
      <c r="R24" s="256"/>
      <c r="S24" s="256"/>
      <c r="T24" s="256"/>
      <c r="U24" s="256"/>
    </row>
    <row r="25" spans="2:21" s="14" customFormat="1" ht="24.95" customHeight="1" x14ac:dyDescent="0.25">
      <c r="B25" s="287"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5">
      <c r="B26" s="256"/>
      <c r="C26" s="256"/>
      <c r="D26" s="256"/>
      <c r="E26" s="256"/>
      <c r="F26" s="256"/>
      <c r="G26" s="256"/>
      <c r="H26" s="256"/>
      <c r="I26" s="256"/>
      <c r="J26" s="256"/>
      <c r="K26" s="256"/>
      <c r="L26" s="256"/>
      <c r="M26" s="256"/>
      <c r="N26" s="256"/>
      <c r="O26" s="256"/>
      <c r="P26" s="256"/>
      <c r="Q26" s="256"/>
      <c r="R26" s="256"/>
      <c r="S26" s="256"/>
      <c r="T26" s="256"/>
      <c r="U26" s="256"/>
    </row>
    <row r="27" spans="2:21" ht="60" customHeight="1" x14ac:dyDescent="0.25">
      <c r="B27" s="256"/>
      <c r="C27" s="256"/>
      <c r="D27" s="256"/>
      <c r="E27" s="256"/>
      <c r="F27" s="256"/>
      <c r="G27" s="256"/>
      <c r="H27" s="256"/>
      <c r="I27" s="256"/>
      <c r="J27" s="256"/>
      <c r="K27" s="256"/>
      <c r="L27" s="256"/>
      <c r="M27" s="256"/>
      <c r="N27" s="256"/>
      <c r="O27" s="256"/>
      <c r="P27" s="256"/>
      <c r="Q27" s="256"/>
      <c r="R27" s="256"/>
      <c r="S27" s="256"/>
      <c r="T27" s="256"/>
      <c r="U27" s="256"/>
    </row>
    <row r="28" spans="2:21" ht="60" customHeight="1" x14ac:dyDescent="0.25">
      <c r="B28" s="256"/>
      <c r="C28" s="256"/>
      <c r="D28" s="256"/>
      <c r="E28" s="256"/>
      <c r="F28" s="256"/>
      <c r="G28" s="256"/>
      <c r="H28" s="256"/>
      <c r="I28" s="256"/>
      <c r="J28" s="256"/>
      <c r="K28" s="256"/>
      <c r="L28" s="256"/>
      <c r="M28" s="256"/>
      <c r="N28" s="256"/>
      <c r="O28" s="256"/>
      <c r="P28" s="256"/>
      <c r="Q28" s="256"/>
      <c r="R28" s="256"/>
      <c r="S28" s="256"/>
      <c r="T28" s="256"/>
      <c r="U28" s="256"/>
    </row>
    <row r="29" spans="2:21" ht="16.5" customHeight="1" x14ac:dyDescent="0.25">
      <c r="B29" s="13"/>
      <c r="C29" s="13"/>
      <c r="D29" s="13"/>
      <c r="E29" s="13"/>
      <c r="F29" s="13"/>
      <c r="G29" s="13"/>
      <c r="H29" s="13"/>
      <c r="I29" s="13"/>
      <c r="J29" s="13"/>
      <c r="K29" s="13"/>
      <c r="L29" s="13"/>
      <c r="M29" s="13"/>
      <c r="N29" s="13"/>
      <c r="O29" s="13"/>
      <c r="P29" s="13"/>
      <c r="Q29" s="13"/>
      <c r="R29" s="13"/>
      <c r="S29" s="13"/>
      <c r="T29" s="13"/>
      <c r="U29" s="13"/>
    </row>
    <row r="30" spans="2:21" ht="21.95" customHeight="1" x14ac:dyDescent="0.25">
      <c r="B30" s="284" t="s">
        <v>177</v>
      </c>
      <c r="C30" s="284"/>
      <c r="D30" s="284"/>
      <c r="E30" s="284"/>
      <c r="F30" s="284"/>
      <c r="G30" s="284"/>
      <c r="H30" s="284"/>
      <c r="I30" s="284"/>
      <c r="J30" s="284"/>
      <c r="K30" s="284"/>
      <c r="L30" s="284"/>
      <c r="M30" s="284"/>
      <c r="N30" s="284"/>
      <c r="O30" s="284"/>
      <c r="P30" s="284"/>
      <c r="Q30" s="284"/>
      <c r="R30" s="284"/>
      <c r="S30" s="284"/>
      <c r="T30" s="284"/>
      <c r="U30" s="284"/>
    </row>
    <row r="31" spans="2:21" ht="24.95" customHeight="1" x14ac:dyDescent="0.25">
      <c r="B31" s="285" t="s">
        <v>28</v>
      </c>
      <c r="C31" s="286"/>
      <c r="D31" s="286"/>
      <c r="E31" s="286"/>
      <c r="F31" s="286"/>
      <c r="G31" s="286"/>
      <c r="H31" s="286"/>
      <c r="I31" s="286"/>
      <c r="J31" s="286"/>
      <c r="K31" s="286"/>
      <c r="L31" s="286"/>
      <c r="M31" s="286"/>
      <c r="N31" s="286"/>
      <c r="O31" s="286"/>
      <c r="P31" s="286"/>
      <c r="Q31" s="286"/>
      <c r="R31" s="286"/>
      <c r="S31" s="286"/>
      <c r="T31" s="286"/>
      <c r="U31" s="286"/>
    </row>
    <row r="32" spans="2:21" ht="60" customHeight="1" x14ac:dyDescent="0.25">
      <c r="B32" s="256"/>
      <c r="C32" s="256"/>
      <c r="D32" s="256"/>
      <c r="E32" s="256"/>
      <c r="F32" s="256"/>
      <c r="G32" s="256"/>
      <c r="H32" s="256"/>
      <c r="I32" s="256"/>
      <c r="J32" s="256"/>
      <c r="K32" s="256"/>
      <c r="L32" s="256"/>
      <c r="M32" s="256"/>
      <c r="N32" s="256"/>
      <c r="O32" s="256"/>
      <c r="P32" s="256"/>
      <c r="Q32" s="256"/>
      <c r="R32" s="256"/>
      <c r="S32" s="256"/>
      <c r="T32" s="256"/>
      <c r="U32" s="256"/>
    </row>
    <row r="33" spans="2:21" ht="60" customHeight="1" x14ac:dyDescent="0.25">
      <c r="B33" s="256"/>
      <c r="C33" s="256"/>
      <c r="D33" s="256"/>
      <c r="E33" s="256"/>
      <c r="F33" s="256"/>
      <c r="G33" s="256"/>
      <c r="H33" s="256"/>
      <c r="I33" s="256"/>
      <c r="J33" s="256"/>
      <c r="K33" s="256"/>
      <c r="L33" s="256"/>
      <c r="M33" s="256"/>
      <c r="N33" s="256"/>
      <c r="O33" s="256"/>
      <c r="P33" s="256"/>
      <c r="Q33" s="256"/>
      <c r="R33" s="256"/>
      <c r="S33" s="256"/>
      <c r="T33" s="256"/>
      <c r="U33" s="256"/>
    </row>
    <row r="34" spans="2:21" s="14" customFormat="1" ht="24.95" customHeight="1" x14ac:dyDescent="0.25">
      <c r="B34" s="287"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5">
      <c r="B35" s="256"/>
      <c r="C35" s="256"/>
      <c r="D35" s="256"/>
      <c r="E35" s="256"/>
      <c r="F35" s="256"/>
      <c r="G35" s="256"/>
      <c r="H35" s="256"/>
      <c r="I35" s="256"/>
      <c r="J35" s="256"/>
      <c r="K35" s="256"/>
      <c r="L35" s="256"/>
      <c r="M35" s="256"/>
      <c r="N35" s="256"/>
      <c r="O35" s="256"/>
      <c r="P35" s="256"/>
      <c r="Q35" s="256"/>
      <c r="R35" s="256"/>
      <c r="S35" s="256"/>
      <c r="T35" s="256"/>
      <c r="U35" s="256"/>
    </row>
    <row r="36" spans="2:21" ht="60" customHeight="1" x14ac:dyDescent="0.25">
      <c r="B36" s="256"/>
      <c r="C36" s="256"/>
      <c r="D36" s="256"/>
      <c r="E36" s="256"/>
      <c r="F36" s="256"/>
      <c r="G36" s="256"/>
      <c r="H36" s="256"/>
      <c r="I36" s="256"/>
      <c r="J36" s="256"/>
      <c r="K36" s="256"/>
      <c r="L36" s="256"/>
      <c r="M36" s="256"/>
      <c r="N36" s="256"/>
      <c r="O36" s="256"/>
      <c r="P36" s="256"/>
      <c r="Q36" s="256"/>
      <c r="R36" s="256"/>
      <c r="S36" s="256"/>
      <c r="T36" s="256"/>
      <c r="U36" s="256"/>
    </row>
    <row r="37" spans="2:21" ht="60" customHeight="1" x14ac:dyDescent="0.25">
      <c r="B37" s="256"/>
      <c r="C37" s="256"/>
      <c r="D37" s="256"/>
      <c r="E37" s="256"/>
      <c r="F37" s="256"/>
      <c r="G37" s="256"/>
      <c r="H37" s="256"/>
      <c r="I37" s="256"/>
      <c r="J37" s="256"/>
      <c r="K37" s="256"/>
      <c r="L37" s="256"/>
      <c r="M37" s="256"/>
      <c r="N37" s="256"/>
      <c r="O37" s="256"/>
      <c r="P37" s="256"/>
      <c r="Q37" s="256"/>
      <c r="R37" s="256"/>
      <c r="S37" s="256"/>
      <c r="T37" s="256"/>
      <c r="U37" s="256"/>
    </row>
    <row r="40" spans="2:21" x14ac:dyDescent="0.25">
      <c r="B40" s="261" t="s">
        <v>177</v>
      </c>
      <c r="C40" s="261"/>
      <c r="D40" s="261"/>
      <c r="E40" s="261"/>
      <c r="F40" s="261"/>
      <c r="G40" s="261"/>
      <c r="H40" s="261"/>
      <c r="I40" s="261"/>
      <c r="J40" s="261"/>
      <c r="K40" s="261"/>
      <c r="L40" s="261"/>
      <c r="M40" s="261"/>
      <c r="N40" s="261"/>
      <c r="O40" s="261"/>
      <c r="P40" s="261"/>
      <c r="Q40" s="261"/>
      <c r="R40" s="261"/>
      <c r="S40" s="261"/>
      <c r="T40" s="261"/>
      <c r="U40" s="261"/>
    </row>
    <row r="41" spans="2:21" ht="19.5" x14ac:dyDescent="0.25">
      <c r="B41" s="285" t="s">
        <v>28</v>
      </c>
      <c r="C41" s="286"/>
      <c r="D41" s="286"/>
      <c r="E41" s="286"/>
      <c r="F41" s="286"/>
      <c r="G41" s="286"/>
      <c r="H41" s="286"/>
      <c r="I41" s="286"/>
      <c r="J41" s="286"/>
      <c r="K41" s="286"/>
      <c r="L41" s="286"/>
      <c r="M41" s="286"/>
      <c r="N41" s="286"/>
      <c r="O41" s="286"/>
      <c r="P41" s="286"/>
      <c r="Q41" s="286"/>
      <c r="R41" s="286"/>
      <c r="S41" s="286"/>
      <c r="T41" s="286"/>
      <c r="U41" s="286"/>
    </row>
    <row r="42" spans="2:21" ht="62.25" customHeight="1" x14ac:dyDescent="0.25">
      <c r="B42" s="256"/>
      <c r="C42" s="256"/>
      <c r="D42" s="256"/>
      <c r="E42" s="256"/>
      <c r="F42" s="256"/>
      <c r="G42" s="256"/>
      <c r="H42" s="256"/>
      <c r="I42" s="256"/>
      <c r="J42" s="256"/>
      <c r="K42" s="256"/>
      <c r="L42" s="256"/>
      <c r="M42" s="256"/>
      <c r="N42" s="256"/>
      <c r="O42" s="256"/>
      <c r="P42" s="256"/>
      <c r="Q42" s="256"/>
      <c r="R42" s="256"/>
      <c r="S42" s="256"/>
      <c r="T42" s="256"/>
      <c r="U42" s="256"/>
    </row>
    <row r="43" spans="2:21" ht="64.5" customHeight="1" x14ac:dyDescent="0.25">
      <c r="B43" s="256"/>
      <c r="C43" s="256"/>
      <c r="D43" s="256"/>
      <c r="E43" s="256"/>
      <c r="F43" s="256"/>
      <c r="G43" s="256"/>
      <c r="H43" s="256"/>
      <c r="I43" s="256"/>
      <c r="J43" s="256"/>
      <c r="K43" s="256"/>
      <c r="L43" s="256"/>
      <c r="M43" s="256"/>
      <c r="N43" s="256"/>
      <c r="O43" s="256"/>
      <c r="P43" s="256"/>
      <c r="Q43" s="256"/>
      <c r="R43" s="256"/>
      <c r="S43" s="256"/>
      <c r="T43" s="256"/>
      <c r="U43" s="256"/>
    </row>
    <row r="44" spans="2:21" ht="19.5" x14ac:dyDescent="0.25">
      <c r="B44" s="287" t="s">
        <v>123</v>
      </c>
      <c r="C44" s="287"/>
      <c r="D44" s="287"/>
      <c r="E44" s="287"/>
      <c r="F44" s="287"/>
      <c r="G44" s="287"/>
      <c r="H44" s="287"/>
      <c r="I44" s="287"/>
      <c r="J44" s="287"/>
      <c r="K44" s="287"/>
      <c r="L44" s="287"/>
      <c r="M44" s="287"/>
      <c r="N44" s="287"/>
      <c r="O44" s="287"/>
      <c r="P44" s="287"/>
      <c r="Q44" s="287"/>
      <c r="R44" s="287"/>
      <c r="S44" s="287"/>
      <c r="T44" s="287"/>
      <c r="U44" s="287"/>
    </row>
    <row r="45" spans="2:21" ht="54.75" customHeight="1" x14ac:dyDescent="0.25">
      <c r="B45" s="256"/>
      <c r="C45" s="256"/>
      <c r="D45" s="256"/>
      <c r="E45" s="256"/>
      <c r="F45" s="256"/>
      <c r="G45" s="256"/>
      <c r="H45" s="256"/>
      <c r="I45" s="256"/>
      <c r="J45" s="256"/>
      <c r="K45" s="256"/>
      <c r="L45" s="256"/>
      <c r="M45" s="256"/>
      <c r="N45" s="256"/>
      <c r="O45" s="256"/>
      <c r="P45" s="256"/>
      <c r="Q45" s="256"/>
      <c r="R45" s="256"/>
      <c r="S45" s="256"/>
      <c r="T45" s="256"/>
      <c r="U45" s="256"/>
    </row>
    <row r="46" spans="2:21" ht="61.5" customHeight="1" x14ac:dyDescent="0.25">
      <c r="B46" s="256"/>
      <c r="C46" s="256"/>
      <c r="D46" s="256"/>
      <c r="E46" s="256"/>
      <c r="F46" s="256"/>
      <c r="G46" s="256"/>
      <c r="H46" s="256"/>
      <c r="I46" s="256"/>
      <c r="J46" s="256"/>
      <c r="K46" s="256"/>
      <c r="L46" s="256"/>
      <c r="M46" s="256"/>
      <c r="N46" s="256"/>
      <c r="O46" s="256"/>
      <c r="P46" s="256"/>
      <c r="Q46" s="256"/>
      <c r="R46" s="256"/>
      <c r="S46" s="256"/>
      <c r="T46" s="256"/>
      <c r="U46" s="256"/>
    </row>
    <row r="47" spans="2:21" ht="64.5" customHeight="1" x14ac:dyDescent="0.25">
      <c r="B47" s="256"/>
      <c r="C47" s="256"/>
      <c r="D47" s="256"/>
      <c r="E47" s="256"/>
      <c r="F47" s="256"/>
      <c r="G47" s="256"/>
      <c r="H47" s="256"/>
      <c r="I47" s="256"/>
      <c r="J47" s="256"/>
      <c r="K47" s="256"/>
      <c r="L47" s="256"/>
      <c r="M47" s="256"/>
      <c r="N47" s="256"/>
      <c r="O47" s="256"/>
      <c r="P47" s="256"/>
      <c r="Q47" s="256"/>
      <c r="R47" s="256"/>
      <c r="S47" s="256"/>
      <c r="T47" s="256"/>
      <c r="U47" s="256"/>
    </row>
    <row r="65495" spans="2:22" x14ac:dyDescent="0.25">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5">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5">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heet="1"/>
  <mergeCells count="40">
    <mergeCell ref="B42:U42"/>
    <mergeCell ref="B26:U26"/>
    <mergeCell ref="R2:U2"/>
    <mergeCell ref="B16:U16"/>
    <mergeCell ref="B17:U17"/>
    <mergeCell ref="B28:U28"/>
    <mergeCell ref="B13:U13"/>
    <mergeCell ref="B22:U22"/>
    <mergeCell ref="B25:U25"/>
    <mergeCell ref="G3:G9"/>
    <mergeCell ref="H2:K2"/>
    <mergeCell ref="C2:F2"/>
    <mergeCell ref="L3:L9"/>
    <mergeCell ref="M2:P2"/>
    <mergeCell ref="B2:B3"/>
    <mergeCell ref="B21:U21"/>
    <mergeCell ref="B19:U19"/>
    <mergeCell ref="B15:U15"/>
    <mergeCell ref="B34:U34"/>
    <mergeCell ref="B41:U41"/>
    <mergeCell ref="B37:U37"/>
    <mergeCell ref="B24:U24"/>
    <mergeCell ref="B18:U18"/>
    <mergeCell ref="B30:U30"/>
    <mergeCell ref="V2:V3"/>
    <mergeCell ref="B23:U23"/>
    <mergeCell ref="B47:U47"/>
    <mergeCell ref="B31:U31"/>
    <mergeCell ref="B46:U46"/>
    <mergeCell ref="B43:U43"/>
    <mergeCell ref="B33:U33"/>
    <mergeCell ref="B36:U36"/>
    <mergeCell ref="B40:U40"/>
    <mergeCell ref="B35:U35"/>
    <mergeCell ref="B45:U45"/>
    <mergeCell ref="B32:U32"/>
    <mergeCell ref="B44:U44"/>
    <mergeCell ref="B12:U12"/>
    <mergeCell ref="B27:U27"/>
    <mergeCell ref="B14:U14"/>
  </mergeCells>
  <hyperlinks>
    <hyperlink ref="B65497" r:id="rId1" xr:uid="{00000000-0004-0000-0500-000000000000}"/>
    <hyperlink ref="B65496" r:id="rId2" xr:uid="{00000000-0004-0000-0500-000001000000}"/>
    <hyperlink ref="B7" location="Autoevaluación!A138" display="Prevención de riesgos" xr:uid="{00000000-0004-0000-0500-000002000000}"/>
    <hyperlink ref="B6" location="Autoevaluación!A133" display="Participación y convivencia" xr:uid="{00000000-0004-0000-0500-000003000000}"/>
    <hyperlink ref="B5" location="Autoevaluación!A127" display="Proyección a la comunidad" xr:uid="{00000000-0004-0000-0500-000004000000}"/>
    <hyperlink ref="B4" location="Autoevaluación!A121"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Raul Andres Morales Rivera</cp:lastModifiedBy>
  <dcterms:created xsi:type="dcterms:W3CDTF">2010-02-23T19:10:51Z</dcterms:created>
  <dcterms:modified xsi:type="dcterms:W3CDTF">2023-12-01T00:54:05Z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aa3070c75b7d49a19a5b8616d88822ff</vt:lpwstr>
  </property>
</Properties>
</file>