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yaja\Desktop\DOCUMENTOS SEMANA INSTITUCIONAL OCTUBRE\"/>
    </mc:Choice>
  </mc:AlternateContent>
  <bookViews>
    <workbookView xWindow="0" yWindow="0" windowWidth="20490" windowHeight="9045"/>
  </bookViews>
  <sheets>
    <sheet name="Ficha de caracterización" sheetId="5" r:id="rId1"/>
    <sheet name="Ficha análisis situación " sheetId="6" r:id="rId2"/>
    <sheet name="Línea base" sheetId="7" r:id="rId3"/>
    <sheet name="Medidas" sheetId="8" r:id="rId4"/>
    <sheet name="Cómo planeamos" sheetId="9" r:id="rId5"/>
    <sheet name="Hoja5" sheetId="20" r:id="rId6"/>
    <sheet name="Hoja1" sheetId="16" r:id="rId7"/>
    <sheet name="Hoja2" sheetId="17" r:id="rId8"/>
    <sheet name="Hoja3" sheetId="18" r:id="rId9"/>
    <sheet name="Hoja4" sheetId="19" r:id="rId10"/>
    <sheet name="Cómo vamos 1" sheetId="10" r:id="rId11"/>
    <sheet name="Cómo vamos 2" sheetId="15" r:id="rId12"/>
    <sheet name="Qué aprendimos y cómo mejoramo" sheetId="12" r:id="rId13"/>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4" i="10" l="1"/>
  <c r="B21" i="10"/>
  <c r="B9" i="8" l="1"/>
  <c r="C26" i="15" l="1"/>
  <c r="C25" i="15"/>
  <c r="C24" i="15"/>
  <c r="B24" i="15"/>
  <c r="C23" i="15"/>
  <c r="C22" i="15"/>
  <c r="C21" i="15"/>
  <c r="B21" i="15"/>
  <c r="C20" i="15"/>
  <c r="C19" i="15"/>
  <c r="C18" i="15"/>
  <c r="B18" i="15"/>
  <c r="C15" i="15"/>
  <c r="C14" i="15"/>
  <c r="C13" i="15"/>
  <c r="B13" i="15"/>
  <c r="C12" i="15"/>
  <c r="C11" i="15"/>
  <c r="C10" i="15"/>
  <c r="B10" i="15"/>
  <c r="C9" i="15"/>
  <c r="C8" i="15"/>
  <c r="C7" i="15"/>
  <c r="B7" i="15"/>
  <c r="B12" i="12" l="1"/>
  <c r="B13" i="12"/>
  <c r="B11" i="12"/>
  <c r="B7" i="12"/>
  <c r="B8" i="12"/>
  <c r="B6" i="12"/>
  <c r="C21" i="10"/>
  <c r="C22" i="10"/>
  <c r="C23" i="10"/>
  <c r="C24" i="10"/>
  <c r="C25" i="10"/>
  <c r="C26" i="10"/>
  <c r="C7" i="10"/>
  <c r="C8" i="10"/>
  <c r="C9" i="10"/>
  <c r="C13" i="10"/>
  <c r="C14" i="10"/>
  <c r="C15" i="10"/>
  <c r="C11" i="10"/>
  <c r="C12" i="10" s="1"/>
  <c r="C10" i="10"/>
  <c r="B13" i="10"/>
  <c r="B10" i="10"/>
  <c r="B10" i="8"/>
  <c r="D9" i="8"/>
  <c r="D10" i="8"/>
  <c r="B7" i="10"/>
  <c r="B7" i="8"/>
  <c r="B18" i="10" l="1"/>
  <c r="D7" i="8"/>
</calcChain>
</file>

<file path=xl/sharedStrings.xml><?xml version="1.0" encoding="utf-8"?>
<sst xmlns="http://schemas.openxmlformats.org/spreadsheetml/2006/main" count="432" uniqueCount="311">
  <si>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</si>
  <si>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</si>
  <si>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</si>
  <si>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</si>
  <si>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</si>
  <si>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</si>
  <si>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</si>
  <si>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</si>
  <si>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</si>
  <si>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</si>
  <si>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</si>
  <si>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</si>
  <si>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</si>
  <si>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</si>
  <si>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</si>
  <si>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</si>
  <si>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</si>
  <si>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</si>
  <si>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</si>
  <si>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</si>
  <si>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</si>
  <si>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</si>
  <si>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</si>
  <si>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</si>
  <si>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</si>
  <si>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</si>
  <si>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</si>
  <si>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</si>
  <si>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</si>
  <si>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</si>
  <si>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</si>
  <si>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</si>
  <si>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</si>
  <si>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</si>
  <si>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</si>
  <si>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</si>
  <si>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</si>
  <si>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</si>
  <si>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</si>
  <si>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</si>
  <si>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</si>
  <si>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</si>
  <si>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</si>
  <si>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</si>
  <si>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</si>
  <si>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</si>
  <si>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</si>
  <si>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</si>
  <si>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</si>
  <si>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</si>
  <si>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</si>
  <si>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</si>
  <si>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</si>
  <si>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</si>
  <si>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</si>
  <si>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</si>
  <si>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</si>
  <si>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</si>
  <si>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</si>
  <si>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</si>
  <si>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</si>
  <si>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</si>
  <si>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</si>
  <si>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</si>
  <si>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</si>
  <si>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</si>
  <si>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</si>
  <si>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</si>
  <si>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</si>
  <si>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</si>
  <si>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</si>
  <si>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</si>
  <si>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</si>
  <si>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</si>
  <si>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</si>
  <si>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</si>
  <si>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</si>
  <si>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</si>
  <si>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</si>
  <si>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</si>
  <si>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</si>
  <si>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</si>
  <si>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</si>
  <si>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</si>
  <si>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</si>
  <si>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</si>
  <si>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</si>
  <si>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</si>
  <si>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</si>
  <si>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</si>
  <si>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</si>
  <si>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</si>
  <si>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</si>
  <si>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</si>
  <si>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</si>
  <si>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</si>
  <si>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</si>
  <si>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</si>
  <si>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</si>
  <si>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</si>
  <si>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</si>
  <si>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</si>
  <si>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</si>
  <si>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</si>
  <si>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</si>
  <si>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</si>
  <si>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</si>
  <si>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</si>
  <si>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</si>
  <si>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</si>
  <si>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</si>
  <si>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</si>
  <si>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</si>
  <si>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</si>
  <si>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</si>
  <si>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</si>
  <si>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</si>
  <si>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</si>
  <si>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</si>
  <si>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</si>
  <si>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</si>
  <si>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</si>
  <si>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</si>
  <si>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</si>
  <si>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</si>
  <si>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</si>
  <si>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</si>
  <si>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</si>
  <si>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</si>
  <si>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</si>
  <si>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</si>
  <si>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</si>
  <si>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</si>
  <si>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</si>
  <si>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</si>
  <si>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</si>
  <si>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</si>
  <si>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</si>
  <si>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</si>
  <si>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</si>
  <si>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</si>
  <si>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</si>
  <si>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</si>
  <si>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</si>
  <si>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</si>
  <si>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</si>
  <si>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</si>
  <si>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</si>
  <si>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</si>
  <si>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</si>
  <si>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</si>
  <si>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</si>
  <si>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</si>
  <si>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</si>
  <si>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</si>
  <si>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</si>
  <si>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</si>
  <si>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</si>
  <si>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</si>
  <si>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</si>
  <si>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</si>
  <si>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</si>
  <si>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</si>
  <si>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</si>
  <si>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</si>
  <si>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</si>
  <si>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</si>
  <si>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</si>
  <si>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</si>
  <si>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</si>
  <si>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</si>
  <si>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</si>
  <si>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</si>
  <si>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</si>
  <si>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</si>
  <si>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</si>
  <si>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</si>
  <si>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</si>
  <si>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</si>
  <si>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</si>
  <si>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</si>
  <si>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</si>
  <si>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</si>
  <si>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RURAL SAN GIL</t>
  </si>
  <si>
    <t>C.E.R SAN GIL</t>
  </si>
  <si>
    <t>SARDINATA</t>
  </si>
  <si>
    <t>YURLEY KARIME CONTRERAS TRIANA</t>
  </si>
  <si>
    <t>yurleYkcon@hotmail.com</t>
  </si>
  <si>
    <t>3. Proyectos pedagógicos transversales</t>
  </si>
  <si>
    <t xml:space="preserve">Proyección a la comunidad </t>
  </si>
  <si>
    <t>Clima escolar</t>
  </si>
  <si>
    <t>Prácticas pedagogicas</t>
  </si>
  <si>
    <t xml:space="preserve">Directora y Docentes </t>
  </si>
  <si>
    <t xml:space="preserve">Directora, docentes, comunidad educativa </t>
  </si>
  <si>
    <t>Tablero, folletos, plegables, video beam, computador,marcadores.</t>
  </si>
  <si>
    <t>socializar con la comunidad Educativa los proyectos transversales.</t>
  </si>
  <si>
    <t>2. Escuela para padres y madres de familia por periodo académico.</t>
  </si>
  <si>
    <t>2. No se cuenta con un psicorientador de apoyo para los procesos de convivencia escolar.</t>
  </si>
  <si>
    <t>Espacios de enseñanza: aulas y laboratorios.</t>
  </si>
  <si>
    <t>Conflictos vecinales, rivalidad, desunión en la comunidad, enfrentamientos entre familias, deserción escolar, aislamiento, desmotivación, conductas agresivas, bajo rendimiento académico.</t>
  </si>
  <si>
    <t>la existencia de un docente orientador en el Cer San Gil.</t>
  </si>
  <si>
    <t>la sensibilización a los padres de familia.</t>
  </si>
  <si>
    <t>la motivación de cada docente para el desarrolllo de los mismos,</t>
  </si>
  <si>
    <t>La disposición de aula en cada una de las sedes.</t>
  </si>
  <si>
    <t>La sensibilización de los docentes a la comunidad educativa de su sede.</t>
  </si>
  <si>
    <t>La motivación de los docentes en la semana diagnóstica,</t>
  </si>
  <si>
    <t xml:space="preserve">NO APLICA </t>
  </si>
  <si>
    <t>Agresion verbal con un vocabulario degradante e inapropiado y falta de respeto entre compañeros de cada una de las sedes educativasdel CER San Gil.</t>
  </si>
  <si>
    <t>1.  Manual de convivencia escolar actualizado, el  comité de convivencia escolar, la mesa conciliadora en cada una de las sedes.</t>
  </si>
  <si>
    <t>3. Poco acompañamiento de los padres de familia en el proceso educativo de los estudiantes, familias disfuncinales.</t>
  </si>
  <si>
    <t>El ambiente familiar, cultural con el tienden a normalizar expresiones y situaciones de falta de respeto mutuo, falta de diálogo, diferencias de pensamiento, pérdida en los juegos, competencia, discriminación, carencia de valores (respeto, tolerancia), diferencia de status, diferencia de género y prácticas de crianza.</t>
  </si>
  <si>
    <t>Manual de convivencia escolar actualizado, el  comité de convivencia escolar, la mesa conciliadora en cada una de las sedes.</t>
  </si>
  <si>
    <t>Sensiblización y concientización de  la importancia en  la corresponsabilidad y el acompañamiento en su rol de padres o cuidadores en el proceso de formacion de los estudeintes.</t>
  </si>
  <si>
    <r>
      <t xml:space="preserve">Continuar vinculados a  la red de docente  orientadores del Depatamento Norte de Santander, a traves  del </t>
    </r>
    <r>
      <rPr>
        <b/>
        <sz val="11"/>
        <color theme="1"/>
        <rFont val="Arial"/>
        <family val="2"/>
      </rPr>
      <t>PMI</t>
    </r>
    <r>
      <rPr>
        <sz val="11"/>
        <color theme="1"/>
        <rFont val="Arial"/>
        <family val="2"/>
      </rPr>
      <t xml:space="preserve">  realizar ajustes y actualizaciones al Manual de Convivencia, apoyarse en   las mesas conciliadoras y docentes titulares  para atender situaciones de mediacion en el aula.</t>
    </r>
  </si>
  <si>
    <t>Involucrar a toda la Comunidad Educativa en la participacion y el fortalecimiento de los proyectos transversales para generar espacios culturales y entornos de paz.</t>
  </si>
  <si>
    <t>Involucrar a toda la Comunidad Educativa en la participacion y el fortalecimeinto de los proyectos transversales para generar espacios  culturales  y entornos de paz..</t>
  </si>
  <si>
    <t xml:space="preserve">Seguir fomentando la motivacion y participacion activa de docentes, padres y  madres de familia en los procesos de formacion de las Escuelas de Padres. </t>
  </si>
  <si>
    <t>Capacitacion a docentes por parte de  la docente perteneciente a la RED de docentes orientadores.</t>
  </si>
  <si>
    <t>Empoderamiento de los docentes del Manual de Convivencia y carpeta de formatos.</t>
  </si>
  <si>
    <t xml:space="preserve">Yajaira Rojas Rolon, Miryan Gomez </t>
  </si>
  <si>
    <t xml:space="preserve"> Docentes </t>
  </si>
  <si>
    <t>Computador, documento manual de Convivencia.</t>
  </si>
  <si>
    <r>
      <t>Docentes orientadores</t>
    </r>
    <r>
      <rPr>
        <b/>
        <sz val="11"/>
        <color theme="1"/>
        <rFont val="Arial"/>
        <family val="2"/>
      </rPr>
      <t xml:space="preserve"> RED</t>
    </r>
    <r>
      <rPr>
        <sz val="11"/>
        <color theme="1"/>
        <rFont val="Arial"/>
        <family val="2"/>
      </rPr>
      <t xml:space="preserve"> de Convivencia.</t>
    </r>
  </si>
  <si>
    <t>Resignificacion y ajustes al Manual de Convivencia Escolar.</t>
  </si>
  <si>
    <t>Documento con los ajustes al Manual de Convivencia.</t>
  </si>
  <si>
    <t>Audelina correa, Ramon Rincon, Maribel Reyes, Adelaida Rodriguez, Angel Fernandez, Yajaira Rojas.</t>
  </si>
  <si>
    <t>Doentes, Gestion Comunitaria.</t>
  </si>
  <si>
    <t>Docentes Gestion Comunitaria.</t>
  </si>
  <si>
    <t>Conformacion de la mesa conciliadora.</t>
  </si>
  <si>
    <t>Acta de reunion de la conformacion de la mesa, activacion de la misma cuando se requiera mediacion ene le aula y formatos de atencion.</t>
  </si>
  <si>
    <t>Docentes titulares de cada una de las sedes.</t>
  </si>
  <si>
    <t>Docentes de sede.</t>
  </si>
  <si>
    <t>Docentes de sedes.</t>
  </si>
  <si>
    <t>Tablero,  video beam, computador,marcadores.</t>
  </si>
  <si>
    <t>Conformacion del equipo dinamizador y el material de apoyo para la realizacion de  las Escuelas de Padres y madres de familia.</t>
  </si>
  <si>
    <t>Acta de registro del equipo dinamizador, el material, los contenidos y las fechas de ejecucion.</t>
  </si>
  <si>
    <t>Ejecucion de las Escuelas de Padres de los dos primeros periodos siguiendo las orientaciones del equipo dinamizador y los fasciculos de la Guia Alianza Familia - Escuela Mineducacion.</t>
  </si>
  <si>
    <t>Actas de ejecucion de la actividad y sensibilizacion de las familias en el fortalecimiento y acompañamiento de los procesos formativos.</t>
  </si>
  <si>
    <t xml:space="preserve">Docentes de sede </t>
  </si>
  <si>
    <t>Tablero, folletos, plegables, video beam, computador,marcadores, fasciculos, guia.</t>
  </si>
  <si>
    <t>Actividad articulada con Comité de Convivencia y Gestion Comunitaria en la realizacion de la Escuela de Padres y Madres de Familia del III periodo con el tema Resolucion de Conflictos.</t>
  </si>
  <si>
    <t>Acta de la reunion y el mejorameinto de practicas asertivas en la resolucion de conflictos en cada una de las sedes.</t>
  </si>
  <si>
    <t>Tablero, folletos, plegables, video beam, carteleras, documento guia, computador,marcadores.</t>
  </si>
  <si>
    <t>Realizar los ajustes, actualizaciones y organización de la ejecucion de los proyectos tranversales durante el año escolar.</t>
  </si>
  <si>
    <t>Docentes lideres Gestion Comunitaria, Docentes pertenenecientes al Comité de Convivencia Escolar, titulares de cada una de las sedes.</t>
  </si>
  <si>
    <t>Docentes liderres de los proyectos Pedagogicos Transversales, docentes titulares.</t>
  </si>
  <si>
    <t>Implementacion y ejecucion de los proyectos pedagogicos tranversales de acuerdo al cronograma escolar.</t>
  </si>
  <si>
    <t>Actas de evidencia e Integracion de  todos los estudiantes en forma activa en cada uno de los proyectos transversales.</t>
  </si>
  <si>
    <t>Integrar a la comunidad Educativa en general en la participacion de los proyectos transversales, espacios culturales, deportivos en la semana san Gilista.</t>
  </si>
  <si>
    <t>Lograr que la comunidad educativa se vincule en la participacion activa de la semana San Gilista.</t>
  </si>
  <si>
    <t>Directora Yurley Contreras, docentes de cada sede.</t>
  </si>
  <si>
    <t>Sede el Placer, stanes, implementos deportivos.</t>
  </si>
  <si>
    <t>1. Falta de empoderamiento por parte de la comunidad educativa en la ley 1620 y Manual de Convivencia.</t>
  </si>
  <si>
    <t>Falta de empoderamiento por parte de la comunidad educativa en la ley 1620 y Manual de Convivencia.</t>
  </si>
  <si>
    <t>Empoderarse y documentarse en la norma, Manual de Convivencia y espacios que ayuden a mitigar los niveles de agrasion verbal.</t>
  </si>
  <si>
    <t xml:space="preserve">1.Construccion de los pactos de aula con los estudientes </t>
  </si>
  <si>
    <t>Docentes titulares de cada sede.</t>
  </si>
  <si>
    <t>Directivo docente, docentes, estudientes.</t>
  </si>
  <si>
    <t>Tablero, folletos, plegables, cartelera, computador,marcadores, video beam</t>
  </si>
  <si>
    <t>Exponer en la cartelera informativa los pactos de aula y reforzar en momentos pedagogicos.</t>
  </si>
  <si>
    <t>2.Empoderamiento por parte de los docentes del manual de Convivencia.</t>
  </si>
  <si>
    <t>Docentes documentados en la norma 1620 y manual de Convivencia.</t>
  </si>
  <si>
    <t xml:space="preserve">Yajiara Rojas Rolon </t>
  </si>
  <si>
    <t>Docente perteneciente a la RED de docentes orientadores del Departamento Norte de Santander.</t>
  </si>
  <si>
    <t>Docente de cada sede</t>
  </si>
  <si>
    <t>Tablero, carpeta con formatos de Convivencia video beam, computador,marcadores.</t>
  </si>
  <si>
    <t xml:space="preserve">3. Materializar la impresión del Manual de Convivencia </t>
  </si>
  <si>
    <t>Impresión del Manual de Convivencia Escolar.</t>
  </si>
  <si>
    <t>Yurley Contreras, Docentes lideres Gestion Comunitaria y Comité de Convivencia.</t>
  </si>
  <si>
    <t xml:space="preserve"> video beam, computador,marcadores.</t>
  </si>
  <si>
    <t>Fortalecer acciones de promocion y prevencion en  factores que afectan los ambientes del contexto gestionando apoyo  integrador de  Comisarias de Familia, Bienestar familiar, Salud Publica, ADN paz, SED.</t>
  </si>
  <si>
    <t>Acompañamiento por parte de entidades que apoyen procesos de formacion pedagogica.</t>
  </si>
  <si>
    <t>Tallerres  que fortalezacan proyecto de vida en los estdueintes.</t>
  </si>
  <si>
    <t>ADN paz, docente de sede.</t>
  </si>
  <si>
    <t>ADN paz, docente de sede, estudiantes.</t>
  </si>
  <si>
    <t>Carteleras, Marcadores, laminas, pendon, guitarra.</t>
  </si>
  <si>
    <t>Capacitacion a docentes en manejo control de emociones y estrés.</t>
  </si>
  <si>
    <t>2. Taller a docentes por parte de ADN paz.</t>
  </si>
  <si>
    <t>ADN paz,</t>
  </si>
  <si>
    <t xml:space="preserve"> Profesional de campo ADN paz</t>
  </si>
  <si>
    <t>Profesional fde campo ADN paz, docente de sede.</t>
  </si>
  <si>
    <t xml:space="preserve">ADN paz, docentes  de sede, </t>
  </si>
  <si>
    <t xml:space="preserve"> Marcadores,  video beam, lana, pendon, papel seda, guitarra.</t>
  </si>
  <si>
    <t>3. Acompañamiento a docentes por parte de SED</t>
  </si>
  <si>
    <t>Capacitacion por parte de bienestar social de la SED</t>
  </si>
  <si>
    <t xml:space="preserve">Secretaria de Educacion Departamental </t>
  </si>
  <si>
    <t>Apoyo bienestar social SED</t>
  </si>
  <si>
    <t>Bienestar Social, docentes.</t>
  </si>
  <si>
    <t>video beam, computador,marcadores.</t>
  </si>
  <si>
    <t xml:space="preserve">Pertenencia y participacion </t>
  </si>
  <si>
    <t>1. obtener mas rapida, oportuna  y asertiva la  informacion.</t>
  </si>
  <si>
    <t>Docentes de cada una de las sedes.</t>
  </si>
  <si>
    <t>Docentes de cada una de las sedes, padres de familia y estudientes.</t>
  </si>
  <si>
    <t>dispositivos celulares.</t>
  </si>
  <si>
    <t>1. Fomentalecer la comunicaion permanente y efectiva con acudeintes y cuidadores.</t>
  </si>
  <si>
    <t>Acompañamiento y asistencia con pertinencia por parte de acudientes y cuidadores al CER:</t>
  </si>
  <si>
    <t>Docentes de sede, padres de familia.</t>
  </si>
  <si>
    <t>2.Fomentar la asistencia cumplida  a reuniones, escuelas de padres y citaciones al CER.</t>
  </si>
  <si>
    <t>Video beam, computador,marcadores.</t>
  </si>
  <si>
    <t>3. Acompañamiento para con los estudientes en tallerres, compromisos y tareas para la casa.</t>
  </si>
  <si>
    <t xml:space="preserve">Optimizar los resultados en las diferentes actividades pedagogicas y la comunicación docentes, niñosy padres de familia </t>
  </si>
  <si>
    <t>Docentes de sedes, padres de familia y estudientes.</t>
  </si>
  <si>
    <t>Guias, computador,marcadores.</t>
  </si>
  <si>
    <t xml:space="preserve">                10/01/2023</t>
  </si>
  <si>
    <t xml:space="preserve">                20/04/2023</t>
  </si>
  <si>
    <t xml:space="preserve">                04/10/2023</t>
  </si>
  <si>
    <t xml:space="preserve">                24/07/2023</t>
  </si>
  <si>
    <t xml:space="preserve">                11/09/2023</t>
  </si>
  <si>
    <t xml:space="preserve">               29/11/2023</t>
  </si>
  <si>
    <r>
      <t xml:space="preserve"> </t>
    </r>
    <r>
      <rPr>
        <sz val="11"/>
        <color theme="1"/>
        <rFont val="Arial"/>
        <family val="2"/>
        <scheme val="major"/>
      </rPr>
      <t xml:space="preserve">Continuar vinculados a la RED de docentes orientadores del Departamento Norte de Santander, a traves del </t>
    </r>
    <r>
      <rPr>
        <b/>
        <sz val="11"/>
        <color theme="1"/>
        <rFont val="Arial"/>
        <family val="2"/>
        <scheme val="major"/>
      </rPr>
      <t xml:space="preserve">PMI </t>
    </r>
    <r>
      <rPr>
        <sz val="11"/>
        <color theme="1"/>
        <rFont val="Arial"/>
        <family val="2"/>
        <scheme val="major"/>
      </rPr>
      <t>realizar ajustes y actualizaciones al Manual de Convivencia Escolar, apoyarse en las mesas conciliadoras y docentes titulares para atender situaciones de mediacion en el aula.</t>
    </r>
  </si>
  <si>
    <t>Corregimiento de las Mercedes.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</si>
</sst>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1"/>
      <color theme="1"/>
      <name val="Arial"/>
      <family val="2"/>
      <scheme val="major"/>
    </font>
    <font>
      <b/>
      <sz val="11"/>
      <color theme="1"/>
      <name val="Arial"/>
      <family val="2"/>
      <scheme val="maj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4" fillId="0" borderId="0" applyNumberFormat="0" applyFill="0" applyBorder="0" applyAlignment="0" applyProtection="0"/>
  </cellStyleXfs>
  <cellXfs count="168">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0" fillId="0" borderId="24" xfId="0" applyFont="1" applyBorder="1" applyAlignment="1">
      <alignment horizontal="left" wrapText="1"/>
    </xf>
    <xf numFmtId="0" fontId="15" fillId="0" borderId="24" xfId="0" applyFont="1" applyBorder="1" applyAlignment="1">
      <alignment horizontal="left" vertical="center" wrapText="1"/>
    </xf>
    <xf numFmtId="0" fontId="17" fillId="2" borderId="24" xfId="0" applyFont="1" applyFill="1" applyBorder="1" applyAlignment="1">
      <alignment vertical="center" wrapText="1"/>
    </xf>
    <xf numFmtId="14" fontId="1" fillId="2" borderId="24" xfId="0" applyNumberFormat="1" applyFont="1" applyFill="1" applyBorder="1" applyAlignment="1">
      <alignment vertical="center" wrapText="1"/>
    </xf>
    <xf numFmtId="14" fontId="10" fillId="2" borderId="24" xfId="0" applyNumberFormat="1" applyFont="1" applyFill="1" applyBorder="1" applyAlignment="1">
      <alignment horizontal="left" vertical="center" wrapText="1"/>
    </xf>
    <xf numFmtId="14" fontId="10" fillId="2" borderId="24" xfId="0" applyNumberFormat="1" applyFont="1" applyFill="1" applyBorder="1" applyAlignment="1">
      <alignment vertical="center" wrapText="1"/>
    </xf>
    <xf numFmtId="164" fontId="10" fillId="2" borderId="24" xfId="0" applyNumberFormat="1" applyFont="1" applyFill="1" applyBorder="1" applyAlignment="1">
      <alignment vertical="center" wrapText="1"/>
    </xf>
    <xf numFmtId="0" fontId="0" fillId="0" borderId="0" xfId="0" applyFont="1" applyAlignment="1">
      <alignment wrapText="1"/>
    </xf>
    <xf numFmtId="0" fontId="23" fillId="2" borderId="24" xfId="0" applyFont="1" applyFill="1" applyBorder="1" applyAlignment="1">
      <alignment vertical="center" wrapText="1"/>
    </xf>
    <xf numFmtId="14" fontId="10" fillId="2" borderId="24" xfId="0" applyNumberFormat="1" applyFont="1" applyFill="1" applyBorder="1" applyAlignment="1">
      <alignment horizontal="left" vertical="top"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20" fillId="2" borderId="36" xfId="0" applyFont="1" applyFill="1" applyBorder="1" applyAlignment="1">
      <alignment horizontal="center" vertical="center" wrapText="1"/>
    </xf>
    <xf numFmtId="0" fontId="20" fillId="2" borderId="45"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21" fillId="1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yurleYkcon@hotmail.com" TargetMode="External"/><Relationship Id="rId1" Type="http://schemas.openxmlformats.org/officeDocument/2006/relationships/hyperlink" Target="mailto:yurleYkcon@hotmail.com"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topLeftCell="A4" workbookViewId="0">
      <selection activeCell="C6" sqref="C6"/>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8" t="s">
        <v>85</v>
      </c>
      <c r="C2" s="119"/>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183</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184</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185</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2" customFormat="1" ht="32.25" customHeight="1" thickTop="1" thickBot="1" x14ac:dyDescent="0.3">
      <c r="A6" s="3"/>
      <c r="B6" s="21" t="s">
        <v>103</v>
      </c>
      <c r="C6" s="38" t="s">
        <v>310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2" customFormat="1" ht="32.25" customHeight="1" thickTop="1" thickBot="1" x14ac:dyDescent="0.25">
      <c r="A7" s="3"/>
      <c r="B7" s="39" t="s">
        <v>102</v>
      </c>
      <c r="C7" s="38" t="s">
        <v>206</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7" t="s">
        <v>187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382</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30</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20" t="s">
        <v>60</v>
      </c>
      <c r="C15" s="121"/>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3">
      <c r="A16" s="1"/>
      <c r="B16" s="39" t="s">
        <v>61</v>
      </c>
      <c r="C16" s="6" t="s">
        <v>186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3212814198</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7" t="s">
        <v>187</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8"/>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8"/>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E21" sqref="E2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2" t="s">
        <v>165</v>
      </c>
      <c r="C3" s="132"/>
      <c r="D3" s="132"/>
      <c r="E3" s="132"/>
      <c r="F3" s="132"/>
      <c r="G3" s="132"/>
      <c r="H3" s="17"/>
      <c r="I3" s="13"/>
      <c r="J3" s="13"/>
      <c r="K3" s="13"/>
      <c r="L3" s="13"/>
      <c r="M3" s="13"/>
      <c r="N3" s="13"/>
      <c r="O3" s="13"/>
      <c r="P3" s="13"/>
      <c r="Q3" s="13"/>
      <c r="R3" s="13"/>
      <c r="S3" s="13"/>
      <c r="T3" s="13"/>
      <c r="U3" s="13"/>
      <c r="V3" s="13"/>
      <c r="W3" s="13"/>
      <c r="X3" s="13"/>
      <c r="Y3" s="13"/>
      <c r="Z3" s="13"/>
      <c r="AA3" s="13"/>
      <c r="AB3" s="13"/>
    </row>
    <row r="4" spans="1:28" s="63" customFormat="1" ht="17.25" customHeight="1" thickTop="1" thickBot="1" x14ac:dyDescent="0.3">
      <c r="A4" s="16"/>
      <c r="B4" s="156" t="s">
        <v>167</v>
      </c>
      <c r="C4" s="157"/>
      <c r="D4" s="157"/>
      <c r="E4" s="157"/>
      <c r="F4" s="157"/>
      <c r="G4" s="158"/>
      <c r="H4" s="17"/>
      <c r="I4" s="13"/>
      <c r="J4" s="13"/>
      <c r="K4" s="13"/>
      <c r="L4" s="13"/>
      <c r="M4" s="13"/>
      <c r="N4" s="13"/>
      <c r="O4" s="13"/>
      <c r="P4" s="13"/>
      <c r="Q4" s="13"/>
      <c r="R4" s="13"/>
      <c r="S4" s="13"/>
      <c r="T4" s="13"/>
      <c r="U4" s="13"/>
      <c r="V4" s="13"/>
      <c r="W4" s="13"/>
      <c r="X4" s="13"/>
      <c r="Y4" s="13"/>
      <c r="Z4" s="13"/>
      <c r="AA4" s="13"/>
      <c r="AB4" s="13"/>
    </row>
    <row r="5" spans="1:28" s="62" customFormat="1" ht="21.75" customHeight="1" thickTop="1" thickBot="1" x14ac:dyDescent="0.3">
      <c r="A5" s="16"/>
      <c r="B5" s="155" t="s">
        <v>79</v>
      </c>
      <c r="C5" s="155"/>
      <c r="D5" s="155"/>
      <c r="E5" s="155"/>
      <c r="F5" s="155"/>
      <c r="G5" s="15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4" t="s">
        <v>3</v>
      </c>
      <c r="C6" s="84" t="s">
        <v>4</v>
      </c>
      <c r="D6" s="85" t="s">
        <v>154</v>
      </c>
      <c r="E6" s="86" t="s">
        <v>162</v>
      </c>
      <c r="F6" s="87" t="s">
        <v>163</v>
      </c>
      <c r="G6" s="88"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4" t="str">
        <f>Medidas!C8</f>
        <v>Continuar vinculados a  la red de docente  orientadores del Depatamento Norte de Santander, a traves  del PMI  realizar ajustes y actualizaciones al Manual de Convivencia, apoyarse en   las mesas conciliadoras y docentes titulares  para atender situaciones de mediacion en el aula.</v>
      </c>
      <c r="C7" s="70" t="str">
        <f>'Cómo planeamos'!G10</f>
        <v>Conformacion del equipo dinamizador y el material de apoyo para la realizacion de  las Escuelas de Padres y madres de familia.</v>
      </c>
      <c r="D7" s="57" t="s">
        <v>161</v>
      </c>
      <c r="E7" s="115" t="s">
        <v>205</v>
      </c>
      <c r="F7" s="57"/>
      <c r="G7" s="57"/>
      <c r="H7" s="17"/>
      <c r="I7" s="13"/>
      <c r="J7" s="13"/>
      <c r="K7" s="61" t="s">
        <v>155</v>
      </c>
      <c r="L7" s="13"/>
      <c r="M7" s="13"/>
      <c r="N7" s="13"/>
      <c r="O7" s="13"/>
      <c r="P7" s="13"/>
      <c r="Q7" s="13"/>
      <c r="R7" s="13"/>
      <c r="S7" s="13"/>
      <c r="T7" s="13"/>
      <c r="U7" s="13"/>
      <c r="V7" s="13"/>
      <c r="W7" s="13"/>
      <c r="X7" s="13"/>
      <c r="Y7" s="13"/>
      <c r="Z7" s="13"/>
      <c r="AA7" s="13"/>
      <c r="AB7" s="13"/>
    </row>
    <row r="8" spans="1:28" ht="30" customHeight="1" thickTop="1" thickBot="1" x14ac:dyDescent="0.25">
      <c r="A8" s="16"/>
      <c r="B8" s="131"/>
      <c r="C8" s="70" t="str">
        <f>'Cómo planeamos'!G11</f>
        <v>Ejecucion de las Escuelas de Padres de los dos primeros periodos siguiendo las orientaciones del equipo dinamizador y los fasciculos de la Guia Alianza Familia - Escuela Mineducacion.</v>
      </c>
      <c r="D8" s="57" t="s">
        <v>161</v>
      </c>
      <c r="E8" s="57"/>
      <c r="F8" s="57"/>
      <c r="G8" s="57"/>
      <c r="H8" s="17"/>
      <c r="I8" s="13"/>
      <c r="J8" s="13"/>
      <c r="K8" s="61" t="s">
        <v>156</v>
      </c>
      <c r="L8" s="13"/>
      <c r="M8" s="13"/>
      <c r="N8" s="13"/>
      <c r="O8" s="13"/>
      <c r="P8" s="13"/>
      <c r="Q8" s="13"/>
      <c r="R8" s="13"/>
      <c r="S8" s="13"/>
      <c r="T8" s="13"/>
      <c r="U8" s="13"/>
      <c r="V8" s="13"/>
      <c r="W8" s="13"/>
      <c r="X8" s="13"/>
      <c r="Y8" s="13"/>
      <c r="Z8" s="13"/>
      <c r="AA8" s="13"/>
      <c r="AB8" s="13"/>
    </row>
    <row r="9" spans="1:28" ht="30" customHeight="1" thickTop="1" thickBot="1" x14ac:dyDescent="0.25">
      <c r="A9" s="16"/>
      <c r="B9" s="131"/>
      <c r="C9" s="70" t="str">
        <f>'Cómo planeamos'!G12</f>
        <v>Actividad articulada con Comité de Convivencia y Gestion Comunitaria en la realizacion de la Escuela de Padres y Madres de Familia del III periodo con el tema Resolucion de Conflictos.</v>
      </c>
      <c r="D9" s="57" t="s">
        <v>161</v>
      </c>
      <c r="E9" s="58"/>
      <c r="F9" s="57"/>
      <c r="G9" s="57"/>
      <c r="H9" s="17"/>
      <c r="I9" s="13"/>
      <c r="J9" s="13"/>
      <c r="K9" s="61"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54" t="str">
        <f>Medidas!C9</f>
        <v xml:space="preserve">Seguir fomentando la motivacion y participacion activa de docentes, padres y  madres de familia en los procesos de formacion de las Escuelas de Padres. </v>
      </c>
      <c r="C10" s="70" t="str">
        <f>'Cómo planeamos'!G7</f>
        <v>Capacitacion a docentes por parte de  la docente perteneciente a la RED de docentes orientadores.</v>
      </c>
      <c r="D10" s="57" t="s">
        <v>161</v>
      </c>
      <c r="E10" s="57" t="s">
        <v>200</v>
      </c>
      <c r="F10" s="57"/>
      <c r="G10" s="57"/>
      <c r="H10" s="17"/>
      <c r="I10" s="13"/>
      <c r="J10" s="13"/>
      <c r="K10" s="61"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1"/>
      <c r="C11" s="70" t="str">
        <f>'Cómo planeamos'!G8</f>
        <v>Resignificacion y ajustes al Manual de Convivencia Escolar.</v>
      </c>
      <c r="D11" s="57" t="s">
        <v>161</v>
      </c>
      <c r="E11" s="57" t="s">
        <v>201</v>
      </c>
      <c r="F11" s="57"/>
      <c r="G11" s="57"/>
      <c r="H11" s="17"/>
      <c r="I11" s="13"/>
      <c r="J11" s="13"/>
      <c r="K11" s="61"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1"/>
      <c r="C12" s="70" t="b">
        <f>C11='Cómo planeamos'!G9</f>
        <v>0</v>
      </c>
      <c r="D12" s="57" t="s">
        <v>161</v>
      </c>
      <c r="E12" s="57"/>
      <c r="F12" s="57"/>
      <c r="G12" s="57"/>
      <c r="H12" s="17"/>
      <c r="I12" s="13"/>
      <c r="J12" s="13"/>
      <c r="K12" s="61"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4" t="str">
        <f>Medidas!C10</f>
        <v>Involucrar a toda la Comunidad Educativa en la participacion y el fortalecimeinto de los proyectos transversales para generar espacios  culturales  y entornos de paz..</v>
      </c>
      <c r="C13" s="70" t="str">
        <f>'Cómo planeamos'!G13</f>
        <v>socializar con la comunidad Educativa los proyectos transversales.</v>
      </c>
      <c r="D13" s="57" t="s">
        <v>158</v>
      </c>
      <c r="E13" s="57" t="s">
        <v>202</v>
      </c>
      <c r="F13" s="57"/>
      <c r="G13" s="57"/>
      <c r="H13" s="17"/>
      <c r="I13" s="13"/>
      <c r="J13" s="13"/>
      <c r="K13" s="61"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1"/>
      <c r="C14" s="70" t="str">
        <f>'Cómo planeamos'!G14</f>
        <v>Implementacion y ejecucion de los proyectos pedagogicos tranversales de acuerdo al cronograma escolar.</v>
      </c>
      <c r="D14" s="57" t="s">
        <v>158</v>
      </c>
      <c r="E14" s="57" t="s">
        <v>203</v>
      </c>
      <c r="F14" s="57"/>
      <c r="G14" s="57"/>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1"/>
      <c r="C15" s="70" t="str">
        <f>'Cómo planeamos'!G15</f>
        <v>Integrar a la comunidad Educativa en general en la participacion de los proyectos transversales, espacios culturales, deportivos en la semana san Gilista.</v>
      </c>
      <c r="D15" s="57" t="s">
        <v>159</v>
      </c>
      <c r="E15" s="57" t="s">
        <v>204</v>
      </c>
      <c r="F15" s="57"/>
      <c r="G15" s="57"/>
      <c r="H15" s="17"/>
      <c r="I15" s="13"/>
      <c r="J15" s="13"/>
      <c r="K15" s="13"/>
      <c r="L15" s="13"/>
      <c r="M15" s="13"/>
      <c r="N15" s="13"/>
      <c r="O15" s="13"/>
      <c r="P15" s="13"/>
      <c r="Q15" s="13"/>
      <c r="R15" s="13"/>
      <c r="S15" s="13"/>
      <c r="T15" s="13"/>
      <c r="U15" s="13"/>
      <c r="V15" s="13"/>
      <c r="W15" s="13"/>
      <c r="X15" s="13"/>
      <c r="Y15" s="13"/>
      <c r="Z15" s="13"/>
      <c r="AA15" s="13"/>
      <c r="AB15" s="13"/>
    </row>
    <row r="16" spans="1:28" s="62" customFormat="1" ht="21" customHeight="1" thickTop="1" thickBot="1" x14ac:dyDescent="0.3">
      <c r="A16" s="16"/>
      <c r="B16" s="155" t="s">
        <v>80</v>
      </c>
      <c r="C16" s="155"/>
      <c r="D16" s="155"/>
      <c r="E16" s="155"/>
      <c r="F16" s="155"/>
      <c r="G16" s="155"/>
      <c r="H16" s="17"/>
      <c r="I16" s="13"/>
      <c r="J16" s="13"/>
      <c r="K16" s="13"/>
      <c r="L16" s="13"/>
      <c r="M16" s="13"/>
      <c r="N16" s="13"/>
      <c r="O16" s="13"/>
      <c r="P16" s="13"/>
      <c r="Q16" s="13"/>
      <c r="R16" s="13"/>
      <c r="S16" s="13"/>
      <c r="T16" s="13"/>
      <c r="U16" s="13"/>
      <c r="V16" s="13"/>
      <c r="W16" s="13"/>
      <c r="X16" s="13"/>
      <c r="Y16" s="13"/>
      <c r="Z16" s="13"/>
      <c r="AA16" s="13"/>
      <c r="AB16" s="13"/>
    </row>
    <row r="17" spans="1:28" s="62" customFormat="1" ht="37.5" customHeight="1" thickTop="1" thickBot="1" x14ac:dyDescent="0.25">
      <c r="A17" s="16"/>
      <c r="B17" s="64" t="s">
        <v>3</v>
      </c>
      <c r="C17" s="64" t="s">
        <v>4</v>
      </c>
      <c r="D17" s="65" t="s">
        <v>5</v>
      </c>
      <c r="E17" s="66" t="s">
        <v>6</v>
      </c>
      <c r="F17" s="67" t="s">
        <v>7</v>
      </c>
      <c r="G17" s="68"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4" t="str">
        <f>Medidas!E8</f>
        <v>Empoderarse y documentarse en la norma, Manual de Convivencia y espacios que ayuden a mitigar los niveles de agrasion verbal.</v>
      </c>
      <c r="C18" s="77"/>
      <c r="D18" s="57"/>
      <c r="E18" s="57"/>
      <c r="F18" s="57"/>
      <c r="G18" s="57"/>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1"/>
      <c r="C19" s="77"/>
      <c r="D19" s="57"/>
      <c r="E19" s="57"/>
      <c r="F19" s="57"/>
      <c r="G19" s="57"/>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1"/>
      <c r="C20" s="77"/>
      <c r="D20" s="57"/>
      <c r="E20" s="57"/>
      <c r="F20" s="57"/>
      <c r="G20" s="57"/>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4" t="str">
        <f>Medidas!E6</f>
        <v>Medidas</v>
      </c>
      <c r="C21" s="77" t="str">
        <f>'Cómo planeamos'!G19</f>
        <v xml:space="preserve">1.Construccion de los pactos de aula con los estudientes </v>
      </c>
      <c r="D21" s="57"/>
      <c r="E21" s="57"/>
      <c r="F21" s="57"/>
      <c r="G21" s="57"/>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1"/>
      <c r="C22" s="77" t="str">
        <f>'Cómo planeamos'!G20</f>
        <v>2.Empoderamiento por parte de los docentes del manual de Convivencia.</v>
      </c>
      <c r="D22" s="57"/>
      <c r="E22" s="57"/>
      <c r="F22" s="57"/>
      <c r="G22" s="57"/>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1"/>
      <c r="C23" s="77" t="str">
        <f>'Cómo planeamos'!G21</f>
        <v xml:space="preserve">3. Materializar la impresión del Manual de Convivencia </v>
      </c>
      <c r="D23" s="57"/>
      <c r="E23" s="57"/>
      <c r="F23" s="57"/>
      <c r="G23" s="57"/>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4" t="str">
        <f>Medidas!E9</f>
        <v>Fortalecer acciones de promocion y prevencion en  factores que afectan los ambientes del contexto gestionando apoyo  integrador de  Comisarias de Familia, Bienestar familiar, Salud Publica, ADN paz, SED.</v>
      </c>
      <c r="C24" s="77" t="str">
        <f>'Cómo planeamos'!G22</f>
        <v>Acompañamiento por parte de entidades que apoyen procesos de formacion pedagogica.</v>
      </c>
      <c r="D24" s="57"/>
      <c r="E24" s="57"/>
      <c r="F24" s="57"/>
      <c r="G24" s="57"/>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1"/>
      <c r="C25" s="77" t="str">
        <f>'Cómo planeamos'!G23</f>
        <v>Capacitacion a docentes en manejo control de emociones y estrés.</v>
      </c>
      <c r="D25" s="57"/>
      <c r="E25" s="57"/>
      <c r="F25" s="57"/>
      <c r="G25" s="57"/>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1"/>
      <c r="C26" s="77" t="str">
        <f>'Cómo planeamos'!G24</f>
        <v>3. Acompañamiento a docentes por parte de SED</v>
      </c>
      <c r="D26" s="57"/>
      <c r="E26" s="57"/>
      <c r="F26" s="57"/>
      <c r="G26" s="57"/>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18:D26 D7:D15">
      <formula1>$K$7:$K$13</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1" zoomScale="90" zoomScaleNormal="90" workbookViewId="0">
      <selection activeCell="D11" sqref="D11"/>
    </sheetView>
  </sheetViews>
  <sheetFormatPr baseColWidth="10" defaultColWidth="14.42578125" defaultRowHeight="15.75" customHeight="1" x14ac:dyDescent="0.2"/>
  <cols>
    <col min="1" max="1" width="7.7109375" style="78" customWidth="1"/>
    <col min="2" max="7" width="31.140625" style="78" customWidth="1"/>
    <col min="8" max="10" width="14.42578125" style="78"/>
    <col min="11" max="11" width="21" style="78" customWidth="1"/>
    <col min="12" max="16384" width="14.42578125" style="78"/>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2" t="s">
        <v>166</v>
      </c>
      <c r="C3" s="132"/>
      <c r="D3" s="132"/>
      <c r="E3" s="132"/>
      <c r="F3" s="132"/>
      <c r="G3" s="132"/>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6" t="s">
        <v>168</v>
      </c>
      <c r="C4" s="157"/>
      <c r="D4" s="157"/>
      <c r="E4" s="157"/>
      <c r="F4" s="157"/>
      <c r="G4" s="158"/>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5" t="s">
        <v>79</v>
      </c>
      <c r="C5" s="155"/>
      <c r="D5" s="155"/>
      <c r="E5" s="155"/>
      <c r="F5" s="155"/>
      <c r="G5" s="15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4" t="s">
        <v>3</v>
      </c>
      <c r="C6" s="84" t="s">
        <v>4</v>
      </c>
      <c r="D6" s="85" t="s">
        <v>154</v>
      </c>
      <c r="E6" s="86" t="s">
        <v>162</v>
      </c>
      <c r="F6" s="87" t="s">
        <v>163</v>
      </c>
      <c r="G6" s="88"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4" t="str">
        <f>Medidas!C8</f>
        <v>Continuar vinculados a  la red de docente  orientadores del Depatamento Norte de Santander, a traves  del PMI  realizar ajustes y actualizaciones al Manual de Convivencia, apoyarse en   las mesas conciliadoras y docentes titulares  para atender situaciones de mediacion en el aula.</v>
      </c>
      <c r="C7" s="70" t="str">
        <f>'Cómo planeamos'!G7</f>
        <v>Capacitacion a docentes por parte de  la docente perteneciente a la RED de docentes orientadores.</v>
      </c>
      <c r="D7" s="57"/>
      <c r="E7" s="57"/>
      <c r="F7" s="57"/>
      <c r="G7" s="57"/>
      <c r="H7" s="17"/>
      <c r="I7" s="13"/>
      <c r="J7" s="13"/>
      <c r="K7" s="61" t="s">
        <v>155</v>
      </c>
      <c r="L7" s="13"/>
      <c r="M7" s="13"/>
      <c r="N7" s="13"/>
      <c r="O7" s="13"/>
      <c r="P7" s="13"/>
      <c r="Q7" s="13"/>
      <c r="R7" s="13"/>
      <c r="S7" s="13"/>
      <c r="T7" s="13"/>
      <c r="U7" s="13"/>
      <c r="V7" s="13"/>
      <c r="W7" s="13"/>
      <c r="X7" s="13"/>
      <c r="Y7" s="13"/>
      <c r="Z7" s="13"/>
      <c r="AA7" s="13"/>
      <c r="AB7" s="13"/>
    </row>
    <row r="8" spans="1:28" ht="30" customHeight="1" thickTop="1" thickBot="1" x14ac:dyDescent="0.25">
      <c r="A8" s="16"/>
      <c r="B8" s="131"/>
      <c r="C8" s="70" t="str">
        <f>'Cómo planeamos'!G8</f>
        <v>Resignificacion y ajustes al Manual de Convivencia Escolar.</v>
      </c>
      <c r="D8" s="57"/>
      <c r="E8" s="57"/>
      <c r="F8" s="57"/>
      <c r="G8" s="57"/>
      <c r="H8" s="17"/>
      <c r="I8" s="13"/>
      <c r="J8" s="13"/>
      <c r="K8" s="61" t="s">
        <v>156</v>
      </c>
      <c r="L8" s="13"/>
      <c r="M8" s="13"/>
      <c r="N8" s="13"/>
      <c r="O8" s="13"/>
      <c r="P8" s="13"/>
      <c r="Q8" s="13"/>
      <c r="R8" s="13"/>
      <c r="S8" s="13"/>
      <c r="T8" s="13"/>
      <c r="U8" s="13"/>
      <c r="V8" s="13"/>
      <c r="W8" s="13"/>
      <c r="X8" s="13"/>
      <c r="Y8" s="13"/>
      <c r="Z8" s="13"/>
      <c r="AA8" s="13"/>
      <c r="AB8" s="13"/>
    </row>
    <row r="9" spans="1:28" ht="30" customHeight="1" thickTop="1" thickBot="1" x14ac:dyDescent="0.25">
      <c r="A9" s="16"/>
      <c r="B9" s="131"/>
      <c r="C9" s="70" t="str">
        <f>'Cómo planeamos'!G9</f>
        <v>Conformacion de la mesa conciliadora.</v>
      </c>
      <c r="D9" s="57"/>
      <c r="E9" s="58"/>
      <c r="F9" s="57"/>
      <c r="G9" s="57"/>
      <c r="H9" s="17"/>
      <c r="I9" s="13"/>
      <c r="J9" s="13"/>
      <c r="K9" s="61"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54" t="str">
        <f>Medidas!C9</f>
        <v xml:space="preserve">Seguir fomentando la motivacion y participacion activa de docentes, padres y  madres de familia en los procesos de formacion de las Escuelas de Padres. </v>
      </c>
      <c r="C10" s="70" t="str">
        <f>'Cómo planeamos'!G10</f>
        <v>Conformacion del equipo dinamizador y el material de apoyo para la realizacion de  las Escuelas de Padres y madres de familia.</v>
      </c>
      <c r="D10" s="57"/>
      <c r="E10" s="57"/>
      <c r="F10" s="57"/>
      <c r="G10" s="57"/>
      <c r="H10" s="17"/>
      <c r="I10" s="13"/>
      <c r="J10" s="13"/>
      <c r="K10" s="61"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1"/>
      <c r="C11" s="70" t="str">
        <f>'Cómo planeamos'!G11</f>
        <v>Ejecucion de las Escuelas de Padres de los dos primeros periodos siguiendo las orientaciones del equipo dinamizador y los fasciculos de la Guia Alianza Familia - Escuela Mineducacion.</v>
      </c>
      <c r="D11" s="57"/>
      <c r="E11" s="57"/>
      <c r="F11" s="57"/>
      <c r="G11" s="57"/>
      <c r="H11" s="17"/>
      <c r="I11" s="13"/>
      <c r="J11" s="13"/>
      <c r="K11" s="61"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1"/>
      <c r="C12" s="70" t="str">
        <f>'Cómo planeamos'!G12</f>
        <v>Actividad articulada con Comité de Convivencia y Gestion Comunitaria en la realizacion de la Escuela de Padres y Madres de Familia del III periodo con el tema Resolucion de Conflictos.</v>
      </c>
      <c r="D12" s="57"/>
      <c r="E12" s="57"/>
      <c r="F12" s="57"/>
      <c r="G12" s="57"/>
      <c r="H12" s="17"/>
      <c r="I12" s="13"/>
      <c r="J12" s="13"/>
      <c r="K12" s="61"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4" t="str">
        <f>Medidas!C10</f>
        <v>Involucrar a toda la Comunidad Educativa en la participacion y el fortalecimeinto de los proyectos transversales para generar espacios  culturales  y entornos de paz..</v>
      </c>
      <c r="C13" s="70" t="str">
        <f>'Cómo planeamos'!G13</f>
        <v>socializar con la comunidad Educativa los proyectos transversales.</v>
      </c>
      <c r="D13" s="57"/>
      <c r="E13" s="57"/>
      <c r="F13" s="57"/>
      <c r="G13" s="57"/>
      <c r="H13" s="17"/>
      <c r="I13" s="13"/>
      <c r="J13" s="13"/>
      <c r="K13" s="61"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1"/>
      <c r="C14" s="70" t="str">
        <f>'Cómo planeamos'!G14</f>
        <v>Implementacion y ejecucion de los proyectos pedagogicos tranversales de acuerdo al cronograma escolar.</v>
      </c>
      <c r="D14" s="57"/>
      <c r="E14" s="57"/>
      <c r="F14" s="57"/>
      <c r="G14" s="57"/>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1"/>
      <c r="C15" s="70" t="str">
        <f>'Cómo planeamos'!G15</f>
        <v>Integrar a la comunidad Educativa en general en la participacion de los proyectos transversales, espacios culturales, deportivos en la semana san Gilista.</v>
      </c>
      <c r="D15" s="57"/>
      <c r="E15" s="57"/>
      <c r="F15" s="57"/>
      <c r="G15" s="57"/>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5" t="s">
        <v>80</v>
      </c>
      <c r="C16" s="155"/>
      <c r="D16" s="155"/>
      <c r="E16" s="155"/>
      <c r="F16" s="155"/>
      <c r="G16" s="155"/>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4" t="s">
        <v>3</v>
      </c>
      <c r="C17" s="64" t="s">
        <v>4</v>
      </c>
      <c r="D17" s="65" t="s">
        <v>5</v>
      </c>
      <c r="E17" s="66" t="s">
        <v>6</v>
      </c>
      <c r="F17" s="67" t="s">
        <v>7</v>
      </c>
      <c r="G17" s="68"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4" t="str">
        <f>Medidas!E8</f>
        <v>Empoderarse y documentarse en la norma, Manual de Convivencia y espacios que ayuden a mitigar los niveles de agrasion verbal.</v>
      </c>
      <c r="C18" s="77" t="e">
        <f>'Cómo planeamos'!#REF!</f>
        <v>#REF!</v>
      </c>
      <c r="D18" s="57"/>
      <c r="E18" s="57"/>
      <c r="F18" s="57"/>
      <c r="G18" s="57"/>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1"/>
      <c r="C19" s="77" t="e">
        <f>'Cómo planeamos'!#REF!</f>
        <v>#REF!</v>
      </c>
      <c r="D19" s="57"/>
      <c r="E19" s="57"/>
      <c r="F19" s="57"/>
      <c r="G19" s="57"/>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1"/>
      <c r="C20" s="77" t="e">
        <f>'Cómo planeamos'!#REF!</f>
        <v>#REF!</v>
      </c>
      <c r="D20" s="57"/>
      <c r="E20" s="57"/>
      <c r="F20" s="57"/>
      <c r="G20" s="57"/>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4">
        <f>Medidas!E11</f>
        <v>0</v>
      </c>
      <c r="C21" s="77" t="str">
        <f>'Cómo planeamos'!G19</f>
        <v xml:space="preserve">1.Construccion de los pactos de aula con los estudientes </v>
      </c>
      <c r="D21" s="57"/>
      <c r="E21" s="57"/>
      <c r="F21" s="57"/>
      <c r="G21" s="57"/>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1"/>
      <c r="C22" s="77" t="str">
        <f>'Cómo planeamos'!G20</f>
        <v>2.Empoderamiento por parte de los docentes del manual de Convivencia.</v>
      </c>
      <c r="D22" s="57"/>
      <c r="E22" s="57"/>
      <c r="F22" s="57"/>
      <c r="G22" s="57"/>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1"/>
      <c r="C23" s="77" t="str">
        <f>'Cómo planeamos'!G21</f>
        <v xml:space="preserve">3. Materializar la impresión del Manual de Convivencia </v>
      </c>
      <c r="D23" s="57"/>
      <c r="E23" s="57"/>
      <c r="F23" s="57"/>
      <c r="G23" s="57"/>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4" t="str">
        <f>Medidas!E9</f>
        <v>Fortalecer acciones de promocion y prevencion en  factores que afectan los ambientes del contexto gestionando apoyo  integrador de  Comisarias de Familia, Bienestar familiar, Salud Publica, ADN paz, SED.</v>
      </c>
      <c r="C24" s="77" t="str">
        <f>'Cómo planeamos'!G22</f>
        <v>Acompañamiento por parte de entidades que apoyen procesos de formacion pedagogica.</v>
      </c>
      <c r="D24" s="57"/>
      <c r="E24" s="57"/>
      <c r="F24" s="57"/>
      <c r="G24" s="57"/>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1"/>
      <c r="C25" s="77" t="str">
        <f>'Cómo planeamos'!G23</f>
        <v>Capacitacion a docentes en manejo control de emociones y estrés.</v>
      </c>
      <c r="D25" s="57"/>
      <c r="E25" s="57"/>
      <c r="F25" s="57"/>
      <c r="G25" s="57"/>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1"/>
      <c r="C26" s="77" t="str">
        <f>'Cómo planeamos'!G24</f>
        <v>3. Acompañamiento a docentes por parte de SED</v>
      </c>
      <c r="D26" s="57"/>
      <c r="E26" s="57"/>
      <c r="F26" s="57"/>
      <c r="G26" s="57"/>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3" customWidth="1"/>
    <col min="6" max="6" width="38.42578125" customWidth="1"/>
    <col min="7" max="7" width="34" customWidth="1"/>
    <col min="8" max="8" width="40.7109375" customWidth="1"/>
  </cols>
  <sheetData>
    <row r="1" spans="1:27" s="63" customFormat="1" ht="15.75" customHeight="1" x14ac:dyDescent="0.2"/>
    <row r="2" spans="1:27" s="63" customFormat="1" ht="15.75" customHeight="1" thickBot="1" x14ac:dyDescent="0.25"/>
    <row r="3" spans="1:27" s="63" customFormat="1" ht="80.25" customHeight="1" thickTop="1" thickBot="1" x14ac:dyDescent="0.3">
      <c r="B3" s="159" t="s">
        <v>169</v>
      </c>
      <c r="C3" s="160"/>
      <c r="D3" s="160"/>
      <c r="E3" s="160"/>
      <c r="F3" s="160"/>
      <c r="G3" s="160"/>
      <c r="H3" s="161"/>
    </row>
    <row r="4" spans="1:27" ht="15.75" customHeight="1" thickTop="1" thickBot="1" x14ac:dyDescent="0.3">
      <c r="A4" s="16"/>
      <c r="B4" s="155" t="s">
        <v>79</v>
      </c>
      <c r="C4" s="155"/>
      <c r="D4" s="155"/>
      <c r="E4" s="155"/>
      <c r="F4" s="155"/>
      <c r="G4" s="155"/>
      <c r="H4" s="155"/>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89" t="s">
        <v>3</v>
      </c>
      <c r="C5" s="81" t="s">
        <v>170</v>
      </c>
      <c r="D5" s="81" t="s">
        <v>171</v>
      </c>
      <c r="E5" s="81" t="s">
        <v>129</v>
      </c>
      <c r="F5" s="81" t="s">
        <v>131</v>
      </c>
      <c r="G5" s="81" t="s">
        <v>130</v>
      </c>
      <c r="H5" s="81" t="s">
        <v>172</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69" t="str">
        <f>Medidas!C8</f>
        <v>Continuar vinculados a  la red de docente  orientadores del Depatamento Norte de Santander, a traves  del PMI  realizar ajustes y actualizaciones al Manual de Convivencia, apoyarse en   las mesas conciliadoras y docentes titulares  para atender situaciones de mediacion en el aula.</v>
      </c>
      <c r="C6" s="57"/>
      <c r="D6" s="57"/>
      <c r="E6" s="57"/>
      <c r="F6" s="57"/>
      <c r="G6" s="57"/>
      <c r="H6" s="57"/>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69" t="str">
        <f>Medidas!C9</f>
        <v xml:space="preserve">Seguir fomentando la motivacion y participacion activa de docentes, padres y  madres de familia en los procesos de formacion de las Escuelas de Padres. </v>
      </c>
      <c r="C7" s="57"/>
      <c r="D7" s="57"/>
      <c r="E7" s="57"/>
      <c r="F7" s="57"/>
      <c r="G7" s="57"/>
      <c r="H7" s="57"/>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69" t="str">
        <f>Medidas!C10</f>
        <v>Involucrar a toda la Comunidad Educativa en la participacion y el fortalecimeinto de los proyectos transversales para generar espacios  culturales  y entornos de paz..</v>
      </c>
      <c r="C8" s="57"/>
      <c r="D8" s="57"/>
      <c r="E8" s="57"/>
      <c r="F8" s="57"/>
      <c r="G8" s="57"/>
      <c r="H8" s="57"/>
      <c r="I8" s="17"/>
      <c r="J8" s="13"/>
      <c r="K8" s="13"/>
      <c r="L8" s="13"/>
      <c r="M8" s="13"/>
      <c r="N8" s="13"/>
      <c r="O8" s="13"/>
      <c r="P8" s="13"/>
      <c r="Q8" s="13"/>
      <c r="R8" s="13"/>
      <c r="S8" s="13"/>
      <c r="T8" s="13"/>
      <c r="U8" s="13"/>
      <c r="V8" s="13"/>
      <c r="W8" s="13"/>
      <c r="X8" s="13"/>
      <c r="Y8" s="13"/>
      <c r="Z8" s="13"/>
      <c r="AA8" s="13"/>
    </row>
    <row r="9" spans="1:27" s="63" customFormat="1" ht="20.25" customHeight="1" thickTop="1" thickBot="1" x14ac:dyDescent="0.3">
      <c r="A9" s="16"/>
      <c r="B9" s="155" t="s">
        <v>80</v>
      </c>
      <c r="C9" s="155"/>
      <c r="D9" s="155"/>
      <c r="E9" s="155"/>
      <c r="F9" s="155"/>
      <c r="G9" s="155"/>
      <c r="H9" s="155"/>
      <c r="I9" s="17"/>
      <c r="J9" s="13"/>
      <c r="K9" s="13"/>
      <c r="L9" s="13"/>
      <c r="M9" s="13"/>
      <c r="N9" s="13"/>
      <c r="O9" s="13"/>
      <c r="P9" s="13"/>
      <c r="Q9" s="13"/>
      <c r="R9" s="13"/>
      <c r="S9" s="13"/>
      <c r="T9" s="13"/>
      <c r="U9" s="13"/>
      <c r="V9" s="13"/>
      <c r="W9" s="13"/>
      <c r="X9" s="13"/>
      <c r="Y9" s="13"/>
      <c r="Z9" s="13"/>
      <c r="AA9" s="13"/>
    </row>
    <row r="10" spans="1:27" s="63" customFormat="1" ht="66" customHeight="1" thickTop="1" thickBot="1" x14ac:dyDescent="0.25">
      <c r="A10" s="16"/>
      <c r="B10" s="95" t="s">
        <v>3</v>
      </c>
      <c r="C10" s="96" t="s">
        <v>173</v>
      </c>
      <c r="D10" s="96" t="s">
        <v>171</v>
      </c>
      <c r="E10" s="96" t="s">
        <v>129</v>
      </c>
      <c r="F10" s="96" t="s">
        <v>131</v>
      </c>
      <c r="G10" s="96" t="s">
        <v>130</v>
      </c>
      <c r="H10" s="96" t="s">
        <v>172</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0" t="str">
        <f>Medidas!E8</f>
        <v>Empoderarse y documentarse en la norma, Manual de Convivencia y espacios que ayuden a mitigar los niveles de agrasion verbal.</v>
      </c>
      <c r="C11" s="57"/>
      <c r="D11" s="57"/>
      <c r="E11" s="57"/>
      <c r="F11" s="57"/>
      <c r="G11" s="57"/>
      <c r="H11" s="57"/>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0" t="str">
        <f>Medidas!E9</f>
        <v>Fortalecer acciones de promocion y prevencion en  factores que afectan los ambientes del contexto gestionando apoyo  integrador de  Comisarias de Familia, Bienestar familiar, Salud Publica, ADN paz, SED.</v>
      </c>
      <c r="C12" s="57"/>
      <c r="D12" s="57"/>
      <c r="E12" s="57"/>
      <c r="F12" s="57"/>
      <c r="G12" s="57"/>
      <c r="H12" s="57"/>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0" t="str">
        <f>Medidas!E10</f>
        <v>Sensiblización y concientización de  la importancia en  la corresponsabilidad y el acompañamiento en su rol de padres o cuidadores en el proceso de formacion de los estudeintes.</v>
      </c>
      <c r="C13" s="57"/>
      <c r="D13" s="57"/>
      <c r="E13" s="57"/>
      <c r="F13" s="57"/>
      <c r="G13" s="57"/>
      <c r="H13" s="57"/>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2"/>
      <c r="C14" s="93"/>
      <c r="D14" s="93"/>
      <c r="E14" s="93"/>
      <c r="F14" s="93"/>
      <c r="G14" s="93"/>
      <c r="H14" s="93"/>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62" t="s">
        <v>177</v>
      </c>
      <c r="C15" s="163"/>
      <c r="D15" s="163"/>
      <c r="E15" s="163"/>
      <c r="F15" s="163"/>
      <c r="G15" s="163"/>
      <c r="H15" s="164"/>
      <c r="I15" s="101"/>
      <c r="J15" s="101"/>
      <c r="K15" s="101"/>
      <c r="L15" s="13"/>
      <c r="M15" s="13"/>
      <c r="N15" s="13"/>
      <c r="O15" s="13"/>
      <c r="P15" s="13"/>
      <c r="Q15" s="13"/>
      <c r="R15" s="13"/>
      <c r="S15" s="13"/>
      <c r="T15" s="13"/>
      <c r="U15" s="13"/>
      <c r="V15" s="13"/>
      <c r="W15" s="13"/>
      <c r="X15" s="13"/>
      <c r="Y15" s="13"/>
      <c r="Z15" s="13"/>
      <c r="AA15" s="13"/>
    </row>
    <row r="16" spans="1:27" ht="77.25" customHeight="1" thickTop="1" thickBot="1" x14ac:dyDescent="0.25">
      <c r="A16" s="16"/>
      <c r="B16" s="165"/>
      <c r="C16" s="166"/>
      <c r="D16" s="166"/>
      <c r="E16" s="166"/>
      <c r="F16" s="166"/>
      <c r="G16" s="166"/>
      <c r="H16" s="167"/>
      <c r="I16" s="101"/>
      <c r="J16" s="101"/>
      <c r="K16" s="101"/>
      <c r="L16" s="13"/>
      <c r="M16" s="13"/>
      <c r="N16" s="13"/>
      <c r="O16" s="13"/>
      <c r="P16" s="13"/>
      <c r="Q16" s="13"/>
      <c r="R16" s="13"/>
      <c r="S16" s="13"/>
      <c r="T16" s="13"/>
      <c r="U16" s="13"/>
      <c r="V16" s="13"/>
      <c r="W16" s="13"/>
      <c r="X16" s="13"/>
      <c r="Y16" s="13"/>
      <c r="Z16" s="13"/>
      <c r="AA16" s="13"/>
    </row>
    <row r="17" spans="1:27" ht="14.25" customHeight="1" thickTop="1" thickBot="1" x14ac:dyDescent="0.25">
      <c r="A17" s="13"/>
      <c r="B17" s="102"/>
      <c r="C17" s="101"/>
      <c r="D17" s="101"/>
      <c r="E17" s="101"/>
      <c r="F17" s="101"/>
      <c r="G17" s="101"/>
      <c r="H17" s="101"/>
      <c r="I17" s="101"/>
      <c r="J17" s="101"/>
      <c r="K17" s="101"/>
      <c r="L17" s="13"/>
      <c r="M17" s="13"/>
      <c r="N17" s="13"/>
      <c r="O17" s="13"/>
      <c r="P17" s="13"/>
      <c r="Q17" s="13"/>
      <c r="R17" s="13"/>
      <c r="S17" s="13"/>
      <c r="T17" s="13"/>
      <c r="U17" s="13"/>
      <c r="V17" s="13"/>
      <c r="W17" s="13"/>
      <c r="X17" s="13"/>
      <c r="Y17" s="13"/>
      <c r="Z17" s="13"/>
      <c r="AA17" s="13"/>
    </row>
    <row r="18" spans="1:27" ht="14.25" customHeight="1" thickTop="1" thickBot="1" x14ac:dyDescent="0.25">
      <c r="A18" s="13"/>
      <c r="B18" s="102"/>
      <c r="C18" s="101"/>
      <c r="D18" s="101"/>
      <c r="E18" s="101"/>
      <c r="F18" s="101"/>
      <c r="G18" s="101"/>
      <c r="H18" s="101"/>
      <c r="I18" s="105"/>
      <c r="J18" s="105"/>
      <c r="K18" s="105"/>
      <c r="L18" s="13"/>
      <c r="M18" s="13"/>
      <c r="N18" s="13"/>
      <c r="O18" s="13"/>
      <c r="P18" s="13"/>
      <c r="Q18" s="13"/>
      <c r="R18" s="13"/>
      <c r="S18" s="13"/>
      <c r="T18" s="13"/>
      <c r="U18" s="13"/>
      <c r="V18" s="13"/>
      <c r="W18" s="13"/>
      <c r="X18" s="13"/>
      <c r="Y18" s="13"/>
      <c r="Z18" s="13"/>
      <c r="AA18" s="13"/>
    </row>
    <row r="19" spans="1:27" ht="14.25" customHeight="1" thickTop="1" thickBot="1" x14ac:dyDescent="0.25">
      <c r="A19" s="13"/>
      <c r="B19" s="102"/>
      <c r="C19" s="101"/>
      <c r="D19" s="101"/>
      <c r="E19" s="101"/>
      <c r="F19" s="101"/>
      <c r="G19" s="101"/>
      <c r="H19" s="101"/>
      <c r="I19" s="101"/>
      <c r="J19" s="101"/>
      <c r="K19" s="101"/>
      <c r="L19" s="13"/>
      <c r="M19" s="13"/>
      <c r="N19" s="13"/>
      <c r="O19" s="13"/>
      <c r="P19" s="13"/>
      <c r="Q19" s="13"/>
      <c r="R19" s="13"/>
      <c r="S19" s="13"/>
      <c r="T19" s="13"/>
      <c r="U19" s="13"/>
      <c r="V19" s="13"/>
      <c r="W19" s="13"/>
      <c r="X19" s="13"/>
      <c r="Y19" s="13"/>
      <c r="Z19" s="13"/>
      <c r="AA19" s="13"/>
    </row>
    <row r="20" spans="1:27" ht="14.25" customHeight="1" thickTop="1" thickBot="1" x14ac:dyDescent="0.25">
      <c r="A20" s="13"/>
      <c r="B20" s="102"/>
      <c r="C20" s="101"/>
      <c r="D20" s="101"/>
      <c r="E20" s="101"/>
      <c r="F20" s="101"/>
      <c r="G20" s="101"/>
      <c r="H20" s="101"/>
      <c r="I20" s="101"/>
      <c r="J20" s="103"/>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2"/>
      <c r="C21" s="101"/>
      <c r="D21" s="101"/>
      <c r="E21" s="101"/>
      <c r="F21" s="101"/>
      <c r="G21" s="101"/>
      <c r="H21" s="101"/>
      <c r="I21" s="101"/>
      <c r="J21" s="103"/>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4"/>
      <c r="C22" s="105"/>
      <c r="D22" s="105"/>
      <c r="E22" s="105"/>
      <c r="F22" s="105"/>
      <c r="G22" s="105"/>
      <c r="H22" s="105"/>
      <c r="I22" s="105"/>
      <c r="J22" s="106"/>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3" zoomScale="106" zoomScaleNormal="106" workbookViewId="0">
      <selection activeCell="D10" sqref="D10"/>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4" t="s">
        <v>86</v>
      </c>
      <c r="D2" s="12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2" t="s">
        <v>178</v>
      </c>
      <c r="D3" s="98" t="s">
        <v>117</v>
      </c>
      <c r="E3" s="5"/>
      <c r="F3" s="1"/>
      <c r="G3" s="1"/>
      <c r="H3" s="1"/>
      <c r="I3" s="1"/>
      <c r="J3" s="1"/>
      <c r="K3" s="1"/>
      <c r="L3" s="1"/>
      <c r="M3" s="1"/>
      <c r="N3" s="1"/>
      <c r="O3" s="1"/>
      <c r="P3" s="1"/>
      <c r="Q3" s="1"/>
      <c r="R3" s="1"/>
      <c r="S3" s="1"/>
      <c r="T3" s="1"/>
      <c r="U3" s="1"/>
      <c r="V3" s="1"/>
      <c r="W3" s="1"/>
      <c r="X3" s="1"/>
      <c r="Y3" s="1"/>
      <c r="Z3" s="1"/>
      <c r="AA3" s="1"/>
    </row>
    <row r="4" spans="1:27" s="63" customFormat="1" ht="51.75" customHeight="1" thickTop="1" thickBot="1" x14ac:dyDescent="0.25">
      <c r="A4" s="3"/>
      <c r="B4" s="42"/>
      <c r="C4" s="122"/>
      <c r="D4" s="98" t="s">
        <v>207</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2" t="s">
        <v>88</v>
      </c>
      <c r="D5" s="99"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3"/>
      <c r="D6" s="100" t="s">
        <v>208</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3"/>
      <c r="D7" s="100" t="s">
        <v>196</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3"/>
      <c r="D8" s="100" t="s">
        <v>188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2" t="s">
        <v>90</v>
      </c>
      <c r="D9" s="99"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3"/>
      <c r="D10" s="100" t="s">
        <v>252</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3"/>
      <c r="D11" s="100" t="s">
        <v>197</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3"/>
      <c r="D12" s="100" t="s">
        <v>209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4" zoomScale="120" zoomScaleNormal="120"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6" t="s">
        <v>92</v>
      </c>
      <c r="C4" s="127"/>
      <c r="D4" s="5"/>
      <c r="E4" s="1"/>
      <c r="F4" s="1"/>
      <c r="G4" s="1"/>
      <c r="H4" s="1"/>
      <c r="I4" s="1"/>
      <c r="J4" s="49" t="s">
        <v>108</v>
      </c>
      <c r="K4" s="1"/>
      <c r="L4" s="75">
        <v>0</v>
      </c>
      <c r="M4" s="1"/>
      <c r="N4" s="1"/>
      <c r="O4" s="1"/>
      <c r="P4" s="1"/>
      <c r="Q4" s="1"/>
      <c r="R4" s="1"/>
      <c r="S4" s="1"/>
      <c r="T4" s="1"/>
      <c r="U4" s="1"/>
      <c r="V4" s="1"/>
      <c r="W4" s="1"/>
      <c r="X4" s="1"/>
      <c r="Y4" s="1"/>
      <c r="Z4" s="1"/>
    </row>
    <row r="5" spans="1:26" ht="135.75" customHeight="1" thickTop="1" thickBot="1" x14ac:dyDescent="0.3">
      <c r="A5" s="3"/>
      <c r="B5" s="72" t="s">
        <v>87</v>
      </c>
      <c r="C5" s="46" t="s">
        <v>207</v>
      </c>
      <c r="D5" s="5"/>
      <c r="E5" s="1"/>
      <c r="F5" s="49" t="s">
        <v>93</v>
      </c>
      <c r="G5" s="1"/>
      <c r="H5" s="50" t="s">
        <v>98</v>
      </c>
      <c r="I5" s="1"/>
      <c r="J5" s="51" t="s">
        <v>64</v>
      </c>
      <c r="K5" s="1"/>
      <c r="L5" s="52" t="s">
        <v>116</v>
      </c>
      <c r="M5" s="1"/>
      <c r="N5" s="48"/>
      <c r="O5" s="1"/>
      <c r="P5" s="1"/>
      <c r="Q5" s="1"/>
      <c r="R5" s="1"/>
      <c r="S5" s="1"/>
      <c r="T5" s="1"/>
      <c r="U5" s="1"/>
      <c r="V5" s="1"/>
      <c r="W5" s="1"/>
      <c r="X5" s="1"/>
      <c r="Y5" s="1"/>
      <c r="Z5" s="1"/>
    </row>
    <row r="6" spans="1:26" ht="52.5" customHeight="1" thickTop="1" thickBot="1" x14ac:dyDescent="0.25">
      <c r="A6" s="3"/>
      <c r="B6" s="97" t="s">
        <v>174</v>
      </c>
      <c r="C6" s="108" t="s">
        <v>93</v>
      </c>
      <c r="D6" s="5"/>
      <c r="E6" s="1"/>
      <c r="F6" s="49" t="s">
        <v>94</v>
      </c>
      <c r="G6" s="1"/>
      <c r="H6" s="50" t="s">
        <v>99</v>
      </c>
      <c r="I6" s="1"/>
      <c r="J6" s="51" t="s">
        <v>65</v>
      </c>
      <c r="K6" s="1"/>
      <c r="L6" s="52" t="s">
        <v>68</v>
      </c>
      <c r="M6" s="1"/>
      <c r="N6" s="48"/>
      <c r="O6" s="1"/>
      <c r="P6" s="1"/>
      <c r="Q6" s="1"/>
      <c r="R6" s="1"/>
      <c r="S6" s="1"/>
      <c r="T6" s="1"/>
      <c r="U6" s="1"/>
      <c r="V6" s="1"/>
      <c r="W6" s="1"/>
      <c r="X6" s="1"/>
      <c r="Y6" s="1"/>
      <c r="Z6" s="1"/>
    </row>
    <row r="7" spans="1:26" ht="68.25" customHeight="1" thickTop="1" thickBot="1" x14ac:dyDescent="0.25">
      <c r="A7" s="3"/>
      <c r="B7" s="47" t="s">
        <v>114</v>
      </c>
      <c r="C7" s="109" t="s">
        <v>198</v>
      </c>
      <c r="D7" s="5"/>
      <c r="E7" s="1"/>
      <c r="F7" s="49" t="s">
        <v>95</v>
      </c>
      <c r="G7" s="1"/>
      <c r="H7" s="50" t="s">
        <v>100</v>
      </c>
      <c r="I7" s="1"/>
      <c r="J7" s="51" t="s">
        <v>66</v>
      </c>
      <c r="K7" s="1"/>
      <c r="L7" s="52" t="s">
        <v>69</v>
      </c>
      <c r="M7" s="1"/>
      <c r="N7" s="48" t="s">
        <v>121</v>
      </c>
      <c r="O7" s="1"/>
      <c r="P7" s="1"/>
      <c r="Q7" s="1"/>
      <c r="R7" s="1"/>
      <c r="S7" s="1"/>
      <c r="T7" s="1"/>
      <c r="U7" s="1"/>
      <c r="V7" s="1"/>
      <c r="W7" s="1"/>
      <c r="X7" s="1"/>
      <c r="Y7" s="1"/>
      <c r="Z7" s="1"/>
    </row>
    <row r="8" spans="1:26" ht="65.25" customHeight="1" thickTop="1" thickBot="1" x14ac:dyDescent="0.25">
      <c r="A8" s="3"/>
      <c r="B8" s="47" t="s">
        <v>107</v>
      </c>
      <c r="C8" s="45" t="s">
        <v>67</v>
      </c>
      <c r="D8" s="5"/>
      <c r="E8" s="1"/>
      <c r="F8" s="49" t="s">
        <v>96</v>
      </c>
      <c r="G8" s="1"/>
      <c r="H8" s="50" t="s">
        <v>101</v>
      </c>
      <c r="I8" s="1"/>
      <c r="J8" s="51" t="s">
        <v>67</v>
      </c>
      <c r="K8" s="1"/>
      <c r="L8" s="52" t="s">
        <v>70</v>
      </c>
      <c r="M8" s="1"/>
      <c r="N8" s="48" t="s">
        <v>122</v>
      </c>
      <c r="O8" s="1"/>
      <c r="P8" s="1"/>
      <c r="Q8" s="1"/>
      <c r="R8" s="1"/>
      <c r="S8" s="1"/>
      <c r="T8" s="1"/>
      <c r="U8" s="1"/>
      <c r="V8" s="1"/>
      <c r="W8" s="1"/>
      <c r="X8" s="1"/>
      <c r="Y8" s="1"/>
      <c r="Z8" s="1"/>
    </row>
    <row r="9" spans="1:26" s="62" customFormat="1" ht="65.25" customHeight="1" thickTop="1" thickBot="1" x14ac:dyDescent="0.25">
      <c r="A9" s="3"/>
      <c r="B9" s="47" t="s">
        <v>120</v>
      </c>
      <c r="C9" s="45" t="s">
        <v>126</v>
      </c>
      <c r="D9" s="5"/>
      <c r="E9" s="8"/>
      <c r="F9" s="49" t="s">
        <v>97</v>
      </c>
      <c r="G9" s="8"/>
      <c r="H9" s="73" t="s">
        <v>104</v>
      </c>
      <c r="I9" s="8"/>
      <c r="J9" s="49" t="s">
        <v>109</v>
      </c>
      <c r="K9" s="8"/>
      <c r="L9" s="52" t="s">
        <v>71</v>
      </c>
      <c r="M9" s="8"/>
      <c r="N9" s="48" t="s">
        <v>123</v>
      </c>
      <c r="O9" s="8"/>
      <c r="P9" s="8"/>
      <c r="Q9" s="8"/>
      <c r="R9" s="8"/>
      <c r="S9" s="8"/>
      <c r="T9" s="8"/>
      <c r="U9" s="8"/>
      <c r="V9" s="8"/>
      <c r="W9" s="8"/>
      <c r="X9" s="8"/>
      <c r="Y9" s="8"/>
      <c r="Z9" s="8"/>
    </row>
    <row r="10" spans="1:26" ht="63.75" customHeight="1" thickTop="1" thickBot="1" x14ac:dyDescent="0.25">
      <c r="A10" s="3"/>
      <c r="B10" s="47" t="s">
        <v>111</v>
      </c>
      <c r="C10" s="45" t="s">
        <v>71</v>
      </c>
      <c r="D10" s="5"/>
      <c r="E10" s="1"/>
      <c r="G10" s="1"/>
      <c r="H10" s="73" t="s">
        <v>105</v>
      </c>
      <c r="I10" s="1"/>
      <c r="J10" s="49" t="s">
        <v>110</v>
      </c>
      <c r="K10" s="1"/>
      <c r="M10" s="1"/>
      <c r="N10" s="48" t="s">
        <v>124</v>
      </c>
      <c r="O10" s="1"/>
      <c r="P10" s="1"/>
      <c r="Q10" s="1"/>
      <c r="R10" s="1"/>
      <c r="S10" s="1"/>
      <c r="T10" s="1"/>
      <c r="U10" s="1"/>
      <c r="V10" s="1"/>
      <c r="W10" s="1"/>
      <c r="X10" s="1"/>
      <c r="Y10" s="1"/>
      <c r="Z10" s="1"/>
    </row>
    <row r="11" spans="1:26" ht="66" customHeight="1" thickTop="1" thickBot="1" x14ac:dyDescent="0.25">
      <c r="A11" s="3"/>
      <c r="B11" s="47" t="s">
        <v>112</v>
      </c>
      <c r="C11" s="45" t="s">
        <v>70</v>
      </c>
      <c r="D11" s="5"/>
      <c r="E11" s="1"/>
      <c r="F11" s="1"/>
      <c r="G11" s="1"/>
      <c r="H11" s="74" t="s">
        <v>106</v>
      </c>
      <c r="I11" s="1"/>
      <c r="K11" s="1"/>
      <c r="L11" s="1"/>
      <c r="M11" s="1"/>
      <c r="N11" s="48" t="s">
        <v>125</v>
      </c>
      <c r="O11" s="1"/>
      <c r="P11" s="1"/>
      <c r="Q11" s="1"/>
      <c r="R11" s="1"/>
      <c r="S11" s="1"/>
      <c r="T11" s="1"/>
      <c r="U11" s="1"/>
      <c r="V11" s="1"/>
      <c r="W11" s="1"/>
      <c r="X11" s="1"/>
      <c r="Y11" s="1"/>
      <c r="Z11" s="1"/>
    </row>
    <row r="12" spans="1:26" ht="78.75" customHeight="1" thickTop="1" thickBot="1" x14ac:dyDescent="0.25">
      <c r="A12" s="3"/>
      <c r="B12" s="47" t="s">
        <v>113</v>
      </c>
      <c r="C12" s="45" t="s">
        <v>70</v>
      </c>
      <c r="D12" s="5"/>
      <c r="E12" s="1"/>
      <c r="F12" s="1"/>
      <c r="G12" s="1"/>
      <c r="I12" s="1"/>
      <c r="J12" s="1"/>
      <c r="K12" s="1"/>
      <c r="L12" s="1"/>
      <c r="M12" s="1"/>
      <c r="N12" s="48" t="s">
        <v>126</v>
      </c>
      <c r="O12" s="1"/>
      <c r="P12" s="1"/>
      <c r="Q12" s="1"/>
      <c r="R12" s="1"/>
      <c r="S12" s="1"/>
      <c r="T12" s="1"/>
      <c r="U12" s="1"/>
      <c r="V12" s="1"/>
      <c r="W12" s="1"/>
      <c r="X12" s="1"/>
      <c r="Y12" s="1"/>
      <c r="Z12" s="1"/>
    </row>
    <row r="13" spans="1:26" s="62" customFormat="1" ht="78.75" customHeight="1" thickTop="1" thickBot="1" x14ac:dyDescent="0.25">
      <c r="A13" s="3"/>
      <c r="B13" s="47" t="s">
        <v>115</v>
      </c>
      <c r="C13" s="45" t="s">
        <v>69</v>
      </c>
      <c r="D13" s="5"/>
      <c r="E13" s="8"/>
      <c r="F13" s="8"/>
      <c r="G13" s="8"/>
      <c r="H13" s="74"/>
      <c r="I13" s="8"/>
      <c r="J13" s="8"/>
      <c r="K13" s="8"/>
      <c r="L13" s="8"/>
      <c r="M13" s="8"/>
      <c r="N13" s="48" t="s">
        <v>127</v>
      </c>
      <c r="O13" s="8"/>
      <c r="P13" s="8"/>
      <c r="Q13" s="8"/>
      <c r="R13" s="8"/>
      <c r="S13" s="8"/>
      <c r="T13" s="8"/>
      <c r="U13" s="8"/>
      <c r="V13" s="8"/>
      <c r="W13" s="8"/>
      <c r="X13" s="8"/>
      <c r="Y13" s="8"/>
      <c r="Z13" s="8"/>
    </row>
    <row r="14" spans="1:26" ht="60.75" customHeight="1" thickTop="1" thickBot="1" x14ac:dyDescent="0.25">
      <c r="A14" s="3"/>
      <c r="B14" s="76" t="s">
        <v>118</v>
      </c>
      <c r="C14" s="47" t="s">
        <v>210</v>
      </c>
      <c r="D14" s="5"/>
      <c r="E14" s="1"/>
      <c r="F14" s="1"/>
      <c r="G14" s="1"/>
      <c r="H14" s="1"/>
      <c r="I14" s="1"/>
      <c r="J14" s="1"/>
      <c r="K14" s="1"/>
      <c r="L14" s="1"/>
      <c r="M14" s="1"/>
      <c r="N14" s="48" t="s">
        <v>128</v>
      </c>
      <c r="O14" s="1"/>
      <c r="P14" s="1"/>
      <c r="Q14" s="1"/>
      <c r="R14" s="1"/>
      <c r="S14" s="1"/>
      <c r="T14" s="1"/>
      <c r="U14" s="1"/>
      <c r="V14" s="1"/>
      <c r="W14" s="1"/>
      <c r="X14" s="1"/>
      <c r="Y14" s="1"/>
      <c r="Z14" s="1"/>
    </row>
    <row r="15" spans="1:26" ht="61.5" customHeight="1" thickTop="1" thickBot="1" x14ac:dyDescent="0.25">
      <c r="A15" s="1"/>
      <c r="B15" s="76" t="s">
        <v>119</v>
      </c>
      <c r="C15" s="47" t="s">
        <v>199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9" zoomScale="96" zoomScaleNormal="96" workbookViewId="0">
      <selection activeCell="C9" sqref="C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3"/>
      <c r="C2" s="53"/>
      <c r="D2" s="53"/>
      <c r="E2" s="53"/>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2" t="s">
        <v>145</v>
      </c>
      <c r="C3" s="132"/>
      <c r="D3" s="132"/>
      <c r="E3" s="132"/>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4" t="s">
        <v>87</v>
      </c>
      <c r="C4" s="128" t="s">
        <v>207</v>
      </c>
      <c r="D4" s="129"/>
      <c r="E4" s="129"/>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30"/>
      <c r="C5" s="131"/>
      <c r="D5" s="130"/>
      <c r="E5" s="131"/>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1" t="s">
        <v>1</v>
      </c>
      <c r="C6" s="91" t="s">
        <v>2</v>
      </c>
      <c r="D6" s="54" t="s">
        <v>0</v>
      </c>
      <c r="E6" s="54"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47" t="s">
        <v>73</v>
      </c>
      <c r="F7" s="12"/>
      <c r="G7" s="9"/>
      <c r="H7" s="9"/>
      <c r="I7" s="9"/>
      <c r="J7" s="9"/>
      <c r="K7" s="9"/>
      <c r="L7" s="9"/>
      <c r="M7" s="9"/>
      <c r="N7" s="9"/>
      <c r="O7" s="9"/>
      <c r="P7" s="9"/>
      <c r="Q7" s="9"/>
      <c r="R7" s="9"/>
      <c r="S7" s="9"/>
      <c r="T7" s="9"/>
      <c r="U7" s="9"/>
      <c r="V7" s="9"/>
      <c r="W7" s="9"/>
      <c r="X7" s="9"/>
      <c r="Y7" s="9"/>
      <c r="Z7" s="9"/>
    </row>
    <row r="8" spans="1:26" ht="150" customHeight="1" thickTop="1" thickBot="1" x14ac:dyDescent="0.25">
      <c r="A8" s="11"/>
      <c r="B8" s="47" t="s">
        <v>211</v>
      </c>
      <c r="C8" s="47" t="s">
        <v>213</v>
      </c>
      <c r="D8" s="47" t="s">
        <v>252</v>
      </c>
      <c r="E8" s="47" t="s">
        <v>254</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Escuela para padres y madres de familia por periodo académico.</v>
      </c>
      <c r="C9" s="47" t="s">
        <v>216</v>
      </c>
      <c r="D9" s="47" t="str">
        <f>'Ficha análisis situación '!D11</f>
        <v>2. No se cuenta con un psicorientador de apoyo para los procesos de convivencia escolar.</v>
      </c>
      <c r="E9" s="47" t="s">
        <v>270</v>
      </c>
      <c r="F9" s="12"/>
      <c r="G9" s="9"/>
      <c r="H9" s="9"/>
      <c r="I9" s="9"/>
      <c r="J9" s="9"/>
      <c r="K9" s="9"/>
      <c r="L9" s="9"/>
      <c r="M9" s="9"/>
      <c r="N9" s="9"/>
      <c r="O9" s="9"/>
      <c r="P9" s="9"/>
      <c r="Q9" s="9"/>
      <c r="R9" s="9"/>
      <c r="S9" s="9"/>
      <c r="T9" s="9"/>
      <c r="U9" s="9"/>
      <c r="V9" s="9"/>
      <c r="W9" s="9"/>
      <c r="X9" s="9"/>
      <c r="Y9" s="9"/>
      <c r="Z9" s="9"/>
    </row>
    <row r="10" spans="1:26" ht="92.25" customHeight="1" thickTop="1" thickBot="1" x14ac:dyDescent="0.25">
      <c r="A10" s="9"/>
      <c r="B10" s="47" t="str">
        <f>'Ficha análisis situación '!D8</f>
        <v>3. Proyectos pedagógicos transversales</v>
      </c>
      <c r="C10" s="47" t="s">
        <v>215</v>
      </c>
      <c r="D10" s="47" t="str">
        <f>'Ficha análisis situación '!D12</f>
        <v>3. Poco acompañamiento de los padres de familia en el proceso educativo de los estudiantes, familias disfuncinales.</v>
      </c>
      <c r="E10" s="47" t="s">
        <v>212</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4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4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4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4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1"/>
  <sheetViews>
    <sheetView topLeftCell="D4" zoomScale="98" zoomScaleNormal="98" workbookViewId="0">
      <selection activeCell="H7" sqref="H7"/>
    </sheetView>
  </sheetViews>
  <sheetFormatPr baseColWidth="10" defaultColWidth="14.42578125" defaultRowHeight="15.75" customHeight="1" x14ac:dyDescent="0.2"/>
  <cols>
    <col min="1" max="1" width="2.85546875" customWidth="1"/>
    <col min="2" max="2" width="23.5703125" customWidth="1"/>
    <col min="3" max="3" width="23.5703125" style="63" customWidth="1"/>
    <col min="4" max="4" width="23.5703125" customWidth="1"/>
    <col min="5" max="5" width="23.5703125" style="63" customWidth="1"/>
    <col min="6" max="6" width="23.5703125" customWidth="1"/>
    <col min="7" max="8" width="26.7109375" customWidth="1"/>
    <col min="9" max="9" width="20.7109375" customWidth="1"/>
    <col min="10" max="10" width="24.5703125" customWidth="1"/>
    <col min="11" max="11" width="24.5703125" style="78"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5"/>
      <c r="C2" s="55"/>
      <c r="D2" s="55"/>
      <c r="E2" s="55"/>
      <c r="F2" s="55"/>
      <c r="G2" s="56"/>
      <c r="H2" s="56"/>
      <c r="I2" s="56"/>
      <c r="J2" s="56"/>
      <c r="K2" s="56"/>
      <c r="L2" s="56"/>
      <c r="M2" s="79"/>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8" t="s">
        <v>146</v>
      </c>
      <c r="C3" s="149"/>
      <c r="D3" s="149"/>
      <c r="E3" s="149"/>
      <c r="F3" s="149"/>
      <c r="G3" s="149"/>
      <c r="H3" s="149"/>
      <c r="I3" s="149"/>
      <c r="J3" s="149"/>
      <c r="K3" s="149"/>
      <c r="L3" s="149"/>
      <c r="M3" s="149"/>
      <c r="N3" s="150"/>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5" t="s">
        <v>74</v>
      </c>
      <c r="C4" s="146"/>
      <c r="D4" s="146"/>
      <c r="E4" s="146"/>
      <c r="F4" s="146"/>
      <c r="G4" s="146"/>
      <c r="H4" s="146"/>
      <c r="I4" s="146"/>
      <c r="J4" s="146"/>
      <c r="K4" s="146"/>
      <c r="L4" s="146"/>
      <c r="M4" s="146"/>
      <c r="N4" s="147"/>
      <c r="O4" s="17"/>
      <c r="P4" s="13"/>
      <c r="Q4" s="13"/>
      <c r="R4" s="13"/>
      <c r="S4" s="13"/>
      <c r="T4" s="61" t="s">
        <v>76</v>
      </c>
      <c r="U4" s="13"/>
      <c r="V4" s="71" t="s">
        <v>81</v>
      </c>
      <c r="W4" s="13"/>
      <c r="X4" s="13"/>
      <c r="Z4" s="13"/>
      <c r="AA4" s="13"/>
      <c r="AB4" s="13"/>
      <c r="AC4" s="13"/>
      <c r="AD4" s="13"/>
      <c r="AE4" s="13"/>
      <c r="AF4" s="13"/>
      <c r="AG4" s="13"/>
    </row>
    <row r="5" spans="1:33" ht="50.25" customHeight="1" thickTop="1" thickBot="1" x14ac:dyDescent="0.25">
      <c r="A5" s="16"/>
      <c r="B5" s="141" t="s">
        <v>2</v>
      </c>
      <c r="C5" s="140" t="s">
        <v>142</v>
      </c>
      <c r="D5" s="140"/>
      <c r="E5" s="142" t="s">
        <v>181</v>
      </c>
      <c r="F5" s="140" t="s">
        <v>182</v>
      </c>
      <c r="G5" s="140" t="s">
        <v>144</v>
      </c>
      <c r="H5" s="140" t="s">
        <v>147</v>
      </c>
      <c r="I5" s="140" t="s">
        <v>148</v>
      </c>
      <c r="J5" s="140" t="s">
        <v>149</v>
      </c>
      <c r="K5" s="140"/>
      <c r="L5" s="133" t="s">
        <v>152</v>
      </c>
      <c r="M5" s="134"/>
      <c r="N5" s="134"/>
      <c r="O5" s="17"/>
      <c r="P5" s="13"/>
      <c r="Q5" s="13"/>
      <c r="R5" s="13"/>
      <c r="S5" s="13"/>
      <c r="T5" s="61" t="s">
        <v>143</v>
      </c>
      <c r="U5" s="13"/>
      <c r="V5" s="61" t="s">
        <v>82</v>
      </c>
      <c r="W5" s="13"/>
      <c r="X5" s="61" t="s">
        <v>132</v>
      </c>
      <c r="Z5" s="13"/>
      <c r="AA5" s="13"/>
      <c r="AB5" s="13"/>
      <c r="AC5" s="13"/>
      <c r="AD5" s="13"/>
      <c r="AE5" s="13"/>
      <c r="AF5" s="13"/>
      <c r="AG5" s="13"/>
    </row>
    <row r="6" spans="1:33" s="63" customFormat="1" ht="81.75" customHeight="1" thickTop="1" thickBot="1" x14ac:dyDescent="0.25">
      <c r="A6" s="16"/>
      <c r="B6" s="141"/>
      <c r="C6" s="80" t="s">
        <v>179</v>
      </c>
      <c r="D6" s="81" t="s">
        <v>180</v>
      </c>
      <c r="E6" s="142"/>
      <c r="F6" s="140"/>
      <c r="G6" s="140"/>
      <c r="H6" s="141"/>
      <c r="I6" s="141"/>
      <c r="J6" s="82" t="s">
        <v>150</v>
      </c>
      <c r="K6" s="82" t="s">
        <v>151</v>
      </c>
      <c r="L6" s="82" t="s">
        <v>175</v>
      </c>
      <c r="M6" s="82" t="s">
        <v>176</v>
      </c>
      <c r="N6" s="82" t="s">
        <v>153</v>
      </c>
      <c r="O6" s="17"/>
      <c r="P6" s="13"/>
      <c r="Q6" s="13"/>
      <c r="R6" s="13"/>
      <c r="S6" s="13"/>
      <c r="T6" s="61" t="s">
        <v>77</v>
      </c>
      <c r="U6" s="13"/>
      <c r="V6" s="61" t="s">
        <v>83</v>
      </c>
      <c r="W6" s="13"/>
      <c r="X6" s="61" t="s">
        <v>133</v>
      </c>
      <c r="Z6" s="13"/>
      <c r="AA6" s="13"/>
      <c r="AB6" s="13"/>
      <c r="AC6" s="13"/>
      <c r="AD6" s="13"/>
      <c r="AE6" s="13"/>
      <c r="AF6" s="13"/>
      <c r="AG6" s="13"/>
    </row>
    <row r="7" spans="1:33" ht="29.25" customHeight="1" thickTop="1" thickBot="1" x14ac:dyDescent="0.25">
      <c r="A7" s="16"/>
      <c r="B7" s="143" t="s">
        <v>309</v>
      </c>
      <c r="C7" s="136" t="s">
        <v>78</v>
      </c>
      <c r="D7" s="136" t="s">
        <v>190</v>
      </c>
      <c r="E7" s="135" t="s">
        <v>135</v>
      </c>
      <c r="F7" s="135" t="s">
        <v>83</v>
      </c>
      <c r="G7" s="116" t="s">
        <v>217</v>
      </c>
      <c r="H7" s="60" t="s">
        <v>218</v>
      </c>
      <c r="I7" s="113">
        <v>44944</v>
      </c>
      <c r="J7" s="60" t="s">
        <v>219</v>
      </c>
      <c r="K7" s="60" t="s">
        <v>220</v>
      </c>
      <c r="L7" s="60" t="s">
        <v>222</v>
      </c>
      <c r="M7" s="110" t="s">
        <v>221</v>
      </c>
      <c r="N7" s="83"/>
      <c r="O7" s="17"/>
      <c r="P7" s="13"/>
      <c r="Q7" s="13"/>
      <c r="R7" s="13"/>
      <c r="S7" s="13"/>
      <c r="T7" s="61" t="s">
        <v>78</v>
      </c>
      <c r="U7" s="13"/>
      <c r="V7" s="61" t="s">
        <v>84</v>
      </c>
      <c r="W7" s="13"/>
      <c r="X7" s="61" t="s">
        <v>134</v>
      </c>
      <c r="Z7" s="13"/>
      <c r="AA7" s="13"/>
      <c r="AB7" s="13"/>
      <c r="AC7" s="13"/>
      <c r="AD7" s="13"/>
      <c r="AE7" s="13"/>
      <c r="AF7" s="13"/>
      <c r="AG7" s="13"/>
    </row>
    <row r="8" spans="1:33" ht="29.25" customHeight="1" thickTop="1" thickBot="1" x14ac:dyDescent="0.25">
      <c r="A8" s="16"/>
      <c r="B8" s="131"/>
      <c r="C8" s="136"/>
      <c r="D8" s="135"/>
      <c r="E8" s="135"/>
      <c r="F8" s="135"/>
      <c r="G8" s="59" t="s">
        <v>223</v>
      </c>
      <c r="H8" s="60" t="s">
        <v>224</v>
      </c>
      <c r="I8" s="113">
        <v>44946</v>
      </c>
      <c r="J8" s="60" t="s">
        <v>225</v>
      </c>
      <c r="K8" s="60" t="s">
        <v>226</v>
      </c>
      <c r="L8" s="60" t="s">
        <v>227</v>
      </c>
      <c r="M8" s="110" t="s">
        <v>221</v>
      </c>
      <c r="N8" s="83"/>
      <c r="O8" s="17"/>
      <c r="P8" s="13"/>
      <c r="Q8" s="13"/>
      <c r="R8" s="13"/>
      <c r="S8" s="13"/>
      <c r="U8" s="13"/>
      <c r="V8" s="61" t="s">
        <v>82</v>
      </c>
      <c r="W8" s="13"/>
      <c r="X8" s="61" t="s">
        <v>135</v>
      </c>
      <c r="Y8" s="13"/>
      <c r="Z8" s="13"/>
      <c r="AA8" s="13"/>
      <c r="AB8" s="13"/>
      <c r="AC8" s="13"/>
      <c r="AD8" s="13"/>
      <c r="AE8" s="13"/>
      <c r="AF8" s="13"/>
      <c r="AG8" s="13"/>
    </row>
    <row r="9" spans="1:33" ht="116.25" customHeight="1" thickTop="1" thickBot="1" x14ac:dyDescent="0.25">
      <c r="A9" s="16"/>
      <c r="B9" s="131"/>
      <c r="C9" s="136"/>
      <c r="D9" s="135"/>
      <c r="E9" s="135"/>
      <c r="F9" s="135"/>
      <c r="G9" s="59" t="s">
        <v>228</v>
      </c>
      <c r="H9" s="59" t="s">
        <v>229</v>
      </c>
      <c r="I9" s="113">
        <v>44951</v>
      </c>
      <c r="J9" s="60" t="s">
        <v>230</v>
      </c>
      <c r="K9" s="60" t="s">
        <v>231</v>
      </c>
      <c r="L9" s="60" t="s">
        <v>232</v>
      </c>
      <c r="M9" s="110" t="s">
        <v>233</v>
      </c>
      <c r="N9" s="83"/>
      <c r="O9" s="17"/>
      <c r="P9" s="13"/>
      <c r="Q9" s="13"/>
      <c r="R9" s="13"/>
      <c r="S9" s="13"/>
      <c r="T9" s="13"/>
      <c r="U9" s="13"/>
      <c r="V9" s="13"/>
      <c r="W9" s="13"/>
      <c r="X9" s="61" t="s">
        <v>136</v>
      </c>
      <c r="Y9" s="13"/>
      <c r="Z9" s="13"/>
      <c r="AA9" s="13"/>
      <c r="AB9" s="13"/>
      <c r="AC9" s="13"/>
      <c r="AD9" s="13"/>
      <c r="AE9" s="13"/>
      <c r="AF9" s="13"/>
      <c r="AG9" s="13"/>
    </row>
    <row r="10" spans="1:33" ht="27.75" customHeight="1" thickTop="1" thickBot="1" x14ac:dyDescent="0.25">
      <c r="A10" s="16"/>
      <c r="B10" s="135"/>
      <c r="C10" s="137" t="s">
        <v>78</v>
      </c>
      <c r="D10" s="136" t="s">
        <v>189</v>
      </c>
      <c r="E10" s="135" t="s">
        <v>134</v>
      </c>
      <c r="F10" s="135" t="s">
        <v>83</v>
      </c>
      <c r="G10" s="60" t="s">
        <v>234</v>
      </c>
      <c r="H10" s="60" t="s">
        <v>235</v>
      </c>
      <c r="I10" s="117" t="s">
        <v>303</v>
      </c>
      <c r="J10" s="60" t="s">
        <v>230</v>
      </c>
      <c r="K10" s="60" t="s">
        <v>231</v>
      </c>
      <c r="L10" s="60" t="s">
        <v>231</v>
      </c>
      <c r="M10" s="110" t="s">
        <v>194</v>
      </c>
      <c r="N10" s="83"/>
      <c r="O10" s="17"/>
      <c r="P10" s="13"/>
      <c r="Q10" s="13"/>
      <c r="R10" s="13"/>
      <c r="S10" s="13"/>
      <c r="T10" s="13"/>
      <c r="U10" s="13"/>
      <c r="V10" s="13"/>
      <c r="W10" s="13"/>
      <c r="X10" s="61" t="s">
        <v>137</v>
      </c>
      <c r="Y10" s="13"/>
      <c r="Z10" s="13"/>
      <c r="AA10" s="13"/>
      <c r="AB10" s="13"/>
      <c r="AC10" s="13"/>
      <c r="AD10" s="13"/>
      <c r="AE10" s="13"/>
      <c r="AF10" s="13"/>
      <c r="AG10" s="13"/>
    </row>
    <row r="11" spans="1:33" ht="27.75" customHeight="1" thickTop="1" thickBot="1" x14ac:dyDescent="0.25">
      <c r="A11" s="16"/>
      <c r="B11" s="135"/>
      <c r="C11" s="138"/>
      <c r="D11" s="135"/>
      <c r="E11" s="135"/>
      <c r="F11" s="135"/>
      <c r="G11" s="60" t="s">
        <v>236</v>
      </c>
      <c r="H11" s="60" t="s">
        <v>237</v>
      </c>
      <c r="I11" s="112" t="s">
        <v>304</v>
      </c>
      <c r="J11" s="60" t="s">
        <v>230</v>
      </c>
      <c r="K11" s="60" t="s">
        <v>238</v>
      </c>
      <c r="L11" s="60" t="s">
        <v>231</v>
      </c>
      <c r="M11" s="110" t="s">
        <v>239</v>
      </c>
      <c r="N11" s="83"/>
      <c r="O11" s="17"/>
      <c r="P11" s="13"/>
      <c r="Q11" s="13"/>
      <c r="R11" s="13"/>
      <c r="S11" s="13"/>
      <c r="T11" s="13"/>
      <c r="U11" s="13"/>
      <c r="V11" s="13"/>
      <c r="W11" s="13"/>
      <c r="X11" s="61" t="s">
        <v>141</v>
      </c>
      <c r="Y11" s="13"/>
      <c r="Z11" s="13"/>
      <c r="AA11" s="13"/>
      <c r="AB11" s="13"/>
      <c r="AC11" s="13"/>
      <c r="AD11" s="13"/>
      <c r="AE11" s="13"/>
      <c r="AF11" s="13"/>
      <c r="AG11" s="13"/>
    </row>
    <row r="12" spans="1:33" ht="101.25" customHeight="1" thickTop="1" thickBot="1" x14ac:dyDescent="0.25">
      <c r="A12" s="16"/>
      <c r="B12" s="135"/>
      <c r="C12" s="139"/>
      <c r="D12" s="135"/>
      <c r="E12" s="135"/>
      <c r="F12" s="135"/>
      <c r="G12" s="59" t="s">
        <v>240</v>
      </c>
      <c r="H12" s="60" t="s">
        <v>241</v>
      </c>
      <c r="I12" s="112" t="s">
        <v>305</v>
      </c>
      <c r="J12" s="60" t="s">
        <v>230</v>
      </c>
      <c r="K12" s="60" t="s">
        <v>244</v>
      </c>
      <c r="L12" s="60" t="s">
        <v>231</v>
      </c>
      <c r="M12" s="110" t="s">
        <v>242</v>
      </c>
      <c r="N12" s="83"/>
      <c r="O12" s="17"/>
      <c r="P12" s="13"/>
      <c r="Q12" s="13"/>
      <c r="R12" s="13"/>
      <c r="S12" s="13"/>
      <c r="T12" s="13"/>
      <c r="U12" s="13"/>
      <c r="V12" s="13"/>
      <c r="W12" s="13"/>
      <c r="X12" s="61" t="s">
        <v>138</v>
      </c>
      <c r="Y12" s="13"/>
      <c r="Z12" s="13"/>
      <c r="AA12" s="13"/>
      <c r="AB12" s="13"/>
      <c r="AC12" s="13"/>
      <c r="AD12" s="13"/>
      <c r="AE12" s="13"/>
      <c r="AF12" s="13"/>
      <c r="AG12" s="13"/>
    </row>
    <row r="13" spans="1:33" ht="31.5" customHeight="1" thickTop="1" thickBot="1" x14ac:dyDescent="0.25">
      <c r="A13" s="16"/>
      <c r="B13" s="144" t="s">
        <v>214</v>
      </c>
      <c r="C13" s="136" t="s">
        <v>77</v>
      </c>
      <c r="D13" s="136" t="s">
        <v>191</v>
      </c>
      <c r="E13" s="135" t="s">
        <v>133</v>
      </c>
      <c r="F13" s="135" t="s">
        <v>83</v>
      </c>
      <c r="G13" s="59" t="s">
        <v>195</v>
      </c>
      <c r="H13" s="60" t="s">
        <v>243</v>
      </c>
      <c r="I13" s="112" t="s">
        <v>303</v>
      </c>
      <c r="J13" s="60" t="s">
        <v>230</v>
      </c>
      <c r="K13" s="60" t="s">
        <v>245</v>
      </c>
      <c r="L13" s="60" t="s">
        <v>231</v>
      </c>
      <c r="M13" s="110" t="s">
        <v>194</v>
      </c>
      <c r="N13" s="83"/>
      <c r="O13" s="17"/>
      <c r="P13" s="13"/>
      <c r="Q13" s="13"/>
      <c r="R13" s="13"/>
      <c r="S13" s="13"/>
      <c r="T13" s="13"/>
      <c r="U13" s="13"/>
      <c r="V13" s="13"/>
      <c r="W13" s="13"/>
      <c r="X13" s="61" t="s">
        <v>139</v>
      </c>
      <c r="Y13" s="13"/>
      <c r="Z13" s="13"/>
      <c r="AA13" s="13"/>
      <c r="AB13" s="13"/>
      <c r="AC13" s="13"/>
      <c r="AD13" s="13"/>
      <c r="AE13" s="13"/>
      <c r="AF13" s="13"/>
      <c r="AG13" s="13"/>
    </row>
    <row r="14" spans="1:33" ht="31.5" customHeight="1" thickTop="1" thickBot="1" x14ac:dyDescent="0.25">
      <c r="A14" s="16"/>
      <c r="B14" s="131"/>
      <c r="C14" s="136"/>
      <c r="D14" s="135"/>
      <c r="E14" s="135"/>
      <c r="F14" s="135"/>
      <c r="G14" s="60" t="s">
        <v>246</v>
      </c>
      <c r="H14" s="59" t="s">
        <v>247</v>
      </c>
      <c r="I14" s="112" t="s">
        <v>306</v>
      </c>
      <c r="J14" s="60" t="s">
        <v>230</v>
      </c>
      <c r="K14" s="60" t="s">
        <v>245</v>
      </c>
      <c r="L14" s="60" t="s">
        <v>231</v>
      </c>
      <c r="M14" s="110" t="s">
        <v>194</v>
      </c>
      <c r="N14" s="83"/>
      <c r="O14" s="17"/>
      <c r="P14" s="13"/>
      <c r="Q14" s="13"/>
      <c r="R14" s="13"/>
      <c r="S14" s="13"/>
      <c r="T14" s="13"/>
      <c r="U14" s="13"/>
      <c r="V14" s="13"/>
      <c r="W14" s="13"/>
      <c r="X14" s="61" t="s">
        <v>140</v>
      </c>
      <c r="Y14" s="13"/>
      <c r="Z14" s="13"/>
      <c r="AA14" s="13"/>
      <c r="AB14" s="13"/>
      <c r="AC14" s="13"/>
      <c r="AD14" s="13"/>
      <c r="AE14" s="13"/>
      <c r="AF14" s="13"/>
      <c r="AG14" s="13"/>
    </row>
    <row r="15" spans="1:33" ht="89.25" customHeight="1" thickTop="1" thickBot="1" x14ac:dyDescent="0.25">
      <c r="A15" s="16"/>
      <c r="B15" s="131"/>
      <c r="C15" s="136"/>
      <c r="D15" s="135"/>
      <c r="E15" s="135"/>
      <c r="F15" s="135"/>
      <c r="G15" s="60" t="s">
        <v>248</v>
      </c>
      <c r="H15" s="60" t="s">
        <v>249</v>
      </c>
      <c r="I15" s="112" t="s">
        <v>307</v>
      </c>
      <c r="J15" s="60" t="s">
        <v>250</v>
      </c>
      <c r="K15" s="60" t="s">
        <v>192</v>
      </c>
      <c r="L15" s="60" t="s">
        <v>193</v>
      </c>
      <c r="M15" s="110" t="s">
        <v>251</v>
      </c>
      <c r="N15" s="83"/>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51" t="s">
        <v>75</v>
      </c>
      <c r="C16" s="152"/>
      <c r="D16" s="152"/>
      <c r="E16" s="152"/>
      <c r="F16" s="152"/>
      <c r="G16" s="152"/>
      <c r="H16" s="152"/>
      <c r="I16" s="152"/>
      <c r="J16" s="152"/>
      <c r="K16" s="152"/>
      <c r="L16" s="152"/>
      <c r="M16" s="152"/>
      <c r="N16" s="153"/>
      <c r="O16" s="17"/>
      <c r="P16" s="13"/>
      <c r="Q16" s="13"/>
      <c r="R16" s="13"/>
      <c r="S16" s="13"/>
      <c r="T16" s="13"/>
      <c r="U16" s="13"/>
      <c r="V16" s="13"/>
      <c r="W16" s="13"/>
      <c r="X16" s="13"/>
      <c r="Y16" s="13"/>
      <c r="Z16" s="13"/>
      <c r="AA16" s="13"/>
      <c r="AB16" s="13"/>
      <c r="AC16" s="13"/>
      <c r="AD16" s="13"/>
      <c r="AE16" s="13"/>
      <c r="AF16" s="13"/>
      <c r="AG16" s="13"/>
    </row>
    <row r="17" spans="1:33" s="63" customFormat="1" ht="48.75" customHeight="1" thickTop="1" thickBot="1" x14ac:dyDescent="0.25">
      <c r="A17" s="16"/>
      <c r="B17" s="141" t="s">
        <v>3</v>
      </c>
      <c r="C17" s="140" t="s">
        <v>142</v>
      </c>
      <c r="D17" s="140"/>
      <c r="E17" s="142" t="s">
        <v>181</v>
      </c>
      <c r="F17" s="140" t="s">
        <v>182</v>
      </c>
      <c r="G17" s="140" t="s">
        <v>144</v>
      </c>
      <c r="H17" s="140" t="s">
        <v>147</v>
      </c>
      <c r="I17" s="140" t="s">
        <v>148</v>
      </c>
      <c r="J17" s="140" t="s">
        <v>149</v>
      </c>
      <c r="K17" s="140"/>
      <c r="L17" s="133" t="s">
        <v>152</v>
      </c>
      <c r="M17" s="134"/>
      <c r="N17" s="134"/>
      <c r="O17" s="17"/>
      <c r="P17" s="13"/>
      <c r="Q17" s="13"/>
      <c r="R17" s="13"/>
      <c r="S17" s="13"/>
      <c r="T17" s="61"/>
      <c r="U17" s="13"/>
      <c r="W17" s="13"/>
      <c r="X17" s="61"/>
      <c r="Z17" s="13"/>
      <c r="AA17" s="13"/>
      <c r="AB17" s="13"/>
      <c r="AC17" s="13"/>
      <c r="AD17" s="13"/>
      <c r="AE17" s="13"/>
      <c r="AF17" s="13"/>
      <c r="AG17" s="13"/>
    </row>
    <row r="18" spans="1:33" s="63" customFormat="1" ht="80.25" customHeight="1" thickTop="1" thickBot="1" x14ac:dyDescent="0.25">
      <c r="A18" s="16"/>
      <c r="B18" s="141"/>
      <c r="C18" s="80" t="s">
        <v>179</v>
      </c>
      <c r="D18" s="81" t="s">
        <v>180</v>
      </c>
      <c r="E18" s="142"/>
      <c r="F18" s="140"/>
      <c r="G18" s="140"/>
      <c r="H18" s="141"/>
      <c r="I18" s="141"/>
      <c r="J18" s="82" t="s">
        <v>150</v>
      </c>
      <c r="K18" s="82" t="s">
        <v>151</v>
      </c>
      <c r="L18" s="82" t="s">
        <v>175</v>
      </c>
      <c r="M18" s="82" t="s">
        <v>176</v>
      </c>
      <c r="N18" s="82" t="s">
        <v>153</v>
      </c>
      <c r="O18" s="17"/>
      <c r="P18" s="13"/>
      <c r="Q18" s="13"/>
      <c r="R18" s="13"/>
      <c r="S18" s="13"/>
      <c r="T18" s="61"/>
      <c r="U18" s="13"/>
      <c r="V18" s="61"/>
      <c r="W18" s="13"/>
      <c r="X18" s="61"/>
      <c r="Z18" s="13"/>
      <c r="AA18" s="13"/>
      <c r="AB18" s="13"/>
      <c r="AC18" s="13"/>
      <c r="AD18" s="13"/>
      <c r="AE18" s="13"/>
      <c r="AF18" s="13"/>
      <c r="AG18" s="13"/>
    </row>
    <row r="19" spans="1:33" ht="32.25" customHeight="1" thickTop="1" thickBot="1" x14ac:dyDescent="0.25">
      <c r="A19" s="16"/>
      <c r="B19" s="143" t="s">
        <v>253</v>
      </c>
      <c r="C19" s="136" t="s">
        <v>78</v>
      </c>
      <c r="D19" s="136" t="s">
        <v>189</v>
      </c>
      <c r="E19" s="135" t="s">
        <v>135</v>
      </c>
      <c r="F19" s="135" t="s">
        <v>83</v>
      </c>
      <c r="G19" s="59" t="s">
        <v>255</v>
      </c>
      <c r="H19" s="60" t="s">
        <v>259</v>
      </c>
      <c r="I19" s="113">
        <v>44950</v>
      </c>
      <c r="J19" s="60" t="s">
        <v>256</v>
      </c>
      <c r="K19" s="60" t="s">
        <v>256</v>
      </c>
      <c r="L19" s="60" t="s">
        <v>257</v>
      </c>
      <c r="M19" s="110" t="s">
        <v>258</v>
      </c>
      <c r="N19" s="83"/>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31"/>
      <c r="C20" s="136"/>
      <c r="D20" s="135"/>
      <c r="E20" s="135"/>
      <c r="F20" s="135"/>
      <c r="G20" s="60" t="s">
        <v>260</v>
      </c>
      <c r="H20" s="60" t="s">
        <v>261</v>
      </c>
      <c r="I20" s="113">
        <v>45020</v>
      </c>
      <c r="J20" s="60" t="s">
        <v>262</v>
      </c>
      <c r="K20" s="60" t="s">
        <v>263</v>
      </c>
      <c r="L20" s="60" t="s">
        <v>264</v>
      </c>
      <c r="M20" s="110" t="s">
        <v>265</v>
      </c>
      <c r="N20" s="83"/>
      <c r="O20" s="17"/>
      <c r="P20" s="13"/>
      <c r="Q20" s="13"/>
      <c r="R20" s="13"/>
      <c r="S20" s="13"/>
      <c r="T20" s="13"/>
      <c r="U20" s="13"/>
      <c r="V20" s="13"/>
      <c r="W20" s="13"/>
      <c r="X20" s="13"/>
      <c r="Y20" s="13"/>
      <c r="Z20" s="13"/>
      <c r="AA20" s="13"/>
      <c r="AB20" s="13"/>
      <c r="AC20" s="13"/>
      <c r="AD20" s="13"/>
      <c r="AE20" s="13"/>
      <c r="AF20" s="13"/>
      <c r="AG20" s="13"/>
    </row>
    <row r="21" spans="1:33" ht="52.5" customHeight="1" thickTop="1" thickBot="1" x14ac:dyDescent="0.25">
      <c r="A21" s="16"/>
      <c r="B21" s="131"/>
      <c r="C21" s="136"/>
      <c r="D21" s="135"/>
      <c r="E21" s="135"/>
      <c r="F21" s="135"/>
      <c r="G21" s="60" t="s">
        <v>266</v>
      </c>
      <c r="H21" s="60" t="s">
        <v>267</v>
      </c>
      <c r="I21" s="114" t="s">
        <v>308</v>
      </c>
      <c r="J21" s="60" t="s">
        <v>268</v>
      </c>
      <c r="K21" s="60" t="s">
        <v>268</v>
      </c>
      <c r="L21" s="60" t="s">
        <v>268</v>
      </c>
      <c r="M21" s="110" t="s">
        <v>269</v>
      </c>
      <c r="N21" s="83"/>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3" t="s">
        <v>270</v>
      </c>
      <c r="C22" s="137" t="s">
        <v>78</v>
      </c>
      <c r="D22" s="136" t="s">
        <v>190</v>
      </c>
      <c r="E22" s="135" t="s">
        <v>135</v>
      </c>
      <c r="F22" s="135" t="s">
        <v>83</v>
      </c>
      <c r="G22" s="59" t="s">
        <v>271</v>
      </c>
      <c r="H22" s="60" t="s">
        <v>272</v>
      </c>
      <c r="I22" s="111">
        <v>45126</v>
      </c>
      <c r="J22" s="60" t="s">
        <v>273</v>
      </c>
      <c r="K22" s="60" t="s">
        <v>280</v>
      </c>
      <c r="L22" s="60" t="s">
        <v>274</v>
      </c>
      <c r="M22" s="110" t="s">
        <v>275</v>
      </c>
      <c r="N22" s="83"/>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31"/>
      <c r="C23" s="138"/>
      <c r="D23" s="135"/>
      <c r="E23" s="135"/>
      <c r="F23" s="135"/>
      <c r="G23" s="60" t="s">
        <v>276</v>
      </c>
      <c r="H23" s="60" t="s">
        <v>277</v>
      </c>
      <c r="I23" s="111">
        <v>45093</v>
      </c>
      <c r="J23" s="60" t="s">
        <v>278</v>
      </c>
      <c r="K23" s="60" t="s">
        <v>279</v>
      </c>
      <c r="L23" s="60" t="s">
        <v>281</v>
      </c>
      <c r="M23" s="110" t="s">
        <v>282</v>
      </c>
      <c r="N23" s="83"/>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31"/>
      <c r="C24" s="139"/>
      <c r="D24" s="135"/>
      <c r="E24" s="135"/>
      <c r="F24" s="135"/>
      <c r="G24" s="60" t="s">
        <v>283</v>
      </c>
      <c r="H24" s="60" t="s">
        <v>284</v>
      </c>
      <c r="I24" s="58">
        <v>45210</v>
      </c>
      <c r="J24" s="60" t="s">
        <v>285</v>
      </c>
      <c r="K24" s="60" t="s">
        <v>286</v>
      </c>
      <c r="L24" s="60" t="s">
        <v>287</v>
      </c>
      <c r="M24" s="110" t="s">
        <v>288</v>
      </c>
      <c r="N24" s="83"/>
      <c r="O24" s="17"/>
      <c r="P24" s="13"/>
      <c r="Q24" s="13"/>
      <c r="R24" s="13"/>
      <c r="S24" s="13"/>
      <c r="T24" s="13"/>
      <c r="U24" s="13"/>
      <c r="V24" s="13"/>
      <c r="W24" s="13"/>
      <c r="X24" s="13"/>
      <c r="Y24" s="13"/>
      <c r="Z24" s="13"/>
      <c r="AA24" s="13"/>
      <c r="AB24" s="13"/>
      <c r="AC24" s="13"/>
      <c r="AD24" s="13"/>
      <c r="AE24" s="13"/>
      <c r="AF24" s="13"/>
      <c r="AG24" s="13"/>
    </row>
    <row r="25" spans="1:33" ht="16.5" customHeight="1" thickTop="1" thickBot="1" x14ac:dyDescent="0.25">
      <c r="A25" s="13"/>
      <c r="B25" s="143" t="s">
        <v>212</v>
      </c>
      <c r="C25" s="136" t="s">
        <v>76</v>
      </c>
      <c r="D25" s="136" t="s">
        <v>289</v>
      </c>
      <c r="E25" s="136" t="s">
        <v>133</v>
      </c>
      <c r="F25" s="135" t="s">
        <v>83</v>
      </c>
      <c r="G25" s="59" t="s">
        <v>294</v>
      </c>
      <c r="H25" s="60" t="s">
        <v>290</v>
      </c>
      <c r="I25" s="111">
        <v>44951</v>
      </c>
      <c r="J25" s="60" t="s">
        <v>291</v>
      </c>
      <c r="K25" s="60" t="s">
        <v>291</v>
      </c>
      <c r="L25" s="60" t="s">
        <v>292</v>
      </c>
      <c r="M25" s="110" t="s">
        <v>293</v>
      </c>
      <c r="N25" s="83"/>
      <c r="O25" s="13"/>
      <c r="P25" s="13"/>
      <c r="Q25" s="13"/>
      <c r="R25" s="13"/>
      <c r="S25" s="13"/>
      <c r="T25" s="13"/>
      <c r="U25" s="13"/>
      <c r="V25" s="13"/>
      <c r="W25" s="13"/>
      <c r="X25" s="13"/>
      <c r="Y25" s="13"/>
      <c r="Z25" s="13"/>
      <c r="AA25" s="13"/>
      <c r="AB25" s="13"/>
      <c r="AC25" s="13"/>
      <c r="AD25" s="13"/>
      <c r="AE25" s="13"/>
      <c r="AF25" s="13"/>
      <c r="AG25" s="13"/>
    </row>
    <row r="26" spans="1:33" ht="15.75" customHeight="1" thickTop="1" thickBot="1" x14ac:dyDescent="0.25">
      <c r="A26" s="13"/>
      <c r="B26" s="131"/>
      <c r="C26" s="136"/>
      <c r="D26" s="135"/>
      <c r="E26" s="135"/>
      <c r="F26" s="135"/>
      <c r="G26" s="60" t="s">
        <v>297</v>
      </c>
      <c r="H26" s="60" t="s">
        <v>295</v>
      </c>
      <c r="I26" s="111">
        <v>45184</v>
      </c>
      <c r="J26" s="60" t="s">
        <v>232</v>
      </c>
      <c r="K26" s="60" t="s">
        <v>231</v>
      </c>
      <c r="L26" s="60" t="s">
        <v>296</v>
      </c>
      <c r="M26" s="110" t="s">
        <v>298</v>
      </c>
      <c r="N26" s="83"/>
      <c r="O26" s="13"/>
      <c r="P26" s="13"/>
      <c r="Q26" s="13"/>
      <c r="R26" s="13"/>
      <c r="S26" s="13"/>
      <c r="T26" s="13"/>
      <c r="U26" s="13"/>
      <c r="V26" s="13"/>
      <c r="W26" s="13"/>
      <c r="X26" s="13"/>
      <c r="Y26" s="13"/>
      <c r="Z26" s="13"/>
      <c r="AA26" s="13"/>
      <c r="AB26" s="13"/>
      <c r="AC26" s="13"/>
      <c r="AD26" s="13"/>
      <c r="AE26" s="13"/>
      <c r="AF26" s="13"/>
      <c r="AG26" s="13"/>
    </row>
    <row r="27" spans="1:33" ht="15.75" customHeight="1" thickTop="1" thickBot="1" x14ac:dyDescent="0.25">
      <c r="A27" s="13"/>
      <c r="B27" s="131"/>
      <c r="C27" s="136"/>
      <c r="D27" s="135"/>
      <c r="E27" s="135"/>
      <c r="F27" s="135"/>
      <c r="G27" s="60" t="s">
        <v>299</v>
      </c>
      <c r="H27" s="60" t="s">
        <v>300</v>
      </c>
      <c r="I27" s="58"/>
      <c r="J27" s="60" t="s">
        <v>232</v>
      </c>
      <c r="K27" s="60" t="s">
        <v>232</v>
      </c>
      <c r="L27" s="60" t="s">
        <v>301</v>
      </c>
      <c r="M27" s="110" t="s">
        <v>302</v>
      </c>
      <c r="N27" s="83"/>
      <c r="O27" s="13"/>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20"/>
      <c r="C28" s="20"/>
      <c r="D28" s="20"/>
      <c r="E28" s="20"/>
      <c r="F28" s="20"/>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sheetData>
  <mergeCells count="51">
    <mergeCell ref="B25:B27"/>
    <mergeCell ref="C25:C27"/>
    <mergeCell ref="D25:D27"/>
    <mergeCell ref="E25:E27"/>
    <mergeCell ref="F25:F27"/>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B22:B24"/>
    <mergeCell ref="B7:B9"/>
    <mergeCell ref="B10:B12"/>
    <mergeCell ref="B13:B15"/>
    <mergeCell ref="B19:B21"/>
    <mergeCell ref="B17:B18"/>
    <mergeCell ref="F5:F6"/>
    <mergeCell ref="D13:D15"/>
    <mergeCell ref="F13:F15"/>
    <mergeCell ref="J5:K5"/>
    <mergeCell ref="D19:D21"/>
    <mergeCell ref="F19:F21"/>
    <mergeCell ref="C17:D17"/>
    <mergeCell ref="E17:E18"/>
    <mergeCell ref="L5:N5"/>
    <mergeCell ref="F22:F24"/>
    <mergeCell ref="C19:C21"/>
    <mergeCell ref="C22:C24"/>
    <mergeCell ref="E19:E21"/>
    <mergeCell ref="E22:E24"/>
    <mergeCell ref="G5:G6"/>
    <mergeCell ref="H5:H6"/>
    <mergeCell ref="I5:I6"/>
    <mergeCell ref="E7:E9"/>
    <mergeCell ref="C7:C9"/>
    <mergeCell ref="D22:D24"/>
    <mergeCell ref="D7:D9"/>
    <mergeCell ref="F7:F9"/>
    <mergeCell ref="C5:D5"/>
    <mergeCell ref="E5:E6"/>
  </mergeCells>
  <dataValidations count="3">
    <dataValidation type="list" allowBlank="1" showInputMessage="1" showErrorMessage="1" sqref="E7:E15 E19:E27">
      <formula1>$X$5:$X$14</formula1>
    </dataValidation>
    <dataValidation type="list" allowBlank="1" showInputMessage="1" showErrorMessage="1" sqref="C7:C15 C19:C27">
      <formula1>$T$4:$T$7</formula1>
    </dataValidation>
    <dataValidation type="list" allowBlank="1" showInputMessage="1" showErrorMessage="1" sqref="F7:F15 B10:B12 F19:F27">
      <formula1>$V$4:$V$7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Ficha de caracterización</vt:lpstr>
      <vt:lpstr>Ficha análisis situación </vt:lpstr>
      <vt:lpstr>Línea base</vt:lpstr>
      <vt:lpstr>Medidas</vt:lpstr>
      <vt:lpstr>Cómo planeamos</vt:lpstr>
      <vt:lpstr>Hoja5</vt:lpstr>
      <vt:lpstr>Hoja1</vt:lpstr>
      <vt:lpstr>Hoja2</vt:lpstr>
      <vt:lpstr>Hoja3</vt:lpstr>
      <vt:lpstr>Hoja4</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yaja</cp:lastModifiedBy>
  <dcterms:created xsi:type="dcterms:W3CDTF">2020-12-01T20:57:07Z</dcterms:created>
  <dcterms:modified xsi:type="dcterms:W3CDTF">2023-10-10T16:17:07Z</dcterms:modified>
</cp:coreProperties>
</file>