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embeddings/oleObject2.bin" ContentType="application/vnd.openxmlformats-officedocument.oleObject"/>
  <Override PartName="/xl/drawings/drawing4.xml" ContentType="application/vnd.openxmlformats-officedocument.drawing+xml"/>
  <Override PartName="/xl/embeddings/oleObject3.bin" ContentType="application/vnd.openxmlformats-officedocument.oleObject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embeddings/oleObject4.bin" ContentType="application/vnd.openxmlformats-officedocument.oleObject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embeddings/oleObject5.bin" ContentType="application/vnd.openxmlformats-officedocument.oleObject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embeddings/oleObject6.bin" ContentType="application/vnd.openxmlformats-officedocument.oleObject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G:\Mi unidad\COORDINACIÓN 2022\ARCHIVOS INSTITUCIONALES 2022\ICFES MEN\"/>
    </mc:Choice>
  </mc:AlternateContent>
  <xr:revisionPtr revIDLastSave="0" documentId="13_ncr:1_{7083F0E5-F6AE-43C0-A1E9-55027932A172}" xr6:coauthVersionLast="47" xr6:coauthVersionMax="47" xr10:uidLastSave="{00000000-0000-0000-0000-000000000000}"/>
  <bookViews>
    <workbookView xWindow="-120" yWindow="-120" windowWidth="20730" windowHeight="11160" activeTab="5" xr2:uid="{00000000-000D-0000-FFFF-FFFF00000000}"/>
  </bookViews>
  <sheets>
    <sheet name="2017" sheetId="1" r:id="rId1"/>
    <sheet name="2018" sheetId="3" r:id="rId2"/>
    <sheet name="2019 vo1" sheetId="6" r:id="rId3"/>
    <sheet name="2020 vo1 " sheetId="9" r:id="rId4"/>
    <sheet name="2021" sheetId="8" r:id="rId5"/>
    <sheet name="2022" sheetId="10" r:id="rId6"/>
  </sheets>
  <externalReferences>
    <externalReference r:id="rId7"/>
  </externalReferences>
  <definedNames>
    <definedName name="_xlnm._FilterDatabase" localSheetId="1" hidden="1">'2018'!$B$4:$H$60</definedName>
    <definedName name="_xlnm._FilterDatabase" localSheetId="2" hidden="1">'2019 vo1'!$B$4:$H$57</definedName>
    <definedName name="_xlnm._FilterDatabase" localSheetId="3" hidden="1">'2020 vo1 '!$B$4:$H$63</definedName>
  </definedNames>
  <calcPr calcId="181029"/>
</workbook>
</file>

<file path=xl/calcChain.xml><?xml version="1.0" encoding="utf-8"?>
<calcChain xmlns="http://schemas.openxmlformats.org/spreadsheetml/2006/main">
  <c r="H71" i="10" l="1"/>
  <c r="G71" i="10"/>
  <c r="O32" i="10" s="1"/>
  <c r="F71" i="10"/>
  <c r="N32" i="10" s="1"/>
  <c r="E71" i="10"/>
  <c r="M32" i="10" s="1"/>
  <c r="D71" i="10"/>
  <c r="L32" i="10" s="1"/>
  <c r="C71" i="10"/>
  <c r="K32" i="10" s="1"/>
  <c r="D72" i="10" l="1"/>
  <c r="P32" i="10" s="1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4" i="8"/>
  <c r="H72" i="8" l="1"/>
  <c r="G72" i="8"/>
  <c r="P27" i="8" s="1"/>
  <c r="F72" i="8"/>
  <c r="O27" i="8" s="1"/>
  <c r="E72" i="8"/>
  <c r="N27" i="8" s="1"/>
  <c r="D72" i="8"/>
  <c r="M27" i="8" s="1"/>
  <c r="C72" i="8"/>
  <c r="L27" i="8" s="1"/>
  <c r="Q27" i="8" l="1"/>
  <c r="D73" i="8"/>
  <c r="H62" i="9"/>
  <c r="G62" i="9"/>
  <c r="F62" i="9"/>
  <c r="E62" i="9"/>
  <c r="D62" i="9"/>
  <c r="C62" i="9"/>
  <c r="D63" i="9" s="1"/>
  <c r="H56" i="6" l="1"/>
  <c r="G56" i="6"/>
  <c r="F56" i="6"/>
  <c r="E56" i="6"/>
  <c r="D56" i="6"/>
  <c r="C56" i="6"/>
  <c r="D57" i="6" l="1"/>
  <c r="H59" i="3"/>
  <c r="G59" i="3"/>
  <c r="F59" i="3"/>
  <c r="E59" i="3"/>
  <c r="D59" i="3"/>
  <c r="C59" i="3"/>
  <c r="D60" i="3" s="1"/>
  <c r="Q31" i="3"/>
  <c r="F54" i="1" l="1"/>
  <c r="E54" i="1"/>
  <c r="D54" i="1"/>
  <c r="C54" i="1"/>
  <c r="O31" i="1"/>
  <c r="D55" i="1" l="1"/>
</calcChain>
</file>

<file path=xl/sharedStrings.xml><?xml version="1.0" encoding="utf-8"?>
<sst xmlns="http://schemas.openxmlformats.org/spreadsheetml/2006/main" count="483" uniqueCount="389">
  <si>
    <t xml:space="preserve">REPÚBLICA DE COLOMBIA 
MUNICIPIO VILLA DEL ROSARIO 
   SECRETARIA DE EDUCACION DEPARTAMENTAL
INSTITUCION EDUCATIVA GIMNASIO CAMPESTRE COMFAORIENTE 
Resolución de Aprobación No. 03800 del 1 de Noviembre de 2013
DANE: 354001004758  NIT. 890500675-6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</si>
  <si>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COMPARATIVOS 2016-2017</t>
  </si>
  <si>
    <t>Nombre</t>
  </si>
  <si>
    <t>Lectura Crítica</t>
  </si>
  <si>
    <t>Matemáticas</t>
  </si>
  <si>
    <t>Inglés</t>
  </si>
  <si>
    <t>Puntaje Global</t>
  </si>
  <si>
    <t xml:space="preserve">PUESTO A NIVEL DE COLEGIO  </t>
  </si>
  <si>
    <t>AÑOS</t>
  </si>
  <si>
    <t>PROMEDIOS</t>
  </si>
  <si>
    <t>JAIR EDUARDO LLANOS CASTAÑEDA</t>
  </si>
  <si>
    <t>ANDRES EDUARDO RAMIREZ CASTELLANOS</t>
  </si>
  <si>
    <t>DIEGO ALEJANDRO CARREÑO ROSAS</t>
  </si>
  <si>
    <t>JULIETH ANDREA BERNAL VELASCO</t>
  </si>
  <si>
    <t>SERGIO ANDRES PARADA ISAZA</t>
  </si>
  <si>
    <t>LEIDY KATHERINE ECHAVARRIA RAMIREZ</t>
  </si>
  <si>
    <t>OSCAR JULIAN SAENZ VALENCIA</t>
  </si>
  <si>
    <t>YESLY KATHERINE DELGADO RODRIGUEZ</t>
  </si>
  <si>
    <t>LAURA VANESA HERNANDEZ ZAPATA</t>
  </si>
  <si>
    <t>BRAYAN JESID GARCÍA RODRÍGUEZ</t>
  </si>
  <si>
    <t>ANDRES FELIPE MORENO DIAZ</t>
  </si>
  <si>
    <t>JUAN ESTEBAN QUINTERO RIOS</t>
  </si>
  <si>
    <t>JUAN JOSE CARRASCAL NAVARRO</t>
  </si>
  <si>
    <t>ALEX FARID CAMILO MENDOZA MARMOLEJO</t>
  </si>
  <si>
    <t>ANDREA JULIANA BONILLA CABALLERO</t>
  </si>
  <si>
    <t>ANGEL OMAR HERNANDEZ RODRIGUEZ</t>
  </si>
  <si>
    <t>MARIA DANIELA SACHICA ROJAS</t>
  </si>
  <si>
    <t>PEDRO ANDRES CARRERO GOMEZ</t>
  </si>
  <si>
    <t>CEILY MARCELA SANCHEZ PEREZ</t>
  </si>
  <si>
    <t>FABIO DAVID NUÑEZ SILVA</t>
  </si>
  <si>
    <t>ANGEL DAVID FAJARDO SALAZAR</t>
  </si>
  <si>
    <t>GERSSY YULIETH SEQUEDA MENDEZ</t>
  </si>
  <si>
    <t>MARIA FERNANDA MENDEZ FERRER</t>
  </si>
  <si>
    <t>CRISTHIAN ALFONSO GUANUME RODRIGUEZ</t>
  </si>
  <si>
    <t>EVELIN ANYUL CONTRERAS MENDOZA</t>
  </si>
  <si>
    <t>LEIDY ALEJANDRA MUÑOZ FIGUEREDO</t>
  </si>
  <si>
    <t xml:space="preserve">LENTURA CRITICA </t>
  </si>
  <si>
    <t>SOCIALES</t>
  </si>
  <si>
    <t>CIENCIAS NATURALES</t>
  </si>
  <si>
    <t xml:space="preserve">INGLES </t>
  </si>
  <si>
    <t>BREIDMAIN HASNEY MARTINEZ LOZANO</t>
  </si>
  <si>
    <t>VALENTINA  RAMIREZ TOVAR</t>
  </si>
  <si>
    <t>LISETH GABRIELA TOLOZA RUEDA</t>
  </si>
  <si>
    <t>DIEGO ALEJANDRO BELTRAN COGOLLO</t>
  </si>
  <si>
    <t>NICOLAS ANDRES RODRIGUEZ VERGEL</t>
  </si>
  <si>
    <t>KEILA FERNANDA SILVA SANTANDER</t>
  </si>
  <si>
    <t>SILVIA LISETH CHARRIA GRANADOS</t>
  </si>
  <si>
    <t>ANGIE VIVIANA SUAREZ LOPEZ</t>
  </si>
  <si>
    <t>JENNIFER DAYANA JAUREGUI PORTILLA</t>
  </si>
  <si>
    <t>JEINNY JOHANA JAUREGUI PORTILA</t>
  </si>
  <si>
    <t>JULY ALEXANDRA GUTIERREZ URIBE</t>
  </si>
  <si>
    <t>VALENTINA  BARBOSA PEDRAZA</t>
  </si>
  <si>
    <t>YULIETH ALEXANDRA PARADA OBANDO</t>
  </si>
  <si>
    <t>EDGAR DANIEL ROLON CARRILLO</t>
  </si>
  <si>
    <t>RICARDO ALFONSO CARRASCAL BARRIENTOS</t>
  </si>
  <si>
    <t>JOEISY NATHALIA SIZA JAIMES</t>
  </si>
  <si>
    <t>ANA ISABEL FERREIRA GARCIA</t>
  </si>
  <si>
    <t>LAURA YUCELLY CAMARGO CRUZ</t>
  </si>
  <si>
    <t>LAURA VALENTINA LUNA RODRIGUEZ</t>
  </si>
  <si>
    <t>SHELSEAN MAIN LIN CAMARGO RANGEL</t>
  </si>
  <si>
    <t>JHOAN SEBASTIAN PICON CARRILLO</t>
  </si>
  <si>
    <t>CRISTIAN CAMILO PEREZ SEPULVEDA</t>
  </si>
  <si>
    <t>VALENTINA  CORDOBA SANCHEZ</t>
  </si>
  <si>
    <t>Promedio</t>
  </si>
  <si>
    <t>TOTAL PROMEDIO PRUEBAS SABER  2017</t>
  </si>
  <si>
    <t>RESULTADOS PRUEBA SABER 11° AÑO  2017</t>
  </si>
  <si>
    <t xml:space="preserve">MATEMATICAS </t>
  </si>
  <si>
    <t>YEISON MAURICIO BAEZ CAVIDES</t>
  </si>
  <si>
    <t>CAMILO ALEXIS AYALA MEZA</t>
  </si>
  <si>
    <t>DAYANA MICHELL VILLAMIZAR RAMIREZ</t>
  </si>
  <si>
    <t>EDWARDS SANTIAGO CASALLAS LOZANO</t>
  </si>
  <si>
    <t>MERLY VANESSA CALDERON OROZCO</t>
  </si>
  <si>
    <t>DANIELESTEBAN BUSTOS ASTROZ</t>
  </si>
  <si>
    <t>JOHN JAIRO ACEVEDO LOPEZ</t>
  </si>
  <si>
    <t>IDER LEONARDO ARROYO GRACIANO</t>
  </si>
  <si>
    <t>MICHAEL ALEJANDRO SIERRA PEREZ</t>
  </si>
  <si>
    <t>MANUELA DELGADO MASMELA</t>
  </si>
  <si>
    <t>BRANDON ALFREDO JIMENEZ BOLIVAR</t>
  </si>
  <si>
    <t>MONICA LORENA GUTIERREZ GUTIERREZ</t>
  </si>
  <si>
    <t>LUIS JAVIER GOMEZ MORALES</t>
  </si>
  <si>
    <t>CAMILA ANDREA SANTAMARIA PALACIOS</t>
  </si>
  <si>
    <t>JULIANA CAMILA CASTELLANOS BARON</t>
  </si>
  <si>
    <t>FABIAN ANDRES ORDUZ GALLO</t>
  </si>
  <si>
    <t>JUAN CAMILO ANAYA SANTOS</t>
  </si>
  <si>
    <t>JOHAN SEBASTIAN MANTILLA SANTIAGO</t>
  </si>
  <si>
    <t>SHARLYN DARIANA MARTINEZ LINDARTE</t>
  </si>
  <si>
    <t>CARLOS ARTURO ESTUPIÑAN CONTRERAS</t>
  </si>
  <si>
    <t>SNEYDER SANTIAGO GARCIA AFANADOR</t>
  </si>
  <si>
    <t>NATHALIA ELYSA RINCON HERNANDEZ</t>
  </si>
  <si>
    <t>Sociales y Competencias Ciudadanas</t>
  </si>
  <si>
    <t>Ciencias Naturales</t>
  </si>
  <si>
    <t>DIANA FERNANDA BOTELLO ESPINEL</t>
  </si>
  <si>
    <t>DANIEL ESTEBAN MONTAÑEZ MAZO</t>
  </si>
  <si>
    <t>YENNY KARINA JIMENEZ ALVERNIA</t>
  </si>
  <si>
    <t>LUISA FERNANDA GUTIERREZ GUTIERREZ</t>
  </si>
  <si>
    <t>MARYITH DAYANNA CELIS ANTELIZ</t>
  </si>
  <si>
    <t>PEDRO ALEJANDRO MEZA TARAZONA</t>
  </si>
  <si>
    <t>PABLO NICOLAS GARCIA CAMPOS</t>
  </si>
  <si>
    <t>YEISON ANDRES BARROYETA VILLAMIZAR</t>
  </si>
  <si>
    <t>LIUBANA MARCELA HERNANDEZ URIBE</t>
  </si>
  <si>
    <t>JAMER ESNEIDER RODRIGUEZ RAMIREZ</t>
  </si>
  <si>
    <t>INAIT CATALINA VARON PRADA</t>
  </si>
  <si>
    <t>JUAN PABLO BALMACEDA PELAEZ</t>
  </si>
  <si>
    <t>YULIANA MARCELA CAMARGO RODRIGUEZ</t>
  </si>
  <si>
    <t>JEFFERSON ENRIQUE RODRIGUEZ PARRA</t>
  </si>
  <si>
    <t>VALENTINA ROZO BERNAL</t>
  </si>
  <si>
    <t>ELKIN LEONARDO SANCHEZ MARTINEZ</t>
  </si>
  <si>
    <t>ANGIE KATHERINE MARTINEZ VILLAMIZAR</t>
  </si>
  <si>
    <t>MARIA SAYRETH DUARTE FIGUEROA</t>
  </si>
  <si>
    <t>MANUELA ANDREA FUENTES GELVEZ</t>
  </si>
  <si>
    <t>DIANA CAROLINA GUTIERREZ GUTIERREZ</t>
  </si>
  <si>
    <t>YERSSON STIVEN PEREZ LOZANO</t>
  </si>
  <si>
    <t>ALEJANDRO JOSE CHAVARRO DIAZ</t>
  </si>
  <si>
    <t>VALENTINA SANCHEZ JEREZ</t>
  </si>
  <si>
    <t>OSCAR MANUEL GONZALEZ MONCADA</t>
  </si>
  <si>
    <t>TOTAL PROMEDIO PRUEBAS SABER  2018</t>
  </si>
  <si>
    <t>CRISTIAN LUIS SAENZ ZANA</t>
  </si>
  <si>
    <t>JUAN CAMILO HERNANDEZ</t>
  </si>
  <si>
    <t>JEFRY ANDRES RAMIREZ RODRIGUEZ</t>
  </si>
  <si>
    <t>JUAN RAMON FERNANDO SALAZAR SUAREZ</t>
  </si>
  <si>
    <t>CAMILO ALBERTO LIZCANO CALDERON</t>
  </si>
  <si>
    <t>SEBASTIAN DIAZ VIVAS</t>
  </si>
  <si>
    <t>NOMBRES</t>
  </si>
  <si>
    <t>ANDRES DAVID HERNANDEZ SALGAR</t>
  </si>
  <si>
    <t>VALENTINA MARIN ORTEGA</t>
  </si>
  <si>
    <t>56.2</t>
  </si>
  <si>
    <t>52.9</t>
  </si>
  <si>
    <t xml:space="preserve">LECTURA CRITICA </t>
  </si>
  <si>
    <t xml:space="preserve">     COMPARATIVOS 2016-2018</t>
  </si>
  <si>
    <t>ANDREA VALENTINA LOPEZ DIAZ</t>
  </si>
  <si>
    <t>ANDRES MAURICIO BARACALDO CLAVIJO</t>
  </si>
  <si>
    <t>ANGELA MARIA DIAZ VIVAS</t>
  </si>
  <si>
    <t>ANGELA MARIA SUAREZ LOPEZ</t>
  </si>
  <si>
    <t>ANGELICA DAYANA BUITRAGO SILVA</t>
  </si>
  <si>
    <t>ANGGIE TATIANA ESCARPETA PAEZ</t>
  </si>
  <si>
    <t>ANGIE KARIME CARO RINCON</t>
  </si>
  <si>
    <t>ANTHONY LEONEL HERNANDEZ PALLARES</t>
  </si>
  <si>
    <t>BRAYAN DAVID PEÑARANDA LUNA</t>
  </si>
  <si>
    <t>BRENDA BAHIANA ROJAS RANGEL</t>
  </si>
  <si>
    <t>BRENDA KARINA FUENTES SASTOQUE</t>
  </si>
  <si>
    <t>BRITNEY YIBETH CASTRO ESTRADA</t>
  </si>
  <si>
    <t>CAMILA ANDREA LIZCANO SANABRIA</t>
  </si>
  <si>
    <t>CARLOS EDUARDO PARRA LOPEZ</t>
  </si>
  <si>
    <t>CESAR ALEJANDRO ROSALES MANTILLA</t>
  </si>
  <si>
    <t>CHERYN YULIANA RUEDA LAGOS</t>
  </si>
  <si>
    <t>CIELO BLUE SALINAS QUIÑONES</t>
  </si>
  <si>
    <t>DANIELA  MARTHEYN JIMENEZ</t>
  </si>
  <si>
    <t>DARLY DAYANA AMAYA BARBOSA</t>
  </si>
  <si>
    <t>DEIVI KEVIN ALVAREZ MARULANDA</t>
  </si>
  <si>
    <t>EBER RONALDO MUÑOZ CAMARGO</t>
  </si>
  <si>
    <t>FREDY GUSTAVO PEÑARANDA DURAN</t>
  </si>
  <si>
    <t>GEOVANNY  PABON ATEHORTUA</t>
  </si>
  <si>
    <t>GINA ALEXANDRA DIAZ AREVALO</t>
  </si>
  <si>
    <t>GRECIA VALENTINA BELTRAN RODRIGUEZ</t>
  </si>
  <si>
    <t>JAIME OLIVER CARVAJAL VILLAMIZAR</t>
  </si>
  <si>
    <t>JARVINSON JAIR RODRIGUEZ PUERTO</t>
  </si>
  <si>
    <t>JAZMIN DAYANA SANCHEZ GUEVARA</t>
  </si>
  <si>
    <t>JEAN PAUL PUENTES PARODIS</t>
  </si>
  <si>
    <t>JEFFERSON FABIAN GELVEZ VERA</t>
  </si>
  <si>
    <t>JUAN DIEGO MEDINA RIVERA</t>
  </si>
  <si>
    <t>JUAN MANUEL VERGARA COLLANTES</t>
  </si>
  <si>
    <t>JUAN SEBASTIAN GIRALDO CONTRERAS</t>
  </si>
  <si>
    <t>JUAN SEBASTIAN HERRERA RIVERO</t>
  </si>
  <si>
    <t>JUAN SEBASTIAN PABON LOPEZ</t>
  </si>
  <si>
    <t>JUAN SEBASTIAN VILLAMIZAR SILVA</t>
  </si>
  <si>
    <t>KAREN NIKOLE PINZON NARANJO</t>
  </si>
  <si>
    <t>KEVIN CAMILO GELVEZ MONTES</t>
  </si>
  <si>
    <t>LAURA VANESSA ALVIS RICARDO</t>
  </si>
  <si>
    <t>LAURA VANESSA VELANDIA PIMIENTA</t>
  </si>
  <si>
    <t>LUIS CARLOS TORRES ARCHILA</t>
  </si>
  <si>
    <t>MANUELA ESTEFANIA OSPINA GODOY</t>
  </si>
  <si>
    <t>MARIA GABRIELA ANTOLINEZ GRIMALDO</t>
  </si>
  <si>
    <t>MARIA PAULA ROJAS LARA</t>
  </si>
  <si>
    <t>MARYI JULIANA RODRIGUEZ CAICEDO</t>
  </si>
  <si>
    <t>MICHEL DANIELA CORREA REYES</t>
  </si>
  <si>
    <t>NATALIA ELIZABETH ORTEGATE RAMIREZ</t>
  </si>
  <si>
    <t>PEDRO DANIEL SAENZ IBAÑEZ</t>
  </si>
  <si>
    <t>SHAROL ESTHEFANI CASTELLANOS SIERRA</t>
  </si>
  <si>
    <t>THEYLOR STEVEN NARVAEZ GARRIDO</t>
  </si>
  <si>
    <t>VICTORIA JULIANA CANO ROJAS</t>
  </si>
  <si>
    <t>TOTAL PROMEDIO PRUEBAS SABER  2019</t>
  </si>
  <si>
    <t xml:space="preserve">     COMPARATIVOS 2016-2019</t>
  </si>
  <si>
    <t>RESULTADOS PRUEBA SABER 11° AÑO  2019</t>
  </si>
  <si>
    <t>RESULTADOS PRUEBA SABER 11° AÑO  2018</t>
  </si>
  <si>
    <t xml:space="preserve">     COMPARATIVOS 2019-2020</t>
  </si>
  <si>
    <t>RESULTADOS PRUEBA SABER 11° AÑO  2020</t>
  </si>
  <si>
    <t>CARLOS ADRIAN NIETO MELO</t>
  </si>
  <si>
    <t>DIEGO ALEJANDRO HENAO HENAO</t>
  </si>
  <si>
    <t>DANIEL ALEJANDRO MENESES RINCON</t>
  </si>
  <si>
    <t>EDNA GABRIELA VALBUENA DIAZ</t>
  </si>
  <si>
    <t>FRANCISCO ALEJANDRO ORDUZ PARDO</t>
  </si>
  <si>
    <t>MIGUEL ANGEL BLANCO GUERRERO</t>
  </si>
  <si>
    <t>PAULA JULIETH RAMIREZ GALVIS</t>
  </si>
  <si>
    <t>GABRIELA YAIRU OVALLOS CASTELLANOS</t>
  </si>
  <si>
    <t>ANNA MARIA SIERRA CONTRERAS</t>
  </si>
  <si>
    <t>MARIA JOSE HERRERA PACHECO</t>
  </si>
  <si>
    <t>HEIDDY YISNAY BAEZ AVENDAÑO</t>
  </si>
  <si>
    <t>JOHN SANTIAGO VALLEJO FERNANDEZ</t>
  </si>
  <si>
    <t>DANIEL  ROJAS CARMONA</t>
  </si>
  <si>
    <t>CESAR AUGUSTO HERNANDEZ MENDOZA</t>
  </si>
  <si>
    <t>OMAR SEBASTIAN MARTINEZ MARTINEZ</t>
  </si>
  <si>
    <t>MARIA JOSE TORRES OSPINA</t>
  </si>
  <si>
    <t>WILSON ESNEYDER PARADA OBANDO</t>
  </si>
  <si>
    <t>BEYMAR ANDRES DELGADO HERNANDEZ</t>
  </si>
  <si>
    <t>JUAN DIEGO BOLIVAR FERNANDEZ</t>
  </si>
  <si>
    <t>SANTIAGO ALEJANDRO VARGAS JAIMES</t>
  </si>
  <si>
    <t>SANTIAGO RAFAEL MORALES DURAN</t>
  </si>
  <si>
    <t>JUAN ANDRES CARRILLO CASTILLO</t>
  </si>
  <si>
    <t>LAURA VANESA VELASCO BERMUDEZ</t>
  </si>
  <si>
    <t>JUAN SEBASTIAN MEDINA DELGADO</t>
  </si>
  <si>
    <t>ESTEFANY JULIETH AYALA MEZA</t>
  </si>
  <si>
    <t>NICOLLE RICHELLE HERNANDEZ SOTO</t>
  </si>
  <si>
    <t>MARIA FERNANDA LEAL URIBE</t>
  </si>
  <si>
    <t>GABRIEL ALEJANDRO GARCIA PEÑUELA</t>
  </si>
  <si>
    <t>MARIA JULIANA ARAQUE ORTEGA</t>
  </si>
  <si>
    <t>HENRY ALBERTO GONZALEZ RESTREPO</t>
  </si>
  <si>
    <t>NICOLAS FELIPE GARCIA RODRIGUEZ</t>
  </si>
  <si>
    <t>JUAN CAMILO ACOSTA SAYEGH</t>
  </si>
  <si>
    <t>DARLY ALEXANDRA REYES MENDOZA</t>
  </si>
  <si>
    <t>DANNA CAMILA MANTILLA ALVARADO</t>
  </si>
  <si>
    <t>DAYSON MARTIN SILVA MORA</t>
  </si>
  <si>
    <t>TATIANA  HERNANDEZ CASTILLO</t>
  </si>
  <si>
    <t>IVANNA ZADKIELY RANGEL MELENDEZ</t>
  </si>
  <si>
    <t>SANTIAGO  MELENDEZ GOMEZ</t>
  </si>
  <si>
    <t>SASHA RAYDENT GUTIERREZ SIERRA</t>
  </si>
  <si>
    <t>JUAN DAVID HERNANDEZ ZAPATA</t>
  </si>
  <si>
    <t>MAYRETH HASLID NORIEGA ESCOBAR</t>
  </si>
  <si>
    <t>IVAN ENRIQUE GOMEZ MORALES</t>
  </si>
  <si>
    <t>SARAH VANESSA GARCIA RODRIGUEZ</t>
  </si>
  <si>
    <t>GISELLE VALENTINA CARRILLO ZAFRA</t>
  </si>
  <si>
    <t>CASAI MICHELLE NIÑO RANGEL</t>
  </si>
  <si>
    <t>KAREN LICETH GUTIERREZ MANRIQUE</t>
  </si>
  <si>
    <t>DEYSI MERLIANY PEÑARANDA GARCIA</t>
  </si>
  <si>
    <t>ANA GABRIELA ESCAMILLA MANRIQUE</t>
  </si>
  <si>
    <t>MARIA GABRIELA QUIÑONES BOTIA</t>
  </si>
  <si>
    <t>LAURA VALENTINA CARDENAS CASTRO</t>
  </si>
  <si>
    <t>JENEIDY VALENTINA BOHORQUEZ MORENO</t>
  </si>
  <si>
    <t>LYNN ALEJANDRA BOHORQUEZ JURADO</t>
  </si>
  <si>
    <t>OLIVER SNEIDER MARIÑO GANDICA</t>
  </si>
  <si>
    <t>JHOAN SEBASTIAN BOADA SANGUINO</t>
  </si>
  <si>
    <t>MARIA CAMILA TORRES TINOCO</t>
  </si>
  <si>
    <t>CARLOS SEBASTIAN GONZALEZ TUTIRA</t>
  </si>
  <si>
    <t>ANDRES GUILLERMO LEON FIGUEROA</t>
  </si>
  <si>
    <t>TOTAL PROMEDIO PRUEBAS SABER  2020</t>
  </si>
  <si>
    <t>TOTAL PROMEDIO PRUEBAS SABER  2021</t>
  </si>
  <si>
    <t>RESULTADOS PRUEBA SABER 11° AÑO  2021</t>
  </si>
  <si>
    <t xml:space="preserve">AGREDO CUADROS NATHALIA </t>
  </si>
  <si>
    <t>ALMEIDA ROSAS DANIEL STEVEEN</t>
  </si>
  <si>
    <t>AVENDAÑO BAEZ ZHARAY JOHANNA</t>
  </si>
  <si>
    <t>BARACALDO CLAVIJO JONATHAN DAVID</t>
  </si>
  <si>
    <t xml:space="preserve">BARRAGAN VERA KEVIN </t>
  </si>
  <si>
    <t>BASTO VASQUEZ GISELLE FERNANDA</t>
  </si>
  <si>
    <t>BECERRA DIAZ JULY ALEJANDRA</t>
  </si>
  <si>
    <t>BOTELLO DIAZ KAREN JULIETH</t>
  </si>
  <si>
    <t>CADAVID ESTEILA ANGELLY DANEZA</t>
  </si>
  <si>
    <t>CAMARGO LEAL DIEGO ALEJANDRO</t>
  </si>
  <si>
    <t>CARDENAS RIVEROS JUAN DAVID</t>
  </si>
  <si>
    <t>CARDOZO SERRANO ARSHELY ALEXANDRA</t>
  </si>
  <si>
    <t>CASTAÑEDA SANABRIA ASTRID VALENTINA</t>
  </si>
  <si>
    <t xml:space="preserve">DIAZ FERNANDEZ KATHERINE </t>
  </si>
  <si>
    <t>DUARTE LEON MIGUEL ANGEL</t>
  </si>
  <si>
    <t>ECHAVEZ CARREÑO LUIS SEBASTIAN</t>
  </si>
  <si>
    <t xml:space="preserve">FERNANDEZ COLMENARES DAINIHEBERLYN </t>
  </si>
  <si>
    <t>FIERRO OVIEDO MARIA FERNANDA</t>
  </si>
  <si>
    <t>FLOREZ ESTUPIÑAN KEVIN ALEXANDER</t>
  </si>
  <si>
    <t>FORERO VARGAS JUNDRY KATHERINE</t>
  </si>
  <si>
    <t>GALVIS CARDENAS WILLIAM DAVID</t>
  </si>
  <si>
    <t>GARCIA GIRALDO DANNA SOFIA</t>
  </si>
  <si>
    <t>GELVEZ VILLAMIZAR JUAN IGNACIO</t>
  </si>
  <si>
    <t>GOMEZ MATAMOROS DANYI NATHALIA</t>
  </si>
  <si>
    <t>GONZALEZ PERDOMO NICOLE STEFHANY</t>
  </si>
  <si>
    <t>GUANUME RODRIGUEZ JUAN DAVID</t>
  </si>
  <si>
    <t>HERNANDEZ BOTIA JUAN FERNEY</t>
  </si>
  <si>
    <t>HERNANDEZ FRANCO MARIA FERNANDA</t>
  </si>
  <si>
    <t>HERNANDEZ INFANTE DARCY NATHALYA</t>
  </si>
  <si>
    <t>HUERTAS MEZA ANGELLO GABRIEL</t>
  </si>
  <si>
    <t>LEMUS MORENO NIKOOL TATIANA</t>
  </si>
  <si>
    <t>LEMUS RUBIO ANGIE ALEJANDRA</t>
  </si>
  <si>
    <t>LOAIZA VALENCIA MELANYN ALEJANDRA</t>
  </si>
  <si>
    <t>LOPEZ JAIMES WILLIAM SANTIAGO</t>
  </si>
  <si>
    <t xml:space="preserve">MARTHEYN JIMENEZ ISABELLA </t>
  </si>
  <si>
    <t>MEDINA RIVERA DANIEL FELIPE</t>
  </si>
  <si>
    <t>MENDIETA PINEDA JUAN SEBASTIAN</t>
  </si>
  <si>
    <t>MIRANDA BARBOSA ADASA VALENTINA</t>
  </si>
  <si>
    <t>MONSALVE ARANGO ANGELY ZHARICK</t>
  </si>
  <si>
    <t>MONTOYA MANTILLA LAURA MARCELA</t>
  </si>
  <si>
    <t xml:space="preserve">MORALES DURAN AIDELENA </t>
  </si>
  <si>
    <t>MORENO MELO NICOLAS SANTIAGO</t>
  </si>
  <si>
    <t>MURCIA LONDOÑO MISHELLE NATALIA</t>
  </si>
  <si>
    <t>MUÑOZ MENDEZ GIOVANNY ANTONIO</t>
  </si>
  <si>
    <t>NIETO ANGARITA ANDRES DAVID</t>
  </si>
  <si>
    <t>ORTIZ BALAGUERA CARLOS STEBAN</t>
  </si>
  <si>
    <t>OSORIO TARAZONA ANGIE JULIANA</t>
  </si>
  <si>
    <t>PACHON CASTRO JUAN FELIPE</t>
  </si>
  <si>
    <t>PEREZ SEPULVEDA YULITZA VALENTINA</t>
  </si>
  <si>
    <t>PEREZ YAÑEZ ANDRES DAVID</t>
  </si>
  <si>
    <t>PEÑA ALVAREZ PAULA ANDREA</t>
  </si>
  <si>
    <t>PEÑARANDA MONSALVE ADRIANA ALICIA</t>
  </si>
  <si>
    <t>QUINTERO CASALLAS JUAN PABLO</t>
  </si>
  <si>
    <t>RODRIGUEZ BOADA ALEJANDRA ISAMAR</t>
  </si>
  <si>
    <t>ROJAS VARGAS JULIANA PAOLA</t>
  </si>
  <si>
    <t>ROZO CASTRO HENRY DAVID</t>
  </si>
  <si>
    <t>SANABRIA LIZARAZO MARIANGEL ZHARICK</t>
  </si>
  <si>
    <t>SANDOVAL RINCON HENRY ALBERTO</t>
  </si>
  <si>
    <t xml:space="preserve">SERRANO REDONDO VALENTINA </t>
  </si>
  <si>
    <t>SOTO PERDOMO KEILA GABRIELA</t>
  </si>
  <si>
    <t xml:space="preserve">VARGAS SOTO SARA </t>
  </si>
  <si>
    <t>VEGA ALBARRACIN MARIA CAMILA</t>
  </si>
  <si>
    <t>VELASQUEZ GONZALEZ SILVIA JULIANA</t>
  </si>
  <si>
    <t>VILLADA CEPEDA ANDRES CAMILO</t>
  </si>
  <si>
    <t>YANCE LAYTON CESAR NICOLAS</t>
  </si>
  <si>
    <t xml:space="preserve">YANET ALARCON VALENTINA </t>
  </si>
  <si>
    <t>ZARAZA ORTIZ DANIEL FELIPE</t>
  </si>
  <si>
    <t>RESPECTO AL AÑO 2020 LOS RESULTADOS DEL AÑO 2021 DECRECIERON EN 2%</t>
  </si>
  <si>
    <t>Lectura crítica</t>
  </si>
  <si>
    <t>Sociales y ciudadanas</t>
  </si>
  <si>
    <t>Ciencias naturales</t>
  </si>
  <si>
    <t xml:space="preserve">ACOSTA SAYEGH NASYUA </t>
  </si>
  <si>
    <t>ALVAREZ RIVERA EDDIER SAMUEL</t>
  </si>
  <si>
    <t>ARDILA GARAVITO LAURA VALENTINA</t>
  </si>
  <si>
    <t>AREVALO GARCIA JUAN DAVID</t>
  </si>
  <si>
    <t>ARIAS ALVAREZ NICOLAS ALEJANDRO</t>
  </si>
  <si>
    <t>ASCANIO BARRERA ANTONY ALEJANDRO</t>
  </si>
  <si>
    <t>BASTO CARREÑO SEBASTIAN ALBERTO</t>
  </si>
  <si>
    <t>BONETT VELÁSQUEZ JOHAN CAMILO</t>
  </si>
  <si>
    <t>CACERES TRIGOS JULIETH ALEJANDRA</t>
  </si>
  <si>
    <t>CAMPEROS CASTRO JUAN JOSE</t>
  </si>
  <si>
    <t>CARRASCAL PALOMINO MIGUEL ANGEL</t>
  </si>
  <si>
    <t>CASTILLO BAUTISTA MARIA VALENTINA</t>
  </si>
  <si>
    <t>CASTRO ALBARRACIN KAREN NATALIA</t>
  </si>
  <si>
    <t>CASTRO LEITES JOHN ALEJANDRO</t>
  </si>
  <si>
    <t xml:space="preserve">CONTRERAS BOTELLO SANTIAGO </t>
  </si>
  <si>
    <t>DIAZ PEREZ JUAN JOSE</t>
  </si>
  <si>
    <t>DÍAZ PRIETO LUISA FERNANDA</t>
  </si>
  <si>
    <t xml:space="preserve">ESPINOSA IDARRAGA SANTIAGO </t>
  </si>
  <si>
    <t>ESTUPIÑAN RUIZ NICOL VALERIA</t>
  </si>
  <si>
    <t>GAFARO ZABALA JUANA MARIA</t>
  </si>
  <si>
    <t>GALLEGO ALVAREZ BRENDA VALENTINA</t>
  </si>
  <si>
    <t>GALVIS BARRERA VANNESA ALEXANDRA</t>
  </si>
  <si>
    <t>GALVIS CARDENAS LITZY SOFIA</t>
  </si>
  <si>
    <t>GARCIA MINORTA DANIELA ALEJANDRA</t>
  </si>
  <si>
    <t>GOMEZ SEQUEDA NICOL ALEXA</t>
  </si>
  <si>
    <t>GUARIN OSORIO SANTIAGO ANDRES</t>
  </si>
  <si>
    <t xml:space="preserve">HENAO HENAO VALERIA </t>
  </si>
  <si>
    <t>HERNANDEZ CARRERO MAYLID ADRIANA</t>
  </si>
  <si>
    <t>LEON OMAÑA DAVID LEONARDO</t>
  </si>
  <si>
    <t>LEÓN CALDERÓN ANDRES CAMILO</t>
  </si>
  <si>
    <t>LIZCANO CLARO OSCAR ANDRES</t>
  </si>
  <si>
    <t>MALDONADO GUALDRON SCHARID VALENTINA</t>
  </si>
  <si>
    <t>MENDOZA ARION JUAN JOSE</t>
  </si>
  <si>
    <t>NEIRA LOPEZ JUAN CAMILO</t>
  </si>
  <si>
    <t>NEIRA LOPEZ JUAN DAVID</t>
  </si>
  <si>
    <t>OLIVERO ORTEGA MARIA CAROLINA</t>
  </si>
  <si>
    <t>ORTEGA MENDOZA SARAY JULIANA</t>
  </si>
  <si>
    <t>ORTIZ GUARACAO MANUEL ALEJANDRO</t>
  </si>
  <si>
    <t>ORTIZ MALDONADO YERLY MAYLETH</t>
  </si>
  <si>
    <t>PACHECO MARULANDA RAFAEL FELIPE</t>
  </si>
  <si>
    <t>PALACIOS RODRIGUEZ IVAN ANDRES</t>
  </si>
  <si>
    <t>PEDRAZA MORA MARIA CAMILA</t>
  </si>
  <si>
    <t>PEREZ INFANTE VALERIA SOFIA</t>
  </si>
  <si>
    <t>PLATA CAICEDO MIGUEL ANGEL</t>
  </si>
  <si>
    <t>PORTILLA CARREÑO ESLY VALENTINA</t>
  </si>
  <si>
    <t>PULIDO CANO JOSE MARIA</t>
  </si>
  <si>
    <t>QUINAN TABORDA ANDREWS JOSEPH</t>
  </si>
  <si>
    <t>RAMIREZ CHOGO MARIA FERNANDA</t>
  </si>
  <si>
    <t>RAMIREZ LAGUADO NATALIA ALEJANDRA</t>
  </si>
  <si>
    <t>RAVE MELENDEZ AZXEL DAVID</t>
  </si>
  <si>
    <t>RAVELO MUÑOZ ISIS MAILUTH</t>
  </si>
  <si>
    <t>REY MANOTAS OSBREILYNG ALIXANDRA</t>
  </si>
  <si>
    <t>RINCON MORA LEIDY KATHERINE</t>
  </si>
  <si>
    <t>RINCON OROZCO MARYURY JULIETH</t>
  </si>
  <si>
    <t>RODRIGUEZ RINCON JORMAN HERLEY</t>
  </si>
  <si>
    <t>ROLON YAÑEZ JOHER SANTIAGO</t>
  </si>
  <si>
    <t>SANCHEZ BRICEÑO NICOLAS ALEJANDRO</t>
  </si>
  <si>
    <t>SANCHEZ LAGUADO WILLIAM ALEJANDRO</t>
  </si>
  <si>
    <t>SANTAMARIA MARQUEZ SHERLYN DAYANA</t>
  </si>
  <si>
    <t xml:space="preserve">SARMIENTO NIETO MARTIN </t>
  </si>
  <si>
    <t>SIERRA ACUÑA ELKIN ARLEY</t>
  </si>
  <si>
    <t>SOTO FLOREZ SANTIAGO ANDRES</t>
  </si>
  <si>
    <t xml:space="preserve">TARAZONA MUÑOZ NICOLAS </t>
  </si>
  <si>
    <t>TELLEZ JIMEMEZ JULIAN DAVID</t>
  </si>
  <si>
    <t>TRUJILLO LEON IVAN SANTIAGO</t>
  </si>
  <si>
    <t>VILLEGAS VILLEGAS JUAN SEBASTIAN</t>
  </si>
  <si>
    <t>ZANNA NAVIA JUAN DIEGO</t>
  </si>
  <si>
    <t>NOMBRE</t>
  </si>
  <si>
    <t xml:space="preserve">     COMPARATIVOS 2021 - 2022</t>
  </si>
  <si>
    <t>RESPECTO AL AÑO 2021 LOS RESULTADOS DEL AÑO 2022 TUVIERON UN CRECIMIENTO EN UN 4%</t>
  </si>
  <si>
    <t>TOTAL PROMEDIO PRUEBAS SABER  2022</t>
  </si>
  <si>
    <t>RESULTADOS PRUEBA SABER 11° AÑO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</si>
</sst>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4"/>
      <name val="Arial"/>
      <family val="2"/>
    </font>
    <font>
      <b/>
      <sz val="20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2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6"/>
      <color theme="9" tint="0.79998168889431442"/>
      <name val="Calibri"/>
      <family val="2"/>
      <scheme val="minor"/>
    </font>
    <font>
      <b/>
      <sz val="16"/>
      <name val="Arial"/>
      <family val="2"/>
    </font>
    <font>
      <b/>
      <sz val="14"/>
      <color indexed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0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ck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9" fontId="16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2" fillId="0" borderId="0" xfId="1"/>
    <xf numFmtId="0" fontId="6" fillId="6" borderId="4" xfId="0" applyFont="1" applyFill="1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center"/>
    </xf>
    <xf numFmtId="0" fontId="7" fillId="0" borderId="9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4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2" applyFont="1" applyAlignment="1">
      <alignment horizontal="center"/>
    </xf>
    <xf numFmtId="0" fontId="1" fillId="3" borderId="8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164" fontId="11" fillId="7" borderId="14" xfId="0" applyNumberFormat="1" applyFont="1" applyFill="1" applyBorder="1" applyAlignment="1">
      <alignment horizontal="center" vertical="center"/>
    </xf>
    <xf numFmtId="164" fontId="11" fillId="7" borderId="15" xfId="0" applyNumberFormat="1" applyFont="1" applyFill="1" applyBorder="1" applyAlignment="1">
      <alignment horizontal="center" vertical="center"/>
    </xf>
    <xf numFmtId="164" fontId="11" fillId="7" borderId="17" xfId="0" applyNumberFormat="1" applyFont="1" applyFill="1" applyBorder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2" fontId="13" fillId="0" borderId="0" xfId="2" applyNumberFormat="1" applyFont="1" applyAlignment="1">
      <alignment vertical="center"/>
    </xf>
    <xf numFmtId="1" fontId="4" fillId="0" borderId="0" xfId="2" applyNumberFormat="1" applyFont="1" applyAlignment="1">
      <alignment vertical="center"/>
    </xf>
    <xf numFmtId="2" fontId="14" fillId="0" borderId="0" xfId="2" applyNumberFormat="1" applyFont="1" applyAlignment="1">
      <alignment horizontal="center" vertical="center"/>
    </xf>
    <xf numFmtId="2" fontId="14" fillId="0" borderId="0" xfId="2" applyNumberFormat="1" applyFont="1" applyAlignment="1">
      <alignment vertical="center" wrapText="1"/>
    </xf>
    <xf numFmtId="1" fontId="4" fillId="0" borderId="0" xfId="2" applyNumberFormat="1" applyFont="1" applyAlignment="1">
      <alignment vertical="center" wrapText="1"/>
    </xf>
    <xf numFmtId="1" fontId="14" fillId="0" borderId="0" xfId="2" applyNumberFormat="1" applyFont="1" applyAlignment="1">
      <alignment horizontal="center" vertical="center"/>
    </xf>
    <xf numFmtId="1" fontId="4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5" fillId="0" borderId="0" xfId="0" applyFont="1" applyAlignment="1">
      <alignment horizontal="center" wrapText="1"/>
    </xf>
    <xf numFmtId="2" fontId="9" fillId="0" borderId="0" xfId="0" applyNumberFormat="1" applyFont="1" applyAlignment="1">
      <alignment horizontal="center" vertical="top" wrapText="1"/>
    </xf>
    <xf numFmtId="1" fontId="8" fillId="3" borderId="8" xfId="2" applyNumberFormat="1" applyFont="1" applyFill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2" fontId="8" fillId="0" borderId="8" xfId="2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7" fillId="0" borderId="8" xfId="2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9" xfId="0" applyBorder="1"/>
    <xf numFmtId="0" fontId="0" fillId="0" borderId="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9" fontId="0" fillId="0" borderId="0" xfId="3" applyFont="1"/>
    <xf numFmtId="0" fontId="17" fillId="0" borderId="24" xfId="0" applyFont="1" applyBorder="1"/>
    <xf numFmtId="0" fontId="17" fillId="0" borderId="0" xfId="0" applyFont="1"/>
    <xf numFmtId="0" fontId="5" fillId="0" borderId="0" xfId="1" applyFont="1" applyAlignment="1">
      <alignment vertical="top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30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0" fillId="10" borderId="27" xfId="0" applyFill="1" applyBorder="1" applyAlignment="1">
      <alignment horizontal="center"/>
    </xf>
    <xf numFmtId="0" fontId="0" fillId="10" borderId="28" xfId="0" applyFill="1" applyBorder="1" applyAlignment="1">
      <alignment horizontal="center"/>
    </xf>
    <xf numFmtId="0" fontId="0" fillId="10" borderId="29" xfId="0" applyFill="1" applyBorder="1" applyAlignment="1">
      <alignment horizontal="center"/>
    </xf>
    <xf numFmtId="0" fontId="0" fillId="11" borderId="27" xfId="0" applyFill="1" applyBorder="1" applyAlignment="1">
      <alignment horizontal="center"/>
    </xf>
    <xf numFmtId="0" fontId="0" fillId="11" borderId="28" xfId="0" applyFill="1" applyBorder="1" applyAlignment="1">
      <alignment horizontal="center"/>
    </xf>
    <xf numFmtId="0" fontId="0" fillId="11" borderId="29" xfId="0" applyFill="1" applyBorder="1" applyAlignment="1">
      <alignment horizontal="center"/>
    </xf>
    <xf numFmtId="0" fontId="0" fillId="12" borderId="27" xfId="0" applyFill="1" applyBorder="1" applyAlignment="1">
      <alignment horizontal="center"/>
    </xf>
    <xf numFmtId="0" fontId="0" fillId="12" borderId="28" xfId="0" applyFill="1" applyBorder="1" applyAlignment="1">
      <alignment horizontal="center"/>
    </xf>
    <xf numFmtId="0" fontId="0" fillId="12" borderId="29" xfId="0" applyFill="1" applyBorder="1" applyAlignment="1">
      <alignment horizontal="center"/>
    </xf>
    <xf numFmtId="0" fontId="0" fillId="13" borderId="27" xfId="0" applyFill="1" applyBorder="1" applyAlignment="1">
      <alignment horizontal="center"/>
    </xf>
    <xf numFmtId="0" fontId="0" fillId="13" borderId="28" xfId="0" applyFill="1" applyBorder="1" applyAlignment="1">
      <alignment horizontal="center"/>
    </xf>
    <xf numFmtId="0" fontId="0" fillId="13" borderId="29" xfId="0" applyFill="1" applyBorder="1" applyAlignment="1">
      <alignment horizontal="center"/>
    </xf>
    <xf numFmtId="0" fontId="0" fillId="14" borderId="27" xfId="0" applyFill="1" applyBorder="1" applyAlignment="1">
      <alignment horizontal="center"/>
    </xf>
    <xf numFmtId="0" fontId="0" fillId="14" borderId="28" xfId="0" applyFill="1" applyBorder="1" applyAlignment="1">
      <alignment horizontal="center"/>
    </xf>
    <xf numFmtId="0" fontId="0" fillId="14" borderId="29" xfId="0" applyFill="1" applyBorder="1" applyAlignment="1">
      <alignment horizontal="center"/>
    </xf>
    <xf numFmtId="0" fontId="0" fillId="15" borderId="27" xfId="0" applyFill="1" applyBorder="1" applyAlignment="1">
      <alignment horizontal="center"/>
    </xf>
    <xf numFmtId="0" fontId="0" fillId="15" borderId="28" xfId="0" applyFill="1" applyBorder="1" applyAlignment="1">
      <alignment horizontal="center"/>
    </xf>
    <xf numFmtId="0" fontId="0" fillId="15" borderId="29" xfId="0" applyFill="1" applyBorder="1" applyAlignment="1">
      <alignment horizontal="center"/>
    </xf>
    <xf numFmtId="0" fontId="0" fillId="16" borderId="27" xfId="0" applyFill="1" applyBorder="1" applyAlignment="1">
      <alignment horizontal="center"/>
    </xf>
    <xf numFmtId="0" fontId="0" fillId="16" borderId="28" xfId="0" applyFill="1" applyBorder="1" applyAlignment="1">
      <alignment horizontal="center"/>
    </xf>
    <xf numFmtId="0" fontId="0" fillId="16" borderId="29" xfId="0" applyFill="1" applyBorder="1" applyAlignment="1">
      <alignment horizontal="center"/>
    </xf>
    <xf numFmtId="0" fontId="9" fillId="0" borderId="0" xfId="0" applyFont="1" applyAlignment="1">
      <alignment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2" fontId="4" fillId="3" borderId="4" xfId="2" applyNumberFormat="1" applyFont="1" applyFill="1" applyBorder="1" applyAlignment="1">
      <alignment horizontal="center" vertical="center" wrapText="1"/>
    </xf>
    <xf numFmtId="2" fontId="4" fillId="3" borderId="5" xfId="2" applyNumberFormat="1" applyFont="1" applyFill="1" applyBorder="1" applyAlignment="1">
      <alignment horizontal="center" vertical="center" wrapText="1"/>
    </xf>
    <xf numFmtId="2" fontId="4" fillId="3" borderId="6" xfId="2" applyNumberFormat="1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top" wrapText="1"/>
    </xf>
    <xf numFmtId="0" fontId="5" fillId="4" borderId="8" xfId="1" applyFont="1" applyFill="1" applyBorder="1" applyAlignment="1">
      <alignment horizontal="center" vertical="top" wrapText="1"/>
    </xf>
    <xf numFmtId="0" fontId="5" fillId="4" borderId="9" xfId="1" applyFont="1" applyFill="1" applyBorder="1" applyAlignment="1">
      <alignment horizontal="center" vertical="top" wrapText="1"/>
    </xf>
    <xf numFmtId="1" fontId="4" fillId="3" borderId="4" xfId="2" applyNumberFormat="1" applyFont="1" applyFill="1" applyBorder="1" applyAlignment="1">
      <alignment horizontal="center" vertical="center" wrapText="1"/>
    </xf>
    <xf numFmtId="1" fontId="4" fillId="3" borderId="6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1" fillId="8" borderId="18" xfId="0" applyFont="1" applyFill="1" applyBorder="1" applyAlignment="1">
      <alignment horizontal="center"/>
    </xf>
    <xf numFmtId="165" fontId="12" fillId="8" borderId="18" xfId="0" applyNumberFormat="1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166" fontId="0" fillId="0" borderId="23" xfId="0" applyNumberFormat="1" applyBorder="1" applyAlignment="1">
      <alignment horizontal="center"/>
    </xf>
    <xf numFmtId="0" fontId="0" fillId="7" borderId="8" xfId="0" applyFill="1" applyBorder="1" applyAlignment="1">
      <alignment horizontal="center" vertical="center" wrapText="1"/>
    </xf>
    <xf numFmtId="9" fontId="0" fillId="9" borderId="8" xfId="3" applyFont="1" applyFill="1" applyBorder="1" applyAlignment="1">
      <alignment horizontal="center" vertical="center"/>
    </xf>
    <xf numFmtId="9" fontId="18" fillId="17" borderId="31" xfId="0" applyNumberFormat="1" applyFont="1" applyFill="1" applyBorder="1" applyAlignment="1">
      <alignment horizontal="center" vertical="center"/>
    </xf>
    <xf numFmtId="0" fontId="18" fillId="17" borderId="17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7" borderId="32" xfId="0" applyFill="1" applyBorder="1" applyAlignment="1">
      <alignment horizontal="center" vertical="center" wrapText="1"/>
    </xf>
    <xf numFmtId="0" fontId="0" fillId="7" borderId="33" xfId="0" applyFill="1" applyBorder="1" applyAlignment="1">
      <alignment horizontal="center" vertical="center" wrapText="1"/>
    </xf>
    <xf numFmtId="0" fontId="0" fillId="7" borderId="34" xfId="0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top" wrapText="1"/>
    </xf>
    <xf numFmtId="0" fontId="5" fillId="4" borderId="5" xfId="1" applyFont="1" applyFill="1" applyBorder="1" applyAlignment="1">
      <alignment horizontal="center" vertical="top" wrapText="1"/>
    </xf>
    <xf numFmtId="0" fontId="5" fillId="4" borderId="6" xfId="1" applyFont="1" applyFill="1" applyBorder="1" applyAlignment="1">
      <alignment horizontal="center" vertical="top" wrapText="1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936526684164483"/>
          <c:y val="4.6770924467774859E-2"/>
          <c:w val="0.66153846153846152"/>
          <c:h val="0.61709799450626091"/>
        </c:manualLayout>
      </c:layout>
      <c:bar3DChart>
        <c:barDir val="col"/>
        <c:grouping val="standard"/>
        <c:varyColors val="0"/>
        <c:ser>
          <c:idx val="0"/>
          <c:order val="0"/>
          <c:tx>
            <c:v>AÑO 2016</c:v>
          </c:tx>
          <c:spPr>
            <a:solidFill>
              <a:srgbClr val="00B0F0">
                <a:alpha val="81000"/>
              </a:srgbClr>
            </a:solidFill>
          </c:spPr>
          <c:invertIfNegative val="0"/>
          <c:cat>
            <c:strRef>
              <c:f>'[1]PRUEBA SABER 11° AÑO  2016'!$J$30:$O$30</c:f>
              <c:strCache>
                <c:ptCount val="6"/>
                <c:pt idx="0">
                  <c:v>LENTURA CRITICA </c:v>
                </c:pt>
                <c:pt idx="1">
                  <c:v>MATEMA</c:v>
                </c:pt>
                <c:pt idx="2">
                  <c:v>SOCIALES</c:v>
                </c:pt>
                <c:pt idx="3">
                  <c:v>CIENCIAS NATURALES</c:v>
                </c:pt>
                <c:pt idx="4">
                  <c:v>INGLES </c:v>
                </c:pt>
                <c:pt idx="5">
                  <c:v>PROMEDIOS</c:v>
                </c:pt>
              </c:strCache>
            </c:strRef>
          </c:cat>
          <c:val>
            <c:numRef>
              <c:f>'[1]PRUEBA SABER 11° AÑO  2016'!$J$31:$O$31</c:f>
              <c:numCache>
                <c:formatCode>General</c:formatCode>
                <c:ptCount val="6"/>
                <c:pt idx="0">
                  <c:v>58.02</c:v>
                </c:pt>
                <c:pt idx="1">
                  <c:v>55.89</c:v>
                </c:pt>
                <c:pt idx="2">
                  <c:v>54.97</c:v>
                </c:pt>
                <c:pt idx="3">
                  <c:v>56.71</c:v>
                </c:pt>
                <c:pt idx="4">
                  <c:v>57.55</c:v>
                </c:pt>
                <c:pt idx="5">
                  <c:v>56.628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F-49E4-A8E2-9D73E1F03EFB}"/>
            </c:ext>
          </c:extLst>
        </c:ser>
        <c:ser>
          <c:idx val="1"/>
          <c:order val="1"/>
          <c:tx>
            <c:v>AÑO 2015</c:v>
          </c:tx>
          <c:spPr>
            <a:gradFill flip="none" rotWithShape="1">
              <a:gsLst>
                <a:gs pos="0">
                  <a:srgbClr val="000082"/>
                </a:gs>
                <a:gs pos="13000">
                  <a:srgbClr val="0047FF"/>
                </a:gs>
                <a:gs pos="28000">
                  <a:srgbClr val="000082"/>
                </a:gs>
                <a:gs pos="42999">
                  <a:srgbClr val="0047FF"/>
                </a:gs>
                <a:gs pos="58000">
                  <a:srgbClr val="000082"/>
                </a:gs>
                <a:gs pos="72000">
                  <a:srgbClr val="0047FF"/>
                </a:gs>
                <a:gs pos="87000">
                  <a:srgbClr val="000082"/>
                </a:gs>
                <a:gs pos="100000">
                  <a:srgbClr val="0047FF"/>
                </a:gs>
              </a:gsLst>
              <a:lin ang="8100000" scaled="0"/>
              <a:tileRect/>
            </a:gradFill>
          </c:spPr>
          <c:invertIfNegative val="0"/>
          <c:cat>
            <c:strRef>
              <c:f>'[1]PRUEBA SABER 11° AÑO  2016'!$J$30:$O$30</c:f>
              <c:strCache>
                <c:ptCount val="6"/>
                <c:pt idx="0">
                  <c:v>LENTURA CRITICA </c:v>
                </c:pt>
                <c:pt idx="1">
                  <c:v>MATEMA</c:v>
                </c:pt>
                <c:pt idx="2">
                  <c:v>SOCIALES</c:v>
                </c:pt>
                <c:pt idx="3">
                  <c:v>CIENCIAS NATURALES</c:v>
                </c:pt>
                <c:pt idx="4">
                  <c:v>INGLES </c:v>
                </c:pt>
                <c:pt idx="5">
                  <c:v>PROMEDIOS</c:v>
                </c:pt>
              </c:strCache>
            </c:strRef>
          </c:cat>
          <c:val>
            <c:numRef>
              <c:f>'[1]PRUEBA SABER 11° AÑO  2016'!$J$32:$O$32</c:f>
              <c:numCache>
                <c:formatCode>General</c:formatCode>
                <c:ptCount val="6"/>
                <c:pt idx="0">
                  <c:v>56.2</c:v>
                </c:pt>
                <c:pt idx="1">
                  <c:v>54.5</c:v>
                </c:pt>
                <c:pt idx="2">
                  <c:v>53.1</c:v>
                </c:pt>
                <c:pt idx="3">
                  <c:v>56.3</c:v>
                </c:pt>
                <c:pt idx="4">
                  <c:v>57</c:v>
                </c:pt>
                <c:pt idx="5">
                  <c:v>55.4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2F-49E4-A8E2-9D73E1F03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4628608"/>
        <c:axId val="84630144"/>
        <c:axId val="99521408"/>
      </c:bar3DChart>
      <c:catAx>
        <c:axId val="84628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CO"/>
            </a:pPr>
            <a:endParaRPr lang="es-CO"/>
          </a:p>
        </c:txPr>
        <c:crossAx val="84630144"/>
        <c:crosses val="autoZero"/>
        <c:auto val="1"/>
        <c:lblAlgn val="ctr"/>
        <c:lblOffset val="100"/>
        <c:noMultiLvlLbl val="0"/>
      </c:catAx>
      <c:valAx>
        <c:axId val="84630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CO"/>
            </a:pPr>
            <a:endParaRPr lang="es-CO"/>
          </a:p>
        </c:txPr>
        <c:crossAx val="84628608"/>
        <c:crosses val="autoZero"/>
        <c:crossBetween val="between"/>
      </c:valAx>
      <c:serAx>
        <c:axId val="99521408"/>
        <c:scaling>
          <c:orientation val="minMax"/>
        </c:scaling>
        <c:delete val="1"/>
        <c:axPos val="b"/>
        <c:majorTickMark val="out"/>
        <c:minorTickMark val="none"/>
        <c:tickLblPos val="nextTo"/>
        <c:crossAx val="84630144"/>
        <c:crosses val="autoZero"/>
      </c:serAx>
    </c:plotArea>
    <c:plotVisOnly val="1"/>
    <c:dispBlanksAs val="gap"/>
    <c:showDLblsOverMax val="0"/>
  </c:chart>
  <c:spPr>
    <a:scene3d>
      <a:camera prst="orthographicFront"/>
      <a:lightRig rig="threePt" dir="t"/>
    </a:scene3d>
    <a:sp3d prstMaterial="translucentPowder"/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'2021'!$K$26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'2021'!$L$25:$Q$25</c:f>
              <c:strCache>
                <c:ptCount val="6"/>
                <c:pt idx="0">
                  <c:v>LECTURA CRITICA </c:v>
                </c:pt>
                <c:pt idx="1">
                  <c:v>MATEMATICAS </c:v>
                </c:pt>
                <c:pt idx="2">
                  <c:v>SOCIALES</c:v>
                </c:pt>
                <c:pt idx="3">
                  <c:v>CIENCIAS NATURALES</c:v>
                </c:pt>
                <c:pt idx="4">
                  <c:v>INGLES </c:v>
                </c:pt>
                <c:pt idx="5">
                  <c:v>PROMEDIOS</c:v>
                </c:pt>
              </c:strCache>
            </c:strRef>
          </c:cat>
          <c:val>
            <c:numRef>
              <c:f>'2021'!$L$26:$Q$26</c:f>
              <c:numCache>
                <c:formatCode>General</c:formatCode>
                <c:ptCount val="6"/>
                <c:pt idx="0">
                  <c:v>58.6</c:v>
                </c:pt>
                <c:pt idx="1">
                  <c:v>57.5</c:v>
                </c:pt>
                <c:pt idx="2">
                  <c:v>55.8</c:v>
                </c:pt>
                <c:pt idx="3">
                  <c:v>55.2</c:v>
                </c:pt>
                <c:pt idx="4">
                  <c:v>57.7</c:v>
                </c:pt>
                <c:pt idx="5">
                  <c:v>56.968000000000004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C4-46BA-BD8F-90D1D21563AF}"/>
            </c:ext>
          </c:extLst>
        </c:ser>
        <c:ser>
          <c:idx val="1"/>
          <c:order val="1"/>
          <c:tx>
            <c:strRef>
              <c:f>'2021'!$K$27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'2021'!$L$25:$Q$25</c:f>
              <c:strCache>
                <c:ptCount val="6"/>
                <c:pt idx="0">
                  <c:v>LECTURA CRITICA </c:v>
                </c:pt>
                <c:pt idx="1">
                  <c:v>MATEMATICAS </c:v>
                </c:pt>
                <c:pt idx="2">
                  <c:v>SOCIALES</c:v>
                </c:pt>
                <c:pt idx="3">
                  <c:v>CIENCIAS NATURALES</c:v>
                </c:pt>
                <c:pt idx="4">
                  <c:v>INGLES </c:v>
                </c:pt>
                <c:pt idx="5">
                  <c:v>PROMEDIOS</c:v>
                </c:pt>
              </c:strCache>
            </c:strRef>
          </c:cat>
          <c:val>
            <c:numRef>
              <c:f>'2021'!$L$27:$Q$27</c:f>
              <c:numCache>
                <c:formatCode>0.00</c:formatCode>
                <c:ptCount val="6"/>
                <c:pt idx="0">
                  <c:v>58.470588235294116</c:v>
                </c:pt>
                <c:pt idx="1">
                  <c:v>56.205882352941174</c:v>
                </c:pt>
                <c:pt idx="2">
                  <c:v>51.25</c:v>
                </c:pt>
                <c:pt idx="3">
                  <c:v>53.573529411764703</c:v>
                </c:pt>
                <c:pt idx="4">
                  <c:v>56.558823529411768</c:v>
                </c:pt>
                <c:pt idx="5">
                  <c:v>55.211764705882352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C4-46BA-BD8F-90D1D2156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335168"/>
        <c:axId val="245336704"/>
      </c:barChart>
      <c:catAx>
        <c:axId val="245335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CO"/>
            </a:pPr>
            <a:endParaRPr lang="es-CO"/>
          </a:p>
        </c:txPr>
        <c:crossAx val="245336704"/>
        <c:crosses val="autoZero"/>
        <c:auto val="1"/>
        <c:lblAlgn val="ctr"/>
        <c:lblOffset val="100"/>
        <c:noMultiLvlLbl val="0"/>
      </c:catAx>
      <c:valAx>
        <c:axId val="245336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CO"/>
            </a:pPr>
            <a:endParaRPr lang="es-CO"/>
          </a:p>
        </c:txPr>
        <c:crossAx val="24533516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CO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CO" sz="18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800"/>
              <a:t>PROMEDIOS 2016-2017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'[1]PRUEBA SABER 11° AÑO  2016'!$J$4</c:f>
              <c:strCache>
                <c:ptCount val="1"/>
                <c:pt idx="0">
                  <c:v>PROMEDIOS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ADF-46A9-BEFB-026D9F096A2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FADF-46A9-BEFB-026D9F096A2B}"/>
              </c:ext>
            </c:extLst>
          </c:dPt>
          <c:cat>
            <c:numRef>
              <c:f>'[1]PRUEBA SABER 11° AÑO  2016'!$I$5:$I$6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'[1]PRUEBA SABER 11° AÑO  2016'!$J$5:$J$6</c:f>
              <c:numCache>
                <c:formatCode>General</c:formatCode>
                <c:ptCount val="2"/>
                <c:pt idx="0">
                  <c:v>57.34</c:v>
                </c:pt>
                <c:pt idx="1">
                  <c:v>55.4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DF-46A9-BEFB-026D9F096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'[1]PRUEBA SABER 11° AÑO  2016'!$K$4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tint val="50000"/>
                            <a:satMod val="300000"/>
                          </a:schemeClr>
                        </a:gs>
                        <a:gs pos="35000">
                          <a:schemeClr val="accent1">
                            <a:tint val="37000"/>
                            <a:satMod val="300000"/>
                          </a:schemeClr>
                        </a:gs>
                        <a:gs pos="100000">
                          <a:schemeClr val="accent1">
                            <a:tint val="15000"/>
                            <a:satMod val="350000"/>
                          </a:schemeClr>
                        </a:gs>
                      </a:gsLst>
                      <a:lin ang="16200000" scaled="1"/>
                    </a:gradFill>
                    <a:ln w="9525" cap="flat" cmpd="sng" algn="ctr">
                      <a:solidFill>
                        <a:schemeClr val="accent1">
                          <a:shade val="95000"/>
                        </a:schemeClr>
                      </a:solidFill>
                      <a:round/>
                    </a:ln>
                    <a:effectLst>
                      <a:outerShdw blurRad="40000" dist="20000" dir="5400000" rotWithShape="0">
                        <a:srgbClr val="000000">
                          <a:alpha val="38000"/>
                        </a:srgb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6-FADF-46A9-BEFB-026D9F096A2B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tint val="50000"/>
                            <a:satMod val="300000"/>
                          </a:schemeClr>
                        </a:gs>
                        <a:gs pos="35000">
                          <a:schemeClr val="accent2">
                            <a:tint val="37000"/>
                            <a:satMod val="300000"/>
                          </a:schemeClr>
                        </a:gs>
                        <a:gs pos="100000">
                          <a:schemeClr val="accent2">
                            <a:tint val="15000"/>
                            <a:satMod val="350000"/>
                          </a:schemeClr>
                        </a:gs>
                      </a:gsLst>
                      <a:lin ang="16200000" scaled="1"/>
                    </a:gradFill>
                    <a:ln w="9525" cap="flat" cmpd="sng" algn="ctr">
                      <a:solidFill>
                        <a:schemeClr val="accent2">
                          <a:shade val="95000"/>
                        </a:schemeClr>
                      </a:solidFill>
                      <a:round/>
                    </a:ln>
                    <a:effectLst>
                      <a:outerShdw blurRad="40000" dist="20000" dir="5400000" rotWithShape="0">
                        <a:srgbClr val="000000">
                          <a:alpha val="38000"/>
                        </a:srgb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8-FADF-46A9-BEFB-026D9F096A2B}"/>
                    </c:ext>
                  </c:extLst>
                </c:dPt>
                <c:cat>
                  <c:numRef>
                    <c:extLst>
                      <c:ext uri="{02D57815-91ED-43cb-92C2-25804820EDAC}">
                        <c15:formulaRef>
                          <c15:sqref>'[1]PRUEBA SABER 11° AÑO  2016'!$I$5:$I$6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2016</c:v>
                      </c:pt>
                      <c:pt idx="1">
                        <c:v>2017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'[1]PRUEBA SABER 11° AÑO  2016'!$K$5:$K$6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FADF-46A9-BEFB-026D9F096A2B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402274715660547"/>
          <c:y val="0.89409667541557314"/>
          <c:w val="0.42917672790901146"/>
          <c:h val="0.101273694954797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O" sz="2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CO"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/>
              <a:t>PROMEDIO</a:t>
            </a:r>
            <a:r>
              <a:rPr lang="es-ES" sz="1400" baseline="0"/>
              <a:t> DE CRECIMIENTO 2019-2018</a:t>
            </a:r>
            <a:endParaRPr lang="es-ES" sz="1400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7164665641284621E-2"/>
          <c:y val="0.22614489303837387"/>
          <c:w val="0.87733247629760558"/>
          <c:h val="0.7708929617941773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9CD-4669-A9C7-C67E454AEA6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026-4ED6-BCB7-1B696E6EB73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F026-4ED6-BCB7-1B696E6EB73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CO"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'2019 vo1'!$K$5:$M$5</c:f>
              <c:numCache>
                <c:formatCode>General</c:formatCode>
                <c:ptCount val="3"/>
                <c:pt idx="0">
                  <c:v>2019</c:v>
                </c:pt>
                <c:pt idx="1">
                  <c:v>57.741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CD-4669-A9C7-C67E454AEA64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F026-4ED6-BCB7-1B696E6EB73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F026-4ED6-BCB7-1B696E6EB73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F026-4ED6-BCB7-1B696E6EB73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CO"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'2019 vo1'!$K$6:$M$6</c:f>
              <c:numCache>
                <c:formatCode>General</c:formatCode>
                <c:ptCount val="3"/>
                <c:pt idx="0">
                  <c:v>2018</c:v>
                </c:pt>
                <c:pt idx="1">
                  <c:v>56.62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CD-4669-A9C7-C67E454AEA6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643211590176556E-2"/>
          <c:y val="2.5723472668810293E-2"/>
          <c:w val="0.9313567884098235"/>
          <c:h val="0.853187431956857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'2019 vo1'!$K$31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CO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 vo1'!$L$30:$Q$30</c:f>
              <c:strCache>
                <c:ptCount val="6"/>
                <c:pt idx="0">
                  <c:v>LECTURA CRITICA </c:v>
                </c:pt>
                <c:pt idx="1">
                  <c:v>MATEMATICAS </c:v>
                </c:pt>
                <c:pt idx="2">
                  <c:v>SOCIALES</c:v>
                </c:pt>
                <c:pt idx="3">
                  <c:v>CIENCIAS NATURALES</c:v>
                </c:pt>
                <c:pt idx="4">
                  <c:v>INGLES </c:v>
                </c:pt>
                <c:pt idx="5">
                  <c:v>PROMEDIOS</c:v>
                </c:pt>
              </c:strCache>
            </c:strRef>
          </c:cat>
          <c:val>
            <c:numRef>
              <c:f>'2019 vo1'!$L$31:$Q$31</c:f>
              <c:numCache>
                <c:formatCode>0.00</c:formatCode>
                <c:ptCount val="6"/>
                <c:pt idx="0">
                  <c:v>56.2</c:v>
                </c:pt>
                <c:pt idx="1">
                  <c:v>54.5</c:v>
                </c:pt>
                <c:pt idx="2">
                  <c:v>53.1</c:v>
                </c:pt>
                <c:pt idx="3">
                  <c:v>56.3</c:v>
                </c:pt>
                <c:pt idx="4">
                  <c:v>57</c:v>
                </c:pt>
                <c:pt idx="5">
                  <c:v>55.4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94-4CF9-AD2B-4CB9C7EA5319}"/>
            </c:ext>
          </c:extLst>
        </c:ser>
        <c:ser>
          <c:idx val="1"/>
          <c:order val="1"/>
          <c:tx>
            <c:strRef>
              <c:f>'2019 vo1'!$K$32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CO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 vo1'!$L$30:$Q$30</c:f>
              <c:strCache>
                <c:ptCount val="6"/>
                <c:pt idx="0">
                  <c:v>LECTURA CRITICA </c:v>
                </c:pt>
                <c:pt idx="1">
                  <c:v>MATEMATICAS </c:v>
                </c:pt>
                <c:pt idx="2">
                  <c:v>SOCIALES</c:v>
                </c:pt>
                <c:pt idx="3">
                  <c:v>CIENCIAS NATURALES</c:v>
                </c:pt>
                <c:pt idx="4">
                  <c:v>INGLES </c:v>
                </c:pt>
                <c:pt idx="5">
                  <c:v>PROMEDIOS</c:v>
                </c:pt>
              </c:strCache>
            </c:strRef>
          </c:cat>
          <c:val>
            <c:numRef>
              <c:f>'2019 vo1'!$L$32:$Q$32</c:f>
              <c:numCache>
                <c:formatCode>0.00</c:formatCode>
                <c:ptCount val="6"/>
                <c:pt idx="0">
                  <c:v>58.2</c:v>
                </c:pt>
                <c:pt idx="1">
                  <c:v>0</c:v>
                </c:pt>
                <c:pt idx="2">
                  <c:v>0</c:v>
                </c:pt>
                <c:pt idx="3">
                  <c:v>56.2</c:v>
                </c:pt>
                <c:pt idx="4">
                  <c:v>59.6</c:v>
                </c:pt>
                <c:pt idx="5">
                  <c:v>56.625999999999998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94-4CF9-AD2B-4CB9C7EA5319}"/>
            </c:ext>
          </c:extLst>
        </c:ser>
        <c:ser>
          <c:idx val="2"/>
          <c:order val="2"/>
          <c:tx>
            <c:strRef>
              <c:f>'2019 vo1'!$K$33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CO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 vo1'!$L$30:$Q$30</c:f>
              <c:strCache>
                <c:ptCount val="6"/>
                <c:pt idx="0">
                  <c:v>LECTURA CRITICA </c:v>
                </c:pt>
                <c:pt idx="1">
                  <c:v>MATEMATICAS </c:v>
                </c:pt>
                <c:pt idx="2">
                  <c:v>SOCIALES</c:v>
                </c:pt>
                <c:pt idx="3">
                  <c:v>CIENCIAS NATURALES</c:v>
                </c:pt>
                <c:pt idx="4">
                  <c:v>INGLES </c:v>
                </c:pt>
                <c:pt idx="5">
                  <c:v>PROMEDIOS</c:v>
                </c:pt>
              </c:strCache>
            </c:strRef>
          </c:cat>
          <c:val>
            <c:numRef>
              <c:f>'2019 vo1'!$L$33:$Q$33</c:f>
              <c:numCache>
                <c:formatCode>0.00</c:formatCode>
                <c:ptCount val="6"/>
                <c:pt idx="0">
                  <c:v>59.8</c:v>
                </c:pt>
                <c:pt idx="1">
                  <c:v>58.4</c:v>
                </c:pt>
                <c:pt idx="2">
                  <c:v>54</c:v>
                </c:pt>
                <c:pt idx="3">
                  <c:v>56.5</c:v>
                </c:pt>
                <c:pt idx="4">
                  <c:v>60</c:v>
                </c:pt>
                <c:pt idx="5">
                  <c:v>57.741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94-4CF9-AD2B-4CB9C7EA531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02582272"/>
        <c:axId val="202592256"/>
      </c:barChart>
      <c:catAx>
        <c:axId val="20258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CO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2592256"/>
        <c:crosses val="autoZero"/>
        <c:auto val="1"/>
        <c:lblAlgn val="ctr"/>
        <c:lblOffset val="100"/>
        <c:noMultiLvlLbl val="0"/>
      </c:catAx>
      <c:valAx>
        <c:axId val="202592256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CO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2582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O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CO"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/>
              <a:t>PROMEDIO</a:t>
            </a:r>
            <a:r>
              <a:rPr lang="es-ES" sz="1400" baseline="0"/>
              <a:t> DE CRECIMIENTO 2020-2019</a:t>
            </a:r>
            <a:endParaRPr lang="es-ES" sz="1400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7164665641284621E-2"/>
          <c:y val="0.22614489303837387"/>
          <c:w val="0.87733247629760558"/>
          <c:h val="0.7708929617941773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0BD-471F-986F-2AEDCD0B54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0BD-471F-986F-2AEDCD0B54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E0BD-471F-986F-2AEDCD0B548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CO"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'2020 vo1 '!$K$5:$M$5</c:f>
              <c:numCache>
                <c:formatCode>General</c:formatCode>
                <c:ptCount val="3"/>
                <c:pt idx="0">
                  <c:v>2019</c:v>
                </c:pt>
                <c:pt idx="1">
                  <c:v>57.741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0BD-471F-986F-2AEDCD0B548A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8-E0BD-471F-986F-2AEDCD0B54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A-E0BD-471F-986F-2AEDCD0B54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C-E0BD-471F-986F-2AEDCD0B548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CO"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'2020 vo1 '!$K$14:$M$14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D-E0BD-471F-986F-2AEDCD0B548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CO"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Resultados 2020-2019-2028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'2020 vo1 '!$K$39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CO"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'2020 vo1 '!$L$38:$Q$38</c:f>
              <c:strCache>
                <c:ptCount val="6"/>
                <c:pt idx="0">
                  <c:v>LECTURA CRITICA </c:v>
                </c:pt>
                <c:pt idx="1">
                  <c:v>MATEMATICAS </c:v>
                </c:pt>
                <c:pt idx="2">
                  <c:v>SOCIALES</c:v>
                </c:pt>
                <c:pt idx="3">
                  <c:v>CIENCIAS NATURALES</c:v>
                </c:pt>
                <c:pt idx="4">
                  <c:v>INGLES </c:v>
                </c:pt>
                <c:pt idx="5">
                  <c:v>PROMEDIOS</c:v>
                </c:pt>
              </c:strCache>
            </c:strRef>
          </c:cat>
          <c:val>
            <c:numRef>
              <c:f>'2020 vo1 '!$L$39:$Q$39</c:f>
              <c:numCache>
                <c:formatCode>0.00</c:formatCode>
                <c:ptCount val="6"/>
                <c:pt idx="0">
                  <c:v>58.2</c:v>
                </c:pt>
                <c:pt idx="1">
                  <c:v>0</c:v>
                </c:pt>
                <c:pt idx="2">
                  <c:v>0</c:v>
                </c:pt>
                <c:pt idx="3">
                  <c:v>56.2</c:v>
                </c:pt>
                <c:pt idx="4">
                  <c:v>59.6</c:v>
                </c:pt>
                <c:pt idx="5">
                  <c:v>56.625999999999998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22-4693-AB1E-5439CD857F5F}"/>
            </c:ext>
          </c:extLst>
        </c:ser>
        <c:ser>
          <c:idx val="1"/>
          <c:order val="1"/>
          <c:tx>
            <c:strRef>
              <c:f>'2020 vo1 '!$K$40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CO"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'2020 vo1 '!$L$38:$Q$38</c:f>
              <c:strCache>
                <c:ptCount val="6"/>
                <c:pt idx="0">
                  <c:v>LECTURA CRITICA </c:v>
                </c:pt>
                <c:pt idx="1">
                  <c:v>MATEMATICAS </c:v>
                </c:pt>
                <c:pt idx="2">
                  <c:v>SOCIALES</c:v>
                </c:pt>
                <c:pt idx="3">
                  <c:v>CIENCIAS NATURALES</c:v>
                </c:pt>
                <c:pt idx="4">
                  <c:v>INGLES </c:v>
                </c:pt>
                <c:pt idx="5">
                  <c:v>PROMEDIOS</c:v>
                </c:pt>
              </c:strCache>
            </c:strRef>
          </c:cat>
          <c:val>
            <c:numRef>
              <c:f>'2020 vo1 '!$L$40:$Q$40</c:f>
              <c:numCache>
                <c:formatCode>0.00</c:formatCode>
                <c:ptCount val="6"/>
                <c:pt idx="0">
                  <c:v>59.8</c:v>
                </c:pt>
                <c:pt idx="1">
                  <c:v>58.4</c:v>
                </c:pt>
                <c:pt idx="2">
                  <c:v>54</c:v>
                </c:pt>
                <c:pt idx="3">
                  <c:v>56.5</c:v>
                </c:pt>
                <c:pt idx="4">
                  <c:v>60</c:v>
                </c:pt>
                <c:pt idx="5">
                  <c:v>57.741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22-4693-AB1E-5439CD857F5F}"/>
            </c:ext>
          </c:extLst>
        </c:ser>
        <c:ser>
          <c:idx val="2"/>
          <c:order val="2"/>
          <c:tx>
            <c:strRef>
              <c:f>'2020 vo1 '!$K$41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CO"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'2020 vo1 '!$L$38:$Q$38</c:f>
              <c:strCache>
                <c:ptCount val="6"/>
                <c:pt idx="0">
                  <c:v>LECTURA CRITICA </c:v>
                </c:pt>
                <c:pt idx="1">
                  <c:v>MATEMATICAS </c:v>
                </c:pt>
                <c:pt idx="2">
                  <c:v>SOCIALES</c:v>
                </c:pt>
                <c:pt idx="3">
                  <c:v>CIENCIAS NATURALES</c:v>
                </c:pt>
                <c:pt idx="4">
                  <c:v>INGLES </c:v>
                </c:pt>
                <c:pt idx="5">
                  <c:v>PROMEDIOS</c:v>
                </c:pt>
              </c:strCache>
            </c:strRef>
          </c:cat>
          <c:val>
            <c:numRef>
              <c:f>'2020 vo1 '!$L$41:$Q$41</c:f>
              <c:numCache>
                <c:formatCode>General</c:formatCode>
                <c:ptCount val="6"/>
                <c:pt idx="0">
                  <c:v>58.6</c:v>
                </c:pt>
                <c:pt idx="1">
                  <c:v>57.5</c:v>
                </c:pt>
                <c:pt idx="2">
                  <c:v>55.8</c:v>
                </c:pt>
                <c:pt idx="3">
                  <c:v>55.2</c:v>
                </c:pt>
                <c:pt idx="4">
                  <c:v>57.7</c:v>
                </c:pt>
                <c:pt idx="5">
                  <c:v>56.968000000000004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22-4693-AB1E-5439CD857F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06868864"/>
        <c:axId val="206870400"/>
      </c:barChart>
      <c:catAx>
        <c:axId val="206868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CO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6870400"/>
        <c:crosses val="autoZero"/>
        <c:auto val="1"/>
        <c:lblAlgn val="ctr"/>
        <c:lblOffset val="100"/>
        <c:noMultiLvlLbl val="0"/>
      </c:catAx>
      <c:valAx>
        <c:axId val="20687040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206868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O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lang="es-CO"/>
          </a:pPr>
          <a:endParaRPr lang="es-CO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'2021'!$L$4:$L$5</c:f>
              <c:numCache>
                <c:formatCode>0.0000</c:formatCode>
                <c:ptCount val="2"/>
                <c:pt idx="0" formatCode="General">
                  <c:v>56.968000000000004</c:v>
                </c:pt>
                <c:pt idx="1">
                  <c:v>55.211764705882352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4F-4169-B1AC-5C0268474EA2}"/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'2021'!$M$4:$M$5</c:f>
              <c:numCache>
                <c:formatCode>0.0000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8A4F-4169-B1AC-5C0268474EA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t"/>
      <c:overlay val="0"/>
      <c:txPr>
        <a:bodyPr/>
        <a:lstStyle/>
        <a:p>
          <a:pPr rtl="0">
            <a:defRPr lang="es-CO"/>
          </a:pPr>
          <a:endParaRPr lang="es-CO"/>
        </a:p>
      </c:txPr>
    </c:legend>
    <c:plotVisOnly val="0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'2021'!$K$26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'2021'!$L$25:$Q$25</c:f>
              <c:strCache>
                <c:ptCount val="6"/>
                <c:pt idx="0">
                  <c:v>LECTURA CRITICA </c:v>
                </c:pt>
                <c:pt idx="1">
                  <c:v>MATEMATICAS </c:v>
                </c:pt>
                <c:pt idx="2">
                  <c:v>SOCIALES</c:v>
                </c:pt>
                <c:pt idx="3">
                  <c:v>CIENCIAS NATURALES</c:v>
                </c:pt>
                <c:pt idx="4">
                  <c:v>INGLES </c:v>
                </c:pt>
                <c:pt idx="5">
                  <c:v>PROMEDIOS</c:v>
                </c:pt>
              </c:strCache>
            </c:strRef>
          </c:cat>
          <c:val>
            <c:numRef>
              <c:f>'2021'!$L$26:$Q$26</c:f>
              <c:numCache>
                <c:formatCode>General</c:formatCode>
                <c:ptCount val="6"/>
                <c:pt idx="0">
                  <c:v>58.6</c:v>
                </c:pt>
                <c:pt idx="1">
                  <c:v>57.5</c:v>
                </c:pt>
                <c:pt idx="2">
                  <c:v>55.8</c:v>
                </c:pt>
                <c:pt idx="3">
                  <c:v>55.2</c:v>
                </c:pt>
                <c:pt idx="4">
                  <c:v>57.7</c:v>
                </c:pt>
                <c:pt idx="5">
                  <c:v>56.968000000000004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C2-4421-9E6A-62C2A28ED595}"/>
            </c:ext>
          </c:extLst>
        </c:ser>
        <c:ser>
          <c:idx val="1"/>
          <c:order val="1"/>
          <c:tx>
            <c:strRef>
              <c:f>'2021'!$K$27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'2021'!$L$25:$Q$25</c:f>
              <c:strCache>
                <c:ptCount val="6"/>
                <c:pt idx="0">
                  <c:v>LECTURA CRITICA </c:v>
                </c:pt>
                <c:pt idx="1">
                  <c:v>MATEMATICAS </c:v>
                </c:pt>
                <c:pt idx="2">
                  <c:v>SOCIALES</c:v>
                </c:pt>
                <c:pt idx="3">
                  <c:v>CIENCIAS NATURALES</c:v>
                </c:pt>
                <c:pt idx="4">
                  <c:v>INGLES </c:v>
                </c:pt>
                <c:pt idx="5">
                  <c:v>PROMEDIOS</c:v>
                </c:pt>
              </c:strCache>
            </c:strRef>
          </c:cat>
          <c:val>
            <c:numRef>
              <c:f>'2021'!$L$27:$Q$27</c:f>
              <c:numCache>
                <c:formatCode>0.00</c:formatCode>
                <c:ptCount val="6"/>
                <c:pt idx="0">
                  <c:v>58.470588235294116</c:v>
                </c:pt>
                <c:pt idx="1">
                  <c:v>56.205882352941174</c:v>
                </c:pt>
                <c:pt idx="2">
                  <c:v>51.25</c:v>
                </c:pt>
                <c:pt idx="3">
                  <c:v>53.573529411764703</c:v>
                </c:pt>
                <c:pt idx="4">
                  <c:v>56.558823529411768</c:v>
                </c:pt>
                <c:pt idx="5">
                  <c:v>55.211764705882352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C2-4421-9E6A-62C2A28ED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157504"/>
        <c:axId val="207159296"/>
      </c:barChart>
      <c:catAx>
        <c:axId val="207157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CO"/>
            </a:pPr>
            <a:endParaRPr lang="es-CO"/>
          </a:p>
        </c:txPr>
        <c:crossAx val="207159296"/>
        <c:crosses val="autoZero"/>
        <c:auto val="1"/>
        <c:lblAlgn val="ctr"/>
        <c:lblOffset val="100"/>
        <c:noMultiLvlLbl val="0"/>
      </c:catAx>
      <c:valAx>
        <c:axId val="2071592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CO"/>
            </a:pPr>
            <a:endParaRPr lang="es-CO"/>
          </a:p>
        </c:txPr>
        <c:crossAx val="20715750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CO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'2022'!$J$4:$J$5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'2022'!$K$4:$K$5</c:f>
              <c:numCache>
                <c:formatCode>0.0000</c:formatCode>
                <c:ptCount val="2"/>
                <c:pt idx="0">
                  <c:v>55.211764705882352</c:v>
                </c:pt>
                <c:pt idx="1">
                  <c:v>59.161000000000001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B6-49DD-9161-0985D3746AE7}"/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'2022'!$J$4:$J$5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'2022'!$L$4:$L$5</c:f>
              <c:numCache>
                <c:formatCode>0.0000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78B6-49DD-9161-0985D3746AE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t"/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606879</xdr:colOff>
      <xdr:row>34</xdr:row>
      <xdr:rowOff>190500</xdr:rowOff>
    </xdr:from>
    <xdr:to>
      <xdr:col>14</xdr:col>
      <xdr:colOff>898070</xdr:colOff>
      <xdr:row>48</xdr:row>
      <xdr:rowOff>176892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435427</xdr:colOff>
      <xdr:row>8</xdr:row>
      <xdr:rowOff>2719</xdr:rowOff>
    </xdr:from>
    <xdr:to>
      <xdr:col>13</xdr:col>
      <xdr:colOff>40821</xdr:colOff>
      <xdr:row>27</xdr:row>
      <xdr:rowOff>13607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476252</xdr:colOff>
      <xdr:row>39</xdr:row>
      <xdr:rowOff>2721</xdr:rowOff>
    </xdr:from>
    <xdr:to>
      <xdr:col>14</xdr:col>
      <xdr:colOff>70758</xdr:colOff>
      <xdr:row>42</xdr:row>
      <xdr:rowOff>29934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16319502" y="10750096"/>
          <a:ext cx="515256" cy="630463"/>
          <a:chOff x="13335001" y="16832036"/>
          <a:chExt cx="506185" cy="642256"/>
        </a:xfrm>
      </xdr:grpSpPr>
      <xdr:sp macro="" textlink="">
        <xdr:nvSpPr>
          <xdr:cNvPr id="6" name="Rectángulo redondeado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13335001" y="16832036"/>
            <a:ext cx="503464" cy="244928"/>
          </a:xfrm>
          <a:prstGeom prst="roundRect">
            <a:avLst/>
          </a:prstGeom>
        </xdr:spPr>
        <xdr:style>
          <a:lnRef idx="0">
            <a:schemeClr val="accent1"/>
          </a:lnRef>
          <a:fillRef idx="3">
            <a:schemeClr val="accent1"/>
          </a:fillRef>
          <a:effectRef idx="3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ES" sz="11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2017</a:t>
            </a:r>
            <a:endParaRPr lang="es-ES" sz="1100"/>
          </a:p>
        </xdr:txBody>
      </xdr:sp>
      <xdr:sp macro="" textlink="">
        <xdr:nvSpPr>
          <xdr:cNvPr id="7" name="Rectángulo redondeado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13337722" y="17229364"/>
            <a:ext cx="503464" cy="244928"/>
          </a:xfrm>
          <a:prstGeom prst="roundRect">
            <a:avLst/>
          </a:prstGeom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ES" sz="11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2016</a:t>
            </a:r>
            <a:endParaRPr lang="es-ES" sz="1100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1</xdr:row>
          <xdr:rowOff>85725</xdr:rowOff>
        </xdr:from>
        <xdr:to>
          <xdr:col>1</xdr:col>
          <xdr:colOff>2228850</xdr:colOff>
          <xdr:row>1</xdr:row>
          <xdr:rowOff>1409700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9DBD3"/>
                  </a:solidFill>
                </a14:hiddenFill>
              </a:ext>
              <a:ext uri="{91240B29-F687-4F45-9708-019B960494DF}">
                <a14:hiddenLine w="12700">
                  <a:solidFill>
                    <a:srgbClr val="463634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0.07438</cdr:x>
      <cdr:y>0.19395</cdr:y>
    </cdr:from>
    <cdr:to>
      <cdr:x>0.19559</cdr:x>
      <cdr:y>0.26189</cdr:y>
    </cdr:to>
    <cdr:sp macro="" textlink="">
      <cdr:nvSpPr>
        <cdr:cNvPr id="2" name="Rectángulo redondeado 1"/>
        <cdr:cNvSpPr/>
      </cdr:nvSpPr>
      <cdr:spPr>
        <a:xfrm xmlns:a="http://schemas.openxmlformats.org/drawingml/2006/main">
          <a:off x="367393" y="854530"/>
          <a:ext cx="598714" cy="299357"/>
        </a:xfrm>
        <a:prstGeom xmlns:a="http://schemas.openxmlformats.org/drawingml/2006/main" prst="roundRect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2">
          <a:schemeClr val="accent2"/>
        </a:fillRef>
        <a:effectRef xmlns:a="http://schemas.openxmlformats.org/drawingml/2006/main" idx="1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s-ES" sz="1400">
              <a:solidFill>
                <a:sysClr val="windowText" lastClr="000000"/>
              </a:solidFill>
            </a:rPr>
            <a:t>49 %</a:t>
          </a:r>
          <a:endParaRPr lang="es-ES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0.82645</cdr:x>
      <cdr:y>0.18159</cdr:y>
    </cdr:from>
    <cdr:to>
      <cdr:x>0.93939</cdr:x>
      <cdr:y>0.25263</cdr:y>
    </cdr:to>
    <cdr:sp macro="" textlink="">
      <cdr:nvSpPr>
        <cdr:cNvPr id="3" name="Rectángulo redondeado 2"/>
        <cdr:cNvSpPr/>
      </cdr:nvSpPr>
      <cdr:spPr>
        <a:xfrm xmlns:a="http://schemas.openxmlformats.org/drawingml/2006/main">
          <a:off x="4082143" y="800102"/>
          <a:ext cx="557893" cy="312965"/>
        </a:xfrm>
        <a:prstGeom xmlns:a="http://schemas.openxmlformats.org/drawingml/2006/main" prst="roundRect">
          <a:avLst/>
        </a:prstGeom>
      </cdr:spPr>
      <cdr:style>
        <a:lnRef xmlns:a="http://schemas.openxmlformats.org/drawingml/2006/main" idx="0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3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s-ES" sz="1400">
              <a:solidFill>
                <a:sysClr val="windowText" lastClr="000000"/>
              </a:solidFill>
            </a:rPr>
            <a:t>51%</a:t>
          </a:r>
          <a:endParaRPr lang="es-ES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15875</xdr:colOff>
      <xdr:row>7</xdr:row>
      <xdr:rowOff>174625</xdr:rowOff>
    </xdr:from>
    <xdr:to>
      <xdr:col>14</xdr:col>
      <xdr:colOff>1098550</xdr:colOff>
      <xdr:row>26</xdr:row>
      <xdr:rowOff>171450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38125" y="3667125"/>
          <a:ext cx="5130800" cy="361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238125</xdr:colOff>
      <xdr:row>35</xdr:row>
      <xdr:rowOff>15875</xdr:rowOff>
    </xdr:from>
    <xdr:to>
      <xdr:col>16</xdr:col>
      <xdr:colOff>915753</xdr:colOff>
      <xdr:row>56</xdr:row>
      <xdr:rowOff>31750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0375" y="8842375"/>
          <a:ext cx="7107003" cy="401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1</xdr:row>
          <xdr:rowOff>85725</xdr:rowOff>
        </xdr:from>
        <xdr:to>
          <xdr:col>1</xdr:col>
          <xdr:colOff>2228850</xdr:colOff>
          <xdr:row>1</xdr:row>
          <xdr:rowOff>1409700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9DBD3"/>
                  </a:solidFill>
                </a14:hiddenFill>
              </a:ext>
              <a:ext uri="{91240B29-F687-4F45-9708-019B960494DF}">
                <a14:hiddenLine w="12700">
                  <a:solidFill>
                    <a:srgbClr val="463634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571499</xdr:colOff>
      <xdr:row>7</xdr:row>
      <xdr:rowOff>160337</xdr:rowOff>
    </xdr:from>
    <xdr:to>
      <xdr:col>14</xdr:col>
      <xdr:colOff>1127124</xdr:colOff>
      <xdr:row>27</xdr:row>
      <xdr:rowOff>111125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365125</xdr:colOff>
      <xdr:row>34</xdr:row>
      <xdr:rowOff>111125</xdr:rowOff>
    </xdr:from>
    <xdr:to>
      <xdr:col>17</xdr:col>
      <xdr:colOff>523876</xdr:colOff>
      <xdr:row>58</xdr:row>
      <xdr:rowOff>15875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1</xdr:row>
          <xdr:rowOff>85725</xdr:rowOff>
        </xdr:from>
        <xdr:to>
          <xdr:col>1</xdr:col>
          <xdr:colOff>2228850</xdr:colOff>
          <xdr:row>1</xdr:row>
          <xdr:rowOff>1409700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9DBD3"/>
                  </a:solidFill>
                </a14:hiddenFill>
              </a:ext>
              <a:ext uri="{91240B29-F687-4F45-9708-019B960494DF}">
                <a14:hiddenLine w="12700">
                  <a:solidFill>
                    <a:srgbClr val="463634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571499</xdr:colOff>
      <xdr:row>15</xdr:row>
      <xdr:rowOff>160337</xdr:rowOff>
    </xdr:from>
    <xdr:to>
      <xdr:col>14</xdr:col>
      <xdr:colOff>1127124</xdr:colOff>
      <xdr:row>35</xdr:row>
      <xdr:rowOff>111125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714374</xdr:colOff>
      <xdr:row>42</xdr:row>
      <xdr:rowOff>112711</xdr:rowOff>
    </xdr:from>
    <xdr:to>
      <xdr:col>17</xdr:col>
      <xdr:colOff>317500</xdr:colOff>
      <xdr:row>61</xdr:row>
      <xdr:rowOff>333374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1</xdr:row>
          <xdr:rowOff>85725</xdr:rowOff>
        </xdr:from>
        <xdr:to>
          <xdr:col>1</xdr:col>
          <xdr:colOff>2228850</xdr:colOff>
          <xdr:row>1</xdr:row>
          <xdr:rowOff>1409700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9DBD3"/>
                  </a:solidFill>
                </a14:hiddenFill>
              </a:ext>
              <a:ext uri="{91240B29-F687-4F45-9708-019B960494DF}">
                <a14:hiddenLine w="12700">
                  <a:solidFill>
                    <a:srgbClr val="463634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396875</xdr:colOff>
      <xdr:row>7</xdr:row>
      <xdr:rowOff>9525</xdr:rowOff>
    </xdr:from>
    <xdr:to>
      <xdr:col>15</xdr:col>
      <xdr:colOff>396875</xdr:colOff>
      <xdr:row>21</xdr:row>
      <xdr:rowOff>85725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269875</xdr:colOff>
      <xdr:row>28</xdr:row>
      <xdr:rowOff>160337</xdr:rowOff>
    </xdr:from>
    <xdr:to>
      <xdr:col>15</xdr:col>
      <xdr:colOff>222250</xdr:colOff>
      <xdr:row>43</xdr:row>
      <xdr:rowOff>46037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0</xdr:row>
          <xdr:rowOff>85725</xdr:rowOff>
        </xdr:from>
        <xdr:to>
          <xdr:col>1</xdr:col>
          <xdr:colOff>2228850</xdr:colOff>
          <xdr:row>0</xdr:row>
          <xdr:rowOff>1409700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4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9DBD3"/>
                  </a:solidFill>
                </a14:hiddenFill>
              </a:ext>
              <a:ext uri="{91240B29-F687-4F45-9708-019B960494DF}">
                <a14:hiddenLine w="12700">
                  <a:solidFill>
                    <a:srgbClr val="463634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634999</xdr:colOff>
      <xdr:row>6</xdr:row>
      <xdr:rowOff>47625</xdr:rowOff>
    </xdr:from>
    <xdr:to>
      <xdr:col>18</xdr:col>
      <xdr:colOff>95250</xdr:colOff>
      <xdr:row>25</xdr:row>
      <xdr:rowOff>158750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15874</xdr:colOff>
      <xdr:row>33</xdr:row>
      <xdr:rowOff>63500</xdr:rowOff>
    </xdr:from>
    <xdr:to>
      <xdr:col>19</xdr:col>
      <xdr:colOff>127000</xdr:colOff>
      <xdr:row>56</xdr:row>
      <xdr:rowOff>142875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0</xdr:row>
          <xdr:rowOff>85725</xdr:rowOff>
        </xdr:from>
        <xdr:to>
          <xdr:col>1</xdr:col>
          <xdr:colOff>3143250</xdr:colOff>
          <xdr:row>0</xdr:row>
          <xdr:rowOff>1409700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9DBD3"/>
                  </a:solidFill>
                </a14:hiddenFill>
              </a:ext>
              <a:ext uri="{91240B29-F687-4F45-9708-019B960494DF}">
                <a14:hiddenLine w="12700">
                  <a:solidFill>
                    <a:srgbClr val="463634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G.Jorge\Desktop\Documentos%20Coordinacion%20Acad&#233;mica\2016\ICFES%202016\ICFES%202016\RESULTADOS%20PRUEBA%20SABER%2011&#176;%20A&#209;O%20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UEBA SABER 11° AÑO  2016"/>
      <sheetName val="Hoja2"/>
      <sheetName val="Hoja3"/>
    </sheetNames>
    <sheetDataSet>
      <sheetData sheetId="0">
        <row r="4">
          <cell r="J4" t="str">
            <v>PROMEDIOS</v>
          </cell>
        </row>
        <row r="5">
          <cell r="I5">
            <v>2016</v>
          </cell>
          <cell r="J5">
            <v>57.34</v>
          </cell>
        </row>
        <row r="6">
          <cell r="I6">
            <v>2017</v>
          </cell>
          <cell r="J6">
            <v>55.4</v>
          </cell>
        </row>
        <row r="30">
          <cell r="J30" t="str">
            <v xml:space="preserve">LENTURA CRITICA </v>
          </cell>
          <cell r="K30" t="str">
            <v>MATEMA</v>
          </cell>
          <cell r="L30" t="str">
            <v>SOCIALES</v>
          </cell>
          <cell r="M30" t="str">
            <v>CIENCIAS NATURALES</v>
          </cell>
          <cell r="N30" t="str">
            <v xml:space="preserve">INGLES </v>
          </cell>
          <cell r="O30" t="str">
            <v>PROMEDIOS</v>
          </cell>
        </row>
        <row r="31">
          <cell r="J31">
            <v>58.02</v>
          </cell>
          <cell r="K31">
            <v>55.89</v>
          </cell>
          <cell r="L31">
            <v>54.97</v>
          </cell>
          <cell r="M31">
            <v>56.71</v>
          </cell>
          <cell r="N31">
            <v>57.55</v>
          </cell>
          <cell r="O31">
            <v>56.628</v>
          </cell>
        </row>
        <row r="32">
          <cell r="J32">
            <v>56.2</v>
          </cell>
          <cell r="K32">
            <v>54.5</v>
          </cell>
          <cell r="L32">
            <v>53.1</v>
          </cell>
          <cell r="M32">
            <v>56.3</v>
          </cell>
          <cell r="N32">
            <v>57</v>
          </cell>
          <cell r="O32">
            <v>55.4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7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70"/>
  <sheetViews>
    <sheetView topLeftCell="A10" zoomScale="60" zoomScaleNormal="60" workbookViewId="0">
      <selection activeCell="G51" sqref="G51"/>
    </sheetView>
  </sheetViews>
  <sheetFormatPr baseColWidth="10" defaultRowHeight="15" x14ac:dyDescent="0.25"/>
  <cols>
    <col min="2" max="2" width="46.85546875" customWidth="1"/>
    <col min="3" max="3" width="12.140625" customWidth="1"/>
    <col min="4" max="4" width="20.42578125" customWidth="1"/>
    <col min="5" max="5" width="15" customWidth="1"/>
    <col min="6" max="6" width="12.85546875" customWidth="1"/>
    <col min="7" max="7" width="18.140625" customWidth="1"/>
    <col min="8" max="8" width="12.7109375" customWidth="1"/>
    <col min="9" max="9" width="9.140625" customWidth="1"/>
    <col min="10" max="10" width="23.28515625" customWidth="1"/>
    <col min="11" max="11" width="17" customWidth="1"/>
    <col min="13" max="13" width="27.28515625" customWidth="1"/>
    <col min="14" max="14" width="13.7109375" customWidth="1"/>
    <col min="15" max="15" width="17.140625" customWidth="1"/>
  </cols>
  <sheetData>
    <row r="1" spans="2:13" ht="15.75" thickBot="1" x14ac:dyDescent="0.3"/>
    <row r="2" spans="2:13" ht="120" customHeight="1" thickBot="1" x14ac:dyDescent="0.3">
      <c r="B2" s="80" t="s">
        <v>0</v>
      </c>
      <c r="C2" s="81"/>
      <c r="D2" s="81"/>
      <c r="E2" s="81"/>
      <c r="F2" s="81"/>
      <c r="G2" s="82"/>
      <c r="H2" s="83" t="s">
        <v>1</v>
      </c>
      <c r="I2" s="84"/>
      <c r="J2" s="84"/>
      <c r="K2" s="84"/>
      <c r="L2" s="84"/>
      <c r="M2" s="85"/>
    </row>
    <row r="3" spans="2:13" ht="39" customHeight="1" thickBot="1" x14ac:dyDescent="0.3">
      <c r="B3" s="86" t="s">
        <v>65</v>
      </c>
      <c r="C3" s="87"/>
      <c r="D3" s="87"/>
      <c r="E3" s="87"/>
      <c r="F3" s="87"/>
      <c r="G3" s="88"/>
      <c r="H3" s="1"/>
      <c r="I3" s="1"/>
    </row>
    <row r="4" spans="2:13" ht="54.75" thickBot="1" x14ac:dyDescent="0.3">
      <c r="B4" s="2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5" t="s">
        <v>7</v>
      </c>
      <c r="H4" s="6"/>
      <c r="I4" s="7" t="s">
        <v>8</v>
      </c>
      <c r="J4" s="89" t="s">
        <v>9</v>
      </c>
      <c r="K4" s="90"/>
    </row>
    <row r="5" spans="2:13" ht="18" customHeight="1" thickTop="1" thickBot="1" x14ac:dyDescent="0.3">
      <c r="B5" s="8" t="s">
        <v>10</v>
      </c>
      <c r="C5" s="9">
        <v>69</v>
      </c>
      <c r="D5" s="9">
        <v>68</v>
      </c>
      <c r="E5" s="9">
        <v>62</v>
      </c>
      <c r="F5" s="9">
        <v>352</v>
      </c>
      <c r="G5" s="10">
        <v>1</v>
      </c>
      <c r="I5" s="11">
        <v>2016</v>
      </c>
      <c r="J5" s="78">
        <v>57.34</v>
      </c>
      <c r="K5" s="79"/>
    </row>
    <row r="6" spans="2:13" ht="19.5" thickTop="1" thickBot="1" x14ac:dyDescent="0.3">
      <c r="B6" s="8" t="s">
        <v>11</v>
      </c>
      <c r="C6" s="9">
        <v>69</v>
      </c>
      <c r="D6" s="9">
        <v>66</v>
      </c>
      <c r="E6" s="9">
        <v>83</v>
      </c>
      <c r="F6" s="9">
        <v>340</v>
      </c>
      <c r="G6" s="10">
        <v>2</v>
      </c>
      <c r="I6" s="11">
        <v>2017</v>
      </c>
      <c r="J6" s="78">
        <v>55.4</v>
      </c>
      <c r="K6" s="79"/>
    </row>
    <row r="7" spans="2:13" ht="18.75" thickTop="1" x14ac:dyDescent="0.25">
      <c r="B7" s="8" t="s">
        <v>12</v>
      </c>
      <c r="C7" s="9">
        <v>66</v>
      </c>
      <c r="D7" s="9">
        <v>68</v>
      </c>
      <c r="E7" s="9">
        <v>64</v>
      </c>
      <c r="F7" s="9">
        <v>336</v>
      </c>
      <c r="G7" s="10">
        <v>3</v>
      </c>
      <c r="I7" s="12"/>
      <c r="J7" s="91"/>
      <c r="K7" s="91"/>
    </row>
    <row r="8" spans="2:13" ht="18" x14ac:dyDescent="0.25">
      <c r="B8" s="8" t="s">
        <v>13</v>
      </c>
      <c r="C8" s="9">
        <v>67</v>
      </c>
      <c r="D8" s="9">
        <v>61</v>
      </c>
      <c r="E8" s="9">
        <v>69</v>
      </c>
      <c r="F8" s="9">
        <v>333</v>
      </c>
      <c r="G8" s="10">
        <v>4</v>
      </c>
      <c r="I8" s="12"/>
      <c r="J8" s="92"/>
      <c r="K8" s="92"/>
    </row>
    <row r="9" spans="2:13" ht="18" x14ac:dyDescent="0.25">
      <c r="B9" s="8" t="s">
        <v>14</v>
      </c>
      <c r="C9" s="9">
        <v>58</v>
      </c>
      <c r="D9" s="9">
        <v>69</v>
      </c>
      <c r="E9" s="9">
        <v>69</v>
      </c>
      <c r="F9" s="9">
        <v>325</v>
      </c>
      <c r="G9" s="10">
        <v>5</v>
      </c>
      <c r="I9" s="12"/>
      <c r="J9" s="91"/>
      <c r="K9" s="91"/>
    </row>
    <row r="10" spans="2:13" ht="18" x14ac:dyDescent="0.25">
      <c r="B10" s="8" t="s">
        <v>15</v>
      </c>
      <c r="C10" s="9">
        <v>62</v>
      </c>
      <c r="D10" s="9">
        <v>70</v>
      </c>
      <c r="E10" s="9">
        <v>62</v>
      </c>
      <c r="F10" s="9">
        <v>318</v>
      </c>
      <c r="G10" s="10">
        <v>6</v>
      </c>
      <c r="I10" s="12"/>
      <c r="J10" s="91"/>
      <c r="K10" s="91"/>
    </row>
    <row r="11" spans="2:13" ht="18" x14ac:dyDescent="0.25">
      <c r="B11" s="8" t="s">
        <v>16</v>
      </c>
      <c r="C11" s="9">
        <v>59</v>
      </c>
      <c r="D11" s="9">
        <v>67</v>
      </c>
      <c r="E11" s="9">
        <v>70</v>
      </c>
      <c r="F11" s="9">
        <v>317</v>
      </c>
      <c r="G11" s="10">
        <v>7</v>
      </c>
      <c r="I11" s="12"/>
      <c r="J11" s="13"/>
      <c r="K11" s="13"/>
    </row>
    <row r="12" spans="2:13" ht="18" x14ac:dyDescent="0.25">
      <c r="B12" s="8" t="s">
        <v>17</v>
      </c>
      <c r="C12" s="9">
        <v>68</v>
      </c>
      <c r="D12" s="9">
        <v>62</v>
      </c>
      <c r="E12" s="9">
        <v>66</v>
      </c>
      <c r="F12" s="9">
        <v>312</v>
      </c>
      <c r="G12" s="10">
        <v>8</v>
      </c>
      <c r="I12" s="12"/>
      <c r="J12" s="13"/>
      <c r="K12" s="13"/>
    </row>
    <row r="13" spans="2:13" ht="18" x14ac:dyDescent="0.25">
      <c r="B13" s="8" t="s">
        <v>18</v>
      </c>
      <c r="C13" s="9">
        <v>69</v>
      </c>
      <c r="D13" s="9">
        <v>66</v>
      </c>
      <c r="E13" s="9">
        <v>51</v>
      </c>
      <c r="F13" s="9">
        <v>310</v>
      </c>
      <c r="G13" s="10">
        <v>9</v>
      </c>
      <c r="I13" s="12"/>
      <c r="J13" s="13"/>
      <c r="K13" s="13"/>
    </row>
    <row r="14" spans="2:13" ht="18" x14ac:dyDescent="0.25">
      <c r="B14" s="8" t="s">
        <v>19</v>
      </c>
      <c r="C14" s="9">
        <v>61</v>
      </c>
      <c r="D14" s="9">
        <v>60</v>
      </c>
      <c r="E14" s="9">
        <v>47</v>
      </c>
      <c r="F14" s="9">
        <v>307</v>
      </c>
      <c r="G14" s="10">
        <v>10</v>
      </c>
      <c r="I14" s="12"/>
      <c r="J14" s="13"/>
      <c r="K14" s="13"/>
    </row>
    <row r="15" spans="2:13" ht="18" x14ac:dyDescent="0.25">
      <c r="B15" s="8" t="s">
        <v>20</v>
      </c>
      <c r="C15" s="9">
        <v>58</v>
      </c>
      <c r="D15" s="9">
        <v>61</v>
      </c>
      <c r="E15" s="9">
        <v>58</v>
      </c>
      <c r="F15" s="9">
        <v>306</v>
      </c>
      <c r="G15" s="10">
        <v>11</v>
      </c>
      <c r="I15" s="12"/>
      <c r="J15" s="13"/>
      <c r="K15" s="13"/>
    </row>
    <row r="16" spans="2:13" ht="18" x14ac:dyDescent="0.25">
      <c r="B16" s="8" t="s">
        <v>21</v>
      </c>
      <c r="C16" s="9">
        <v>65</v>
      </c>
      <c r="D16" s="9">
        <v>58</v>
      </c>
      <c r="E16" s="9">
        <v>52</v>
      </c>
      <c r="F16" s="9">
        <v>304</v>
      </c>
      <c r="G16" s="10">
        <v>12</v>
      </c>
      <c r="I16" s="12"/>
      <c r="J16" s="13"/>
      <c r="K16" s="13"/>
    </row>
    <row r="17" spans="2:15" ht="18" x14ac:dyDescent="0.25">
      <c r="B17" s="8" t="s">
        <v>22</v>
      </c>
      <c r="C17" s="9">
        <v>55</v>
      </c>
      <c r="D17" s="9">
        <v>58</v>
      </c>
      <c r="E17" s="9">
        <v>61</v>
      </c>
      <c r="F17" s="9">
        <v>303</v>
      </c>
      <c r="G17" s="10">
        <v>13</v>
      </c>
      <c r="I17" s="12"/>
      <c r="J17" s="13"/>
      <c r="K17" s="13"/>
    </row>
    <row r="18" spans="2:15" ht="18" x14ac:dyDescent="0.25">
      <c r="B18" s="8" t="s">
        <v>23</v>
      </c>
      <c r="C18" s="9">
        <v>63</v>
      </c>
      <c r="D18" s="9">
        <v>57</v>
      </c>
      <c r="E18" s="9">
        <v>73</v>
      </c>
      <c r="F18" s="9">
        <v>300</v>
      </c>
      <c r="G18" s="10">
        <v>14</v>
      </c>
      <c r="I18" s="12"/>
      <c r="J18" s="13"/>
      <c r="K18" s="13"/>
    </row>
    <row r="19" spans="2:15" ht="18" x14ac:dyDescent="0.25">
      <c r="B19" s="8" t="s">
        <v>24</v>
      </c>
      <c r="C19" s="9">
        <v>63</v>
      </c>
      <c r="D19" s="9">
        <v>60</v>
      </c>
      <c r="E19" s="9">
        <v>56</v>
      </c>
      <c r="F19" s="9">
        <v>300</v>
      </c>
      <c r="G19" s="10">
        <v>15</v>
      </c>
      <c r="I19" s="12"/>
      <c r="J19" s="13"/>
      <c r="K19" s="13"/>
    </row>
    <row r="20" spans="2:15" ht="18" x14ac:dyDescent="0.25">
      <c r="B20" s="8" t="s">
        <v>25</v>
      </c>
      <c r="C20" s="9">
        <v>63</v>
      </c>
      <c r="D20" s="9">
        <v>61</v>
      </c>
      <c r="E20" s="9">
        <v>64</v>
      </c>
      <c r="F20" s="9">
        <v>299</v>
      </c>
      <c r="G20" s="10">
        <v>16</v>
      </c>
      <c r="I20" s="12"/>
      <c r="J20" s="13"/>
      <c r="K20" s="13"/>
    </row>
    <row r="21" spans="2:15" ht="18" customHeight="1" x14ac:dyDescent="0.25">
      <c r="B21" s="8" t="s">
        <v>26</v>
      </c>
      <c r="C21" s="9">
        <v>60</v>
      </c>
      <c r="D21" s="9">
        <v>57</v>
      </c>
      <c r="E21" s="9">
        <v>73</v>
      </c>
      <c r="F21" s="9">
        <v>298</v>
      </c>
      <c r="G21" s="10">
        <v>17</v>
      </c>
    </row>
    <row r="22" spans="2:15" ht="18" customHeight="1" x14ac:dyDescent="0.25">
      <c r="B22" s="8" t="s">
        <v>27</v>
      </c>
      <c r="C22" s="9">
        <v>55</v>
      </c>
      <c r="D22" s="9">
        <v>62</v>
      </c>
      <c r="E22" s="9">
        <v>60</v>
      </c>
      <c r="F22" s="9">
        <v>294</v>
      </c>
      <c r="G22" s="10">
        <v>18</v>
      </c>
    </row>
    <row r="23" spans="2:15" ht="18" customHeight="1" x14ac:dyDescent="0.25">
      <c r="B23" s="8" t="s">
        <v>28</v>
      </c>
      <c r="C23" s="9">
        <v>60</v>
      </c>
      <c r="D23" s="9">
        <v>55</v>
      </c>
      <c r="E23" s="9">
        <v>55</v>
      </c>
      <c r="F23" s="9">
        <v>291</v>
      </c>
      <c r="G23" s="10">
        <v>19</v>
      </c>
      <c r="I23" s="14"/>
    </row>
    <row r="24" spans="2:15" ht="18" customHeight="1" x14ac:dyDescent="0.25">
      <c r="B24" s="8" t="s">
        <v>29</v>
      </c>
      <c r="C24" s="9">
        <v>62</v>
      </c>
      <c r="D24" s="9">
        <v>52</v>
      </c>
      <c r="E24" s="9">
        <v>60</v>
      </c>
      <c r="F24" s="9">
        <v>291</v>
      </c>
      <c r="G24" s="10">
        <v>20</v>
      </c>
    </row>
    <row r="25" spans="2:15" ht="18" customHeight="1" x14ac:dyDescent="0.25">
      <c r="B25" s="8" t="s">
        <v>30</v>
      </c>
      <c r="C25" s="9">
        <v>60</v>
      </c>
      <c r="D25" s="9">
        <v>60</v>
      </c>
      <c r="E25" s="9">
        <v>69</v>
      </c>
      <c r="F25" s="9">
        <v>290</v>
      </c>
      <c r="G25" s="10">
        <v>21</v>
      </c>
    </row>
    <row r="26" spans="2:15" ht="18" customHeight="1" x14ac:dyDescent="0.25">
      <c r="B26" s="8" t="s">
        <v>31</v>
      </c>
      <c r="C26" s="9">
        <v>61</v>
      </c>
      <c r="D26" s="9">
        <v>55</v>
      </c>
      <c r="E26" s="9">
        <v>59</v>
      </c>
      <c r="F26" s="9">
        <v>283</v>
      </c>
      <c r="G26" s="10">
        <v>22</v>
      </c>
    </row>
    <row r="27" spans="2:15" ht="18" customHeight="1" x14ac:dyDescent="0.25">
      <c r="B27" s="8" t="s">
        <v>32</v>
      </c>
      <c r="C27" s="9">
        <v>59</v>
      </c>
      <c r="D27" s="9">
        <v>55</v>
      </c>
      <c r="E27" s="9">
        <v>52</v>
      </c>
      <c r="F27" s="9">
        <v>283</v>
      </c>
      <c r="G27" s="10">
        <v>23</v>
      </c>
      <c r="I27" s="14"/>
    </row>
    <row r="28" spans="2:15" ht="18" customHeight="1" x14ac:dyDescent="0.25">
      <c r="B28" s="8" t="s">
        <v>33</v>
      </c>
      <c r="C28" s="9">
        <v>59</v>
      </c>
      <c r="D28" s="9">
        <v>58</v>
      </c>
      <c r="E28" s="9">
        <v>43</v>
      </c>
      <c r="F28" s="9">
        <v>282</v>
      </c>
      <c r="G28" s="10">
        <v>24</v>
      </c>
    </row>
    <row r="29" spans="2:15" ht="18" customHeight="1" x14ac:dyDescent="0.25">
      <c r="B29" s="8" t="s">
        <v>34</v>
      </c>
      <c r="C29" s="9">
        <v>57</v>
      </c>
      <c r="D29" s="9">
        <v>56</v>
      </c>
      <c r="E29" s="9">
        <v>58</v>
      </c>
      <c r="F29" s="9">
        <v>278</v>
      </c>
      <c r="G29" s="10">
        <v>25</v>
      </c>
    </row>
    <row r="30" spans="2:15" ht="18" customHeight="1" x14ac:dyDescent="0.25">
      <c r="B30" s="8" t="s">
        <v>35</v>
      </c>
      <c r="C30" s="9">
        <v>61</v>
      </c>
      <c r="D30" s="9">
        <v>49</v>
      </c>
      <c r="E30" s="9">
        <v>59</v>
      </c>
      <c r="F30" s="9">
        <v>277</v>
      </c>
      <c r="G30" s="10">
        <v>26</v>
      </c>
      <c r="I30" s="15" t="s">
        <v>8</v>
      </c>
      <c r="J30" s="31" t="s">
        <v>36</v>
      </c>
      <c r="K30" s="31" t="s">
        <v>66</v>
      </c>
      <c r="L30" s="31" t="s">
        <v>37</v>
      </c>
      <c r="M30" s="31" t="s">
        <v>38</v>
      </c>
      <c r="N30" s="31" t="s">
        <v>39</v>
      </c>
      <c r="O30" s="31" t="s">
        <v>9</v>
      </c>
    </row>
    <row r="31" spans="2:15" ht="18" customHeight="1" x14ac:dyDescent="0.25">
      <c r="B31" s="8" t="s">
        <v>40</v>
      </c>
      <c r="C31" s="9">
        <v>52</v>
      </c>
      <c r="D31" s="9">
        <v>55</v>
      </c>
      <c r="E31" s="9">
        <v>48</v>
      </c>
      <c r="F31" s="9">
        <v>273</v>
      </c>
      <c r="G31" s="10">
        <v>27</v>
      </c>
      <c r="I31" s="35">
        <v>2016</v>
      </c>
      <c r="J31" s="32">
        <v>58.02</v>
      </c>
      <c r="K31" s="32">
        <v>55.89</v>
      </c>
      <c r="L31" s="32">
        <v>54.97</v>
      </c>
      <c r="M31" s="32">
        <v>56.71</v>
      </c>
      <c r="N31" s="32">
        <v>57.55</v>
      </c>
      <c r="O31" s="33">
        <f>AVERAGE(J31:N31)</f>
        <v>56.628</v>
      </c>
    </row>
    <row r="32" spans="2:15" ht="18" customHeight="1" x14ac:dyDescent="0.25">
      <c r="B32" s="8" t="s">
        <v>41</v>
      </c>
      <c r="C32" s="9">
        <v>60</v>
      </c>
      <c r="D32" s="9">
        <v>54</v>
      </c>
      <c r="E32" s="9">
        <v>65</v>
      </c>
      <c r="F32" s="9">
        <v>273</v>
      </c>
      <c r="G32" s="10">
        <v>28</v>
      </c>
      <c r="I32" s="35">
        <v>2017</v>
      </c>
      <c r="J32" s="34">
        <v>56.2</v>
      </c>
      <c r="K32" s="34">
        <v>54.5</v>
      </c>
      <c r="L32" s="34">
        <v>53.1</v>
      </c>
      <c r="M32" s="34">
        <v>56.3</v>
      </c>
      <c r="N32" s="34">
        <v>57</v>
      </c>
      <c r="O32" s="34">
        <v>55.4</v>
      </c>
    </row>
    <row r="33" spans="2:9" ht="18" customHeight="1" x14ac:dyDescent="0.25">
      <c r="B33" s="8" t="s">
        <v>42</v>
      </c>
      <c r="C33" s="9">
        <v>59</v>
      </c>
      <c r="D33" s="9">
        <v>56</v>
      </c>
      <c r="E33" s="9">
        <v>71</v>
      </c>
      <c r="F33" s="9">
        <v>270</v>
      </c>
      <c r="G33" s="10">
        <v>29</v>
      </c>
    </row>
    <row r="34" spans="2:9" ht="18" customHeight="1" x14ac:dyDescent="0.25">
      <c r="B34" s="8" t="s">
        <v>43</v>
      </c>
      <c r="C34" s="9">
        <v>48</v>
      </c>
      <c r="D34" s="9">
        <v>50</v>
      </c>
      <c r="E34" s="9">
        <v>55</v>
      </c>
      <c r="F34" s="9">
        <v>269</v>
      </c>
      <c r="G34" s="10">
        <v>30</v>
      </c>
      <c r="I34" s="14"/>
    </row>
    <row r="35" spans="2:9" ht="18" customHeight="1" x14ac:dyDescent="0.25">
      <c r="B35" s="8" t="s">
        <v>44</v>
      </c>
      <c r="C35" s="9">
        <v>55</v>
      </c>
      <c r="D35" s="9">
        <v>54</v>
      </c>
      <c r="E35" s="9">
        <v>46</v>
      </c>
      <c r="F35" s="9">
        <v>269</v>
      </c>
      <c r="G35" s="10">
        <v>31</v>
      </c>
    </row>
    <row r="36" spans="2:9" ht="18" customHeight="1" x14ac:dyDescent="0.25">
      <c r="B36" s="8" t="s">
        <v>45</v>
      </c>
      <c r="C36" s="9">
        <v>57</v>
      </c>
      <c r="D36" s="9">
        <v>51</v>
      </c>
      <c r="E36" s="9">
        <v>54</v>
      </c>
      <c r="F36" s="9">
        <v>267</v>
      </c>
      <c r="G36" s="10">
        <v>32</v>
      </c>
    </row>
    <row r="37" spans="2:9" ht="18" customHeight="1" x14ac:dyDescent="0.25">
      <c r="B37" s="8" t="s">
        <v>46</v>
      </c>
      <c r="C37" s="9">
        <v>54</v>
      </c>
      <c r="D37" s="9">
        <v>45</v>
      </c>
      <c r="E37" s="9">
        <v>76</v>
      </c>
      <c r="F37" s="9">
        <v>267</v>
      </c>
      <c r="G37" s="10">
        <v>33</v>
      </c>
    </row>
    <row r="38" spans="2:9" ht="18" customHeight="1" x14ac:dyDescent="0.25">
      <c r="B38" s="8" t="s">
        <v>47</v>
      </c>
      <c r="C38" s="9">
        <v>58</v>
      </c>
      <c r="D38" s="9">
        <v>55</v>
      </c>
      <c r="E38" s="9">
        <v>47</v>
      </c>
      <c r="F38" s="9">
        <v>266</v>
      </c>
      <c r="G38" s="10">
        <v>34</v>
      </c>
    </row>
    <row r="39" spans="2:9" ht="18" customHeight="1" x14ac:dyDescent="0.25">
      <c r="B39" s="8" t="s">
        <v>48</v>
      </c>
      <c r="C39" s="9">
        <v>53</v>
      </c>
      <c r="D39" s="9">
        <v>44</v>
      </c>
      <c r="E39" s="9">
        <v>55</v>
      </c>
      <c r="F39" s="9">
        <v>259</v>
      </c>
      <c r="G39" s="10">
        <v>35</v>
      </c>
    </row>
    <row r="40" spans="2:9" ht="18" customHeight="1" x14ac:dyDescent="0.25">
      <c r="B40" s="8" t="s">
        <v>49</v>
      </c>
      <c r="C40" s="9">
        <v>56</v>
      </c>
      <c r="D40" s="9">
        <v>50</v>
      </c>
      <c r="E40" s="9">
        <v>51</v>
      </c>
      <c r="F40" s="9">
        <v>254</v>
      </c>
      <c r="G40" s="10">
        <v>36</v>
      </c>
    </row>
    <row r="41" spans="2:9" x14ac:dyDescent="0.25">
      <c r="B41" s="8" t="s">
        <v>50</v>
      </c>
      <c r="C41" s="9">
        <v>51</v>
      </c>
      <c r="D41" s="9">
        <v>50</v>
      </c>
      <c r="E41" s="9">
        <v>50</v>
      </c>
      <c r="F41" s="9">
        <v>252</v>
      </c>
      <c r="G41" s="10">
        <v>37</v>
      </c>
    </row>
    <row r="42" spans="2:9" x14ac:dyDescent="0.25">
      <c r="B42" s="8" t="s">
        <v>51</v>
      </c>
      <c r="C42" s="9">
        <v>55</v>
      </c>
      <c r="D42" s="9">
        <v>45</v>
      </c>
      <c r="E42" s="9">
        <v>60</v>
      </c>
      <c r="F42" s="9">
        <v>249</v>
      </c>
      <c r="G42" s="10">
        <v>38</v>
      </c>
    </row>
    <row r="43" spans="2:9" ht="18" customHeight="1" x14ac:dyDescent="0.25">
      <c r="B43" s="8" t="s">
        <v>52</v>
      </c>
      <c r="C43" s="9">
        <v>49</v>
      </c>
      <c r="D43" s="9">
        <v>52</v>
      </c>
      <c r="E43" s="9">
        <v>53</v>
      </c>
      <c r="F43" s="9">
        <v>244</v>
      </c>
      <c r="G43" s="10">
        <v>39</v>
      </c>
    </row>
    <row r="44" spans="2:9" ht="18" customHeight="1" x14ac:dyDescent="0.25">
      <c r="B44" s="8" t="s">
        <v>53</v>
      </c>
      <c r="C44" s="9">
        <v>49</v>
      </c>
      <c r="D44" s="9">
        <v>56</v>
      </c>
      <c r="E44" s="9">
        <v>46</v>
      </c>
      <c r="F44" s="9">
        <v>242</v>
      </c>
      <c r="G44" s="10">
        <v>40</v>
      </c>
    </row>
    <row r="45" spans="2:9" ht="18" customHeight="1" x14ac:dyDescent="0.25">
      <c r="B45" s="8" t="s">
        <v>54</v>
      </c>
      <c r="C45" s="9">
        <v>43</v>
      </c>
      <c r="D45" s="9">
        <v>46</v>
      </c>
      <c r="E45" s="9">
        <v>61</v>
      </c>
      <c r="F45" s="9">
        <v>235</v>
      </c>
      <c r="G45" s="10">
        <v>41</v>
      </c>
    </row>
    <row r="46" spans="2:9" ht="18" customHeight="1" x14ac:dyDescent="0.25">
      <c r="B46" s="8" t="s">
        <v>55</v>
      </c>
      <c r="C46" s="9">
        <v>45</v>
      </c>
      <c r="D46" s="9">
        <v>44</v>
      </c>
      <c r="E46" s="9">
        <v>50</v>
      </c>
      <c r="F46" s="9">
        <v>230</v>
      </c>
      <c r="G46" s="10">
        <v>42</v>
      </c>
    </row>
    <row r="47" spans="2:9" x14ac:dyDescent="0.25">
      <c r="B47" s="8" t="s">
        <v>56</v>
      </c>
      <c r="C47" s="9">
        <v>46</v>
      </c>
      <c r="D47" s="9">
        <v>50</v>
      </c>
      <c r="E47" s="9">
        <v>41</v>
      </c>
      <c r="F47" s="9">
        <v>227</v>
      </c>
      <c r="G47" s="10">
        <v>43</v>
      </c>
    </row>
    <row r="48" spans="2:9" x14ac:dyDescent="0.25">
      <c r="B48" s="8" t="s">
        <v>57</v>
      </c>
      <c r="C48" s="9">
        <v>45</v>
      </c>
      <c r="D48" s="9">
        <v>42</v>
      </c>
      <c r="E48" s="9">
        <v>54</v>
      </c>
      <c r="F48" s="9">
        <v>225</v>
      </c>
      <c r="G48" s="10">
        <v>44</v>
      </c>
    </row>
    <row r="49" spans="2:7" ht="18" customHeight="1" x14ac:dyDescent="0.25">
      <c r="B49" s="8" t="s">
        <v>58</v>
      </c>
      <c r="C49" s="9">
        <v>52</v>
      </c>
      <c r="D49" s="9">
        <v>42</v>
      </c>
      <c r="E49" s="9">
        <v>39</v>
      </c>
      <c r="F49" s="9">
        <v>215</v>
      </c>
      <c r="G49" s="10">
        <v>45</v>
      </c>
    </row>
    <row r="50" spans="2:7" ht="18" customHeight="1" x14ac:dyDescent="0.25">
      <c r="B50" s="8" t="s">
        <v>59</v>
      </c>
      <c r="C50" s="9">
        <v>43</v>
      </c>
      <c r="D50" s="9">
        <v>41</v>
      </c>
      <c r="E50" s="9">
        <v>38</v>
      </c>
      <c r="F50" s="9">
        <v>215</v>
      </c>
      <c r="G50" s="10">
        <v>46</v>
      </c>
    </row>
    <row r="51" spans="2:7" ht="18" customHeight="1" x14ac:dyDescent="0.25">
      <c r="B51" s="8" t="s">
        <v>60</v>
      </c>
      <c r="C51" s="9">
        <v>47</v>
      </c>
      <c r="D51" s="9">
        <v>42</v>
      </c>
      <c r="E51" s="9">
        <v>44</v>
      </c>
      <c r="F51" s="9">
        <v>212</v>
      </c>
      <c r="G51" s="10">
        <v>47</v>
      </c>
    </row>
    <row r="52" spans="2:7" x14ac:dyDescent="0.25">
      <c r="B52" s="8" t="s">
        <v>61</v>
      </c>
      <c r="C52" s="9">
        <v>28</v>
      </c>
      <c r="D52" s="9">
        <v>43</v>
      </c>
      <c r="E52" s="9">
        <v>53</v>
      </c>
      <c r="F52" s="9">
        <v>189</v>
      </c>
      <c r="G52" s="10">
        <v>48</v>
      </c>
    </row>
    <row r="53" spans="2:7" x14ac:dyDescent="0.25">
      <c r="B53" s="8" t="s">
        <v>62</v>
      </c>
      <c r="C53" s="9">
        <v>40</v>
      </c>
      <c r="D53" s="9">
        <v>31</v>
      </c>
      <c r="E53" s="9">
        <v>40</v>
      </c>
      <c r="F53" s="9">
        <v>185</v>
      </c>
      <c r="G53" s="10">
        <v>49</v>
      </c>
    </row>
    <row r="54" spans="2:7" ht="32.25" thickBot="1" x14ac:dyDescent="0.3">
      <c r="B54" s="16" t="s">
        <v>63</v>
      </c>
      <c r="C54" s="17">
        <f>AVERAGE(C5:C53)</f>
        <v>56.204081632653065</v>
      </c>
      <c r="D54" s="17">
        <f>AVERAGE(D5:D53)</f>
        <v>54.469387755102041</v>
      </c>
      <c r="E54" s="18">
        <f>AVERAGE(E5:E53)</f>
        <v>56.979591836734691</v>
      </c>
      <c r="F54" s="19">
        <f>AVERAGE(F5:F53)</f>
        <v>275.83673469387753</v>
      </c>
      <c r="G54" s="20"/>
    </row>
    <row r="55" spans="2:7" ht="33.75" x14ac:dyDescent="0.5">
      <c r="B55" s="93" t="s">
        <v>64</v>
      </c>
      <c r="C55" s="93"/>
      <c r="D55" s="94">
        <f>AVERAGE(C54:E54)</f>
        <v>55.884353741496597</v>
      </c>
      <c r="E55" s="94"/>
    </row>
    <row r="57" spans="2:7" ht="42.75" customHeight="1" x14ac:dyDescent="0.25"/>
    <row r="58" spans="2:7" ht="18" customHeight="1" x14ac:dyDescent="0.25">
      <c r="B58" s="21"/>
      <c r="C58" s="21"/>
      <c r="D58" s="21"/>
      <c r="E58" s="21"/>
    </row>
    <row r="59" spans="2:7" ht="15.75" customHeight="1" x14ac:dyDescent="0.25">
      <c r="B59" s="21"/>
      <c r="C59" s="21"/>
      <c r="D59" s="21"/>
      <c r="E59" s="21"/>
    </row>
    <row r="60" spans="2:7" ht="18.75" customHeight="1" x14ac:dyDescent="0.25">
      <c r="B60" s="22"/>
      <c r="C60" s="22"/>
      <c r="D60" s="23"/>
      <c r="E60" s="23"/>
    </row>
    <row r="61" spans="2:7" ht="18" customHeight="1" x14ac:dyDescent="0.25">
      <c r="B61" s="22"/>
      <c r="C61" s="22"/>
      <c r="D61" s="24"/>
      <c r="E61" s="24"/>
    </row>
    <row r="62" spans="2:7" ht="18" x14ac:dyDescent="0.25">
      <c r="B62" s="25"/>
      <c r="C62" s="25"/>
      <c r="D62" s="26"/>
      <c r="E62" s="26"/>
    </row>
    <row r="63" spans="2:7" ht="18" x14ac:dyDescent="0.25">
      <c r="B63" s="25"/>
      <c r="C63" s="25"/>
      <c r="D63" s="26"/>
      <c r="E63" s="26"/>
    </row>
    <row r="64" spans="2:7" ht="18" x14ac:dyDescent="0.25">
      <c r="B64" s="25"/>
      <c r="C64" s="25"/>
      <c r="D64" s="27"/>
      <c r="E64" s="27"/>
    </row>
    <row r="65" spans="2:13" ht="18" x14ac:dyDescent="0.25">
      <c r="B65" s="25"/>
      <c r="C65" s="25"/>
      <c r="D65" s="27"/>
      <c r="E65" s="27"/>
    </row>
    <row r="66" spans="2:13" ht="18" x14ac:dyDescent="0.25">
      <c r="B66" s="25"/>
      <c r="C66" s="25"/>
      <c r="D66" s="28"/>
      <c r="E66" s="28"/>
    </row>
    <row r="67" spans="2:13" ht="18" x14ac:dyDescent="0.25">
      <c r="B67" s="25"/>
      <c r="C67" s="25"/>
      <c r="D67" s="23"/>
      <c r="E67" s="23"/>
    </row>
    <row r="70" spans="2:13" ht="15.75" x14ac:dyDescent="0.25">
      <c r="G70" s="29"/>
      <c r="H70" s="30"/>
      <c r="I70" s="30"/>
      <c r="J70" s="30"/>
      <c r="K70" s="30"/>
      <c r="L70" s="30"/>
      <c r="M70" s="30"/>
    </row>
  </sheetData>
  <mergeCells count="12">
    <mergeCell ref="J7:K7"/>
    <mergeCell ref="J8:K8"/>
    <mergeCell ref="J9:K9"/>
    <mergeCell ref="J10:K10"/>
    <mergeCell ref="B55:C55"/>
    <mergeCell ref="D55:E55"/>
    <mergeCell ref="J6:K6"/>
    <mergeCell ref="B2:G2"/>
    <mergeCell ref="H2:M2"/>
    <mergeCell ref="B3:G3"/>
    <mergeCell ref="J4:K4"/>
    <mergeCell ref="J5:K5"/>
  </mergeCells>
  <pageMargins left="0.39370078740157483" right="0.39370078740157483" top="0.39370078740157483" bottom="0.39370078740157483" header="0.11811023622047245" footer="0.11811023622047245"/>
  <pageSetup scale="48" orientation="landscape" horizontalDpi="300" verticalDpi="300" r:id="rId1"/>
  <drawing r:id="rId2"/>
  <legacyDrawing r:id="rId3"/>
  <oleObjects>
    <mc:AlternateContent xmlns:mc="http://schemas.openxmlformats.org/markup-compatibility/2006">
      <mc:Choice Requires="x14">
        <oleObject shapeId="1025" r:id="rId4">
          <objectPr defaultSize="0" autoPict="0" r:id="rId5">
            <anchor moveWithCells="1" sizeWithCells="1">
              <from>
                <xdr:col>1</xdr:col>
                <xdr:colOff>123825</xdr:colOff>
                <xdr:row>1</xdr:row>
                <xdr:rowOff>85725</xdr:rowOff>
              </from>
              <to>
                <xdr:col>1</xdr:col>
                <xdr:colOff>2228850</xdr:colOff>
                <xdr:row>1</xdr:row>
                <xdr:rowOff>1409700</xdr:rowOff>
              </to>
            </anchor>
          </objectPr>
        </oleObject>
      </mc:Choice>
      <mc:Fallback>
        <oleObject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75"/>
  <sheetViews>
    <sheetView topLeftCell="A10" zoomScale="60" zoomScaleNormal="60" workbookViewId="0">
      <selection activeCell="P9" sqref="P9"/>
    </sheetView>
  </sheetViews>
  <sheetFormatPr baseColWidth="10" defaultRowHeight="15" x14ac:dyDescent="0.25"/>
  <cols>
    <col min="2" max="2" width="50.140625" customWidth="1"/>
    <col min="3" max="3" width="12.140625" customWidth="1"/>
    <col min="4" max="6" width="20.42578125" customWidth="1"/>
    <col min="7" max="7" width="15" customWidth="1"/>
    <col min="8" max="8" width="12.85546875" customWidth="1"/>
    <col min="9" max="9" width="18.140625" customWidth="1"/>
    <col min="10" max="10" width="12.7109375" customWidth="1"/>
    <col min="11" max="11" width="9.140625" customWidth="1"/>
    <col min="12" max="12" width="23.28515625" customWidth="1"/>
    <col min="13" max="13" width="17" customWidth="1"/>
    <col min="15" max="15" width="21.85546875" customWidth="1"/>
    <col min="16" max="16" width="13.7109375" customWidth="1"/>
    <col min="17" max="17" width="17.140625" customWidth="1"/>
  </cols>
  <sheetData>
    <row r="1" spans="2:15" ht="15.75" thickBot="1" x14ac:dyDescent="0.3"/>
    <row r="2" spans="2:15" ht="120" customHeight="1" thickBot="1" x14ac:dyDescent="0.3">
      <c r="B2" s="80" t="s">
        <v>0</v>
      </c>
      <c r="C2" s="81"/>
      <c r="D2" s="81"/>
      <c r="E2" s="81"/>
      <c r="F2" s="81"/>
      <c r="G2" s="81"/>
      <c r="H2" s="81"/>
      <c r="I2" s="82"/>
      <c r="J2" s="83" t="s">
        <v>128</v>
      </c>
      <c r="K2" s="84"/>
      <c r="L2" s="84"/>
      <c r="M2" s="84"/>
      <c r="N2" s="84"/>
      <c r="O2" s="85"/>
    </row>
    <row r="3" spans="2:15" ht="39" customHeight="1" thickBot="1" x14ac:dyDescent="0.3">
      <c r="B3" s="86" t="s">
        <v>183</v>
      </c>
      <c r="C3" s="87"/>
      <c r="D3" s="87"/>
      <c r="E3" s="87"/>
      <c r="F3" s="87"/>
      <c r="G3" s="87"/>
      <c r="H3" s="87"/>
      <c r="I3" s="88"/>
      <c r="J3" s="1"/>
      <c r="K3" s="1"/>
    </row>
    <row r="4" spans="2:15" ht="54.75" thickBot="1" x14ac:dyDescent="0.3">
      <c r="B4" s="4" t="s">
        <v>122</v>
      </c>
      <c r="C4" s="3" t="s">
        <v>3</v>
      </c>
      <c r="D4" s="4" t="s">
        <v>4</v>
      </c>
      <c r="E4" s="4" t="s">
        <v>89</v>
      </c>
      <c r="F4" s="4" t="s">
        <v>90</v>
      </c>
      <c r="G4" s="3" t="s">
        <v>5</v>
      </c>
      <c r="H4" s="3" t="s">
        <v>6</v>
      </c>
      <c r="I4" s="4" t="s">
        <v>7</v>
      </c>
      <c r="J4" s="6"/>
      <c r="K4" s="7" t="s">
        <v>8</v>
      </c>
      <c r="L4" s="89" t="s">
        <v>9</v>
      </c>
      <c r="M4" s="90"/>
    </row>
    <row r="5" spans="2:15" ht="15" customHeight="1" thickTop="1" thickBot="1" x14ac:dyDescent="0.3">
      <c r="B5" s="37" t="s">
        <v>93</v>
      </c>
      <c r="C5" s="38">
        <v>73</v>
      </c>
      <c r="D5" s="38">
        <v>69</v>
      </c>
      <c r="E5" s="38">
        <v>73</v>
      </c>
      <c r="F5" s="38">
        <v>70</v>
      </c>
      <c r="G5" s="38">
        <v>80</v>
      </c>
      <c r="H5" s="38">
        <v>360</v>
      </c>
      <c r="I5" s="36">
        <v>1</v>
      </c>
      <c r="K5" s="11">
        <v>2017</v>
      </c>
      <c r="L5" s="78">
        <v>55.4</v>
      </c>
      <c r="M5" s="79"/>
    </row>
    <row r="6" spans="2:15" ht="15" customHeight="1" thickTop="1" thickBot="1" x14ac:dyDescent="0.3">
      <c r="B6" s="37" t="s">
        <v>83</v>
      </c>
      <c r="C6" s="38">
        <v>70</v>
      </c>
      <c r="D6" s="38">
        <v>72</v>
      </c>
      <c r="E6" s="38">
        <v>75</v>
      </c>
      <c r="F6" s="38">
        <v>67</v>
      </c>
      <c r="G6" s="38">
        <v>82</v>
      </c>
      <c r="H6" s="38">
        <v>359</v>
      </c>
      <c r="I6" s="36">
        <v>2</v>
      </c>
      <c r="K6" s="11">
        <v>2018</v>
      </c>
      <c r="L6" s="78">
        <v>56.62</v>
      </c>
      <c r="M6" s="79"/>
    </row>
    <row r="7" spans="2:15" ht="15" customHeight="1" thickTop="1" x14ac:dyDescent="0.25">
      <c r="B7" s="37" t="s">
        <v>77</v>
      </c>
      <c r="C7" s="38">
        <v>69</v>
      </c>
      <c r="D7" s="38">
        <v>71</v>
      </c>
      <c r="E7" s="38">
        <v>68</v>
      </c>
      <c r="F7" s="38">
        <v>72</v>
      </c>
      <c r="G7" s="38">
        <v>72</v>
      </c>
      <c r="H7" s="38">
        <v>351</v>
      </c>
      <c r="I7" s="36">
        <v>3</v>
      </c>
      <c r="K7" s="12"/>
      <c r="L7" s="91"/>
      <c r="M7" s="91"/>
    </row>
    <row r="8" spans="2:15" ht="15" customHeight="1" x14ac:dyDescent="0.25">
      <c r="B8" s="37" t="s">
        <v>121</v>
      </c>
      <c r="C8" s="38">
        <v>68</v>
      </c>
      <c r="D8" s="38">
        <v>66</v>
      </c>
      <c r="E8" s="38">
        <v>78</v>
      </c>
      <c r="F8" s="38">
        <v>64</v>
      </c>
      <c r="G8" s="38">
        <v>81</v>
      </c>
      <c r="H8" s="38">
        <v>350</v>
      </c>
      <c r="I8" s="36">
        <v>4</v>
      </c>
      <c r="K8" s="12"/>
      <c r="L8" s="92"/>
      <c r="M8" s="92"/>
    </row>
    <row r="9" spans="2:15" ht="15" customHeight="1" x14ac:dyDescent="0.25">
      <c r="B9" s="37" t="s">
        <v>99</v>
      </c>
      <c r="C9" s="38">
        <v>70</v>
      </c>
      <c r="D9" s="38">
        <v>62</v>
      </c>
      <c r="E9" s="38">
        <v>74</v>
      </c>
      <c r="F9" s="38">
        <v>67</v>
      </c>
      <c r="G9" s="38">
        <v>69</v>
      </c>
      <c r="H9" s="38">
        <v>342</v>
      </c>
      <c r="I9" s="36">
        <v>5</v>
      </c>
      <c r="K9" s="12"/>
      <c r="L9" s="91"/>
      <c r="M9" s="91"/>
    </row>
    <row r="10" spans="2:15" ht="15" customHeight="1" x14ac:dyDescent="0.25">
      <c r="B10" s="37" t="s">
        <v>88</v>
      </c>
      <c r="C10" s="38">
        <v>67</v>
      </c>
      <c r="D10" s="38">
        <v>71</v>
      </c>
      <c r="E10" s="38">
        <v>74</v>
      </c>
      <c r="F10" s="38">
        <v>64</v>
      </c>
      <c r="G10" s="38">
        <v>58</v>
      </c>
      <c r="H10" s="38">
        <v>341</v>
      </c>
      <c r="I10" s="36">
        <v>6</v>
      </c>
      <c r="K10" s="12"/>
      <c r="L10" s="91"/>
      <c r="M10" s="91"/>
    </row>
    <row r="11" spans="2:15" ht="15" customHeight="1" x14ac:dyDescent="0.25">
      <c r="B11" s="37" t="s">
        <v>112</v>
      </c>
      <c r="C11" s="38">
        <v>71</v>
      </c>
      <c r="D11" s="38">
        <v>66</v>
      </c>
      <c r="E11" s="38">
        <v>64</v>
      </c>
      <c r="F11" s="38">
        <v>67</v>
      </c>
      <c r="G11" s="38">
        <v>74</v>
      </c>
      <c r="H11" s="38">
        <v>338</v>
      </c>
      <c r="I11" s="36">
        <v>7</v>
      </c>
      <c r="K11" s="12"/>
      <c r="L11" s="13"/>
      <c r="M11" s="13"/>
    </row>
    <row r="12" spans="2:15" ht="15" customHeight="1" x14ac:dyDescent="0.25">
      <c r="B12" s="37" t="s">
        <v>111</v>
      </c>
      <c r="C12" s="38">
        <v>68</v>
      </c>
      <c r="D12" s="38">
        <v>63</v>
      </c>
      <c r="E12" s="38">
        <v>74</v>
      </c>
      <c r="F12" s="38">
        <v>65</v>
      </c>
      <c r="G12" s="38">
        <v>57</v>
      </c>
      <c r="H12" s="38">
        <v>333</v>
      </c>
      <c r="I12" s="36">
        <v>8</v>
      </c>
      <c r="K12" s="12"/>
      <c r="L12" s="13"/>
      <c r="M12" s="13"/>
    </row>
    <row r="13" spans="2:15" ht="15" customHeight="1" x14ac:dyDescent="0.25">
      <c r="B13" s="37" t="s">
        <v>107</v>
      </c>
      <c r="C13" s="38">
        <v>73</v>
      </c>
      <c r="D13" s="38">
        <v>63</v>
      </c>
      <c r="E13" s="38">
        <v>69</v>
      </c>
      <c r="F13" s="38">
        <v>64</v>
      </c>
      <c r="G13" s="38">
        <v>57</v>
      </c>
      <c r="H13" s="38">
        <v>332</v>
      </c>
      <c r="I13" s="36">
        <v>9</v>
      </c>
      <c r="K13" s="12"/>
      <c r="L13" s="13"/>
      <c r="M13" s="13"/>
    </row>
    <row r="14" spans="2:15" ht="15" customHeight="1" x14ac:dyDescent="0.25">
      <c r="B14" s="37" t="s">
        <v>80</v>
      </c>
      <c r="C14" s="38">
        <v>62</v>
      </c>
      <c r="D14" s="38">
        <v>61</v>
      </c>
      <c r="E14" s="38">
        <v>64</v>
      </c>
      <c r="F14" s="38">
        <v>74</v>
      </c>
      <c r="G14" s="38">
        <v>71</v>
      </c>
      <c r="H14" s="38">
        <v>328</v>
      </c>
      <c r="I14" s="36">
        <v>10</v>
      </c>
      <c r="K14" s="12"/>
      <c r="L14" s="13"/>
      <c r="M14" s="13"/>
    </row>
    <row r="15" spans="2:15" ht="15" customHeight="1" x14ac:dyDescent="0.25">
      <c r="B15" s="37" t="s">
        <v>68</v>
      </c>
      <c r="C15" s="38">
        <v>65</v>
      </c>
      <c r="D15" s="38">
        <v>69</v>
      </c>
      <c r="E15" s="38">
        <v>68</v>
      </c>
      <c r="F15" s="38">
        <v>58</v>
      </c>
      <c r="G15" s="38">
        <v>66</v>
      </c>
      <c r="H15" s="38">
        <v>325</v>
      </c>
      <c r="I15" s="36">
        <v>11</v>
      </c>
      <c r="K15" s="12"/>
      <c r="L15" s="13"/>
      <c r="M15" s="13"/>
    </row>
    <row r="16" spans="2:15" ht="15" customHeight="1" x14ac:dyDescent="0.25">
      <c r="B16" s="37" t="s">
        <v>95</v>
      </c>
      <c r="C16" s="38">
        <v>66</v>
      </c>
      <c r="D16" s="38">
        <v>64</v>
      </c>
      <c r="E16" s="38">
        <v>61</v>
      </c>
      <c r="F16" s="38">
        <v>67</v>
      </c>
      <c r="G16" s="38">
        <v>72</v>
      </c>
      <c r="H16" s="38">
        <v>325</v>
      </c>
      <c r="I16" s="36">
        <v>12</v>
      </c>
      <c r="K16" s="12"/>
      <c r="L16" s="13"/>
      <c r="M16" s="13"/>
    </row>
    <row r="17" spans="2:17" ht="15" customHeight="1" x14ac:dyDescent="0.25">
      <c r="B17" s="37" t="s">
        <v>86</v>
      </c>
      <c r="C17" s="38">
        <v>68</v>
      </c>
      <c r="D17" s="38">
        <v>69</v>
      </c>
      <c r="E17" s="38">
        <v>51</v>
      </c>
      <c r="F17" s="38">
        <v>67</v>
      </c>
      <c r="G17" s="38">
        <v>71</v>
      </c>
      <c r="H17" s="38">
        <v>322</v>
      </c>
      <c r="I17" s="36">
        <v>13</v>
      </c>
      <c r="K17" s="12"/>
      <c r="L17" s="13"/>
      <c r="M17" s="13"/>
    </row>
    <row r="18" spans="2:17" ht="15" customHeight="1" x14ac:dyDescent="0.25">
      <c r="B18" s="37" t="s">
        <v>91</v>
      </c>
      <c r="C18" s="38">
        <v>60</v>
      </c>
      <c r="D18" s="38">
        <v>63</v>
      </c>
      <c r="E18" s="38">
        <v>61</v>
      </c>
      <c r="F18" s="38">
        <v>59</v>
      </c>
      <c r="G18" s="38">
        <v>73</v>
      </c>
      <c r="H18" s="38">
        <v>308</v>
      </c>
      <c r="I18" s="36">
        <v>14</v>
      </c>
      <c r="K18" s="12"/>
      <c r="L18" s="13"/>
      <c r="M18" s="13"/>
    </row>
    <row r="19" spans="2:17" ht="15" customHeight="1" x14ac:dyDescent="0.25">
      <c r="B19" s="37" t="s">
        <v>73</v>
      </c>
      <c r="C19" s="38">
        <v>59</v>
      </c>
      <c r="D19" s="38">
        <v>62</v>
      </c>
      <c r="E19" s="38">
        <v>64</v>
      </c>
      <c r="F19" s="38">
        <v>58</v>
      </c>
      <c r="G19" s="38">
        <v>63</v>
      </c>
      <c r="H19" s="38">
        <v>305</v>
      </c>
      <c r="I19" s="36">
        <v>15</v>
      </c>
      <c r="K19" s="12"/>
      <c r="L19" s="13"/>
      <c r="M19" s="13"/>
    </row>
    <row r="20" spans="2:17" ht="15" customHeight="1" x14ac:dyDescent="0.25">
      <c r="B20" s="37" t="s">
        <v>74</v>
      </c>
      <c r="C20" s="38">
        <v>62</v>
      </c>
      <c r="D20" s="38">
        <v>69</v>
      </c>
      <c r="E20" s="38">
        <v>52</v>
      </c>
      <c r="F20" s="38">
        <v>61</v>
      </c>
      <c r="G20" s="38">
        <v>59</v>
      </c>
      <c r="H20" s="38">
        <v>304</v>
      </c>
      <c r="I20" s="36">
        <v>16</v>
      </c>
      <c r="K20" s="12"/>
      <c r="L20" s="13"/>
      <c r="M20" s="13"/>
    </row>
    <row r="21" spans="2:17" ht="15" customHeight="1" x14ac:dyDescent="0.25">
      <c r="B21" s="37" t="s">
        <v>104</v>
      </c>
      <c r="C21" s="38">
        <v>63</v>
      </c>
      <c r="D21" s="38">
        <v>56</v>
      </c>
      <c r="E21" s="38">
        <v>60</v>
      </c>
      <c r="F21" s="38">
        <v>63</v>
      </c>
      <c r="G21" s="38">
        <v>64</v>
      </c>
      <c r="H21" s="38">
        <v>304</v>
      </c>
      <c r="I21" s="36">
        <v>17</v>
      </c>
    </row>
    <row r="22" spans="2:17" ht="15" customHeight="1" x14ac:dyDescent="0.25">
      <c r="B22" s="37" t="s">
        <v>76</v>
      </c>
      <c r="C22" s="38">
        <v>67</v>
      </c>
      <c r="D22" s="38">
        <v>50</v>
      </c>
      <c r="E22" s="38">
        <v>64</v>
      </c>
      <c r="F22" s="38">
        <v>58</v>
      </c>
      <c r="G22" s="38">
        <v>70</v>
      </c>
      <c r="H22" s="38">
        <v>303</v>
      </c>
      <c r="I22" s="36">
        <v>18</v>
      </c>
    </row>
    <row r="23" spans="2:17" ht="15" customHeight="1" x14ac:dyDescent="0.25">
      <c r="B23" s="37" t="s">
        <v>113</v>
      </c>
      <c r="C23" s="38">
        <v>71</v>
      </c>
      <c r="D23" s="38">
        <v>57</v>
      </c>
      <c r="E23" s="38">
        <v>63</v>
      </c>
      <c r="F23" s="38">
        <v>51</v>
      </c>
      <c r="G23" s="38">
        <v>58</v>
      </c>
      <c r="H23" s="38">
        <v>302</v>
      </c>
      <c r="I23" s="36">
        <v>19</v>
      </c>
      <c r="K23" s="14"/>
    </row>
    <row r="24" spans="2:17" ht="15" customHeight="1" x14ac:dyDescent="0.25">
      <c r="B24" s="37" t="s">
        <v>98</v>
      </c>
      <c r="C24" s="38">
        <v>61</v>
      </c>
      <c r="D24" s="38">
        <v>54</v>
      </c>
      <c r="E24" s="38">
        <v>63</v>
      </c>
      <c r="F24" s="38">
        <v>64</v>
      </c>
      <c r="G24" s="38">
        <v>56</v>
      </c>
      <c r="H24" s="38">
        <v>301</v>
      </c>
      <c r="I24" s="36">
        <v>20</v>
      </c>
    </row>
    <row r="25" spans="2:17" ht="15" customHeight="1" x14ac:dyDescent="0.25">
      <c r="B25" s="37" t="s">
        <v>103</v>
      </c>
      <c r="C25" s="38">
        <v>56</v>
      </c>
      <c r="D25" s="38">
        <v>60</v>
      </c>
      <c r="E25" s="38">
        <v>62</v>
      </c>
      <c r="F25" s="38">
        <v>62</v>
      </c>
      <c r="G25" s="38">
        <v>62</v>
      </c>
      <c r="H25" s="38">
        <v>301</v>
      </c>
      <c r="I25" s="36">
        <v>21</v>
      </c>
    </row>
    <row r="26" spans="2:17" ht="15" customHeight="1" x14ac:dyDescent="0.25">
      <c r="B26" s="37" t="s">
        <v>100</v>
      </c>
      <c r="C26" s="38">
        <v>62</v>
      </c>
      <c r="D26" s="38">
        <v>56</v>
      </c>
      <c r="E26" s="38">
        <v>62</v>
      </c>
      <c r="F26" s="38">
        <v>57</v>
      </c>
      <c r="G26" s="38">
        <v>69</v>
      </c>
      <c r="H26" s="38">
        <v>300</v>
      </c>
      <c r="I26" s="36">
        <v>22</v>
      </c>
    </row>
    <row r="27" spans="2:17" ht="15" customHeight="1" x14ac:dyDescent="0.25">
      <c r="B27" s="37" t="s">
        <v>70</v>
      </c>
      <c r="C27" s="38">
        <v>65</v>
      </c>
      <c r="D27" s="38">
        <v>56</v>
      </c>
      <c r="E27" s="38">
        <v>52</v>
      </c>
      <c r="F27" s="38">
        <v>62</v>
      </c>
      <c r="G27" s="38">
        <v>59</v>
      </c>
      <c r="H27" s="38">
        <v>294</v>
      </c>
      <c r="I27" s="36">
        <v>23</v>
      </c>
      <c r="K27" s="14"/>
    </row>
    <row r="28" spans="2:17" ht="15" customHeight="1" x14ac:dyDescent="0.25">
      <c r="B28" s="37" t="s">
        <v>108</v>
      </c>
      <c r="C28" s="38">
        <v>62</v>
      </c>
      <c r="D28" s="38">
        <v>63</v>
      </c>
      <c r="E28" s="38">
        <v>52</v>
      </c>
      <c r="F28" s="38">
        <v>60</v>
      </c>
      <c r="G28" s="38">
        <v>53</v>
      </c>
      <c r="H28" s="38">
        <v>294</v>
      </c>
      <c r="I28" s="36">
        <v>24</v>
      </c>
    </row>
    <row r="29" spans="2:17" ht="15" customHeight="1" x14ac:dyDescent="0.25">
      <c r="B29" s="37" t="s">
        <v>96</v>
      </c>
      <c r="C29" s="38">
        <v>55</v>
      </c>
      <c r="D29" s="38">
        <v>67</v>
      </c>
      <c r="E29" s="38">
        <v>46</v>
      </c>
      <c r="F29" s="38">
        <v>64</v>
      </c>
      <c r="G29" s="38">
        <v>56</v>
      </c>
      <c r="H29" s="38">
        <v>289</v>
      </c>
      <c r="I29" s="36">
        <v>25</v>
      </c>
    </row>
    <row r="30" spans="2:17" ht="15" customHeight="1" x14ac:dyDescent="0.25">
      <c r="B30" s="37" t="s">
        <v>102</v>
      </c>
      <c r="C30" s="38">
        <v>53</v>
      </c>
      <c r="D30" s="38">
        <v>61</v>
      </c>
      <c r="E30" s="38">
        <v>54</v>
      </c>
      <c r="F30" s="38">
        <v>58</v>
      </c>
      <c r="G30" s="38">
        <v>67</v>
      </c>
      <c r="H30" s="38">
        <v>287</v>
      </c>
      <c r="I30" s="36">
        <v>26</v>
      </c>
      <c r="K30" s="15" t="s">
        <v>8</v>
      </c>
      <c r="L30" s="31" t="s">
        <v>127</v>
      </c>
      <c r="M30" s="31" t="s">
        <v>66</v>
      </c>
      <c r="N30" s="31" t="s">
        <v>37</v>
      </c>
      <c r="O30" s="31" t="s">
        <v>38</v>
      </c>
      <c r="P30" s="31" t="s">
        <v>39</v>
      </c>
      <c r="Q30" s="31" t="s">
        <v>9</v>
      </c>
    </row>
    <row r="31" spans="2:17" ht="15" customHeight="1" x14ac:dyDescent="0.25">
      <c r="B31" s="37" t="s">
        <v>109</v>
      </c>
      <c r="C31" s="38">
        <v>60</v>
      </c>
      <c r="D31" s="38">
        <v>58</v>
      </c>
      <c r="E31" s="38">
        <v>52</v>
      </c>
      <c r="F31" s="38">
        <v>58</v>
      </c>
      <c r="G31" s="38">
        <v>58</v>
      </c>
      <c r="H31" s="38">
        <v>285</v>
      </c>
      <c r="I31" s="36">
        <v>27</v>
      </c>
      <c r="K31" s="35">
        <v>2016</v>
      </c>
      <c r="L31" s="32">
        <v>58.02</v>
      </c>
      <c r="M31" s="32">
        <v>55.89</v>
      </c>
      <c r="N31" s="32">
        <v>54.97</v>
      </c>
      <c r="O31" s="32">
        <v>56.71</v>
      </c>
      <c r="P31" s="32">
        <v>57.55</v>
      </c>
      <c r="Q31" s="33">
        <f>AVERAGE(L31:P31)</f>
        <v>56.628</v>
      </c>
    </row>
    <row r="32" spans="2:17" ht="15" customHeight="1" x14ac:dyDescent="0.25">
      <c r="B32" s="37" t="s">
        <v>92</v>
      </c>
      <c r="C32" s="38">
        <v>52</v>
      </c>
      <c r="D32" s="38">
        <v>67</v>
      </c>
      <c r="E32" s="38">
        <v>48</v>
      </c>
      <c r="F32" s="38">
        <v>58</v>
      </c>
      <c r="G32" s="38">
        <v>64</v>
      </c>
      <c r="H32" s="38">
        <v>284</v>
      </c>
      <c r="I32" s="36">
        <v>28</v>
      </c>
      <c r="K32" s="35">
        <v>2017</v>
      </c>
      <c r="L32" s="34">
        <v>56.2</v>
      </c>
      <c r="M32" s="34">
        <v>54.5</v>
      </c>
      <c r="N32" s="34">
        <v>53.1</v>
      </c>
      <c r="O32" s="34">
        <v>56.3</v>
      </c>
      <c r="P32" s="34">
        <v>57</v>
      </c>
      <c r="Q32" s="34">
        <v>55.4</v>
      </c>
    </row>
    <row r="33" spans="2:17" ht="15" customHeight="1" x14ac:dyDescent="0.25">
      <c r="B33" s="37" t="s">
        <v>124</v>
      </c>
      <c r="C33" s="38">
        <v>62</v>
      </c>
      <c r="D33" s="38">
        <v>52</v>
      </c>
      <c r="E33" s="38">
        <v>59</v>
      </c>
      <c r="F33" s="38">
        <v>47</v>
      </c>
      <c r="G33" s="38">
        <v>69</v>
      </c>
      <c r="H33" s="38">
        <v>280</v>
      </c>
      <c r="I33" s="36">
        <v>29</v>
      </c>
      <c r="K33" s="35">
        <v>2018</v>
      </c>
      <c r="L33" s="34">
        <v>58.2</v>
      </c>
      <c r="M33" s="34" t="s">
        <v>125</v>
      </c>
      <c r="N33" s="34" t="s">
        <v>126</v>
      </c>
      <c r="O33" s="34">
        <v>56.2</v>
      </c>
      <c r="P33" s="34">
        <v>59.6</v>
      </c>
      <c r="Q33" s="34">
        <v>56.625999999999998</v>
      </c>
    </row>
    <row r="34" spans="2:17" ht="15" customHeight="1" x14ac:dyDescent="0.25">
      <c r="B34" s="37" t="s">
        <v>87</v>
      </c>
      <c r="C34" s="38">
        <v>60</v>
      </c>
      <c r="D34" s="38">
        <v>61</v>
      </c>
      <c r="E34" s="38">
        <v>49</v>
      </c>
      <c r="F34" s="38">
        <v>51</v>
      </c>
      <c r="G34" s="38">
        <v>62</v>
      </c>
      <c r="H34" s="38">
        <v>279</v>
      </c>
      <c r="I34" s="36">
        <v>30</v>
      </c>
      <c r="K34" s="14"/>
    </row>
    <row r="35" spans="2:17" ht="15" customHeight="1" x14ac:dyDescent="0.25">
      <c r="B35" s="37" t="s">
        <v>69</v>
      </c>
      <c r="C35" s="38">
        <v>63</v>
      </c>
      <c r="D35" s="38">
        <v>51</v>
      </c>
      <c r="E35" s="38">
        <v>50</v>
      </c>
      <c r="F35" s="38">
        <v>59</v>
      </c>
      <c r="G35" s="38">
        <v>52</v>
      </c>
      <c r="H35" s="38">
        <v>277</v>
      </c>
      <c r="I35" s="36">
        <v>31</v>
      </c>
    </row>
    <row r="36" spans="2:17" ht="15" customHeight="1" x14ac:dyDescent="0.25">
      <c r="B36" s="37" t="s">
        <v>67</v>
      </c>
      <c r="C36" s="38">
        <v>60</v>
      </c>
      <c r="D36" s="38">
        <v>63</v>
      </c>
      <c r="E36" s="38">
        <v>39</v>
      </c>
      <c r="F36" s="38">
        <v>57</v>
      </c>
      <c r="G36" s="38">
        <v>57</v>
      </c>
      <c r="H36" s="38">
        <v>275</v>
      </c>
      <c r="I36" s="36">
        <v>32</v>
      </c>
    </row>
    <row r="37" spans="2:17" ht="15" customHeight="1" x14ac:dyDescent="0.25">
      <c r="B37" s="37" t="s">
        <v>117</v>
      </c>
      <c r="C37" s="38">
        <v>60</v>
      </c>
      <c r="D37" s="38">
        <v>59</v>
      </c>
      <c r="E37" s="38">
        <v>44</v>
      </c>
      <c r="F37" s="38">
        <v>61</v>
      </c>
      <c r="G37" s="38">
        <v>40</v>
      </c>
      <c r="H37" s="38">
        <v>274</v>
      </c>
      <c r="I37" s="36">
        <v>33</v>
      </c>
    </row>
    <row r="38" spans="2:17" ht="15" customHeight="1" x14ac:dyDescent="0.25">
      <c r="B38" s="37" t="s">
        <v>97</v>
      </c>
      <c r="C38" s="38">
        <v>62</v>
      </c>
      <c r="D38" s="38">
        <v>45</v>
      </c>
      <c r="E38" s="38">
        <v>49</v>
      </c>
      <c r="F38" s="38">
        <v>46</v>
      </c>
      <c r="G38" s="38">
        <v>74</v>
      </c>
      <c r="H38" s="38">
        <v>262</v>
      </c>
      <c r="I38" s="36">
        <v>34</v>
      </c>
    </row>
    <row r="39" spans="2:17" ht="15" customHeight="1" x14ac:dyDescent="0.25">
      <c r="B39" s="37" t="s">
        <v>78</v>
      </c>
      <c r="C39" s="38">
        <v>62</v>
      </c>
      <c r="D39" s="38">
        <v>41</v>
      </c>
      <c r="E39" s="38">
        <v>51</v>
      </c>
      <c r="F39" s="38">
        <v>56</v>
      </c>
      <c r="G39" s="38">
        <v>44</v>
      </c>
      <c r="H39" s="38">
        <v>259</v>
      </c>
      <c r="I39" s="36">
        <v>35</v>
      </c>
    </row>
    <row r="40" spans="2:17" ht="15" customHeight="1" x14ac:dyDescent="0.25">
      <c r="B40" s="37" t="s">
        <v>71</v>
      </c>
      <c r="C40" s="38">
        <v>54</v>
      </c>
      <c r="D40" s="38">
        <v>47</v>
      </c>
      <c r="E40" s="38">
        <v>47</v>
      </c>
      <c r="F40" s="38">
        <v>54</v>
      </c>
      <c r="G40" s="38">
        <v>56</v>
      </c>
      <c r="H40" s="38">
        <v>255</v>
      </c>
      <c r="I40" s="36">
        <v>36</v>
      </c>
    </row>
    <row r="41" spans="2:17" ht="15" customHeight="1" x14ac:dyDescent="0.25">
      <c r="B41" s="37" t="s">
        <v>72</v>
      </c>
      <c r="C41" s="38">
        <v>50</v>
      </c>
      <c r="D41" s="38">
        <v>54</v>
      </c>
      <c r="E41" s="38">
        <v>38</v>
      </c>
      <c r="F41" s="38">
        <v>55</v>
      </c>
      <c r="G41" s="38">
        <v>57</v>
      </c>
      <c r="H41" s="38">
        <v>249</v>
      </c>
      <c r="I41" s="36">
        <v>37</v>
      </c>
    </row>
    <row r="42" spans="2:17" ht="15" customHeight="1" x14ac:dyDescent="0.25">
      <c r="B42" s="37" t="s">
        <v>84</v>
      </c>
      <c r="C42" s="38">
        <v>51</v>
      </c>
      <c r="D42" s="38">
        <v>52</v>
      </c>
      <c r="E42" s="38">
        <v>47</v>
      </c>
      <c r="F42" s="38">
        <v>48</v>
      </c>
      <c r="G42" s="38">
        <v>50</v>
      </c>
      <c r="H42" s="38">
        <v>248</v>
      </c>
      <c r="I42" s="36">
        <v>38</v>
      </c>
    </row>
    <row r="43" spans="2:17" ht="15" customHeight="1" x14ac:dyDescent="0.25">
      <c r="B43" s="37" t="s">
        <v>79</v>
      </c>
      <c r="C43" s="38">
        <v>45</v>
      </c>
      <c r="D43" s="38">
        <v>57</v>
      </c>
      <c r="E43" s="38">
        <v>36</v>
      </c>
      <c r="F43" s="38">
        <v>56</v>
      </c>
      <c r="G43" s="38">
        <v>54</v>
      </c>
      <c r="H43" s="38">
        <v>245</v>
      </c>
      <c r="I43" s="36">
        <v>39</v>
      </c>
    </row>
    <row r="44" spans="2:17" ht="15" customHeight="1" x14ac:dyDescent="0.25">
      <c r="B44" s="37" t="s">
        <v>75</v>
      </c>
      <c r="C44" s="38">
        <v>51</v>
      </c>
      <c r="D44" s="38">
        <v>52</v>
      </c>
      <c r="E44" s="38">
        <v>43</v>
      </c>
      <c r="F44" s="38">
        <v>49</v>
      </c>
      <c r="G44" s="38">
        <v>50</v>
      </c>
      <c r="H44" s="38">
        <v>244</v>
      </c>
      <c r="I44" s="36">
        <v>40</v>
      </c>
    </row>
    <row r="45" spans="2:17" ht="15" customHeight="1" x14ac:dyDescent="0.25">
      <c r="B45" s="37" t="s">
        <v>118</v>
      </c>
      <c r="C45" s="38">
        <v>48</v>
      </c>
      <c r="D45" s="38">
        <v>53</v>
      </c>
      <c r="E45" s="38">
        <v>42</v>
      </c>
      <c r="F45" s="38">
        <v>54</v>
      </c>
      <c r="G45" s="38">
        <v>44</v>
      </c>
      <c r="H45" s="38">
        <v>244</v>
      </c>
      <c r="I45" s="36">
        <v>41</v>
      </c>
    </row>
    <row r="46" spans="2:17" ht="15" customHeight="1" x14ac:dyDescent="0.25">
      <c r="B46" s="37" t="s">
        <v>101</v>
      </c>
      <c r="C46" s="38">
        <v>57</v>
      </c>
      <c r="D46" s="38">
        <v>48</v>
      </c>
      <c r="E46" s="38">
        <v>50</v>
      </c>
      <c r="F46" s="38">
        <v>37</v>
      </c>
      <c r="G46" s="38">
        <v>54</v>
      </c>
      <c r="H46" s="38">
        <v>242</v>
      </c>
      <c r="I46" s="36">
        <v>42</v>
      </c>
    </row>
    <row r="47" spans="2:17" ht="15" customHeight="1" x14ac:dyDescent="0.25">
      <c r="B47" s="37" t="s">
        <v>119</v>
      </c>
      <c r="C47" s="38">
        <v>53</v>
      </c>
      <c r="D47" s="38">
        <v>53</v>
      </c>
      <c r="E47" s="38">
        <v>32</v>
      </c>
      <c r="F47" s="38">
        <v>52</v>
      </c>
      <c r="G47" s="38">
        <v>56</v>
      </c>
      <c r="H47" s="38">
        <v>241</v>
      </c>
      <c r="I47" s="36">
        <v>43</v>
      </c>
    </row>
    <row r="48" spans="2:17" ht="15" customHeight="1" x14ac:dyDescent="0.25">
      <c r="B48" s="37" t="s">
        <v>105</v>
      </c>
      <c r="C48" s="38">
        <v>47</v>
      </c>
      <c r="D48" s="38">
        <v>45</v>
      </c>
      <c r="E48" s="38">
        <v>45</v>
      </c>
      <c r="F48" s="38">
        <v>49</v>
      </c>
      <c r="G48" s="38">
        <v>60</v>
      </c>
      <c r="H48" s="38">
        <v>238</v>
      </c>
      <c r="I48" s="36">
        <v>44</v>
      </c>
    </row>
    <row r="49" spans="2:9" ht="15" customHeight="1" x14ac:dyDescent="0.25">
      <c r="B49" s="37" t="s">
        <v>94</v>
      </c>
      <c r="C49" s="38">
        <v>40</v>
      </c>
      <c r="D49" s="38">
        <v>44</v>
      </c>
      <c r="E49" s="38">
        <v>53</v>
      </c>
      <c r="F49" s="38">
        <v>52</v>
      </c>
      <c r="G49" s="38">
        <v>46</v>
      </c>
      <c r="H49" s="38">
        <v>236</v>
      </c>
      <c r="I49" s="36">
        <v>45</v>
      </c>
    </row>
    <row r="50" spans="2:9" ht="15" customHeight="1" x14ac:dyDescent="0.25">
      <c r="B50" s="37" t="s">
        <v>81</v>
      </c>
      <c r="C50" s="38">
        <v>55</v>
      </c>
      <c r="D50" s="38">
        <v>46</v>
      </c>
      <c r="E50" s="38">
        <v>36</v>
      </c>
      <c r="F50" s="38">
        <v>48</v>
      </c>
      <c r="G50" s="38">
        <v>53</v>
      </c>
      <c r="H50" s="38">
        <v>234</v>
      </c>
      <c r="I50" s="36">
        <v>46</v>
      </c>
    </row>
    <row r="51" spans="2:9" ht="15" customHeight="1" x14ac:dyDescent="0.25">
      <c r="B51" s="37" t="s">
        <v>106</v>
      </c>
      <c r="C51" s="38">
        <v>47</v>
      </c>
      <c r="D51" s="38">
        <v>47</v>
      </c>
      <c r="E51" s="38">
        <v>49</v>
      </c>
      <c r="F51" s="38">
        <v>46</v>
      </c>
      <c r="G51" s="38">
        <v>39</v>
      </c>
      <c r="H51" s="38">
        <v>233</v>
      </c>
      <c r="I51" s="36">
        <v>47</v>
      </c>
    </row>
    <row r="52" spans="2:9" ht="15" customHeight="1" x14ac:dyDescent="0.25">
      <c r="B52" s="37" t="s">
        <v>82</v>
      </c>
      <c r="C52" s="38">
        <v>46</v>
      </c>
      <c r="D52" s="38">
        <v>49</v>
      </c>
      <c r="E52" s="38">
        <v>39</v>
      </c>
      <c r="F52" s="38">
        <v>49</v>
      </c>
      <c r="G52" s="38">
        <v>53</v>
      </c>
      <c r="H52" s="38">
        <v>232</v>
      </c>
      <c r="I52" s="36">
        <v>48</v>
      </c>
    </row>
    <row r="53" spans="2:9" ht="15" customHeight="1" x14ac:dyDescent="0.25">
      <c r="B53" s="37" t="s">
        <v>110</v>
      </c>
      <c r="C53" s="38">
        <v>49</v>
      </c>
      <c r="D53" s="38">
        <v>36</v>
      </c>
      <c r="E53" s="38">
        <v>41</v>
      </c>
      <c r="F53" s="38">
        <v>49</v>
      </c>
      <c r="G53" s="38">
        <v>48</v>
      </c>
      <c r="H53" s="38">
        <v>220</v>
      </c>
      <c r="I53" s="36">
        <v>49</v>
      </c>
    </row>
    <row r="54" spans="2:9" ht="15" customHeight="1" x14ac:dyDescent="0.25">
      <c r="B54" s="37" t="s">
        <v>120</v>
      </c>
      <c r="C54" s="38">
        <v>44</v>
      </c>
      <c r="D54" s="38">
        <v>41</v>
      </c>
      <c r="E54" s="38">
        <v>39</v>
      </c>
      <c r="F54" s="38">
        <v>46</v>
      </c>
      <c r="G54" s="38">
        <v>57</v>
      </c>
      <c r="H54" s="38">
        <v>218</v>
      </c>
      <c r="I54" s="36">
        <v>50</v>
      </c>
    </row>
    <row r="55" spans="2:9" ht="15" customHeight="1" x14ac:dyDescent="0.25">
      <c r="B55" s="37" t="s">
        <v>85</v>
      </c>
      <c r="C55" s="38">
        <v>49</v>
      </c>
      <c r="D55" s="38">
        <v>44</v>
      </c>
      <c r="E55" s="38">
        <v>35</v>
      </c>
      <c r="F55" s="38">
        <v>36</v>
      </c>
      <c r="G55" s="38">
        <v>46</v>
      </c>
      <c r="H55" s="38">
        <v>207</v>
      </c>
      <c r="I55" s="36">
        <v>51</v>
      </c>
    </row>
    <row r="56" spans="2:9" ht="15" customHeight="1" x14ac:dyDescent="0.25">
      <c r="B56" s="37" t="s">
        <v>116</v>
      </c>
      <c r="C56" s="38">
        <v>46</v>
      </c>
      <c r="D56" s="38">
        <v>38</v>
      </c>
      <c r="E56" s="38">
        <v>33</v>
      </c>
      <c r="F56" s="38">
        <v>44</v>
      </c>
      <c r="G56" s="38">
        <v>52</v>
      </c>
      <c r="H56" s="38">
        <v>206</v>
      </c>
      <c r="I56" s="36">
        <v>52</v>
      </c>
    </row>
    <row r="57" spans="2:9" ht="15" customHeight="1" x14ac:dyDescent="0.25">
      <c r="B57" s="37" t="s">
        <v>123</v>
      </c>
      <c r="C57" s="38">
        <v>42</v>
      </c>
      <c r="D57" s="38">
        <v>43</v>
      </c>
      <c r="E57" s="38">
        <v>34</v>
      </c>
      <c r="F57" s="38">
        <v>35</v>
      </c>
      <c r="G57" s="38">
        <v>74</v>
      </c>
      <c r="H57" s="38">
        <v>206</v>
      </c>
      <c r="I57" s="36">
        <v>53</v>
      </c>
    </row>
    <row r="58" spans="2:9" ht="15" customHeight="1" x14ac:dyDescent="0.25">
      <c r="B58" s="37" t="s">
        <v>114</v>
      </c>
      <c r="C58" s="38">
        <v>44</v>
      </c>
      <c r="D58" s="38">
        <v>47</v>
      </c>
      <c r="E58" s="38">
        <v>30</v>
      </c>
      <c r="F58" s="38">
        <v>41</v>
      </c>
      <c r="G58" s="38">
        <v>29</v>
      </c>
      <c r="H58" s="38">
        <v>198</v>
      </c>
      <c r="I58" s="36">
        <v>54</v>
      </c>
    </row>
    <row r="59" spans="2:9" ht="32.25" thickBot="1" x14ac:dyDescent="0.3">
      <c r="B59" s="16" t="s">
        <v>63</v>
      </c>
      <c r="C59" s="17">
        <f t="shared" ref="C59:H59" si="0">AVERAGE(C5:C58)</f>
        <v>58.24074074074074</v>
      </c>
      <c r="D59" s="17">
        <f t="shared" si="0"/>
        <v>56.166666666666664</v>
      </c>
      <c r="E59" s="17">
        <f t="shared" si="0"/>
        <v>52.925925925925924</v>
      </c>
      <c r="F59" s="17">
        <f t="shared" si="0"/>
        <v>56.222222222222221</v>
      </c>
      <c r="G59" s="18">
        <f t="shared" si="0"/>
        <v>59.574074074074076</v>
      </c>
      <c r="H59" s="19">
        <f t="shared" si="0"/>
        <v>280.90740740740739</v>
      </c>
      <c r="I59" s="20"/>
    </row>
    <row r="60" spans="2:9" ht="33.75" x14ac:dyDescent="0.5">
      <c r="B60" s="93" t="s">
        <v>115</v>
      </c>
      <c r="C60" s="93"/>
      <c r="D60" s="94">
        <f>AVERAGE(C59:G59)</f>
        <v>56.625925925925927</v>
      </c>
      <c r="E60" s="94"/>
      <c r="F60" s="94"/>
      <c r="G60" s="94"/>
    </row>
    <row r="62" spans="2:9" ht="42.75" customHeight="1" x14ac:dyDescent="0.25"/>
    <row r="63" spans="2:9" ht="18" customHeight="1" x14ac:dyDescent="0.25">
      <c r="B63" s="21"/>
      <c r="C63" s="21"/>
      <c r="D63" s="21"/>
      <c r="E63" s="21"/>
      <c r="F63" s="21"/>
      <c r="G63" s="21"/>
    </row>
    <row r="64" spans="2:9" ht="15.75" customHeight="1" x14ac:dyDescent="0.25">
      <c r="B64" s="21"/>
      <c r="C64" s="21"/>
      <c r="D64" s="21"/>
      <c r="E64" s="21"/>
      <c r="F64" s="21"/>
      <c r="G64" s="21"/>
    </row>
    <row r="65" spans="2:15" ht="18.75" customHeight="1" x14ac:dyDescent="0.25">
      <c r="B65" s="22"/>
      <c r="C65" s="22"/>
      <c r="D65" s="23"/>
      <c r="E65" s="23"/>
      <c r="F65" s="23"/>
      <c r="G65" s="23"/>
    </row>
    <row r="66" spans="2:15" ht="18" customHeight="1" x14ac:dyDescent="0.25">
      <c r="B66" s="22"/>
      <c r="C66" s="22"/>
      <c r="D66" s="24"/>
      <c r="E66" s="24"/>
      <c r="F66" s="24"/>
      <c r="G66" s="24"/>
    </row>
    <row r="67" spans="2:15" ht="18" x14ac:dyDescent="0.25">
      <c r="B67" s="25"/>
      <c r="C67" s="25"/>
      <c r="D67" s="26"/>
      <c r="E67" s="26"/>
      <c r="F67" s="26"/>
      <c r="G67" s="26"/>
    </row>
    <row r="68" spans="2:15" ht="18" x14ac:dyDescent="0.25">
      <c r="B68" s="25"/>
      <c r="C68" s="25"/>
      <c r="D68" s="26"/>
      <c r="E68" s="26"/>
      <c r="F68" s="26"/>
      <c r="G68" s="26"/>
    </row>
    <row r="69" spans="2:15" ht="18" x14ac:dyDescent="0.25">
      <c r="B69" s="25"/>
      <c r="C69" s="25"/>
      <c r="D69" s="27"/>
      <c r="E69" s="27"/>
      <c r="F69" s="27"/>
      <c r="G69" s="27"/>
    </row>
    <row r="70" spans="2:15" ht="18" x14ac:dyDescent="0.25">
      <c r="B70" s="25"/>
      <c r="C70" s="25"/>
      <c r="D70" s="27"/>
      <c r="E70" s="27"/>
      <c r="F70" s="27"/>
      <c r="G70" s="27"/>
    </row>
    <row r="71" spans="2:15" ht="18" x14ac:dyDescent="0.25">
      <c r="B71" s="25"/>
      <c r="C71" s="25"/>
      <c r="D71" s="28"/>
      <c r="E71" s="28"/>
      <c r="F71" s="28"/>
      <c r="G71" s="28"/>
    </row>
    <row r="72" spans="2:15" ht="18" x14ac:dyDescent="0.25">
      <c r="B72" s="25"/>
      <c r="C72" s="25"/>
      <c r="D72" s="23"/>
      <c r="E72" s="23"/>
      <c r="F72" s="23"/>
      <c r="G72" s="23"/>
    </row>
    <row r="75" spans="2:15" ht="15.75" x14ac:dyDescent="0.25">
      <c r="I75" s="29"/>
      <c r="J75" s="30"/>
      <c r="K75" s="30"/>
      <c r="L75" s="30"/>
      <c r="M75" s="30"/>
      <c r="N75" s="30"/>
      <c r="O75" s="30"/>
    </row>
  </sheetData>
  <mergeCells count="12">
    <mergeCell ref="L7:M7"/>
    <mergeCell ref="L8:M8"/>
    <mergeCell ref="L9:M9"/>
    <mergeCell ref="L10:M10"/>
    <mergeCell ref="B60:C60"/>
    <mergeCell ref="D60:G60"/>
    <mergeCell ref="L6:M6"/>
    <mergeCell ref="B2:I2"/>
    <mergeCell ref="J2:O2"/>
    <mergeCell ref="B3:I3"/>
    <mergeCell ref="L4:M4"/>
    <mergeCell ref="L5:M5"/>
  </mergeCells>
  <pageMargins left="0.39370078740157483" right="0.39370078740157483" top="0.39370078740157483" bottom="0.39370078740157483" header="0.11811023622047245" footer="0.11811023622047245"/>
  <pageSetup scale="42" orientation="landscape" horizontalDpi="300" verticalDpi="300" r:id="rId1"/>
  <drawing r:id="rId2"/>
  <legacyDrawing r:id="rId3"/>
  <oleObjects>
    <mc:AlternateContent xmlns:mc="http://schemas.openxmlformats.org/markup-compatibility/2006">
      <mc:Choice Requires="x14">
        <oleObject shapeId="2049" r:id="rId4">
          <objectPr defaultSize="0" autoPict="0" r:id="rId5">
            <anchor moveWithCells="1" sizeWithCells="1">
              <from>
                <xdr:col>1</xdr:col>
                <xdr:colOff>123825</xdr:colOff>
                <xdr:row>1</xdr:row>
                <xdr:rowOff>85725</xdr:rowOff>
              </from>
              <to>
                <xdr:col>1</xdr:col>
                <xdr:colOff>2228850</xdr:colOff>
                <xdr:row>1</xdr:row>
                <xdr:rowOff>1409700</xdr:rowOff>
              </to>
            </anchor>
          </objectPr>
        </oleObject>
      </mc:Choice>
      <mc:Fallback>
        <oleObject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Q72"/>
  <sheetViews>
    <sheetView zoomScale="60" zoomScaleNormal="60" workbookViewId="0">
      <selection activeCell="B5" sqref="B5"/>
    </sheetView>
  </sheetViews>
  <sheetFormatPr baseColWidth="10" defaultRowHeight="15" x14ac:dyDescent="0.25"/>
  <cols>
    <col min="2" max="2" width="50.140625" customWidth="1"/>
    <col min="3" max="3" width="12.140625" customWidth="1"/>
    <col min="4" max="6" width="20.42578125" customWidth="1"/>
    <col min="7" max="7" width="15" customWidth="1"/>
    <col min="8" max="8" width="12.85546875" customWidth="1"/>
    <col min="9" max="9" width="18.140625" customWidth="1"/>
    <col min="10" max="10" width="12.7109375" customWidth="1"/>
    <col min="11" max="11" width="9.140625" customWidth="1"/>
    <col min="12" max="12" width="23.28515625" customWidth="1"/>
    <col min="13" max="13" width="17" customWidth="1"/>
    <col min="15" max="15" width="21.85546875" customWidth="1"/>
    <col min="16" max="16" width="13.7109375" customWidth="1"/>
    <col min="17" max="17" width="17.140625" customWidth="1"/>
  </cols>
  <sheetData>
    <row r="1" spans="2:15" ht="15.75" thickBot="1" x14ac:dyDescent="0.3"/>
    <row r="2" spans="2:15" ht="120" customHeight="1" thickBot="1" x14ac:dyDescent="0.3">
      <c r="B2" s="80" t="s">
        <v>0</v>
      </c>
      <c r="C2" s="81"/>
      <c r="D2" s="81"/>
      <c r="E2" s="81"/>
      <c r="F2" s="81"/>
      <c r="G2" s="81"/>
      <c r="H2" s="81"/>
      <c r="I2" s="82"/>
      <c r="J2" s="83" t="s">
        <v>181</v>
      </c>
      <c r="K2" s="84"/>
      <c r="L2" s="84"/>
      <c r="M2" s="84"/>
      <c r="N2" s="84"/>
      <c r="O2" s="85"/>
    </row>
    <row r="3" spans="2:15" ht="39" customHeight="1" thickBot="1" x14ac:dyDescent="0.3">
      <c r="B3" s="86" t="s">
        <v>182</v>
      </c>
      <c r="C3" s="87"/>
      <c r="D3" s="87"/>
      <c r="E3" s="87"/>
      <c r="F3" s="87"/>
      <c r="G3" s="87"/>
      <c r="H3" s="87"/>
      <c r="I3" s="88"/>
      <c r="J3" s="1"/>
      <c r="K3" s="1"/>
    </row>
    <row r="4" spans="2:15" ht="54.75" thickBot="1" x14ac:dyDescent="0.3">
      <c r="B4" s="4" t="s">
        <v>122</v>
      </c>
      <c r="C4" s="3" t="s">
        <v>3</v>
      </c>
      <c r="D4" s="4" t="s">
        <v>4</v>
      </c>
      <c r="E4" s="4" t="s">
        <v>89</v>
      </c>
      <c r="F4" s="4" t="s">
        <v>90</v>
      </c>
      <c r="G4" s="3" t="s">
        <v>5</v>
      </c>
      <c r="H4" s="3" t="s">
        <v>6</v>
      </c>
      <c r="I4" s="4" t="s">
        <v>7</v>
      </c>
      <c r="J4" s="6"/>
      <c r="K4" s="7" t="s">
        <v>8</v>
      </c>
      <c r="L4" s="89" t="s">
        <v>9</v>
      </c>
      <c r="M4" s="90"/>
    </row>
    <row r="5" spans="2:15" ht="15" customHeight="1" thickTop="1" thickBot="1" x14ac:dyDescent="0.3">
      <c r="B5" s="40" t="s">
        <v>156</v>
      </c>
      <c r="C5" s="41">
        <v>78</v>
      </c>
      <c r="D5" s="39">
        <v>83</v>
      </c>
      <c r="E5" s="39">
        <v>71</v>
      </c>
      <c r="F5" s="39">
        <v>71</v>
      </c>
      <c r="G5" s="39">
        <v>75</v>
      </c>
      <c r="H5" s="41">
        <v>378</v>
      </c>
      <c r="I5" s="36">
        <v>1</v>
      </c>
      <c r="K5" s="11">
        <v>2019</v>
      </c>
      <c r="L5" s="78">
        <v>57.741</v>
      </c>
      <c r="M5" s="79"/>
    </row>
    <row r="6" spans="2:15" ht="15" customHeight="1" thickTop="1" thickBot="1" x14ac:dyDescent="0.3">
      <c r="B6" s="40" t="s">
        <v>171</v>
      </c>
      <c r="C6" s="41">
        <v>74</v>
      </c>
      <c r="D6" s="39">
        <v>67</v>
      </c>
      <c r="E6" s="39">
        <v>73</v>
      </c>
      <c r="F6" s="39">
        <v>69</v>
      </c>
      <c r="G6" s="39">
        <v>71</v>
      </c>
      <c r="H6" s="41">
        <v>354</v>
      </c>
      <c r="I6" s="36">
        <v>2</v>
      </c>
      <c r="K6" s="11">
        <v>2018</v>
      </c>
      <c r="L6" s="78">
        <v>56.62</v>
      </c>
      <c r="M6" s="79"/>
    </row>
    <row r="7" spans="2:15" ht="15" customHeight="1" thickTop="1" x14ac:dyDescent="0.25">
      <c r="B7" s="40" t="s">
        <v>157</v>
      </c>
      <c r="C7" s="41">
        <v>78</v>
      </c>
      <c r="D7" s="39">
        <v>76</v>
      </c>
      <c r="E7" s="39">
        <v>62</v>
      </c>
      <c r="F7" s="39">
        <v>67</v>
      </c>
      <c r="G7" s="39">
        <v>64</v>
      </c>
      <c r="H7" s="41">
        <v>351</v>
      </c>
      <c r="I7" s="36">
        <v>3</v>
      </c>
      <c r="K7" s="12"/>
      <c r="L7" s="91"/>
      <c r="M7" s="91"/>
    </row>
    <row r="8" spans="2:15" ht="15" customHeight="1" x14ac:dyDescent="0.25">
      <c r="B8" s="40" t="s">
        <v>130</v>
      </c>
      <c r="C8" s="41">
        <v>71</v>
      </c>
      <c r="D8" s="39">
        <v>68</v>
      </c>
      <c r="E8" s="39">
        <v>69</v>
      </c>
      <c r="F8" s="39">
        <v>71</v>
      </c>
      <c r="G8" s="39">
        <v>74</v>
      </c>
      <c r="H8" s="41">
        <v>350</v>
      </c>
      <c r="I8" s="36">
        <v>4</v>
      </c>
      <c r="K8" s="12"/>
      <c r="L8" s="92"/>
      <c r="M8" s="92"/>
    </row>
    <row r="9" spans="2:15" ht="15" customHeight="1" x14ac:dyDescent="0.25">
      <c r="B9" s="40" t="s">
        <v>148</v>
      </c>
      <c r="C9" s="41">
        <v>61</v>
      </c>
      <c r="D9" s="39">
        <v>75</v>
      </c>
      <c r="E9" s="39">
        <v>60</v>
      </c>
      <c r="F9" s="39">
        <v>77</v>
      </c>
      <c r="G9" s="39">
        <v>73</v>
      </c>
      <c r="H9" s="41">
        <v>343</v>
      </c>
      <c r="I9" s="36">
        <v>5</v>
      </c>
      <c r="K9" s="12"/>
      <c r="L9" s="91"/>
      <c r="M9" s="91"/>
    </row>
    <row r="10" spans="2:15" ht="15" customHeight="1" x14ac:dyDescent="0.25">
      <c r="B10" s="40" t="s">
        <v>153</v>
      </c>
      <c r="C10" s="41">
        <v>64</v>
      </c>
      <c r="D10" s="39">
        <v>71</v>
      </c>
      <c r="E10" s="39">
        <v>72</v>
      </c>
      <c r="F10" s="39">
        <v>65</v>
      </c>
      <c r="G10" s="39">
        <v>75</v>
      </c>
      <c r="H10" s="41">
        <v>343</v>
      </c>
      <c r="I10" s="36">
        <v>6</v>
      </c>
      <c r="K10" s="12"/>
      <c r="L10" s="91"/>
      <c r="M10" s="91"/>
    </row>
    <row r="11" spans="2:15" ht="15" customHeight="1" x14ac:dyDescent="0.25">
      <c r="B11" s="40" t="s">
        <v>150</v>
      </c>
      <c r="C11" s="41">
        <v>65</v>
      </c>
      <c r="D11" s="39">
        <v>69</v>
      </c>
      <c r="E11" s="39">
        <v>64</v>
      </c>
      <c r="F11" s="39">
        <v>72</v>
      </c>
      <c r="G11" s="39">
        <v>72</v>
      </c>
      <c r="H11" s="41">
        <v>339</v>
      </c>
      <c r="I11" s="36">
        <v>7</v>
      </c>
      <c r="K11" s="12"/>
      <c r="L11" s="13"/>
      <c r="M11" s="13"/>
    </row>
    <row r="12" spans="2:15" ht="15" customHeight="1" x14ac:dyDescent="0.25">
      <c r="B12" s="40" t="s">
        <v>140</v>
      </c>
      <c r="C12" s="41">
        <v>66</v>
      </c>
      <c r="D12" s="39">
        <v>66</v>
      </c>
      <c r="E12" s="39">
        <v>70</v>
      </c>
      <c r="F12" s="39">
        <v>69</v>
      </c>
      <c r="G12" s="39">
        <v>64</v>
      </c>
      <c r="H12" s="41">
        <v>337</v>
      </c>
      <c r="I12" s="36">
        <v>8</v>
      </c>
      <c r="K12" s="12"/>
      <c r="L12" s="13"/>
      <c r="M12" s="13"/>
    </row>
    <row r="13" spans="2:15" ht="15" customHeight="1" x14ac:dyDescent="0.25">
      <c r="B13" s="40" t="s">
        <v>152</v>
      </c>
      <c r="C13" s="41">
        <v>65</v>
      </c>
      <c r="D13" s="39">
        <v>71</v>
      </c>
      <c r="E13" s="39">
        <v>58</v>
      </c>
      <c r="F13" s="39">
        <v>67</v>
      </c>
      <c r="G13" s="39">
        <v>57</v>
      </c>
      <c r="H13" s="41">
        <v>323</v>
      </c>
      <c r="I13" s="36">
        <v>9</v>
      </c>
      <c r="K13" s="12"/>
      <c r="L13" s="13"/>
      <c r="M13" s="13"/>
    </row>
    <row r="14" spans="2:15" ht="15" customHeight="1" x14ac:dyDescent="0.25">
      <c r="B14" s="40" t="s">
        <v>145</v>
      </c>
      <c r="C14" s="41">
        <v>65</v>
      </c>
      <c r="D14" s="39">
        <v>55</v>
      </c>
      <c r="E14" s="39">
        <v>70</v>
      </c>
      <c r="F14" s="39">
        <v>62</v>
      </c>
      <c r="G14" s="39">
        <v>73</v>
      </c>
      <c r="H14" s="41">
        <v>319</v>
      </c>
      <c r="I14" s="36">
        <v>10</v>
      </c>
      <c r="K14" s="12"/>
      <c r="L14" s="13"/>
      <c r="M14" s="13"/>
    </row>
    <row r="15" spans="2:15" ht="15" customHeight="1" x14ac:dyDescent="0.25">
      <c r="B15" s="40" t="s">
        <v>172</v>
      </c>
      <c r="C15" s="41">
        <v>70</v>
      </c>
      <c r="D15" s="39">
        <v>64</v>
      </c>
      <c r="E15" s="39">
        <v>60</v>
      </c>
      <c r="F15" s="39">
        <v>62</v>
      </c>
      <c r="G15" s="39">
        <v>61</v>
      </c>
      <c r="H15" s="41">
        <v>319</v>
      </c>
      <c r="I15" s="36">
        <v>11</v>
      </c>
      <c r="K15" s="12"/>
      <c r="L15" s="13"/>
      <c r="M15" s="13"/>
    </row>
    <row r="16" spans="2:15" ht="15" customHeight="1" x14ac:dyDescent="0.25">
      <c r="B16" s="40" t="s">
        <v>163</v>
      </c>
      <c r="C16" s="41">
        <v>70</v>
      </c>
      <c r="D16" s="39">
        <v>70</v>
      </c>
      <c r="E16" s="39">
        <v>64</v>
      </c>
      <c r="F16" s="39">
        <v>48</v>
      </c>
      <c r="G16" s="39">
        <v>70</v>
      </c>
      <c r="H16" s="41">
        <v>318</v>
      </c>
      <c r="I16" s="36">
        <v>12</v>
      </c>
      <c r="K16" s="12"/>
      <c r="L16" s="13"/>
      <c r="M16" s="13"/>
    </row>
    <row r="17" spans="2:17" ht="15" customHeight="1" x14ac:dyDescent="0.25">
      <c r="B17" s="40" t="s">
        <v>164</v>
      </c>
      <c r="C17" s="41">
        <v>59</v>
      </c>
      <c r="D17" s="39">
        <v>69</v>
      </c>
      <c r="E17" s="39">
        <v>59</v>
      </c>
      <c r="F17" s="39">
        <v>65</v>
      </c>
      <c r="G17" s="39">
        <v>70</v>
      </c>
      <c r="H17" s="41">
        <v>318</v>
      </c>
      <c r="I17" s="36">
        <v>13</v>
      </c>
      <c r="K17" s="12"/>
      <c r="L17" s="13"/>
      <c r="M17" s="13"/>
    </row>
    <row r="18" spans="2:17" ht="15" customHeight="1" x14ac:dyDescent="0.25">
      <c r="B18" s="40" t="s">
        <v>160</v>
      </c>
      <c r="C18" s="41">
        <v>59</v>
      </c>
      <c r="D18" s="39">
        <v>66</v>
      </c>
      <c r="E18" s="39">
        <v>59</v>
      </c>
      <c r="F18" s="39">
        <v>67</v>
      </c>
      <c r="G18" s="39">
        <v>60</v>
      </c>
      <c r="H18" s="41">
        <v>313</v>
      </c>
      <c r="I18" s="36">
        <v>14</v>
      </c>
      <c r="K18" s="12"/>
      <c r="L18" s="13"/>
      <c r="M18" s="13"/>
    </row>
    <row r="19" spans="2:17" ht="15" customHeight="1" x14ac:dyDescent="0.25">
      <c r="B19" s="40" t="s">
        <v>136</v>
      </c>
      <c r="C19" s="41">
        <v>58</v>
      </c>
      <c r="D19" s="39">
        <v>63</v>
      </c>
      <c r="E19" s="39">
        <v>61</v>
      </c>
      <c r="F19" s="39">
        <v>62</v>
      </c>
      <c r="G19" s="39">
        <v>63</v>
      </c>
      <c r="H19" s="41">
        <v>306</v>
      </c>
      <c r="I19" s="36">
        <v>15</v>
      </c>
      <c r="K19" s="12"/>
      <c r="L19" s="13"/>
      <c r="M19" s="13"/>
    </row>
    <row r="20" spans="2:17" ht="15" customHeight="1" x14ac:dyDescent="0.25">
      <c r="B20" s="40" t="s">
        <v>138</v>
      </c>
      <c r="C20" s="41">
        <v>68</v>
      </c>
      <c r="D20" s="39">
        <v>57</v>
      </c>
      <c r="E20" s="39">
        <v>60</v>
      </c>
      <c r="F20" s="39">
        <v>59</v>
      </c>
      <c r="G20" s="39">
        <v>63</v>
      </c>
      <c r="H20" s="41">
        <v>306</v>
      </c>
      <c r="I20" s="36">
        <v>16</v>
      </c>
      <c r="K20" s="12"/>
      <c r="L20" s="13"/>
      <c r="M20" s="13"/>
    </row>
    <row r="21" spans="2:17" ht="15" customHeight="1" x14ac:dyDescent="0.25">
      <c r="B21" s="40" t="s">
        <v>162</v>
      </c>
      <c r="C21" s="41">
        <v>65</v>
      </c>
      <c r="D21" s="39">
        <v>67</v>
      </c>
      <c r="E21" s="39">
        <v>61</v>
      </c>
      <c r="F21" s="39">
        <v>50</v>
      </c>
      <c r="G21" s="39">
        <v>67</v>
      </c>
      <c r="H21" s="41">
        <v>306</v>
      </c>
      <c r="I21" s="36">
        <v>17</v>
      </c>
    </row>
    <row r="22" spans="2:17" ht="15" customHeight="1" x14ac:dyDescent="0.25">
      <c r="B22" s="40" t="s">
        <v>135</v>
      </c>
      <c r="C22" s="41">
        <v>61</v>
      </c>
      <c r="D22" s="39">
        <v>51</v>
      </c>
      <c r="E22" s="39">
        <v>58</v>
      </c>
      <c r="F22" s="39">
        <v>66</v>
      </c>
      <c r="G22" s="39">
        <v>74</v>
      </c>
      <c r="H22" s="41">
        <v>301</v>
      </c>
      <c r="I22" s="36">
        <v>18</v>
      </c>
    </row>
    <row r="23" spans="2:17" ht="15" customHeight="1" x14ac:dyDescent="0.25">
      <c r="B23" s="40" t="s">
        <v>165</v>
      </c>
      <c r="C23" s="41">
        <v>59</v>
      </c>
      <c r="D23" s="39">
        <v>57</v>
      </c>
      <c r="E23" s="39">
        <v>64</v>
      </c>
      <c r="F23" s="39">
        <v>61</v>
      </c>
      <c r="G23" s="39">
        <v>57</v>
      </c>
      <c r="H23" s="41">
        <v>300</v>
      </c>
      <c r="I23" s="36">
        <v>19</v>
      </c>
      <c r="K23" s="14"/>
    </row>
    <row r="24" spans="2:17" ht="15" customHeight="1" x14ac:dyDescent="0.25">
      <c r="B24" s="40" t="s">
        <v>167</v>
      </c>
      <c r="C24" s="41">
        <v>59</v>
      </c>
      <c r="D24" s="39">
        <v>58</v>
      </c>
      <c r="E24" s="39">
        <v>62</v>
      </c>
      <c r="F24" s="39">
        <v>64</v>
      </c>
      <c r="G24" s="39">
        <v>52</v>
      </c>
      <c r="H24" s="41">
        <v>300</v>
      </c>
      <c r="I24" s="36">
        <v>20</v>
      </c>
    </row>
    <row r="25" spans="2:17" ht="15" customHeight="1" x14ac:dyDescent="0.25">
      <c r="B25" s="40" t="s">
        <v>141</v>
      </c>
      <c r="C25" s="41">
        <v>54</v>
      </c>
      <c r="D25" s="39">
        <v>63</v>
      </c>
      <c r="E25" s="39">
        <v>57</v>
      </c>
      <c r="F25" s="39">
        <v>61</v>
      </c>
      <c r="G25" s="39">
        <v>65</v>
      </c>
      <c r="H25" s="41">
        <v>296</v>
      </c>
      <c r="I25" s="36">
        <v>21</v>
      </c>
    </row>
    <row r="26" spans="2:17" ht="15" customHeight="1" x14ac:dyDescent="0.25">
      <c r="B26" s="40" t="s">
        <v>159</v>
      </c>
      <c r="C26" s="41">
        <v>64</v>
      </c>
      <c r="D26" s="39">
        <v>57</v>
      </c>
      <c r="E26" s="39">
        <v>60</v>
      </c>
      <c r="F26" s="39">
        <v>56</v>
      </c>
      <c r="G26" s="39">
        <v>58</v>
      </c>
      <c r="H26" s="41">
        <v>296</v>
      </c>
      <c r="I26" s="36">
        <v>22</v>
      </c>
    </row>
    <row r="27" spans="2:17" ht="15" customHeight="1" x14ac:dyDescent="0.25">
      <c r="B27" s="40" t="s">
        <v>169</v>
      </c>
      <c r="C27" s="41">
        <v>60</v>
      </c>
      <c r="D27" s="39">
        <v>63</v>
      </c>
      <c r="E27" s="39">
        <v>54</v>
      </c>
      <c r="F27" s="39">
        <v>61</v>
      </c>
      <c r="G27" s="39">
        <v>52</v>
      </c>
      <c r="H27" s="41">
        <v>295</v>
      </c>
      <c r="I27" s="36">
        <v>23</v>
      </c>
      <c r="K27" s="14"/>
    </row>
    <row r="28" spans="2:17" ht="15" customHeight="1" x14ac:dyDescent="0.25">
      <c r="B28" s="40" t="s">
        <v>142</v>
      </c>
      <c r="C28" s="41">
        <v>68</v>
      </c>
      <c r="D28" s="39">
        <v>53</v>
      </c>
      <c r="E28" s="39">
        <v>59</v>
      </c>
      <c r="F28" s="39">
        <v>49</v>
      </c>
      <c r="G28" s="39">
        <v>66</v>
      </c>
      <c r="H28" s="41">
        <v>290</v>
      </c>
      <c r="I28" s="36">
        <v>24</v>
      </c>
    </row>
    <row r="29" spans="2:17" ht="15" customHeight="1" x14ac:dyDescent="0.25">
      <c r="B29" s="40" t="s">
        <v>147</v>
      </c>
      <c r="C29" s="41">
        <v>61</v>
      </c>
      <c r="D29" s="39">
        <v>53</v>
      </c>
      <c r="E29" s="39">
        <v>58</v>
      </c>
      <c r="F29" s="39">
        <v>58</v>
      </c>
      <c r="G29" s="39">
        <v>60</v>
      </c>
      <c r="H29" s="41">
        <v>288</v>
      </c>
      <c r="I29" s="36">
        <v>25</v>
      </c>
    </row>
    <row r="30" spans="2:17" ht="15" customHeight="1" x14ac:dyDescent="0.25">
      <c r="B30" s="40" t="s">
        <v>149</v>
      </c>
      <c r="C30" s="41">
        <v>57</v>
      </c>
      <c r="D30" s="39">
        <v>72</v>
      </c>
      <c r="E30" s="39">
        <v>43</v>
      </c>
      <c r="F30" s="39">
        <v>53</v>
      </c>
      <c r="G30" s="39">
        <v>65</v>
      </c>
      <c r="H30" s="41">
        <v>285</v>
      </c>
      <c r="I30" s="36">
        <v>26</v>
      </c>
      <c r="K30" s="15" t="s">
        <v>8</v>
      </c>
      <c r="L30" s="31" t="s">
        <v>127</v>
      </c>
      <c r="M30" s="31" t="s">
        <v>66</v>
      </c>
      <c r="N30" s="31" t="s">
        <v>37</v>
      </c>
      <c r="O30" s="31" t="s">
        <v>38</v>
      </c>
      <c r="P30" s="31" t="s">
        <v>39</v>
      </c>
      <c r="Q30" s="31" t="s">
        <v>9</v>
      </c>
    </row>
    <row r="31" spans="2:17" ht="15" customHeight="1" x14ac:dyDescent="0.25">
      <c r="B31" s="40" t="s">
        <v>178</v>
      </c>
      <c r="C31" s="41">
        <v>55</v>
      </c>
      <c r="D31" s="39">
        <v>49</v>
      </c>
      <c r="E31" s="39">
        <v>56</v>
      </c>
      <c r="F31" s="39">
        <v>63</v>
      </c>
      <c r="G31" s="39">
        <v>59</v>
      </c>
      <c r="H31" s="41">
        <v>280</v>
      </c>
      <c r="I31" s="36">
        <v>27</v>
      </c>
      <c r="K31" s="35">
        <v>2017</v>
      </c>
      <c r="L31" s="34">
        <v>56.2</v>
      </c>
      <c r="M31" s="34">
        <v>54.5</v>
      </c>
      <c r="N31" s="34">
        <v>53.1</v>
      </c>
      <c r="O31" s="34">
        <v>56.3</v>
      </c>
      <c r="P31" s="34">
        <v>57</v>
      </c>
      <c r="Q31" s="34">
        <v>55.4</v>
      </c>
    </row>
    <row r="32" spans="2:17" ht="15" customHeight="1" x14ac:dyDescent="0.25">
      <c r="B32" s="40" t="s">
        <v>137</v>
      </c>
      <c r="C32" s="41">
        <v>57</v>
      </c>
      <c r="D32" s="39">
        <v>59</v>
      </c>
      <c r="E32" s="39">
        <v>50</v>
      </c>
      <c r="F32" s="39">
        <v>53</v>
      </c>
      <c r="G32" s="39">
        <v>63</v>
      </c>
      <c r="H32" s="41">
        <v>277</v>
      </c>
      <c r="I32" s="36">
        <v>28</v>
      </c>
      <c r="K32" s="35">
        <v>2018</v>
      </c>
      <c r="L32" s="34">
        <v>58.2</v>
      </c>
      <c r="M32" s="34" t="s">
        <v>125</v>
      </c>
      <c r="N32" s="34" t="s">
        <v>126</v>
      </c>
      <c r="O32" s="34">
        <v>56.2</v>
      </c>
      <c r="P32" s="34">
        <v>59.6</v>
      </c>
      <c r="Q32" s="34">
        <v>56.625999999999998</v>
      </c>
    </row>
    <row r="33" spans="2:17" ht="15" customHeight="1" x14ac:dyDescent="0.25">
      <c r="B33" s="40" t="s">
        <v>158</v>
      </c>
      <c r="C33" s="41">
        <v>59</v>
      </c>
      <c r="D33" s="39">
        <v>54</v>
      </c>
      <c r="E33" s="39">
        <v>52</v>
      </c>
      <c r="F33" s="39">
        <v>55</v>
      </c>
      <c r="G33" s="39">
        <v>61</v>
      </c>
      <c r="H33" s="41">
        <v>277</v>
      </c>
      <c r="I33" s="36">
        <v>29</v>
      </c>
      <c r="K33" s="35">
        <v>2019</v>
      </c>
      <c r="L33" s="34">
        <v>59.8</v>
      </c>
      <c r="M33" s="34">
        <v>58.4</v>
      </c>
      <c r="N33" s="34">
        <v>54</v>
      </c>
      <c r="O33" s="34">
        <v>56.5</v>
      </c>
      <c r="P33" s="34">
        <v>60</v>
      </c>
      <c r="Q33" s="34">
        <v>57.741</v>
      </c>
    </row>
    <row r="34" spans="2:17" ht="15" customHeight="1" x14ac:dyDescent="0.25">
      <c r="B34" s="40" t="s">
        <v>175</v>
      </c>
      <c r="C34" s="41">
        <v>61</v>
      </c>
      <c r="D34" s="39">
        <v>56</v>
      </c>
      <c r="E34" s="39">
        <v>49</v>
      </c>
      <c r="F34" s="39">
        <v>53</v>
      </c>
      <c r="G34" s="39">
        <v>62</v>
      </c>
      <c r="H34" s="41">
        <v>277</v>
      </c>
      <c r="I34" s="36">
        <v>30</v>
      </c>
      <c r="K34" s="14"/>
    </row>
    <row r="35" spans="2:17" ht="15" customHeight="1" x14ac:dyDescent="0.25">
      <c r="B35" s="40" t="s">
        <v>177</v>
      </c>
      <c r="C35" s="41">
        <v>57</v>
      </c>
      <c r="D35" s="39">
        <v>56</v>
      </c>
      <c r="E35" s="39">
        <v>50</v>
      </c>
      <c r="F35" s="39">
        <v>55</v>
      </c>
      <c r="G35" s="39">
        <v>56</v>
      </c>
      <c r="H35" s="41">
        <v>273</v>
      </c>
      <c r="I35" s="36">
        <v>31</v>
      </c>
    </row>
    <row r="36" spans="2:17" ht="15" customHeight="1" x14ac:dyDescent="0.25">
      <c r="B36" s="40" t="s">
        <v>129</v>
      </c>
      <c r="C36" s="41">
        <v>57</v>
      </c>
      <c r="D36" s="39">
        <v>43</v>
      </c>
      <c r="E36" s="39">
        <v>57</v>
      </c>
      <c r="F36" s="39">
        <v>58</v>
      </c>
      <c r="G36" s="39">
        <v>61</v>
      </c>
      <c r="H36" s="41">
        <v>272</v>
      </c>
      <c r="I36" s="36">
        <v>32</v>
      </c>
    </row>
    <row r="37" spans="2:17" ht="15" customHeight="1" x14ac:dyDescent="0.25">
      <c r="B37" s="40" t="s">
        <v>151</v>
      </c>
      <c r="C37" s="41">
        <v>49</v>
      </c>
      <c r="D37" s="39">
        <v>74</v>
      </c>
      <c r="E37" s="39">
        <v>42</v>
      </c>
      <c r="F37" s="39">
        <v>50</v>
      </c>
      <c r="G37" s="39">
        <v>62</v>
      </c>
      <c r="H37" s="41">
        <v>272</v>
      </c>
      <c r="I37" s="36">
        <v>33</v>
      </c>
    </row>
    <row r="38" spans="2:17" ht="15" customHeight="1" x14ac:dyDescent="0.25">
      <c r="B38" s="40" t="s">
        <v>170</v>
      </c>
      <c r="C38" s="41">
        <v>61</v>
      </c>
      <c r="D38" s="39">
        <v>61</v>
      </c>
      <c r="E38" s="39">
        <v>49</v>
      </c>
      <c r="F38" s="39">
        <v>46</v>
      </c>
      <c r="G38" s="39">
        <v>56</v>
      </c>
      <c r="H38" s="41">
        <v>272</v>
      </c>
      <c r="I38" s="36">
        <v>34</v>
      </c>
    </row>
    <row r="39" spans="2:17" ht="15" customHeight="1" x14ac:dyDescent="0.25">
      <c r="B39" s="40" t="s">
        <v>146</v>
      </c>
      <c r="C39" s="41">
        <v>59</v>
      </c>
      <c r="D39" s="39">
        <v>55</v>
      </c>
      <c r="E39" s="39">
        <v>49</v>
      </c>
      <c r="F39" s="42">
        <v>52</v>
      </c>
      <c r="G39" s="42">
        <v>54</v>
      </c>
      <c r="H39" s="41">
        <v>269</v>
      </c>
      <c r="I39" s="36">
        <v>35</v>
      </c>
    </row>
    <row r="40" spans="2:17" ht="15" customHeight="1" x14ac:dyDescent="0.25">
      <c r="B40" s="40" t="s">
        <v>161</v>
      </c>
      <c r="C40" s="41">
        <v>55</v>
      </c>
      <c r="D40" s="39">
        <v>47</v>
      </c>
      <c r="E40" s="43">
        <v>51</v>
      </c>
      <c r="F40" s="41">
        <v>57</v>
      </c>
      <c r="G40" s="41">
        <v>62</v>
      </c>
      <c r="H40" s="41">
        <v>266</v>
      </c>
      <c r="I40" s="36">
        <v>36</v>
      </c>
    </row>
    <row r="41" spans="2:17" ht="15" customHeight="1" x14ac:dyDescent="0.25">
      <c r="B41" s="40" t="s">
        <v>176</v>
      </c>
      <c r="C41" s="41">
        <v>61</v>
      </c>
      <c r="D41" s="45">
        <v>58</v>
      </c>
      <c r="E41" s="44">
        <v>45</v>
      </c>
      <c r="F41" s="41">
        <v>45</v>
      </c>
      <c r="G41" s="41">
        <v>64</v>
      </c>
      <c r="H41" s="41">
        <v>266</v>
      </c>
      <c r="I41" s="36">
        <v>37</v>
      </c>
    </row>
    <row r="42" spans="2:17" ht="15" customHeight="1" x14ac:dyDescent="0.25">
      <c r="B42" s="40" t="s">
        <v>133</v>
      </c>
      <c r="C42" s="41">
        <v>57</v>
      </c>
      <c r="D42" s="41">
        <v>47</v>
      </c>
      <c r="E42" s="44">
        <v>53</v>
      </c>
      <c r="F42" s="41">
        <v>56</v>
      </c>
      <c r="G42" s="41">
        <v>51</v>
      </c>
      <c r="H42" s="41">
        <v>265</v>
      </c>
      <c r="I42" s="36">
        <v>38</v>
      </c>
    </row>
    <row r="43" spans="2:17" ht="15" customHeight="1" x14ac:dyDescent="0.25">
      <c r="B43" s="40" t="s">
        <v>168</v>
      </c>
      <c r="C43" s="41">
        <v>56</v>
      </c>
      <c r="D43" s="41">
        <v>54</v>
      </c>
      <c r="E43" s="41">
        <v>53</v>
      </c>
      <c r="F43" s="41">
        <v>49</v>
      </c>
      <c r="G43" s="41">
        <v>54</v>
      </c>
      <c r="H43" s="41">
        <v>265</v>
      </c>
      <c r="I43" s="36">
        <v>39</v>
      </c>
    </row>
    <row r="44" spans="2:17" ht="15" customHeight="1" x14ac:dyDescent="0.25">
      <c r="B44" s="40" t="s">
        <v>166</v>
      </c>
      <c r="C44" s="41">
        <v>55</v>
      </c>
      <c r="D44" s="41">
        <v>54</v>
      </c>
      <c r="E44" s="41">
        <v>41</v>
      </c>
      <c r="F44" s="41">
        <v>52</v>
      </c>
      <c r="G44" s="41">
        <v>68</v>
      </c>
      <c r="H44" s="41">
        <v>259</v>
      </c>
      <c r="I44" s="36">
        <v>40</v>
      </c>
    </row>
    <row r="45" spans="2:17" ht="15" customHeight="1" x14ac:dyDescent="0.25">
      <c r="B45" s="40" t="s">
        <v>144</v>
      </c>
      <c r="C45" s="41">
        <v>52</v>
      </c>
      <c r="D45" s="41">
        <v>54</v>
      </c>
      <c r="E45" s="41">
        <v>49</v>
      </c>
      <c r="F45" s="41">
        <v>49</v>
      </c>
      <c r="G45" s="41">
        <v>60</v>
      </c>
      <c r="H45" s="41">
        <v>258</v>
      </c>
      <c r="I45" s="36">
        <v>41</v>
      </c>
    </row>
    <row r="46" spans="2:17" ht="15" customHeight="1" x14ac:dyDescent="0.25">
      <c r="B46" s="40" t="s">
        <v>143</v>
      </c>
      <c r="C46" s="41">
        <v>56</v>
      </c>
      <c r="D46" s="41">
        <v>58</v>
      </c>
      <c r="E46" s="41">
        <v>38</v>
      </c>
      <c r="F46" s="41">
        <v>53</v>
      </c>
      <c r="G46" s="41">
        <v>53</v>
      </c>
      <c r="H46" s="41">
        <v>257</v>
      </c>
      <c r="I46" s="36">
        <v>42</v>
      </c>
    </row>
    <row r="47" spans="2:17" ht="15" customHeight="1" x14ac:dyDescent="0.25">
      <c r="B47" s="40" t="s">
        <v>139</v>
      </c>
      <c r="C47" s="41">
        <v>56</v>
      </c>
      <c r="D47" s="41">
        <v>48</v>
      </c>
      <c r="E47" s="41">
        <v>53</v>
      </c>
      <c r="F47" s="41">
        <v>46</v>
      </c>
      <c r="G47" s="41">
        <v>57</v>
      </c>
      <c r="H47" s="41">
        <v>256</v>
      </c>
      <c r="I47" s="36">
        <v>43</v>
      </c>
    </row>
    <row r="48" spans="2:17" ht="15" customHeight="1" x14ac:dyDescent="0.25">
      <c r="B48" s="40" t="s">
        <v>174</v>
      </c>
      <c r="C48" s="41">
        <v>51</v>
      </c>
      <c r="D48" s="41">
        <v>49</v>
      </c>
      <c r="E48" s="41">
        <v>47</v>
      </c>
      <c r="F48" s="41">
        <v>55</v>
      </c>
      <c r="G48" s="41">
        <v>41</v>
      </c>
      <c r="H48" s="41">
        <v>249</v>
      </c>
      <c r="I48" s="36">
        <v>44</v>
      </c>
    </row>
    <row r="49" spans="2:9" ht="15" customHeight="1" x14ac:dyDescent="0.25">
      <c r="B49" s="40" t="s">
        <v>173</v>
      </c>
      <c r="C49" s="41">
        <v>49</v>
      </c>
      <c r="D49" s="41">
        <v>54</v>
      </c>
      <c r="E49" s="41">
        <v>40</v>
      </c>
      <c r="F49" s="41">
        <v>49</v>
      </c>
      <c r="G49" s="41">
        <v>49</v>
      </c>
      <c r="H49" s="41">
        <v>240</v>
      </c>
      <c r="I49" s="36">
        <v>45</v>
      </c>
    </row>
    <row r="50" spans="2:9" ht="15" customHeight="1" x14ac:dyDescent="0.25">
      <c r="B50" s="40" t="s">
        <v>131</v>
      </c>
      <c r="C50" s="41">
        <v>52</v>
      </c>
      <c r="D50" s="41">
        <v>45</v>
      </c>
      <c r="E50" s="41">
        <v>46</v>
      </c>
      <c r="F50" s="41">
        <v>38</v>
      </c>
      <c r="G50" s="41">
        <v>47</v>
      </c>
      <c r="H50" s="41">
        <v>227</v>
      </c>
      <c r="I50" s="36">
        <v>46</v>
      </c>
    </row>
    <row r="51" spans="2:9" ht="15" customHeight="1" x14ac:dyDescent="0.25">
      <c r="B51" s="40" t="s">
        <v>132</v>
      </c>
      <c r="C51" s="41">
        <v>52</v>
      </c>
      <c r="D51" s="41">
        <v>46</v>
      </c>
      <c r="E51" s="41">
        <v>41</v>
      </c>
      <c r="F51" s="41">
        <v>43</v>
      </c>
      <c r="G51" s="41">
        <v>45</v>
      </c>
      <c r="H51" s="41">
        <v>227</v>
      </c>
      <c r="I51" s="36">
        <v>47</v>
      </c>
    </row>
    <row r="52" spans="2:9" ht="15" customHeight="1" x14ac:dyDescent="0.25">
      <c r="B52" s="40" t="s">
        <v>179</v>
      </c>
      <c r="C52" s="41">
        <v>53</v>
      </c>
      <c r="D52" s="41">
        <v>48</v>
      </c>
      <c r="E52" s="41">
        <v>23</v>
      </c>
      <c r="F52" s="41">
        <v>51</v>
      </c>
      <c r="G52" s="41">
        <v>60</v>
      </c>
      <c r="H52" s="41">
        <v>225</v>
      </c>
      <c r="I52" s="36">
        <v>48</v>
      </c>
    </row>
    <row r="53" spans="2:9" ht="15" customHeight="1" x14ac:dyDescent="0.25">
      <c r="B53" s="40" t="s">
        <v>154</v>
      </c>
      <c r="C53" s="41">
        <v>51</v>
      </c>
      <c r="D53" s="41">
        <v>47</v>
      </c>
      <c r="E53" s="41">
        <v>37</v>
      </c>
      <c r="F53" s="41">
        <v>43</v>
      </c>
      <c r="G53" s="41">
        <v>36</v>
      </c>
      <c r="H53" s="41">
        <v>219</v>
      </c>
      <c r="I53" s="36">
        <v>49</v>
      </c>
    </row>
    <row r="54" spans="2:9" ht="15" customHeight="1" x14ac:dyDescent="0.25">
      <c r="B54" s="40" t="s">
        <v>155</v>
      </c>
      <c r="C54" s="41">
        <v>49</v>
      </c>
      <c r="D54" s="41">
        <v>51</v>
      </c>
      <c r="E54" s="41">
        <v>35</v>
      </c>
      <c r="F54" s="41">
        <v>35</v>
      </c>
      <c r="G54" s="41">
        <v>41</v>
      </c>
      <c r="H54" s="41">
        <v>212</v>
      </c>
      <c r="I54" s="36">
        <v>50</v>
      </c>
    </row>
    <row r="55" spans="2:9" ht="15" customHeight="1" x14ac:dyDescent="0.25">
      <c r="B55" s="40" t="s">
        <v>134</v>
      </c>
      <c r="C55" s="41">
        <v>49</v>
      </c>
      <c r="D55" s="41">
        <v>29</v>
      </c>
      <c r="E55" s="41">
        <v>39</v>
      </c>
      <c r="F55" s="41">
        <v>43</v>
      </c>
      <c r="G55" s="41">
        <v>39</v>
      </c>
      <c r="H55" s="41">
        <v>200</v>
      </c>
      <c r="I55" s="36">
        <v>51</v>
      </c>
    </row>
    <row r="56" spans="2:9" ht="32.25" thickBot="1" x14ac:dyDescent="0.3">
      <c r="B56" s="16" t="s">
        <v>63</v>
      </c>
      <c r="C56" s="17">
        <f t="shared" ref="C56:H56" si="0">AVERAGE(C5:C55)</f>
        <v>59.764705882352942</v>
      </c>
      <c r="D56" s="17">
        <f t="shared" si="0"/>
        <v>58.431372549019606</v>
      </c>
      <c r="E56" s="17">
        <f t="shared" si="0"/>
        <v>53.980392156862742</v>
      </c>
      <c r="F56" s="17">
        <f t="shared" si="0"/>
        <v>56.490196078431374</v>
      </c>
      <c r="G56" s="18">
        <f t="shared" si="0"/>
        <v>60.03921568627451</v>
      </c>
      <c r="H56" s="19">
        <f t="shared" si="0"/>
        <v>286.94117647058823</v>
      </c>
      <c r="I56" s="20"/>
    </row>
    <row r="57" spans="2:9" ht="33.75" x14ac:dyDescent="0.5">
      <c r="B57" s="93" t="s">
        <v>180</v>
      </c>
      <c r="C57" s="93"/>
      <c r="D57" s="94">
        <f>AVERAGE(C56:G56)</f>
        <v>57.741176470588229</v>
      </c>
      <c r="E57" s="94"/>
      <c r="F57" s="94"/>
      <c r="G57" s="94"/>
    </row>
    <row r="59" spans="2:9" ht="42.75" customHeight="1" x14ac:dyDescent="0.25"/>
    <row r="60" spans="2:9" ht="18" customHeight="1" x14ac:dyDescent="0.25">
      <c r="B60" s="21"/>
      <c r="C60" s="21"/>
      <c r="D60" s="21"/>
      <c r="E60" s="21"/>
      <c r="F60" s="21"/>
      <c r="G60" s="21"/>
    </row>
    <row r="61" spans="2:9" ht="15.75" customHeight="1" x14ac:dyDescent="0.25">
      <c r="B61" s="21"/>
      <c r="C61" s="21"/>
      <c r="D61" s="21"/>
      <c r="E61" s="21"/>
      <c r="F61" s="21"/>
      <c r="G61" s="21"/>
    </row>
    <row r="62" spans="2:9" ht="18.75" customHeight="1" x14ac:dyDescent="0.25">
      <c r="B62" s="22"/>
      <c r="C62" s="22"/>
      <c r="D62" s="23"/>
      <c r="E62" s="23"/>
      <c r="F62" s="23"/>
      <c r="G62" s="23"/>
    </row>
    <row r="63" spans="2:9" ht="18" customHeight="1" x14ac:dyDescent="0.25">
      <c r="B63" s="22"/>
      <c r="C63" s="22"/>
      <c r="D63" s="24"/>
      <c r="E63" s="24"/>
      <c r="F63" s="24"/>
      <c r="G63" s="24"/>
    </row>
    <row r="64" spans="2:9" ht="18" x14ac:dyDescent="0.25">
      <c r="B64" s="25"/>
      <c r="C64" s="25"/>
      <c r="D64" s="26"/>
      <c r="E64" s="26"/>
      <c r="F64" s="26"/>
      <c r="G64" s="26"/>
    </row>
    <row r="65" spans="2:15" ht="18" x14ac:dyDescent="0.25">
      <c r="B65" s="25"/>
      <c r="C65" s="25"/>
      <c r="D65" s="26"/>
      <c r="E65" s="26"/>
      <c r="F65" s="26"/>
      <c r="G65" s="26"/>
    </row>
    <row r="66" spans="2:15" ht="18" x14ac:dyDescent="0.25">
      <c r="B66" s="25"/>
      <c r="C66" s="25"/>
      <c r="D66" s="27"/>
      <c r="E66" s="27"/>
      <c r="F66" s="27"/>
      <c r="G66" s="27"/>
    </row>
    <row r="67" spans="2:15" ht="18" x14ac:dyDescent="0.25">
      <c r="B67" s="25"/>
      <c r="C67" s="25"/>
      <c r="D67" s="27"/>
      <c r="E67" s="27"/>
      <c r="F67" s="27"/>
      <c r="G67" s="27"/>
    </row>
    <row r="68" spans="2:15" ht="18" x14ac:dyDescent="0.25">
      <c r="B68" s="25"/>
      <c r="C68" s="25"/>
      <c r="D68" s="28"/>
      <c r="E68" s="28"/>
      <c r="F68" s="28"/>
      <c r="G68" s="28"/>
    </row>
    <row r="69" spans="2:15" ht="18" x14ac:dyDescent="0.25">
      <c r="B69" s="25"/>
      <c r="C69" s="25"/>
      <c r="D69" s="23"/>
      <c r="E69" s="23"/>
      <c r="F69" s="23"/>
      <c r="G69" s="23"/>
    </row>
    <row r="72" spans="2:15" ht="15.75" x14ac:dyDescent="0.25">
      <c r="I72" s="29"/>
      <c r="J72" s="30"/>
      <c r="K72" s="30"/>
      <c r="L72" s="30"/>
      <c r="M72" s="30"/>
      <c r="N72" s="30"/>
      <c r="O72" s="30"/>
    </row>
  </sheetData>
  <mergeCells count="12">
    <mergeCell ref="L7:M7"/>
    <mergeCell ref="L8:M8"/>
    <mergeCell ref="L9:M9"/>
    <mergeCell ref="L10:M10"/>
    <mergeCell ref="B57:C57"/>
    <mergeCell ref="D57:G57"/>
    <mergeCell ref="L6:M6"/>
    <mergeCell ref="B2:I2"/>
    <mergeCell ref="J2:O2"/>
    <mergeCell ref="B3:I3"/>
    <mergeCell ref="L4:M4"/>
    <mergeCell ref="L5:M5"/>
  </mergeCells>
  <pageMargins left="0.39370078740157483" right="0.39370078740157483" top="0.39370078740157483" bottom="0.39370078740157483" header="0.11811023622047245" footer="0.11811023622047245"/>
  <pageSetup scale="42" orientation="landscape" horizontalDpi="300" verticalDpi="300" r:id="rId1"/>
  <drawing r:id="rId2"/>
  <legacyDrawing r:id="rId3"/>
  <oleObjects>
    <mc:AlternateContent xmlns:mc="http://schemas.openxmlformats.org/markup-compatibility/2006">
      <mc:Choice Requires="x14">
        <oleObject shapeId="4097" r:id="rId4">
          <objectPr defaultSize="0" autoPict="0" r:id="rId5">
            <anchor moveWithCells="1" sizeWithCells="1">
              <from>
                <xdr:col>1</xdr:col>
                <xdr:colOff>123825</xdr:colOff>
                <xdr:row>1</xdr:row>
                <xdr:rowOff>85725</xdr:rowOff>
              </from>
              <to>
                <xdr:col>1</xdr:col>
                <xdr:colOff>2228850</xdr:colOff>
                <xdr:row>1</xdr:row>
                <xdr:rowOff>1409700</xdr:rowOff>
              </to>
            </anchor>
          </objectPr>
        </oleObject>
      </mc:Choice>
      <mc:Fallback>
        <oleObject shapeId="409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Q78"/>
  <sheetViews>
    <sheetView topLeftCell="A13" zoomScale="60" zoomScaleNormal="60" workbookViewId="0">
      <selection activeCell="L41" sqref="L41:Q41"/>
    </sheetView>
  </sheetViews>
  <sheetFormatPr baseColWidth="10" defaultRowHeight="15" x14ac:dyDescent="0.25"/>
  <cols>
    <col min="2" max="2" width="50.140625" customWidth="1"/>
    <col min="3" max="3" width="12.140625" customWidth="1"/>
    <col min="4" max="6" width="20.42578125" customWidth="1"/>
    <col min="7" max="7" width="15" customWidth="1"/>
    <col min="8" max="8" width="12.85546875" customWidth="1"/>
    <col min="9" max="9" width="18.140625" customWidth="1"/>
    <col min="10" max="10" width="12.7109375" customWidth="1"/>
    <col min="11" max="11" width="9.140625" customWidth="1"/>
    <col min="12" max="12" width="23.28515625" customWidth="1"/>
    <col min="13" max="13" width="17" customWidth="1"/>
    <col min="15" max="15" width="21.85546875" customWidth="1"/>
    <col min="16" max="16" width="13.7109375" customWidth="1"/>
    <col min="17" max="17" width="17.140625" customWidth="1"/>
  </cols>
  <sheetData>
    <row r="1" spans="2:15" ht="15.75" thickBot="1" x14ac:dyDescent="0.3"/>
    <row r="2" spans="2:15" ht="120" customHeight="1" thickBot="1" x14ac:dyDescent="0.3">
      <c r="B2" s="80" t="s">
        <v>0</v>
      </c>
      <c r="C2" s="81"/>
      <c r="D2" s="81"/>
      <c r="E2" s="81"/>
      <c r="F2" s="81"/>
      <c r="G2" s="81"/>
      <c r="H2" s="81"/>
      <c r="I2" s="82"/>
      <c r="J2" s="83" t="s">
        <v>184</v>
      </c>
      <c r="K2" s="84"/>
      <c r="L2" s="84"/>
      <c r="M2" s="84"/>
      <c r="N2" s="84"/>
      <c r="O2" s="85"/>
    </row>
    <row r="3" spans="2:15" ht="39" customHeight="1" thickBot="1" x14ac:dyDescent="0.3">
      <c r="B3" s="86" t="s">
        <v>185</v>
      </c>
      <c r="C3" s="87"/>
      <c r="D3" s="87"/>
      <c r="E3" s="87"/>
      <c r="F3" s="87"/>
      <c r="G3" s="87"/>
      <c r="H3" s="87"/>
      <c r="I3" s="88"/>
      <c r="J3" s="1"/>
      <c r="K3" s="1"/>
    </row>
    <row r="4" spans="2:15" ht="54.75" thickBot="1" x14ac:dyDescent="0.3">
      <c r="B4" s="4" t="s">
        <v>122</v>
      </c>
      <c r="C4" s="3" t="s">
        <v>3</v>
      </c>
      <c r="D4" s="4" t="s">
        <v>4</v>
      </c>
      <c r="E4" s="4" t="s">
        <v>89</v>
      </c>
      <c r="F4" s="4" t="s">
        <v>90</v>
      </c>
      <c r="G4" s="3" t="s">
        <v>5</v>
      </c>
      <c r="H4" s="3" t="s">
        <v>6</v>
      </c>
      <c r="I4" s="4" t="s">
        <v>7</v>
      </c>
      <c r="J4" s="6"/>
      <c r="K4" s="7" t="s">
        <v>8</v>
      </c>
      <c r="L4" s="89" t="s">
        <v>9</v>
      </c>
      <c r="M4" s="90"/>
    </row>
    <row r="5" spans="2:15" ht="15" customHeight="1" thickTop="1" thickBot="1" x14ac:dyDescent="0.3">
      <c r="B5" s="41" t="s">
        <v>186</v>
      </c>
      <c r="C5" s="41">
        <v>77</v>
      </c>
      <c r="D5" s="41">
        <v>80</v>
      </c>
      <c r="E5" s="41">
        <v>76</v>
      </c>
      <c r="F5" s="41">
        <v>73</v>
      </c>
      <c r="G5" s="41">
        <v>83</v>
      </c>
      <c r="H5" s="41">
        <v>385</v>
      </c>
      <c r="I5" s="36">
        <v>1</v>
      </c>
      <c r="K5" s="11">
        <v>2019</v>
      </c>
      <c r="L5" s="78">
        <v>57.741</v>
      </c>
      <c r="M5" s="79"/>
    </row>
    <row r="6" spans="2:15" ht="15" customHeight="1" thickTop="1" thickBot="1" x14ac:dyDescent="0.3">
      <c r="B6" s="41" t="s">
        <v>187</v>
      </c>
      <c r="C6" s="41">
        <v>69</v>
      </c>
      <c r="D6" s="41">
        <v>82</v>
      </c>
      <c r="E6" s="41">
        <v>71</v>
      </c>
      <c r="F6" s="41">
        <v>76</v>
      </c>
      <c r="G6" s="41">
        <v>100</v>
      </c>
      <c r="H6" s="41">
        <v>382</v>
      </c>
      <c r="I6" s="36">
        <v>2</v>
      </c>
      <c r="K6" s="11">
        <v>2020</v>
      </c>
      <c r="L6" s="78">
        <v>56.968000000000004</v>
      </c>
      <c r="M6" s="79"/>
    </row>
    <row r="7" spans="2:15" ht="15" customHeight="1" thickTop="1" x14ac:dyDescent="0.25">
      <c r="B7" s="41" t="s">
        <v>188</v>
      </c>
      <c r="C7" s="41">
        <v>66</v>
      </c>
      <c r="D7" s="41">
        <v>78</v>
      </c>
      <c r="E7" s="41">
        <v>69</v>
      </c>
      <c r="F7" s="41">
        <v>68</v>
      </c>
      <c r="G7" s="41">
        <v>75</v>
      </c>
      <c r="H7" s="41">
        <v>353</v>
      </c>
      <c r="I7" s="36">
        <v>3</v>
      </c>
      <c r="K7" s="12"/>
      <c r="L7" s="13"/>
      <c r="M7" s="13"/>
    </row>
    <row r="8" spans="2:15" ht="15" customHeight="1" x14ac:dyDescent="0.25">
      <c r="B8" s="41" t="s">
        <v>189</v>
      </c>
      <c r="C8" s="41">
        <v>66</v>
      </c>
      <c r="D8" s="41">
        <v>70</v>
      </c>
      <c r="E8" s="41">
        <v>68</v>
      </c>
      <c r="F8" s="41">
        <v>67</v>
      </c>
      <c r="G8" s="41">
        <v>100</v>
      </c>
      <c r="H8" s="41">
        <v>351</v>
      </c>
      <c r="I8" s="36">
        <v>4</v>
      </c>
      <c r="K8" s="12"/>
      <c r="L8" s="13"/>
      <c r="M8" s="13"/>
    </row>
    <row r="9" spans="2:15" ht="15" customHeight="1" x14ac:dyDescent="0.25">
      <c r="B9" s="41" t="s">
        <v>190</v>
      </c>
      <c r="C9" s="41">
        <v>69</v>
      </c>
      <c r="D9" s="41">
        <v>72</v>
      </c>
      <c r="E9" s="41">
        <v>65</v>
      </c>
      <c r="F9" s="41">
        <v>73</v>
      </c>
      <c r="G9" s="41">
        <v>74</v>
      </c>
      <c r="H9" s="41">
        <v>350</v>
      </c>
      <c r="I9" s="36">
        <v>5</v>
      </c>
      <c r="K9" s="12"/>
      <c r="L9" s="13"/>
      <c r="M9" s="13"/>
    </row>
    <row r="10" spans="2:15" ht="15" customHeight="1" x14ac:dyDescent="0.25">
      <c r="B10" s="41" t="s">
        <v>191</v>
      </c>
      <c r="C10" s="41">
        <v>63</v>
      </c>
      <c r="D10" s="41">
        <v>76</v>
      </c>
      <c r="E10" s="41">
        <v>67</v>
      </c>
      <c r="F10" s="41">
        <v>66</v>
      </c>
      <c r="G10" s="41">
        <v>69</v>
      </c>
      <c r="H10" s="41">
        <v>340</v>
      </c>
      <c r="I10" s="36">
        <v>6</v>
      </c>
      <c r="K10" s="12"/>
      <c r="L10" s="13"/>
      <c r="M10" s="13"/>
    </row>
    <row r="11" spans="2:15" ht="15" customHeight="1" x14ac:dyDescent="0.25">
      <c r="B11" s="41" t="s">
        <v>192</v>
      </c>
      <c r="C11" s="41">
        <v>70</v>
      </c>
      <c r="D11" s="41">
        <v>68</v>
      </c>
      <c r="E11" s="41">
        <v>67</v>
      </c>
      <c r="F11" s="41">
        <v>66</v>
      </c>
      <c r="G11" s="41">
        <v>57</v>
      </c>
      <c r="H11" s="41">
        <v>335</v>
      </c>
      <c r="I11" s="36">
        <v>7</v>
      </c>
      <c r="K11" s="12"/>
      <c r="L11" s="13"/>
      <c r="M11" s="13"/>
    </row>
    <row r="12" spans="2:15" ht="15" customHeight="1" x14ac:dyDescent="0.25">
      <c r="B12" s="41" t="s">
        <v>193</v>
      </c>
      <c r="C12" s="41">
        <v>68</v>
      </c>
      <c r="D12" s="41">
        <v>71</v>
      </c>
      <c r="E12" s="41">
        <v>67</v>
      </c>
      <c r="F12" s="41">
        <v>62</v>
      </c>
      <c r="G12" s="41">
        <v>64</v>
      </c>
      <c r="H12" s="41">
        <v>334</v>
      </c>
      <c r="I12" s="36">
        <v>8</v>
      </c>
      <c r="K12" s="12"/>
      <c r="L12" s="13"/>
      <c r="M12" s="13"/>
    </row>
    <row r="13" spans="2:15" ht="15" customHeight="1" x14ac:dyDescent="0.25">
      <c r="B13" s="41" t="s">
        <v>194</v>
      </c>
      <c r="C13" s="41">
        <v>65</v>
      </c>
      <c r="D13" s="41">
        <v>65</v>
      </c>
      <c r="E13" s="41">
        <v>64</v>
      </c>
      <c r="F13" s="41">
        <v>66</v>
      </c>
      <c r="G13" s="41">
        <v>76</v>
      </c>
      <c r="H13" s="41">
        <v>329</v>
      </c>
      <c r="I13" s="36">
        <v>9</v>
      </c>
      <c r="K13" s="12"/>
      <c r="L13" s="13"/>
      <c r="M13" s="13"/>
    </row>
    <row r="14" spans="2:15" ht="15" customHeight="1" x14ac:dyDescent="0.25">
      <c r="B14" s="41" t="s">
        <v>195</v>
      </c>
      <c r="C14" s="41">
        <v>72</v>
      </c>
      <c r="D14" s="41">
        <v>67</v>
      </c>
      <c r="E14" s="41">
        <v>64</v>
      </c>
      <c r="F14" s="41">
        <v>62</v>
      </c>
      <c r="G14" s="41">
        <v>60</v>
      </c>
      <c r="H14" s="41">
        <v>329</v>
      </c>
      <c r="I14" s="36">
        <v>10</v>
      </c>
      <c r="K14" s="12"/>
      <c r="L14" s="91"/>
      <c r="M14" s="91"/>
    </row>
    <row r="15" spans="2:15" ht="15" customHeight="1" x14ac:dyDescent="0.25">
      <c r="B15" s="41" t="s">
        <v>196</v>
      </c>
      <c r="C15" s="41">
        <v>64</v>
      </c>
      <c r="D15" s="41">
        <v>62</v>
      </c>
      <c r="E15" s="41">
        <v>73</v>
      </c>
      <c r="F15" s="41">
        <v>61</v>
      </c>
      <c r="G15" s="41">
        <v>56</v>
      </c>
      <c r="H15" s="41">
        <v>322</v>
      </c>
      <c r="I15" s="36">
        <v>11</v>
      </c>
      <c r="K15" s="12"/>
      <c r="L15" s="91"/>
      <c r="M15" s="91"/>
    </row>
    <row r="16" spans="2:15" ht="15" customHeight="1" x14ac:dyDescent="0.25">
      <c r="B16" s="41" t="s">
        <v>197</v>
      </c>
      <c r="C16" s="41">
        <v>68</v>
      </c>
      <c r="D16" s="41">
        <v>65</v>
      </c>
      <c r="E16" s="41">
        <v>58</v>
      </c>
      <c r="F16" s="41">
        <v>64</v>
      </c>
      <c r="G16" s="41">
        <v>71</v>
      </c>
      <c r="H16" s="41">
        <v>322</v>
      </c>
      <c r="I16" s="36">
        <v>12</v>
      </c>
      <c r="K16" s="12"/>
      <c r="L16" s="92"/>
      <c r="M16" s="92"/>
    </row>
    <row r="17" spans="2:13" ht="15" customHeight="1" x14ac:dyDescent="0.25">
      <c r="B17" s="41" t="s">
        <v>198</v>
      </c>
      <c r="C17" s="41">
        <v>71</v>
      </c>
      <c r="D17" s="41">
        <v>62</v>
      </c>
      <c r="E17" s="41">
        <v>66</v>
      </c>
      <c r="F17" s="41">
        <v>62</v>
      </c>
      <c r="G17" s="41">
        <v>52</v>
      </c>
      <c r="H17" s="41">
        <v>321</v>
      </c>
      <c r="I17" s="36">
        <v>13</v>
      </c>
      <c r="K17" s="12"/>
      <c r="L17" s="91"/>
      <c r="M17" s="91"/>
    </row>
    <row r="18" spans="2:13" ht="15" customHeight="1" x14ac:dyDescent="0.25">
      <c r="B18" s="41" t="s">
        <v>199</v>
      </c>
      <c r="C18" s="41">
        <v>64</v>
      </c>
      <c r="D18" s="41">
        <v>61</v>
      </c>
      <c r="E18" s="41">
        <v>66</v>
      </c>
      <c r="F18" s="41">
        <v>62</v>
      </c>
      <c r="G18" s="41">
        <v>72</v>
      </c>
      <c r="H18" s="41">
        <v>320</v>
      </c>
      <c r="I18" s="36">
        <v>14</v>
      </c>
      <c r="K18" s="12"/>
      <c r="L18" s="91"/>
      <c r="M18" s="91"/>
    </row>
    <row r="19" spans="2:13" ht="15" customHeight="1" x14ac:dyDescent="0.25">
      <c r="B19" s="41" t="s">
        <v>200</v>
      </c>
      <c r="C19" s="41">
        <v>68</v>
      </c>
      <c r="D19" s="41">
        <v>61</v>
      </c>
      <c r="E19" s="41">
        <v>61</v>
      </c>
      <c r="F19" s="41">
        <v>62</v>
      </c>
      <c r="G19" s="41">
        <v>65</v>
      </c>
      <c r="H19" s="41">
        <v>316</v>
      </c>
      <c r="I19" s="36">
        <v>15</v>
      </c>
      <c r="K19" s="12"/>
      <c r="L19" s="13"/>
      <c r="M19" s="13"/>
    </row>
    <row r="20" spans="2:13" ht="15" customHeight="1" x14ac:dyDescent="0.25">
      <c r="B20" s="41" t="s">
        <v>201</v>
      </c>
      <c r="C20" s="41">
        <v>61</v>
      </c>
      <c r="D20" s="41">
        <v>59</v>
      </c>
      <c r="E20" s="41">
        <v>66</v>
      </c>
      <c r="F20" s="41">
        <v>62</v>
      </c>
      <c r="G20" s="41">
        <v>71</v>
      </c>
      <c r="H20" s="41">
        <v>313</v>
      </c>
      <c r="I20" s="36">
        <v>16</v>
      </c>
      <c r="K20" s="12"/>
      <c r="L20" s="13"/>
      <c r="M20" s="13"/>
    </row>
    <row r="21" spans="2:13" ht="15" customHeight="1" x14ac:dyDescent="0.25">
      <c r="B21" s="41" t="s">
        <v>202</v>
      </c>
      <c r="C21" s="41">
        <v>56</v>
      </c>
      <c r="D21" s="41">
        <v>71</v>
      </c>
      <c r="E21" s="41">
        <v>57</v>
      </c>
      <c r="F21" s="41">
        <v>64</v>
      </c>
      <c r="G21" s="41">
        <v>65</v>
      </c>
      <c r="H21" s="41">
        <v>311</v>
      </c>
      <c r="I21" s="36">
        <v>17</v>
      </c>
      <c r="K21" s="12"/>
      <c r="L21" s="13"/>
      <c r="M21" s="13"/>
    </row>
    <row r="22" spans="2:13" ht="15" customHeight="1" x14ac:dyDescent="0.25">
      <c r="B22" s="41" t="s">
        <v>203</v>
      </c>
      <c r="C22" s="41">
        <v>63</v>
      </c>
      <c r="D22" s="41">
        <v>56</v>
      </c>
      <c r="E22" s="41">
        <v>63</v>
      </c>
      <c r="F22" s="41">
        <v>65</v>
      </c>
      <c r="G22" s="41">
        <v>63</v>
      </c>
      <c r="H22" s="41">
        <v>309</v>
      </c>
      <c r="I22" s="36">
        <v>18</v>
      </c>
      <c r="K22" s="12"/>
      <c r="L22" s="13"/>
      <c r="M22" s="13"/>
    </row>
    <row r="23" spans="2:13" ht="15" customHeight="1" x14ac:dyDescent="0.25">
      <c r="B23" s="41" t="s">
        <v>204</v>
      </c>
      <c r="C23" s="41">
        <v>59</v>
      </c>
      <c r="D23" s="41">
        <v>67</v>
      </c>
      <c r="E23" s="41">
        <v>58</v>
      </c>
      <c r="F23" s="41">
        <v>60</v>
      </c>
      <c r="G23" s="41">
        <v>62</v>
      </c>
      <c r="H23" s="41">
        <v>305</v>
      </c>
      <c r="I23" s="36">
        <v>19</v>
      </c>
      <c r="K23" s="12"/>
      <c r="L23" s="13"/>
      <c r="M23" s="13"/>
    </row>
    <row r="24" spans="2:13" ht="15" customHeight="1" x14ac:dyDescent="0.25">
      <c r="B24" s="41" t="s">
        <v>205</v>
      </c>
      <c r="C24" s="41">
        <v>58</v>
      </c>
      <c r="D24" s="41">
        <v>65</v>
      </c>
      <c r="E24" s="41">
        <v>65</v>
      </c>
      <c r="F24" s="41">
        <v>55</v>
      </c>
      <c r="G24" s="41">
        <v>55</v>
      </c>
      <c r="H24" s="41">
        <v>302</v>
      </c>
      <c r="I24" s="36">
        <v>20</v>
      </c>
      <c r="K24" s="12"/>
      <c r="L24" s="13"/>
      <c r="M24" s="13"/>
    </row>
    <row r="25" spans="2:13" ht="15" customHeight="1" x14ac:dyDescent="0.25">
      <c r="B25" s="41" t="s">
        <v>206</v>
      </c>
      <c r="C25" s="41">
        <v>65</v>
      </c>
      <c r="D25" s="41">
        <v>60</v>
      </c>
      <c r="E25" s="41">
        <v>53</v>
      </c>
      <c r="F25" s="41">
        <v>57</v>
      </c>
      <c r="G25" s="41">
        <v>73</v>
      </c>
      <c r="H25" s="41">
        <v>299</v>
      </c>
      <c r="I25" s="36">
        <v>21</v>
      </c>
      <c r="K25" s="12"/>
      <c r="L25" s="13"/>
      <c r="M25" s="13"/>
    </row>
    <row r="26" spans="2:13" ht="15" customHeight="1" x14ac:dyDescent="0.25">
      <c r="B26" s="41" t="s">
        <v>207</v>
      </c>
      <c r="C26" s="41">
        <v>47</v>
      </c>
      <c r="D26" s="41">
        <v>58</v>
      </c>
      <c r="E26" s="41">
        <v>68</v>
      </c>
      <c r="F26" s="41">
        <v>66</v>
      </c>
      <c r="G26" s="41">
        <v>54</v>
      </c>
      <c r="H26" s="41">
        <v>297</v>
      </c>
      <c r="I26" s="36">
        <v>22</v>
      </c>
      <c r="K26" s="12"/>
      <c r="L26" s="13"/>
      <c r="M26" s="13"/>
    </row>
    <row r="27" spans="2:13" ht="15" customHeight="1" x14ac:dyDescent="0.25">
      <c r="B27" s="41" t="s">
        <v>208</v>
      </c>
      <c r="C27" s="41">
        <v>69</v>
      </c>
      <c r="D27" s="41">
        <v>57</v>
      </c>
      <c r="E27" s="41">
        <v>56</v>
      </c>
      <c r="F27" s="41">
        <v>57</v>
      </c>
      <c r="G27" s="41">
        <v>54</v>
      </c>
      <c r="H27" s="41">
        <v>297</v>
      </c>
      <c r="I27" s="36">
        <v>23</v>
      </c>
      <c r="K27" s="12"/>
      <c r="L27" s="13"/>
      <c r="M27" s="13"/>
    </row>
    <row r="28" spans="2:13" ht="15" customHeight="1" x14ac:dyDescent="0.25">
      <c r="B28" s="41" t="s">
        <v>209</v>
      </c>
      <c r="C28" s="41">
        <v>59</v>
      </c>
      <c r="D28" s="41">
        <v>63</v>
      </c>
      <c r="E28" s="41">
        <v>57</v>
      </c>
      <c r="F28" s="41">
        <v>60</v>
      </c>
      <c r="G28" s="41">
        <v>48</v>
      </c>
      <c r="H28" s="41">
        <v>294</v>
      </c>
      <c r="I28" s="36">
        <v>24</v>
      </c>
      <c r="K28" s="12"/>
      <c r="L28" s="13"/>
      <c r="M28" s="13"/>
    </row>
    <row r="29" spans="2:13" ht="15" customHeight="1" x14ac:dyDescent="0.25">
      <c r="B29" s="41" t="s">
        <v>210</v>
      </c>
      <c r="C29" s="41">
        <v>55</v>
      </c>
      <c r="D29" s="41">
        <v>58</v>
      </c>
      <c r="E29" s="41">
        <v>63</v>
      </c>
      <c r="F29" s="41">
        <v>56</v>
      </c>
      <c r="G29" s="41">
        <v>62</v>
      </c>
      <c r="H29" s="41">
        <v>292</v>
      </c>
      <c r="I29" s="36">
        <v>25</v>
      </c>
    </row>
    <row r="30" spans="2:13" ht="15" customHeight="1" x14ac:dyDescent="0.25">
      <c r="B30" s="41" t="s">
        <v>211</v>
      </c>
      <c r="C30" s="41">
        <v>63</v>
      </c>
      <c r="D30" s="41">
        <v>56</v>
      </c>
      <c r="E30" s="41">
        <v>59</v>
      </c>
      <c r="F30" s="41">
        <v>57</v>
      </c>
      <c r="G30" s="41">
        <v>43</v>
      </c>
      <c r="H30" s="41">
        <v>288</v>
      </c>
      <c r="I30" s="36">
        <v>26</v>
      </c>
    </row>
    <row r="31" spans="2:13" ht="15" customHeight="1" x14ac:dyDescent="0.25">
      <c r="B31" s="41" t="s">
        <v>212</v>
      </c>
      <c r="C31" s="41">
        <v>58</v>
      </c>
      <c r="D31" s="41">
        <v>60</v>
      </c>
      <c r="E31" s="41">
        <v>54</v>
      </c>
      <c r="F31" s="41">
        <v>59</v>
      </c>
      <c r="G31" s="41">
        <v>50</v>
      </c>
      <c r="H31" s="41">
        <v>286</v>
      </c>
      <c r="I31" s="36">
        <v>27</v>
      </c>
      <c r="K31" s="14"/>
    </row>
    <row r="32" spans="2:13" ht="15" customHeight="1" x14ac:dyDescent="0.25">
      <c r="B32" s="41" t="s">
        <v>213</v>
      </c>
      <c r="C32" s="41">
        <v>56</v>
      </c>
      <c r="D32" s="41">
        <v>53</v>
      </c>
      <c r="E32" s="41">
        <v>60</v>
      </c>
      <c r="F32" s="41">
        <v>57</v>
      </c>
      <c r="G32" s="41">
        <v>62</v>
      </c>
      <c r="H32" s="41">
        <v>285</v>
      </c>
      <c r="I32" s="36">
        <v>28</v>
      </c>
    </row>
    <row r="33" spans="2:17" ht="15" customHeight="1" x14ac:dyDescent="0.25">
      <c r="B33" s="41" t="s">
        <v>214</v>
      </c>
      <c r="C33" s="41">
        <v>60</v>
      </c>
      <c r="D33" s="41">
        <v>55</v>
      </c>
      <c r="E33" s="41">
        <v>58</v>
      </c>
      <c r="F33" s="41">
        <v>51</v>
      </c>
      <c r="G33" s="41">
        <v>67</v>
      </c>
      <c r="H33" s="41">
        <v>284</v>
      </c>
      <c r="I33" s="36">
        <v>29</v>
      </c>
    </row>
    <row r="34" spans="2:17" ht="15" customHeight="1" x14ac:dyDescent="0.25">
      <c r="B34" s="41" t="s">
        <v>215</v>
      </c>
      <c r="C34" s="41">
        <v>58</v>
      </c>
      <c r="D34" s="41">
        <v>57</v>
      </c>
      <c r="E34" s="41">
        <v>60</v>
      </c>
      <c r="F34" s="41">
        <v>58</v>
      </c>
      <c r="G34" s="41">
        <v>38</v>
      </c>
      <c r="H34" s="41">
        <v>283</v>
      </c>
      <c r="I34" s="36">
        <v>30</v>
      </c>
    </row>
    <row r="35" spans="2:17" ht="15" customHeight="1" x14ac:dyDescent="0.25">
      <c r="B35" s="41" t="s">
        <v>216</v>
      </c>
      <c r="C35" s="41">
        <v>50</v>
      </c>
      <c r="D35" s="41">
        <v>55</v>
      </c>
      <c r="E35" s="41">
        <v>61</v>
      </c>
      <c r="F35" s="41">
        <v>59</v>
      </c>
      <c r="G35" s="41">
        <v>50</v>
      </c>
      <c r="H35" s="41">
        <v>279</v>
      </c>
      <c r="I35" s="36">
        <v>31</v>
      </c>
      <c r="K35" s="14"/>
    </row>
    <row r="36" spans="2:17" ht="15" customHeight="1" x14ac:dyDescent="0.25">
      <c r="B36" s="41" t="s">
        <v>217</v>
      </c>
      <c r="C36" s="41">
        <v>58</v>
      </c>
      <c r="D36" s="41">
        <v>41</v>
      </c>
      <c r="E36" s="41">
        <v>68</v>
      </c>
      <c r="F36" s="41">
        <v>53</v>
      </c>
      <c r="G36" s="41">
        <v>64</v>
      </c>
      <c r="H36" s="41">
        <v>278</v>
      </c>
      <c r="I36" s="36">
        <v>32</v>
      </c>
    </row>
    <row r="37" spans="2:17" ht="15" customHeight="1" x14ac:dyDescent="0.25">
      <c r="B37" s="41" t="s">
        <v>218</v>
      </c>
      <c r="C37" s="41">
        <v>60</v>
      </c>
      <c r="D37" s="41">
        <v>57</v>
      </c>
      <c r="E37" s="41">
        <v>55</v>
      </c>
      <c r="F37" s="41">
        <v>52</v>
      </c>
      <c r="G37" s="41">
        <v>42</v>
      </c>
      <c r="H37" s="41">
        <v>275</v>
      </c>
      <c r="I37" s="36">
        <v>33</v>
      </c>
    </row>
    <row r="38" spans="2:17" ht="15" customHeight="1" x14ac:dyDescent="0.25">
      <c r="B38" s="41" t="s">
        <v>219</v>
      </c>
      <c r="C38" s="41">
        <v>63</v>
      </c>
      <c r="D38" s="41">
        <v>53</v>
      </c>
      <c r="E38" s="41">
        <v>59</v>
      </c>
      <c r="F38" s="41">
        <v>44</v>
      </c>
      <c r="G38" s="41">
        <v>52</v>
      </c>
      <c r="H38" s="41">
        <v>273</v>
      </c>
      <c r="I38" s="36">
        <v>34</v>
      </c>
      <c r="K38" s="15" t="s">
        <v>8</v>
      </c>
      <c r="L38" s="31" t="s">
        <v>127</v>
      </c>
      <c r="M38" s="31" t="s">
        <v>66</v>
      </c>
      <c r="N38" s="31" t="s">
        <v>37</v>
      </c>
      <c r="O38" s="31" t="s">
        <v>38</v>
      </c>
      <c r="P38" s="31" t="s">
        <v>39</v>
      </c>
      <c r="Q38" s="31" t="s">
        <v>9</v>
      </c>
    </row>
    <row r="39" spans="2:17" ht="15" customHeight="1" x14ac:dyDescent="0.25">
      <c r="B39" s="41" t="s">
        <v>220</v>
      </c>
      <c r="C39" s="41">
        <v>57</v>
      </c>
      <c r="D39" s="41">
        <v>51</v>
      </c>
      <c r="E39" s="41">
        <v>56</v>
      </c>
      <c r="F39" s="41">
        <v>50</v>
      </c>
      <c r="G39" s="41">
        <v>55</v>
      </c>
      <c r="H39" s="41">
        <v>268</v>
      </c>
      <c r="I39" s="36">
        <v>35</v>
      </c>
      <c r="K39" s="35">
        <v>2018</v>
      </c>
      <c r="L39" s="34">
        <v>58.2</v>
      </c>
      <c r="M39" s="34" t="s">
        <v>125</v>
      </c>
      <c r="N39" s="34" t="s">
        <v>126</v>
      </c>
      <c r="O39" s="34">
        <v>56.2</v>
      </c>
      <c r="P39" s="34">
        <v>59.6</v>
      </c>
      <c r="Q39" s="34">
        <v>56.625999999999998</v>
      </c>
    </row>
    <row r="40" spans="2:17" ht="15" customHeight="1" x14ac:dyDescent="0.25">
      <c r="B40" s="41" t="s">
        <v>221</v>
      </c>
      <c r="C40" s="41">
        <v>51</v>
      </c>
      <c r="D40" s="41">
        <v>59</v>
      </c>
      <c r="E40" s="41">
        <v>51</v>
      </c>
      <c r="F40" s="41">
        <v>53</v>
      </c>
      <c r="G40" s="41">
        <v>52</v>
      </c>
      <c r="H40" s="41">
        <v>267</v>
      </c>
      <c r="I40" s="36">
        <v>36</v>
      </c>
      <c r="K40" s="35">
        <v>2019</v>
      </c>
      <c r="L40" s="34">
        <v>59.8</v>
      </c>
      <c r="M40" s="34">
        <v>58.4</v>
      </c>
      <c r="N40" s="34">
        <v>54</v>
      </c>
      <c r="O40" s="34">
        <v>56.5</v>
      </c>
      <c r="P40" s="34">
        <v>60</v>
      </c>
      <c r="Q40" s="34">
        <v>57.741</v>
      </c>
    </row>
    <row r="41" spans="2:17" ht="15" customHeight="1" x14ac:dyDescent="0.25">
      <c r="B41" s="41" t="s">
        <v>222</v>
      </c>
      <c r="C41" s="41">
        <v>59</v>
      </c>
      <c r="D41" s="41">
        <v>54</v>
      </c>
      <c r="E41" s="41">
        <v>50</v>
      </c>
      <c r="F41" s="41">
        <v>50</v>
      </c>
      <c r="G41" s="41">
        <v>46</v>
      </c>
      <c r="H41" s="41">
        <v>263</v>
      </c>
      <c r="I41" s="36">
        <v>37</v>
      </c>
      <c r="K41" s="35">
        <v>2020</v>
      </c>
      <c r="L41" s="35">
        <v>58.6</v>
      </c>
      <c r="M41" s="35">
        <v>57.5</v>
      </c>
      <c r="N41" s="35">
        <v>55.8</v>
      </c>
      <c r="O41" s="35">
        <v>55.2</v>
      </c>
      <c r="P41" s="35">
        <v>57.7</v>
      </c>
      <c r="Q41" s="35">
        <v>56.968000000000004</v>
      </c>
    </row>
    <row r="42" spans="2:17" ht="15" customHeight="1" x14ac:dyDescent="0.25">
      <c r="B42" s="41" t="s">
        <v>223</v>
      </c>
      <c r="C42" s="41">
        <v>61</v>
      </c>
      <c r="D42" s="41">
        <v>61</v>
      </c>
      <c r="E42" s="41">
        <v>33</v>
      </c>
      <c r="F42" s="41">
        <v>56</v>
      </c>
      <c r="G42" s="41">
        <v>52</v>
      </c>
      <c r="H42" s="41">
        <v>263</v>
      </c>
      <c r="I42" s="36">
        <v>38</v>
      </c>
      <c r="K42" s="14"/>
    </row>
    <row r="43" spans="2:17" ht="15" customHeight="1" x14ac:dyDescent="0.25">
      <c r="B43" s="41" t="s">
        <v>224</v>
      </c>
      <c r="C43" s="41">
        <v>58</v>
      </c>
      <c r="D43" s="41">
        <v>50</v>
      </c>
      <c r="E43" s="41">
        <v>55</v>
      </c>
      <c r="F43" s="41">
        <v>46</v>
      </c>
      <c r="G43" s="41">
        <v>55</v>
      </c>
      <c r="H43" s="41">
        <v>262</v>
      </c>
      <c r="I43" s="36">
        <v>39</v>
      </c>
    </row>
    <row r="44" spans="2:17" ht="15" customHeight="1" x14ac:dyDescent="0.25">
      <c r="B44" s="41" t="s">
        <v>225</v>
      </c>
      <c r="C44" s="41">
        <v>60</v>
      </c>
      <c r="D44" s="41">
        <v>53</v>
      </c>
      <c r="E44" s="41">
        <v>40</v>
      </c>
      <c r="F44" s="41">
        <v>50</v>
      </c>
      <c r="G44" s="41">
        <v>51</v>
      </c>
      <c r="H44" s="41">
        <v>254</v>
      </c>
      <c r="I44" s="36">
        <v>40</v>
      </c>
    </row>
    <row r="45" spans="2:17" ht="15" customHeight="1" x14ac:dyDescent="0.25">
      <c r="B45" s="41" t="s">
        <v>226</v>
      </c>
      <c r="C45" s="41">
        <v>54</v>
      </c>
      <c r="D45" s="41">
        <v>47</v>
      </c>
      <c r="E45" s="41">
        <v>51</v>
      </c>
      <c r="F45" s="41">
        <v>49</v>
      </c>
      <c r="G45" s="41">
        <v>55</v>
      </c>
      <c r="H45" s="41">
        <v>253</v>
      </c>
      <c r="I45" s="36">
        <v>41</v>
      </c>
    </row>
    <row r="46" spans="2:17" ht="15" customHeight="1" x14ac:dyDescent="0.25">
      <c r="B46" s="41" t="s">
        <v>227</v>
      </c>
      <c r="C46" s="41">
        <v>55</v>
      </c>
      <c r="D46" s="41">
        <v>46</v>
      </c>
      <c r="E46" s="41">
        <v>47</v>
      </c>
      <c r="F46" s="41">
        <v>56</v>
      </c>
      <c r="G46" s="41">
        <v>44</v>
      </c>
      <c r="H46" s="41">
        <v>252</v>
      </c>
      <c r="I46" s="36">
        <v>42</v>
      </c>
    </row>
    <row r="47" spans="2:17" ht="15" customHeight="1" x14ac:dyDescent="0.25">
      <c r="B47" s="41" t="s">
        <v>228</v>
      </c>
      <c r="C47" s="41">
        <v>49</v>
      </c>
      <c r="D47" s="41">
        <v>44</v>
      </c>
      <c r="E47" s="41">
        <v>55</v>
      </c>
      <c r="F47" s="41">
        <v>50</v>
      </c>
      <c r="G47" s="41">
        <v>53</v>
      </c>
      <c r="H47" s="41">
        <v>249</v>
      </c>
      <c r="I47" s="36">
        <v>43</v>
      </c>
    </row>
    <row r="48" spans="2:17" ht="15" customHeight="1" x14ac:dyDescent="0.25">
      <c r="B48" s="41" t="s">
        <v>229</v>
      </c>
      <c r="C48" s="41">
        <v>51</v>
      </c>
      <c r="D48" s="41">
        <v>57</v>
      </c>
      <c r="E48" s="41">
        <v>45</v>
      </c>
      <c r="F48" s="41">
        <v>45</v>
      </c>
      <c r="G48" s="41">
        <v>50</v>
      </c>
      <c r="H48" s="41">
        <v>248</v>
      </c>
      <c r="I48" s="36">
        <v>44</v>
      </c>
    </row>
    <row r="49" spans="2:9" ht="15" customHeight="1" x14ac:dyDescent="0.25">
      <c r="B49" s="41" t="s">
        <v>230</v>
      </c>
      <c r="C49" s="41">
        <v>50</v>
      </c>
      <c r="D49" s="41">
        <v>61</v>
      </c>
      <c r="E49" s="41">
        <v>38</v>
      </c>
      <c r="F49" s="41">
        <v>42</v>
      </c>
      <c r="G49" s="41">
        <v>67</v>
      </c>
      <c r="H49" s="41">
        <v>246</v>
      </c>
      <c r="I49" s="36">
        <v>45</v>
      </c>
    </row>
    <row r="50" spans="2:9" ht="15" customHeight="1" x14ac:dyDescent="0.25">
      <c r="B50" s="41" t="s">
        <v>231</v>
      </c>
      <c r="C50" s="41">
        <v>59</v>
      </c>
      <c r="D50" s="41">
        <v>51</v>
      </c>
      <c r="E50" s="41">
        <v>40</v>
      </c>
      <c r="F50" s="41">
        <v>47</v>
      </c>
      <c r="G50" s="41">
        <v>48</v>
      </c>
      <c r="H50" s="41">
        <v>246</v>
      </c>
      <c r="I50" s="36">
        <v>46</v>
      </c>
    </row>
    <row r="51" spans="2:9" ht="15" customHeight="1" x14ac:dyDescent="0.25">
      <c r="B51" s="41" t="s">
        <v>232</v>
      </c>
      <c r="C51" s="41">
        <v>55</v>
      </c>
      <c r="D51" s="41">
        <v>53</v>
      </c>
      <c r="E51" s="41">
        <v>42</v>
      </c>
      <c r="F51" s="41">
        <v>47</v>
      </c>
      <c r="G51" s="41">
        <v>40</v>
      </c>
      <c r="H51" s="41">
        <v>243</v>
      </c>
      <c r="I51" s="36">
        <v>47</v>
      </c>
    </row>
    <row r="52" spans="2:9" ht="15" customHeight="1" x14ac:dyDescent="0.25">
      <c r="B52" s="41" t="s">
        <v>233</v>
      </c>
      <c r="C52" s="41">
        <v>61</v>
      </c>
      <c r="D52" s="41">
        <v>27</v>
      </c>
      <c r="E52" s="41">
        <v>59</v>
      </c>
      <c r="F52" s="41">
        <v>36</v>
      </c>
      <c r="G52" s="41">
        <v>76</v>
      </c>
      <c r="H52" s="41">
        <v>240</v>
      </c>
      <c r="I52" s="36">
        <v>48</v>
      </c>
    </row>
    <row r="53" spans="2:9" ht="15" customHeight="1" x14ac:dyDescent="0.25">
      <c r="B53" s="41" t="s">
        <v>234</v>
      </c>
      <c r="C53" s="41">
        <v>58</v>
      </c>
      <c r="D53" s="41">
        <v>65</v>
      </c>
      <c r="E53" s="41">
        <v>32</v>
      </c>
      <c r="F53" s="41">
        <v>34</v>
      </c>
      <c r="G53" s="41">
        <v>47</v>
      </c>
      <c r="H53" s="41">
        <v>236</v>
      </c>
      <c r="I53" s="36">
        <v>49</v>
      </c>
    </row>
    <row r="54" spans="2:9" ht="15" customHeight="1" x14ac:dyDescent="0.25">
      <c r="B54" s="41" t="s">
        <v>235</v>
      </c>
      <c r="C54" s="41">
        <v>49</v>
      </c>
      <c r="D54" s="41">
        <v>50</v>
      </c>
      <c r="E54" s="41">
        <v>38</v>
      </c>
      <c r="F54" s="41">
        <v>53</v>
      </c>
      <c r="G54" s="41">
        <v>42</v>
      </c>
      <c r="H54" s="41">
        <v>235</v>
      </c>
      <c r="I54" s="36">
        <v>50</v>
      </c>
    </row>
    <row r="55" spans="2:9" ht="15" customHeight="1" x14ac:dyDescent="0.25">
      <c r="B55" s="41" t="s">
        <v>236</v>
      </c>
      <c r="C55" s="41">
        <v>47</v>
      </c>
      <c r="D55" s="41">
        <v>49</v>
      </c>
      <c r="E55" s="41">
        <v>38</v>
      </c>
      <c r="F55" s="41">
        <v>52</v>
      </c>
      <c r="G55" s="41">
        <v>45</v>
      </c>
      <c r="H55" s="41">
        <v>232</v>
      </c>
      <c r="I55" s="36">
        <v>51</v>
      </c>
    </row>
    <row r="56" spans="2:9" ht="15" customHeight="1" x14ac:dyDescent="0.25">
      <c r="B56" s="41" t="s">
        <v>237</v>
      </c>
      <c r="C56" s="41">
        <v>46</v>
      </c>
      <c r="D56" s="41">
        <v>51</v>
      </c>
      <c r="E56" s="41">
        <v>44</v>
      </c>
      <c r="F56" s="41">
        <v>45</v>
      </c>
      <c r="G56" s="41">
        <v>46</v>
      </c>
      <c r="H56" s="41">
        <v>232</v>
      </c>
      <c r="I56" s="36">
        <v>52</v>
      </c>
    </row>
    <row r="57" spans="2:9" ht="15" customHeight="1" x14ac:dyDescent="0.25">
      <c r="B57" s="41" t="s">
        <v>238</v>
      </c>
      <c r="C57" s="41">
        <v>48</v>
      </c>
      <c r="D57" s="41">
        <v>57</v>
      </c>
      <c r="E57" s="41">
        <v>38</v>
      </c>
      <c r="F57" s="41">
        <v>43</v>
      </c>
      <c r="G57" s="41">
        <v>45</v>
      </c>
      <c r="H57" s="41">
        <v>232</v>
      </c>
      <c r="I57" s="36">
        <v>53</v>
      </c>
    </row>
    <row r="58" spans="2:9" ht="15" customHeight="1" x14ac:dyDescent="0.25">
      <c r="B58" s="41" t="s">
        <v>239</v>
      </c>
      <c r="C58" s="41">
        <v>48</v>
      </c>
      <c r="D58" s="41">
        <v>47</v>
      </c>
      <c r="E58" s="41">
        <v>42</v>
      </c>
      <c r="F58" s="41">
        <v>43</v>
      </c>
      <c r="G58" s="41">
        <v>46</v>
      </c>
      <c r="H58" s="41">
        <v>225</v>
      </c>
      <c r="I58" s="36">
        <v>54</v>
      </c>
    </row>
    <row r="59" spans="2:9" ht="15" customHeight="1" x14ac:dyDescent="0.25">
      <c r="B59" s="41" t="s">
        <v>240</v>
      </c>
      <c r="C59" s="41">
        <v>50</v>
      </c>
      <c r="D59" s="41">
        <v>44</v>
      </c>
      <c r="E59" s="41">
        <v>46</v>
      </c>
      <c r="F59" s="41">
        <v>39</v>
      </c>
      <c r="G59" s="41">
        <v>45</v>
      </c>
      <c r="H59" s="41">
        <v>224</v>
      </c>
      <c r="I59" s="36">
        <v>55</v>
      </c>
    </row>
    <row r="60" spans="2:9" ht="15" customHeight="1" x14ac:dyDescent="0.25">
      <c r="B60" s="41" t="s">
        <v>241</v>
      </c>
      <c r="C60" s="41">
        <v>50</v>
      </c>
      <c r="D60" s="41">
        <v>40</v>
      </c>
      <c r="E60" s="41">
        <v>37</v>
      </c>
      <c r="F60" s="41">
        <v>35</v>
      </c>
      <c r="G60" s="41">
        <v>39</v>
      </c>
      <c r="H60" s="41">
        <v>202</v>
      </c>
      <c r="I60" s="36">
        <v>56</v>
      </c>
    </row>
    <row r="61" spans="2:9" ht="15" customHeight="1" x14ac:dyDescent="0.25">
      <c r="B61" s="41" t="s">
        <v>242</v>
      </c>
      <c r="C61" s="41">
        <v>26</v>
      </c>
      <c r="D61" s="45">
        <v>20</v>
      </c>
      <c r="E61" s="45">
        <v>62</v>
      </c>
      <c r="F61" s="45">
        <v>44</v>
      </c>
      <c r="G61" s="45">
        <v>42</v>
      </c>
      <c r="H61" s="45">
        <v>192</v>
      </c>
      <c r="I61" s="36">
        <v>57</v>
      </c>
    </row>
    <row r="62" spans="2:9" ht="32.25" thickBot="1" x14ac:dyDescent="0.3">
      <c r="B62" s="16" t="s">
        <v>63</v>
      </c>
      <c r="C62" s="17">
        <f t="shared" ref="C62:H62" si="0">AVERAGE(C5:C61)</f>
        <v>58.596491228070178</v>
      </c>
      <c r="D62" s="17">
        <f t="shared" si="0"/>
        <v>57.508771929824562</v>
      </c>
      <c r="E62" s="17">
        <f t="shared" si="0"/>
        <v>55.807017543859651</v>
      </c>
      <c r="F62" s="17">
        <f t="shared" si="0"/>
        <v>55.210526315789473</v>
      </c>
      <c r="G62" s="18">
        <f t="shared" si="0"/>
        <v>57.719298245614034</v>
      </c>
      <c r="H62" s="19">
        <f t="shared" si="0"/>
        <v>284.26315789473682</v>
      </c>
      <c r="I62" s="20"/>
    </row>
    <row r="63" spans="2:9" ht="33.75" x14ac:dyDescent="0.5">
      <c r="B63" s="93" t="s">
        <v>243</v>
      </c>
      <c r="C63" s="93"/>
      <c r="D63" s="94">
        <f>AVERAGE(C62:G62)</f>
        <v>56.968421052631584</v>
      </c>
      <c r="E63" s="94"/>
      <c r="F63" s="94"/>
      <c r="G63" s="94"/>
    </row>
    <row r="65" spans="2:15" ht="42.75" customHeight="1" x14ac:dyDescent="0.25"/>
    <row r="66" spans="2:15" ht="18" customHeight="1" x14ac:dyDescent="0.25">
      <c r="B66" s="21"/>
      <c r="C66" s="21"/>
      <c r="D66" s="21"/>
      <c r="E66" s="21"/>
      <c r="F66" s="21"/>
      <c r="G66" s="21"/>
    </row>
    <row r="67" spans="2:15" ht="15.75" customHeight="1" x14ac:dyDescent="0.25">
      <c r="B67" s="21"/>
      <c r="C67" s="21"/>
      <c r="D67" s="21"/>
      <c r="E67" s="21"/>
      <c r="F67" s="21"/>
      <c r="G67" s="21"/>
    </row>
    <row r="68" spans="2:15" ht="18.75" customHeight="1" x14ac:dyDescent="0.25">
      <c r="B68" s="22"/>
      <c r="C68" s="22"/>
      <c r="D68" s="23"/>
      <c r="E68" s="23"/>
      <c r="F68" s="23"/>
      <c r="G68" s="23"/>
    </row>
    <row r="69" spans="2:15" ht="18" customHeight="1" x14ac:dyDescent="0.25">
      <c r="B69" s="22"/>
      <c r="C69" s="22"/>
      <c r="D69" s="24"/>
      <c r="E69" s="24"/>
      <c r="F69" s="24"/>
      <c r="G69" s="24"/>
    </row>
    <row r="70" spans="2:15" ht="18" x14ac:dyDescent="0.25">
      <c r="B70" s="25"/>
      <c r="C70" s="25"/>
      <c r="D70" s="26"/>
      <c r="E70" s="26"/>
      <c r="F70" s="26"/>
      <c r="G70" s="26"/>
    </row>
    <row r="71" spans="2:15" ht="18" x14ac:dyDescent="0.25">
      <c r="B71" s="25"/>
      <c r="C71" s="25"/>
      <c r="D71" s="26"/>
      <c r="E71" s="26"/>
      <c r="F71" s="26"/>
      <c r="G71" s="26"/>
    </row>
    <row r="72" spans="2:15" ht="18" x14ac:dyDescent="0.25">
      <c r="B72" s="25"/>
      <c r="C72" s="25"/>
      <c r="D72" s="27"/>
      <c r="E72" s="27"/>
      <c r="F72" s="27"/>
      <c r="G72" s="27"/>
    </row>
    <row r="73" spans="2:15" ht="18" x14ac:dyDescent="0.25">
      <c r="B73" s="25"/>
      <c r="C73" s="25"/>
      <c r="D73" s="27"/>
      <c r="E73" s="27"/>
      <c r="F73" s="27"/>
      <c r="G73" s="27"/>
    </row>
    <row r="74" spans="2:15" ht="18" x14ac:dyDescent="0.25">
      <c r="B74" s="25"/>
      <c r="C74" s="25"/>
      <c r="D74" s="28"/>
      <c r="E74" s="28"/>
      <c r="F74" s="28"/>
      <c r="G74" s="28"/>
    </row>
    <row r="75" spans="2:15" ht="18" x14ac:dyDescent="0.25">
      <c r="B75" s="25"/>
      <c r="C75" s="25"/>
      <c r="D75" s="23"/>
      <c r="E75" s="23"/>
      <c r="F75" s="23"/>
      <c r="G75" s="23"/>
    </row>
    <row r="78" spans="2:15" ht="15.75" x14ac:dyDescent="0.25">
      <c r="I78" s="29"/>
      <c r="J78" s="30"/>
      <c r="K78" s="30"/>
      <c r="L78" s="30"/>
      <c r="M78" s="30"/>
      <c r="N78" s="30"/>
      <c r="O78" s="30"/>
    </row>
  </sheetData>
  <mergeCells count="13">
    <mergeCell ref="L15:M15"/>
    <mergeCell ref="L16:M16"/>
    <mergeCell ref="L17:M17"/>
    <mergeCell ref="L18:M18"/>
    <mergeCell ref="B63:C63"/>
    <mergeCell ref="D63:G63"/>
    <mergeCell ref="L14:M14"/>
    <mergeCell ref="L6:M6"/>
    <mergeCell ref="B2:I2"/>
    <mergeCell ref="J2:O2"/>
    <mergeCell ref="B3:I3"/>
    <mergeCell ref="L4:M4"/>
    <mergeCell ref="L5:M5"/>
  </mergeCells>
  <pageMargins left="0.39370078740157483" right="0.39370078740157483" top="0.39370078740157483" bottom="0.39370078740157483" header="0.11811023622047245" footer="0.11811023622047245"/>
  <pageSetup scale="42" orientation="landscape" horizontalDpi="300" verticalDpi="300" r:id="rId1"/>
  <drawing r:id="rId2"/>
  <legacyDrawing r:id="rId3"/>
  <oleObjects>
    <mc:AlternateContent xmlns:mc="http://schemas.openxmlformats.org/markup-compatibility/2006">
      <mc:Choice Requires="x14">
        <oleObject shapeId="5121" r:id="rId4">
          <objectPr defaultSize="0" autoPict="0" r:id="rId5">
            <anchor moveWithCells="1" sizeWithCells="1">
              <from>
                <xdr:col>1</xdr:col>
                <xdr:colOff>123825</xdr:colOff>
                <xdr:row>1</xdr:row>
                <xdr:rowOff>85725</xdr:rowOff>
              </from>
              <to>
                <xdr:col>1</xdr:col>
                <xdr:colOff>2228850</xdr:colOff>
                <xdr:row>1</xdr:row>
                <xdr:rowOff>1409700</xdr:rowOff>
              </to>
            </anchor>
          </objectPr>
        </oleObject>
      </mc:Choice>
      <mc:Fallback>
        <oleObject shapeId="5121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V73"/>
  <sheetViews>
    <sheetView zoomScale="60" zoomScaleNormal="60" workbookViewId="0">
      <selection activeCell="O4" sqref="O4:S5"/>
    </sheetView>
  </sheetViews>
  <sheetFormatPr baseColWidth="10" defaultRowHeight="15" x14ac:dyDescent="0.25"/>
  <cols>
    <col min="2" max="2" width="53.5703125" customWidth="1"/>
    <col min="4" max="4" width="18.5703125" customWidth="1"/>
    <col min="5" max="5" width="20.7109375" customWidth="1"/>
    <col min="6" max="6" width="14.42578125" customWidth="1"/>
    <col min="9" max="9" width="17.85546875" customWidth="1"/>
    <col min="12" max="12" width="13.5703125" customWidth="1"/>
    <col min="13" max="13" width="22" customWidth="1"/>
    <col min="14" max="14" width="15.5703125" customWidth="1"/>
    <col min="15" max="15" width="18.28515625" customWidth="1"/>
    <col min="17" max="17" width="18" customWidth="1"/>
  </cols>
  <sheetData>
    <row r="1" spans="2:19" ht="117" customHeight="1" thickBot="1" x14ac:dyDescent="0.3">
      <c r="B1" s="80" t="s">
        <v>0</v>
      </c>
      <c r="C1" s="81"/>
      <c r="D1" s="81"/>
      <c r="E1" s="81"/>
      <c r="F1" s="81"/>
      <c r="G1" s="81"/>
      <c r="H1" s="81"/>
      <c r="I1" s="82"/>
      <c r="J1" s="83" t="s">
        <v>184</v>
      </c>
      <c r="K1" s="84"/>
      <c r="L1" s="84"/>
      <c r="M1" s="84"/>
      <c r="N1" s="84"/>
      <c r="O1" s="85"/>
    </row>
    <row r="2" spans="2:19" ht="27" thickBot="1" x14ac:dyDescent="0.3">
      <c r="B2" s="86" t="s">
        <v>245</v>
      </c>
      <c r="C2" s="87"/>
      <c r="D2" s="87"/>
      <c r="E2" s="87"/>
      <c r="F2" s="87"/>
      <c r="G2" s="87"/>
      <c r="H2" s="87"/>
      <c r="I2" s="88"/>
      <c r="J2" s="1"/>
      <c r="K2" s="1"/>
    </row>
    <row r="3" spans="2:19" ht="54.75" thickBot="1" x14ac:dyDescent="0.3">
      <c r="B3" s="4" t="s">
        <v>122</v>
      </c>
      <c r="C3" s="3" t="s">
        <v>3</v>
      </c>
      <c r="D3" s="4" t="s">
        <v>4</v>
      </c>
      <c r="E3" s="4" t="s">
        <v>89</v>
      </c>
      <c r="F3" s="4" t="s">
        <v>90</v>
      </c>
      <c r="G3" s="3" t="s">
        <v>5</v>
      </c>
      <c r="H3" s="3" t="s">
        <v>6</v>
      </c>
      <c r="I3" s="4" t="s">
        <v>7</v>
      </c>
      <c r="J3" s="6"/>
      <c r="K3" s="7" t="s">
        <v>8</v>
      </c>
      <c r="L3" s="89" t="s">
        <v>9</v>
      </c>
      <c r="M3" s="90"/>
    </row>
    <row r="4" spans="2:19" ht="19.5" thickTop="1" thickBot="1" x14ac:dyDescent="0.3">
      <c r="B4" s="46" t="s">
        <v>246</v>
      </c>
      <c r="C4" s="41">
        <v>49</v>
      </c>
      <c r="D4" s="41">
        <v>48</v>
      </c>
      <c r="E4" s="41">
        <v>43</v>
      </c>
      <c r="F4" s="41">
        <v>42</v>
      </c>
      <c r="G4" s="41">
        <v>49</v>
      </c>
      <c r="H4" s="41">
        <v>229</v>
      </c>
      <c r="I4" s="36">
        <f>_xlfn.RANK.EQ(H4,H4:H71)</f>
        <v>57</v>
      </c>
      <c r="K4" s="11">
        <v>2020</v>
      </c>
      <c r="L4" s="78">
        <v>56.968000000000004</v>
      </c>
      <c r="M4" s="95"/>
      <c r="N4" s="99">
        <v>0.02</v>
      </c>
      <c r="O4" s="98" t="s">
        <v>313</v>
      </c>
      <c r="P4" s="98"/>
      <c r="Q4" s="98"/>
      <c r="R4" s="98"/>
      <c r="S4" s="98"/>
    </row>
    <row r="5" spans="2:19" ht="19.5" thickTop="1" thickBot="1" x14ac:dyDescent="0.3">
      <c r="B5" s="46" t="s">
        <v>247</v>
      </c>
      <c r="C5" s="41">
        <v>57</v>
      </c>
      <c r="D5" s="41">
        <v>57</v>
      </c>
      <c r="E5" s="41">
        <v>48</v>
      </c>
      <c r="F5" s="41">
        <v>46</v>
      </c>
      <c r="G5" s="41">
        <v>56</v>
      </c>
      <c r="H5" s="41">
        <v>262</v>
      </c>
      <c r="I5" s="36">
        <f>_xlfn.RANK.EQ(H5,H4:H71)</f>
        <v>42</v>
      </c>
      <c r="K5" s="11">
        <v>2021</v>
      </c>
      <c r="L5" s="96">
        <v>55.211764705882352</v>
      </c>
      <c r="M5" s="97"/>
      <c r="N5" s="99"/>
      <c r="O5" s="98"/>
      <c r="P5" s="98"/>
      <c r="Q5" s="98"/>
      <c r="R5" s="98"/>
      <c r="S5" s="98"/>
    </row>
    <row r="6" spans="2:19" ht="18.75" thickTop="1" x14ac:dyDescent="0.25">
      <c r="B6" s="46" t="s">
        <v>248</v>
      </c>
      <c r="C6" s="41">
        <v>66</v>
      </c>
      <c r="D6" s="41">
        <v>56</v>
      </c>
      <c r="E6" s="41">
        <v>68</v>
      </c>
      <c r="F6" s="41">
        <v>64</v>
      </c>
      <c r="G6" s="41">
        <v>62</v>
      </c>
      <c r="H6" s="41">
        <v>317</v>
      </c>
      <c r="I6" s="36">
        <f>_xlfn.RANK.EQ(H6,H4:H71)</f>
        <v>15</v>
      </c>
      <c r="K6" s="12"/>
      <c r="L6" s="13"/>
      <c r="M6" s="13"/>
    </row>
    <row r="7" spans="2:19" x14ac:dyDescent="0.25">
      <c r="B7" s="46" t="s">
        <v>248</v>
      </c>
      <c r="C7" s="41">
        <v>56</v>
      </c>
      <c r="D7" s="41">
        <v>57</v>
      </c>
      <c r="E7" s="41">
        <v>59</v>
      </c>
      <c r="F7" s="41">
        <v>49</v>
      </c>
      <c r="G7" s="41">
        <v>57</v>
      </c>
      <c r="H7" s="41">
        <v>277</v>
      </c>
      <c r="I7" s="36">
        <f>_xlfn.RANK.EQ(H7,H4:H71)</f>
        <v>28</v>
      </c>
    </row>
    <row r="8" spans="2:19" x14ac:dyDescent="0.25">
      <c r="B8" s="46" t="s">
        <v>249</v>
      </c>
      <c r="C8" s="41">
        <v>71</v>
      </c>
      <c r="D8" s="41">
        <v>62</v>
      </c>
      <c r="E8" s="41">
        <v>59</v>
      </c>
      <c r="F8" s="41">
        <v>65</v>
      </c>
      <c r="G8" s="41">
        <v>71</v>
      </c>
      <c r="H8" s="41">
        <v>324</v>
      </c>
      <c r="I8" s="36">
        <f>_xlfn.RANK.EQ(H8,H4:H71)</f>
        <v>13</v>
      </c>
    </row>
    <row r="9" spans="2:19" x14ac:dyDescent="0.25">
      <c r="B9" s="46" t="s">
        <v>250</v>
      </c>
      <c r="C9" s="41">
        <v>59</v>
      </c>
      <c r="D9" s="41">
        <v>54</v>
      </c>
      <c r="E9" s="41">
        <v>45</v>
      </c>
      <c r="F9" s="41">
        <v>57</v>
      </c>
      <c r="G9" s="41">
        <v>57</v>
      </c>
      <c r="H9" s="41">
        <v>270</v>
      </c>
      <c r="I9" s="36">
        <f>_xlfn.RANK.EQ(H9,H4:H71)</f>
        <v>35</v>
      </c>
    </row>
    <row r="10" spans="2:19" x14ac:dyDescent="0.25">
      <c r="B10" s="46" t="s">
        <v>251</v>
      </c>
      <c r="C10" s="41">
        <v>61</v>
      </c>
      <c r="D10" s="41">
        <v>57</v>
      </c>
      <c r="E10" s="41">
        <v>57</v>
      </c>
      <c r="F10" s="41">
        <v>58</v>
      </c>
      <c r="G10" s="41">
        <v>52</v>
      </c>
      <c r="H10" s="41">
        <v>289</v>
      </c>
      <c r="I10" s="36">
        <f>_xlfn.RANK.EQ(H10,H4:H71)</f>
        <v>22</v>
      </c>
    </row>
    <row r="11" spans="2:19" x14ac:dyDescent="0.25">
      <c r="B11" s="46" t="s">
        <v>252</v>
      </c>
      <c r="C11" s="41">
        <v>65</v>
      </c>
      <c r="D11" s="41">
        <v>64</v>
      </c>
      <c r="E11" s="41">
        <v>69</v>
      </c>
      <c r="F11" s="41">
        <v>64</v>
      </c>
      <c r="G11" s="41">
        <v>69</v>
      </c>
      <c r="H11" s="41">
        <v>329</v>
      </c>
      <c r="I11" s="36">
        <f>_xlfn.RANK.EQ(H11,H4:H71)</f>
        <v>11</v>
      </c>
    </row>
    <row r="12" spans="2:19" x14ac:dyDescent="0.25">
      <c r="B12" s="46" t="s">
        <v>253</v>
      </c>
      <c r="C12" s="41">
        <v>51</v>
      </c>
      <c r="D12" s="41">
        <v>54</v>
      </c>
      <c r="E12" s="41">
        <v>42</v>
      </c>
      <c r="F12" s="41">
        <v>40</v>
      </c>
      <c r="G12" s="41">
        <v>50</v>
      </c>
      <c r="H12" s="41">
        <v>235</v>
      </c>
      <c r="I12" s="36">
        <f>_xlfn.RANK.EQ(H12,H4:H71)</f>
        <v>56</v>
      </c>
    </row>
    <row r="13" spans="2:19" x14ac:dyDescent="0.25">
      <c r="B13" s="46" t="s">
        <v>254</v>
      </c>
      <c r="C13" s="41">
        <v>49</v>
      </c>
      <c r="D13" s="41">
        <v>48</v>
      </c>
      <c r="E13" s="41">
        <v>46</v>
      </c>
      <c r="F13" s="41">
        <v>47</v>
      </c>
      <c r="G13" s="41">
        <v>59</v>
      </c>
      <c r="H13" s="41">
        <v>242</v>
      </c>
      <c r="I13" s="36">
        <f>_xlfn.RANK.EQ(H13,H4:H71)</f>
        <v>51</v>
      </c>
    </row>
    <row r="14" spans="2:19" x14ac:dyDescent="0.25">
      <c r="B14" s="46" t="s">
        <v>255</v>
      </c>
      <c r="C14" s="41">
        <v>78</v>
      </c>
      <c r="D14" s="41">
        <v>80</v>
      </c>
      <c r="E14" s="41">
        <v>65</v>
      </c>
      <c r="F14" s="41">
        <v>75</v>
      </c>
      <c r="G14" s="41">
        <v>76</v>
      </c>
      <c r="H14" s="41">
        <v>373</v>
      </c>
      <c r="I14" s="36">
        <f>_xlfn.RANK.EQ(H14,H4:H71)</f>
        <v>1</v>
      </c>
    </row>
    <row r="15" spans="2:19" x14ac:dyDescent="0.25">
      <c r="B15" s="46" t="s">
        <v>256</v>
      </c>
      <c r="C15" s="41">
        <v>58</v>
      </c>
      <c r="D15" s="41">
        <v>58</v>
      </c>
      <c r="E15" s="41">
        <v>48</v>
      </c>
      <c r="F15" s="41">
        <v>56</v>
      </c>
      <c r="G15" s="41">
        <v>53</v>
      </c>
      <c r="H15" s="41">
        <v>274</v>
      </c>
      <c r="I15" s="36">
        <f>_xlfn.RANK.EQ(H15,H4:H71)</f>
        <v>31</v>
      </c>
    </row>
    <row r="16" spans="2:19" x14ac:dyDescent="0.25">
      <c r="B16" s="46" t="s">
        <v>257</v>
      </c>
      <c r="C16" s="41">
        <v>53</v>
      </c>
      <c r="D16" s="41">
        <v>47</v>
      </c>
      <c r="E16" s="41">
        <v>46</v>
      </c>
      <c r="F16" s="41">
        <v>49</v>
      </c>
      <c r="G16" s="41">
        <v>53</v>
      </c>
      <c r="H16" s="41">
        <v>245</v>
      </c>
      <c r="I16" s="36">
        <f>_xlfn.RANK.EQ(H16,H4:H71)</f>
        <v>49</v>
      </c>
    </row>
    <row r="17" spans="2:22" x14ac:dyDescent="0.25">
      <c r="B17" s="46" t="s">
        <v>258</v>
      </c>
      <c r="C17" s="41">
        <v>61</v>
      </c>
      <c r="D17" s="41">
        <v>62</v>
      </c>
      <c r="E17" s="41">
        <v>56</v>
      </c>
      <c r="F17" s="41">
        <v>59</v>
      </c>
      <c r="G17" s="41">
        <v>68</v>
      </c>
      <c r="H17" s="41">
        <v>301</v>
      </c>
      <c r="I17" s="36">
        <f>_xlfn.RANK.EQ(H17,H4:H71)</f>
        <v>19</v>
      </c>
    </row>
    <row r="18" spans="2:22" x14ac:dyDescent="0.25">
      <c r="B18" s="46" t="s">
        <v>259</v>
      </c>
      <c r="C18" s="41">
        <v>34</v>
      </c>
      <c r="D18" s="41">
        <v>32</v>
      </c>
      <c r="E18" s="41">
        <v>34</v>
      </c>
      <c r="F18" s="41">
        <v>35</v>
      </c>
      <c r="G18" s="41">
        <v>42</v>
      </c>
      <c r="H18" s="41">
        <v>172</v>
      </c>
      <c r="I18" s="36">
        <f>_xlfn.RANK.EQ(H18,H4:H71)</f>
        <v>68</v>
      </c>
    </row>
    <row r="19" spans="2:22" x14ac:dyDescent="0.25">
      <c r="B19" s="46" t="s">
        <v>260</v>
      </c>
      <c r="C19" s="41">
        <v>40</v>
      </c>
      <c r="D19" s="41">
        <v>38</v>
      </c>
      <c r="E19" s="41">
        <v>32</v>
      </c>
      <c r="F19" s="41">
        <v>31</v>
      </c>
      <c r="G19" s="41">
        <v>39</v>
      </c>
      <c r="H19" s="41">
        <v>178</v>
      </c>
      <c r="I19" s="36">
        <f>_xlfn.RANK.EQ(H19,H4:H71)</f>
        <v>67</v>
      </c>
    </row>
    <row r="20" spans="2:22" x14ac:dyDescent="0.25">
      <c r="B20" s="46" t="s">
        <v>261</v>
      </c>
      <c r="C20" s="41">
        <v>60</v>
      </c>
      <c r="D20" s="41">
        <v>66</v>
      </c>
      <c r="E20" s="41">
        <v>59</v>
      </c>
      <c r="F20" s="41">
        <v>58</v>
      </c>
      <c r="G20" s="41">
        <v>49</v>
      </c>
      <c r="H20" s="41">
        <v>299</v>
      </c>
      <c r="I20" s="36">
        <f>_xlfn.RANK.EQ(H20,H4:H71)</f>
        <v>20</v>
      </c>
    </row>
    <row r="21" spans="2:22" x14ac:dyDescent="0.25">
      <c r="B21" s="46" t="s">
        <v>262</v>
      </c>
      <c r="C21" s="41">
        <v>55</v>
      </c>
      <c r="D21" s="41">
        <v>56</v>
      </c>
      <c r="E21" s="41">
        <v>45</v>
      </c>
      <c r="F21" s="41">
        <v>52</v>
      </c>
      <c r="G21" s="41">
        <v>62</v>
      </c>
      <c r="H21" s="41">
        <v>264</v>
      </c>
      <c r="I21" s="36">
        <f>_xlfn.RANK.EQ(H21,H4:H71)</f>
        <v>39</v>
      </c>
    </row>
    <row r="22" spans="2:22" x14ac:dyDescent="0.25">
      <c r="B22" s="46" t="s">
        <v>263</v>
      </c>
      <c r="C22" s="41">
        <v>67</v>
      </c>
      <c r="D22" s="41">
        <v>69</v>
      </c>
      <c r="E22" s="41">
        <v>71</v>
      </c>
      <c r="F22" s="41">
        <v>64</v>
      </c>
      <c r="G22" s="41">
        <v>75</v>
      </c>
      <c r="H22" s="41">
        <v>342</v>
      </c>
      <c r="I22" s="36">
        <f>_xlfn.RANK.EQ(H22,H4:H71)</f>
        <v>7</v>
      </c>
    </row>
    <row r="23" spans="2:22" x14ac:dyDescent="0.25">
      <c r="B23" s="46" t="s">
        <v>264</v>
      </c>
      <c r="C23" s="41">
        <v>54</v>
      </c>
      <c r="D23" s="41">
        <v>49</v>
      </c>
      <c r="E23" s="41">
        <v>59</v>
      </c>
      <c r="F23" s="41">
        <v>59</v>
      </c>
      <c r="G23" s="41">
        <v>46</v>
      </c>
      <c r="H23" s="41">
        <v>273</v>
      </c>
      <c r="I23" s="36">
        <f>_xlfn.RANK.EQ(H23,H4:H71)</f>
        <v>32</v>
      </c>
    </row>
    <row r="24" spans="2:22" x14ac:dyDescent="0.25">
      <c r="B24" s="46" t="s">
        <v>265</v>
      </c>
      <c r="C24" s="41">
        <v>49</v>
      </c>
      <c r="D24" s="41">
        <v>53</v>
      </c>
      <c r="E24" s="41">
        <v>37</v>
      </c>
      <c r="F24" s="41">
        <v>40</v>
      </c>
      <c r="G24" s="41">
        <v>32</v>
      </c>
      <c r="H24" s="41">
        <v>219</v>
      </c>
      <c r="I24" s="36">
        <f>_xlfn.RANK.EQ(H24,H4:H71)</f>
        <v>64</v>
      </c>
    </row>
    <row r="25" spans="2:22" ht="30" x14ac:dyDescent="0.25">
      <c r="B25" s="46" t="s">
        <v>266</v>
      </c>
      <c r="C25" s="41">
        <v>74</v>
      </c>
      <c r="D25" s="41">
        <v>71</v>
      </c>
      <c r="E25" s="41">
        <v>74</v>
      </c>
      <c r="F25" s="41">
        <v>75</v>
      </c>
      <c r="G25" s="41">
        <v>73</v>
      </c>
      <c r="H25" s="41">
        <v>367</v>
      </c>
      <c r="I25" s="36">
        <f>_xlfn.RANK.EQ(H25,H4:H71)</f>
        <v>2</v>
      </c>
      <c r="K25" s="15" t="s">
        <v>8</v>
      </c>
      <c r="L25" s="31" t="s">
        <v>127</v>
      </c>
      <c r="M25" s="31" t="s">
        <v>66</v>
      </c>
      <c r="N25" s="31" t="s">
        <v>37</v>
      </c>
      <c r="O25" s="31" t="s">
        <v>38</v>
      </c>
      <c r="P25" s="31" t="s">
        <v>39</v>
      </c>
      <c r="Q25" s="31" t="s">
        <v>9</v>
      </c>
    </row>
    <row r="26" spans="2:22" x14ac:dyDescent="0.25">
      <c r="B26" s="46" t="s">
        <v>267</v>
      </c>
      <c r="C26" s="41">
        <v>54</v>
      </c>
      <c r="D26" s="41">
        <v>54</v>
      </c>
      <c r="E26" s="41">
        <v>50</v>
      </c>
      <c r="F26" s="41">
        <v>58</v>
      </c>
      <c r="G26" s="41">
        <v>58</v>
      </c>
      <c r="H26" s="41">
        <v>272</v>
      </c>
      <c r="I26" s="36">
        <f>_xlfn.RANK.EQ(H26,H4:H71)</f>
        <v>34</v>
      </c>
      <c r="K26" s="35">
        <v>2020</v>
      </c>
      <c r="L26" s="35">
        <v>58.6</v>
      </c>
      <c r="M26" s="35">
        <v>57.5</v>
      </c>
      <c r="N26" s="35">
        <v>55.8</v>
      </c>
      <c r="O26" s="35">
        <v>55.2</v>
      </c>
      <c r="P26" s="35">
        <v>57.7</v>
      </c>
      <c r="Q26" s="35">
        <v>56.968000000000004</v>
      </c>
      <c r="R26" s="49"/>
      <c r="S26" s="50"/>
      <c r="T26" s="50"/>
      <c r="U26" s="50"/>
      <c r="V26" s="50"/>
    </row>
    <row r="27" spans="2:22" x14ac:dyDescent="0.25">
      <c r="B27" s="46" t="s">
        <v>268</v>
      </c>
      <c r="C27" s="41">
        <v>57</v>
      </c>
      <c r="D27" s="41">
        <v>53</v>
      </c>
      <c r="E27" s="41">
        <v>60</v>
      </c>
      <c r="F27" s="41">
        <v>60</v>
      </c>
      <c r="G27" s="41">
        <v>50</v>
      </c>
      <c r="H27" s="41">
        <v>285</v>
      </c>
      <c r="I27" s="36">
        <f>_xlfn.RANK.EQ(H27,H4:H71)</f>
        <v>25</v>
      </c>
      <c r="K27" s="35">
        <v>2021</v>
      </c>
      <c r="L27" s="34">
        <f>C72</f>
        <v>58.470588235294116</v>
      </c>
      <c r="M27" s="34">
        <f>D72</f>
        <v>56.205882352941174</v>
      </c>
      <c r="N27" s="34">
        <f>E72</f>
        <v>51.25</v>
      </c>
      <c r="O27" s="34">
        <f>F72</f>
        <v>53.573529411764703</v>
      </c>
      <c r="P27" s="34">
        <f>G72</f>
        <v>56.558823529411768</v>
      </c>
      <c r="Q27" s="34">
        <f>(L27+M27+N27+O27+P27)/5</f>
        <v>55.211764705882352</v>
      </c>
      <c r="R27" s="49"/>
      <c r="S27" s="50"/>
      <c r="T27" s="50"/>
      <c r="U27" s="50"/>
      <c r="V27" s="50"/>
    </row>
    <row r="28" spans="2:22" x14ac:dyDescent="0.25">
      <c r="B28" s="46" t="s">
        <v>269</v>
      </c>
      <c r="C28" s="41">
        <v>59</v>
      </c>
      <c r="D28" s="41">
        <v>56</v>
      </c>
      <c r="E28" s="41">
        <v>47</v>
      </c>
      <c r="F28" s="41">
        <v>54</v>
      </c>
      <c r="G28" s="41">
        <v>68</v>
      </c>
      <c r="H28" s="41">
        <v>275</v>
      </c>
      <c r="I28" s="36">
        <f>_xlfn.RANK.EQ(H28,H4:H71)</f>
        <v>30</v>
      </c>
    </row>
    <row r="29" spans="2:22" x14ac:dyDescent="0.25">
      <c r="B29" s="46" t="s">
        <v>270</v>
      </c>
      <c r="C29" s="41">
        <v>46</v>
      </c>
      <c r="D29" s="41">
        <v>53</v>
      </c>
      <c r="E29" s="41">
        <v>34</v>
      </c>
      <c r="F29" s="41">
        <v>46</v>
      </c>
      <c r="G29" s="41">
        <v>55</v>
      </c>
      <c r="H29" s="41">
        <v>228</v>
      </c>
      <c r="I29" s="36">
        <f>_xlfn.RANK.EQ(H29,H4:H71)</f>
        <v>59</v>
      </c>
    </row>
    <row r="30" spans="2:22" x14ac:dyDescent="0.25">
      <c r="B30" s="46" t="s">
        <v>271</v>
      </c>
      <c r="C30" s="41">
        <v>48</v>
      </c>
      <c r="D30" s="41">
        <v>51</v>
      </c>
      <c r="E30" s="41">
        <v>37</v>
      </c>
      <c r="F30" s="41">
        <v>50</v>
      </c>
      <c r="G30" s="41">
        <v>55</v>
      </c>
      <c r="H30" s="41">
        <v>236</v>
      </c>
      <c r="I30" s="36">
        <f>_xlfn.RANK.EQ(H30,H4:H71)</f>
        <v>54</v>
      </c>
    </row>
    <row r="31" spans="2:22" x14ac:dyDescent="0.25">
      <c r="B31" s="46" t="s">
        <v>272</v>
      </c>
      <c r="C31" s="41">
        <v>72</v>
      </c>
      <c r="D31" s="41">
        <v>71</v>
      </c>
      <c r="E31" s="41">
        <v>66</v>
      </c>
      <c r="F31" s="41">
        <v>65</v>
      </c>
      <c r="G31" s="41">
        <v>70</v>
      </c>
      <c r="H31" s="41">
        <v>343</v>
      </c>
      <c r="I31" s="36">
        <f>_xlfn.RANK.EQ(H31,H4:H71)</f>
        <v>6</v>
      </c>
    </row>
    <row r="32" spans="2:22" x14ac:dyDescent="0.25">
      <c r="B32" s="46" t="s">
        <v>273</v>
      </c>
      <c r="C32" s="41">
        <v>70</v>
      </c>
      <c r="D32" s="41">
        <v>64</v>
      </c>
      <c r="E32" s="41">
        <v>63</v>
      </c>
      <c r="F32" s="41">
        <v>67</v>
      </c>
      <c r="G32" s="41">
        <v>69</v>
      </c>
      <c r="H32" s="41">
        <v>331</v>
      </c>
      <c r="I32" s="36">
        <f>_xlfn.RANK.EQ(H32,H4:H71)</f>
        <v>9</v>
      </c>
    </row>
    <row r="33" spans="2:11" x14ac:dyDescent="0.25">
      <c r="B33" s="46" t="s">
        <v>274</v>
      </c>
      <c r="C33" s="41">
        <v>62</v>
      </c>
      <c r="D33" s="41">
        <v>57</v>
      </c>
      <c r="E33" s="41">
        <v>50</v>
      </c>
      <c r="F33" s="41">
        <v>59</v>
      </c>
      <c r="G33" s="41">
        <v>55</v>
      </c>
      <c r="H33" s="41">
        <v>284</v>
      </c>
      <c r="I33" s="36">
        <f>_xlfn.RANK.EQ(H33,H4:H71)</f>
        <v>26</v>
      </c>
    </row>
    <row r="34" spans="2:11" x14ac:dyDescent="0.25">
      <c r="B34" s="46" t="s">
        <v>275</v>
      </c>
      <c r="C34" s="41">
        <v>66</v>
      </c>
      <c r="D34" s="41">
        <v>53</v>
      </c>
      <c r="E34" s="41">
        <v>73</v>
      </c>
      <c r="F34" s="41">
        <v>63</v>
      </c>
      <c r="G34" s="41">
        <v>67</v>
      </c>
      <c r="H34" s="41">
        <v>320</v>
      </c>
      <c r="I34" s="36">
        <f>_xlfn.RANK.EQ(H34,H4:H71)</f>
        <v>14</v>
      </c>
    </row>
    <row r="35" spans="2:11" x14ac:dyDescent="0.25">
      <c r="B35" s="46" t="s">
        <v>276</v>
      </c>
      <c r="C35" s="41">
        <v>48</v>
      </c>
      <c r="D35" s="41">
        <v>49</v>
      </c>
      <c r="E35" s="41">
        <v>37</v>
      </c>
      <c r="F35" s="41">
        <v>46</v>
      </c>
      <c r="G35" s="41">
        <v>38</v>
      </c>
      <c r="H35" s="41">
        <v>222</v>
      </c>
      <c r="I35" s="36">
        <f>_xlfn.RANK.EQ(H35,H4:H71)</f>
        <v>62</v>
      </c>
      <c r="K35" s="48"/>
    </row>
    <row r="36" spans="2:11" x14ac:dyDescent="0.25">
      <c r="B36" s="46" t="s">
        <v>277</v>
      </c>
      <c r="C36" s="41">
        <v>55</v>
      </c>
      <c r="D36" s="41">
        <v>51</v>
      </c>
      <c r="E36" s="41">
        <v>51</v>
      </c>
      <c r="F36" s="41">
        <v>57</v>
      </c>
      <c r="G36" s="41">
        <v>50</v>
      </c>
      <c r="H36" s="41">
        <v>266</v>
      </c>
      <c r="I36" s="36">
        <f>_xlfn.RANK.EQ(H36,H4:H71)</f>
        <v>38</v>
      </c>
    </row>
    <row r="37" spans="2:11" x14ac:dyDescent="0.25">
      <c r="B37" s="46" t="s">
        <v>278</v>
      </c>
      <c r="C37" s="41">
        <v>62</v>
      </c>
      <c r="D37" s="41">
        <v>56</v>
      </c>
      <c r="E37" s="41">
        <v>58</v>
      </c>
      <c r="F37" s="41">
        <v>49</v>
      </c>
      <c r="G37" s="41">
        <v>61</v>
      </c>
      <c r="H37" s="41">
        <v>283</v>
      </c>
      <c r="I37" s="36">
        <f>_xlfn.RANK.EQ(H37,H4:H71)</f>
        <v>27</v>
      </c>
    </row>
    <row r="38" spans="2:11" x14ac:dyDescent="0.25">
      <c r="B38" s="46" t="s">
        <v>279</v>
      </c>
      <c r="C38" s="41">
        <v>63</v>
      </c>
      <c r="D38" s="41">
        <v>56</v>
      </c>
      <c r="E38" s="41">
        <v>43</v>
      </c>
      <c r="F38" s="41">
        <v>54</v>
      </c>
      <c r="G38" s="41">
        <v>45</v>
      </c>
      <c r="H38" s="41">
        <v>267</v>
      </c>
      <c r="I38" s="36">
        <f>_xlfn.RANK.EQ(H38,H4:H71)</f>
        <v>37</v>
      </c>
    </row>
    <row r="39" spans="2:11" x14ac:dyDescent="0.25">
      <c r="B39" s="46" t="s">
        <v>280</v>
      </c>
      <c r="C39" s="41">
        <v>69</v>
      </c>
      <c r="D39" s="41">
        <v>51</v>
      </c>
      <c r="E39" s="41">
        <v>53</v>
      </c>
      <c r="F39" s="41">
        <v>55</v>
      </c>
      <c r="G39" s="41">
        <v>68</v>
      </c>
      <c r="H39" s="41">
        <v>289</v>
      </c>
      <c r="I39" s="36">
        <f>_xlfn.RANK.EQ(H39,H4:H71)</f>
        <v>22</v>
      </c>
    </row>
    <row r="40" spans="2:11" x14ac:dyDescent="0.25">
      <c r="B40" s="46" t="s">
        <v>281</v>
      </c>
      <c r="C40" s="41">
        <v>59</v>
      </c>
      <c r="D40" s="41">
        <v>66</v>
      </c>
      <c r="E40" s="41">
        <v>44</v>
      </c>
      <c r="F40" s="41">
        <v>49</v>
      </c>
      <c r="G40" s="41">
        <v>57</v>
      </c>
      <c r="H40" s="41">
        <v>273</v>
      </c>
      <c r="I40" s="36">
        <f>_xlfn.RANK.EQ(H40,H4:H71)</f>
        <v>32</v>
      </c>
    </row>
    <row r="41" spans="2:11" x14ac:dyDescent="0.25">
      <c r="B41" s="46" t="s">
        <v>282</v>
      </c>
      <c r="C41" s="41">
        <v>72</v>
      </c>
      <c r="D41" s="41">
        <v>68</v>
      </c>
      <c r="E41" s="41">
        <v>62</v>
      </c>
      <c r="F41" s="41">
        <v>62</v>
      </c>
      <c r="G41" s="41">
        <v>65</v>
      </c>
      <c r="H41" s="41">
        <v>330</v>
      </c>
      <c r="I41" s="36">
        <f>_xlfn.RANK.EQ(H41,H4:H71)</f>
        <v>10</v>
      </c>
    </row>
    <row r="42" spans="2:11" x14ac:dyDescent="0.25">
      <c r="B42" s="46" t="s">
        <v>283</v>
      </c>
      <c r="C42" s="41">
        <v>58</v>
      </c>
      <c r="D42" s="41">
        <v>45</v>
      </c>
      <c r="E42" s="41">
        <v>38</v>
      </c>
      <c r="F42" s="41">
        <v>52</v>
      </c>
      <c r="G42" s="41">
        <v>48</v>
      </c>
      <c r="H42" s="41">
        <v>241</v>
      </c>
      <c r="I42" s="36">
        <f>_xlfn.RANK.EQ(H42,H4:H71)</f>
        <v>52</v>
      </c>
    </row>
    <row r="43" spans="2:11" x14ac:dyDescent="0.25">
      <c r="B43" s="46" t="s">
        <v>284</v>
      </c>
      <c r="C43" s="41">
        <v>62</v>
      </c>
      <c r="D43" s="41">
        <v>52</v>
      </c>
      <c r="E43" s="41">
        <v>50</v>
      </c>
      <c r="F43" s="41">
        <v>53</v>
      </c>
      <c r="G43" s="41">
        <v>68</v>
      </c>
      <c r="H43" s="41">
        <v>277</v>
      </c>
      <c r="I43" s="36">
        <f>_xlfn.RANK.EQ(H43,H4:H71)</f>
        <v>28</v>
      </c>
    </row>
    <row r="44" spans="2:11" x14ac:dyDescent="0.25">
      <c r="B44" s="46" t="s">
        <v>285</v>
      </c>
      <c r="C44" s="41">
        <v>49</v>
      </c>
      <c r="D44" s="41">
        <v>59</v>
      </c>
      <c r="E44" s="41">
        <v>46</v>
      </c>
      <c r="F44" s="41">
        <v>52</v>
      </c>
      <c r="G44" s="41">
        <v>40</v>
      </c>
      <c r="H44" s="41">
        <v>253</v>
      </c>
      <c r="I44" s="36">
        <f>_xlfn.RANK.EQ(H44,H4:H71)</f>
        <v>48</v>
      </c>
    </row>
    <row r="45" spans="2:11" x14ac:dyDescent="0.25">
      <c r="B45" s="46" t="s">
        <v>286</v>
      </c>
      <c r="C45" s="41">
        <v>57</v>
      </c>
      <c r="D45" s="41">
        <v>51</v>
      </c>
      <c r="E45" s="41">
        <v>40</v>
      </c>
      <c r="F45" s="41">
        <v>44</v>
      </c>
      <c r="G45" s="41">
        <v>37</v>
      </c>
      <c r="H45" s="41">
        <v>236</v>
      </c>
      <c r="I45" s="36">
        <f>_xlfn.RANK.EQ(H45,H4:H71)</f>
        <v>54</v>
      </c>
    </row>
    <row r="46" spans="2:11" x14ac:dyDescent="0.25">
      <c r="B46" s="46" t="s">
        <v>287</v>
      </c>
      <c r="C46" s="41">
        <v>51</v>
      </c>
      <c r="D46" s="41">
        <v>52</v>
      </c>
      <c r="E46" s="41">
        <v>39</v>
      </c>
      <c r="F46" s="41">
        <v>40</v>
      </c>
      <c r="G46" s="41">
        <v>49</v>
      </c>
      <c r="H46" s="41">
        <v>229</v>
      </c>
      <c r="I46" s="36">
        <f>_xlfn.RANK.EQ(H46,H4:H71)</f>
        <v>57</v>
      </c>
    </row>
    <row r="47" spans="2:11" x14ac:dyDescent="0.25">
      <c r="B47" s="46" t="s">
        <v>288</v>
      </c>
      <c r="C47" s="41">
        <v>62</v>
      </c>
      <c r="D47" s="41">
        <v>64</v>
      </c>
      <c r="E47" s="41">
        <v>61</v>
      </c>
      <c r="F47" s="41">
        <v>64</v>
      </c>
      <c r="G47" s="41">
        <v>61</v>
      </c>
      <c r="H47" s="41">
        <v>313</v>
      </c>
      <c r="I47" s="36">
        <f>_xlfn.RANK.EQ(H47,H4:H71)</f>
        <v>16</v>
      </c>
    </row>
    <row r="48" spans="2:11" x14ac:dyDescent="0.25">
      <c r="B48" s="46" t="s">
        <v>289</v>
      </c>
      <c r="C48" s="41">
        <v>76</v>
      </c>
      <c r="D48" s="41">
        <v>71</v>
      </c>
      <c r="E48" s="41">
        <v>60</v>
      </c>
      <c r="F48" s="41">
        <v>62</v>
      </c>
      <c r="G48" s="41">
        <v>69</v>
      </c>
      <c r="H48" s="41">
        <v>337</v>
      </c>
      <c r="I48" s="36">
        <f>_xlfn.RANK.EQ(H48,H4:H71)</f>
        <v>8</v>
      </c>
    </row>
    <row r="49" spans="2:9" x14ac:dyDescent="0.25">
      <c r="B49" s="46" t="s">
        <v>290</v>
      </c>
      <c r="C49" s="41">
        <v>67</v>
      </c>
      <c r="D49" s="41">
        <v>70</v>
      </c>
      <c r="E49" s="41">
        <v>74</v>
      </c>
      <c r="F49" s="41">
        <v>68</v>
      </c>
      <c r="G49" s="41">
        <v>75</v>
      </c>
      <c r="H49" s="41">
        <v>351</v>
      </c>
      <c r="I49" s="36">
        <f>_xlfn.RANK.EQ(H49,H4:H71)</f>
        <v>5</v>
      </c>
    </row>
    <row r="50" spans="2:9" x14ac:dyDescent="0.25">
      <c r="B50" s="46" t="s">
        <v>291</v>
      </c>
      <c r="C50" s="41">
        <v>47</v>
      </c>
      <c r="D50" s="41">
        <v>43</v>
      </c>
      <c r="E50" s="41">
        <v>46</v>
      </c>
      <c r="F50" s="41">
        <v>40</v>
      </c>
      <c r="G50" s="41">
        <v>42</v>
      </c>
      <c r="H50" s="41">
        <v>219</v>
      </c>
      <c r="I50" s="36">
        <f>_xlfn.RANK.EQ(H50,H4:H71)</f>
        <v>64</v>
      </c>
    </row>
    <row r="51" spans="2:9" x14ac:dyDescent="0.25">
      <c r="B51" s="46" t="s">
        <v>292</v>
      </c>
      <c r="C51" s="41">
        <v>59</v>
      </c>
      <c r="D51" s="41">
        <v>49</v>
      </c>
      <c r="E51" s="41">
        <v>33</v>
      </c>
      <c r="F51" s="41">
        <v>55</v>
      </c>
      <c r="G51" s="41">
        <v>49</v>
      </c>
      <c r="H51" s="41">
        <v>245</v>
      </c>
      <c r="I51" s="36">
        <f>_xlfn.RANK.EQ(H51,H4:H71)</f>
        <v>49</v>
      </c>
    </row>
    <row r="52" spans="2:9" x14ac:dyDescent="0.25">
      <c r="B52" s="46" t="s">
        <v>293</v>
      </c>
      <c r="C52" s="41">
        <v>72</v>
      </c>
      <c r="D52" s="41">
        <v>72</v>
      </c>
      <c r="E52" s="41">
        <v>76</v>
      </c>
      <c r="F52" s="41">
        <v>67</v>
      </c>
      <c r="G52" s="41">
        <v>81</v>
      </c>
      <c r="H52" s="41">
        <v>362</v>
      </c>
      <c r="I52" s="36">
        <f>_xlfn.RANK.EQ(H52,H4:H71)</f>
        <v>3</v>
      </c>
    </row>
    <row r="53" spans="2:9" x14ac:dyDescent="0.25">
      <c r="B53" s="47" t="s">
        <v>294</v>
      </c>
      <c r="C53" s="41">
        <v>61</v>
      </c>
      <c r="D53" s="41">
        <v>65</v>
      </c>
      <c r="E53" s="41">
        <v>54</v>
      </c>
      <c r="F53" s="41">
        <v>57</v>
      </c>
      <c r="G53" s="41">
        <v>73</v>
      </c>
      <c r="H53" s="41">
        <v>302</v>
      </c>
      <c r="I53" s="36">
        <f>_xlfn.RANK.EQ(H53,H4:H71)</f>
        <v>18</v>
      </c>
    </row>
    <row r="54" spans="2:9" x14ac:dyDescent="0.25">
      <c r="B54" s="46" t="s">
        <v>295</v>
      </c>
      <c r="C54" s="41">
        <v>61</v>
      </c>
      <c r="D54" s="41">
        <v>56</v>
      </c>
      <c r="E54" s="41">
        <v>48</v>
      </c>
      <c r="F54" s="41">
        <v>46</v>
      </c>
      <c r="G54" s="41">
        <v>53</v>
      </c>
      <c r="H54" s="41">
        <v>264</v>
      </c>
      <c r="I54" s="36">
        <f>_xlfn.RANK.EQ(H54,H4:H71)</f>
        <v>39</v>
      </c>
    </row>
    <row r="55" spans="2:9" x14ac:dyDescent="0.25">
      <c r="B55" s="46" t="s">
        <v>296</v>
      </c>
      <c r="C55" s="41">
        <v>55</v>
      </c>
      <c r="D55" s="41">
        <v>59</v>
      </c>
      <c r="E55" s="41">
        <v>41</v>
      </c>
      <c r="F55" s="41">
        <v>52</v>
      </c>
      <c r="G55" s="41">
        <v>55</v>
      </c>
      <c r="H55" s="41">
        <v>260</v>
      </c>
      <c r="I55" s="36">
        <f>_xlfn.RANK.EQ(H55,H4:H71)</f>
        <v>44</v>
      </c>
    </row>
    <row r="56" spans="2:9" x14ac:dyDescent="0.25">
      <c r="B56" s="46" t="s">
        <v>297</v>
      </c>
      <c r="C56" s="41">
        <v>60</v>
      </c>
      <c r="D56" s="41">
        <v>46</v>
      </c>
      <c r="E56" s="41">
        <v>34</v>
      </c>
      <c r="F56" s="41">
        <v>50</v>
      </c>
      <c r="G56" s="41">
        <v>49</v>
      </c>
      <c r="H56" s="41">
        <v>238</v>
      </c>
      <c r="I56" s="36">
        <f>_xlfn.RANK.EQ(H56,H4:H71)</f>
        <v>53</v>
      </c>
    </row>
    <row r="57" spans="2:9" x14ac:dyDescent="0.25">
      <c r="B57" s="46" t="s">
        <v>298</v>
      </c>
      <c r="C57" s="41">
        <v>61</v>
      </c>
      <c r="D57" s="41">
        <v>59</v>
      </c>
      <c r="E57" s="41">
        <v>57</v>
      </c>
      <c r="F57" s="41">
        <v>56</v>
      </c>
      <c r="G57" s="41">
        <v>45</v>
      </c>
      <c r="H57" s="41">
        <v>286</v>
      </c>
      <c r="I57" s="36">
        <f>_xlfn.RANK.EQ(H57,H4:H71)</f>
        <v>24</v>
      </c>
    </row>
    <row r="58" spans="2:9" x14ac:dyDescent="0.25">
      <c r="B58" s="46" t="s">
        <v>299</v>
      </c>
      <c r="C58" s="41">
        <v>63</v>
      </c>
      <c r="D58" s="41">
        <v>54</v>
      </c>
      <c r="E58" s="41">
        <v>63</v>
      </c>
      <c r="F58" s="41">
        <v>63</v>
      </c>
      <c r="G58" s="41">
        <v>63</v>
      </c>
      <c r="H58" s="41">
        <v>305</v>
      </c>
      <c r="I58" s="36">
        <f>_xlfn.RANK.EQ(H58,H4:H71)</f>
        <v>17</v>
      </c>
    </row>
    <row r="59" spans="2:9" x14ac:dyDescent="0.25">
      <c r="B59" s="46" t="s">
        <v>300</v>
      </c>
      <c r="C59" s="41">
        <v>56</v>
      </c>
      <c r="D59" s="41">
        <v>53</v>
      </c>
      <c r="E59" s="41">
        <v>52</v>
      </c>
      <c r="F59" s="41">
        <v>54</v>
      </c>
      <c r="G59" s="41">
        <v>42</v>
      </c>
      <c r="H59" s="41">
        <v>264</v>
      </c>
      <c r="I59" s="36">
        <f>_xlfn.RANK.EQ(H59,H4:H71)</f>
        <v>39</v>
      </c>
    </row>
    <row r="60" spans="2:9" x14ac:dyDescent="0.25">
      <c r="B60" s="46" t="s">
        <v>301</v>
      </c>
      <c r="C60" s="41">
        <v>59</v>
      </c>
      <c r="D60" s="41">
        <v>56</v>
      </c>
      <c r="E60" s="41">
        <v>50</v>
      </c>
      <c r="F60" s="41">
        <v>54</v>
      </c>
      <c r="G60" s="41">
        <v>46</v>
      </c>
      <c r="H60" s="41">
        <v>270</v>
      </c>
      <c r="I60" s="36">
        <f>_xlfn.RANK.EQ(H60,H4:H71)</f>
        <v>35</v>
      </c>
    </row>
    <row r="61" spans="2:9" x14ac:dyDescent="0.25">
      <c r="B61" s="46" t="s">
        <v>302</v>
      </c>
      <c r="C61" s="41">
        <v>44</v>
      </c>
      <c r="D61" s="41">
        <v>50</v>
      </c>
      <c r="E61" s="41">
        <v>41</v>
      </c>
      <c r="F61" s="41">
        <v>45</v>
      </c>
      <c r="G61" s="41">
        <v>43</v>
      </c>
      <c r="H61" s="41">
        <v>224</v>
      </c>
      <c r="I61" s="36">
        <f>_xlfn.RANK.EQ(H61,H4:H71)</f>
        <v>60</v>
      </c>
    </row>
    <row r="62" spans="2:9" x14ac:dyDescent="0.25">
      <c r="B62" s="46" t="s">
        <v>303</v>
      </c>
      <c r="C62" s="41">
        <v>61</v>
      </c>
      <c r="D62" s="41">
        <v>60</v>
      </c>
      <c r="E62" s="41">
        <v>55</v>
      </c>
      <c r="F62" s="41">
        <v>58</v>
      </c>
      <c r="G62" s="41">
        <v>70</v>
      </c>
      <c r="H62" s="41">
        <v>297</v>
      </c>
      <c r="I62" s="36">
        <f>_xlfn.RANK.EQ(H62,H4:H71)</f>
        <v>21</v>
      </c>
    </row>
    <row r="63" spans="2:9" x14ac:dyDescent="0.25">
      <c r="B63" s="46" t="s">
        <v>304</v>
      </c>
      <c r="C63" s="41">
        <v>56</v>
      </c>
      <c r="D63" s="41">
        <v>56</v>
      </c>
      <c r="E63" s="41">
        <v>51</v>
      </c>
      <c r="F63" s="41">
        <v>45</v>
      </c>
      <c r="G63" s="41">
        <v>51</v>
      </c>
      <c r="H63" s="41">
        <v>260</v>
      </c>
      <c r="I63" s="36">
        <f>_xlfn.RANK.EQ(H63,H4:H71)</f>
        <v>44</v>
      </c>
    </row>
    <row r="64" spans="2:9" x14ac:dyDescent="0.25">
      <c r="B64" s="46" t="s">
        <v>305</v>
      </c>
      <c r="C64" s="41">
        <v>52</v>
      </c>
      <c r="D64" s="41">
        <v>54</v>
      </c>
      <c r="E64" s="41">
        <v>55</v>
      </c>
      <c r="F64" s="41">
        <v>45</v>
      </c>
      <c r="G64" s="41">
        <v>60</v>
      </c>
      <c r="H64" s="41">
        <v>261</v>
      </c>
      <c r="I64" s="36">
        <f>_xlfn.RANK.EQ(H64,H4:H71)</f>
        <v>43</v>
      </c>
    </row>
    <row r="65" spans="2:9" x14ac:dyDescent="0.25">
      <c r="B65" s="46" t="s">
        <v>306</v>
      </c>
      <c r="C65" s="41">
        <v>51</v>
      </c>
      <c r="D65" s="41">
        <v>58</v>
      </c>
      <c r="E65" s="41">
        <v>44</v>
      </c>
      <c r="F65" s="41">
        <v>46</v>
      </c>
      <c r="G65" s="41">
        <v>64</v>
      </c>
      <c r="H65" s="41">
        <v>254</v>
      </c>
      <c r="I65" s="36">
        <f>_xlfn.RANK.EQ(H65,H4:H71)</f>
        <v>47</v>
      </c>
    </row>
    <row r="66" spans="2:9" x14ac:dyDescent="0.25">
      <c r="B66" s="46" t="s">
        <v>307</v>
      </c>
      <c r="C66" s="41">
        <v>51</v>
      </c>
      <c r="D66" s="41">
        <v>46</v>
      </c>
      <c r="E66" s="41">
        <v>38</v>
      </c>
      <c r="F66" s="41">
        <v>41</v>
      </c>
      <c r="G66" s="41">
        <v>43</v>
      </c>
      <c r="H66" s="41">
        <v>220</v>
      </c>
      <c r="I66" s="36">
        <f>_xlfn.RANK.EQ(H66,H4:H71)</f>
        <v>63</v>
      </c>
    </row>
    <row r="67" spans="2:9" x14ac:dyDescent="0.25">
      <c r="B67" s="46" t="s">
        <v>308</v>
      </c>
      <c r="C67" s="41">
        <v>45</v>
      </c>
      <c r="D67" s="41">
        <v>30</v>
      </c>
      <c r="E67" s="41">
        <v>34</v>
      </c>
      <c r="F67" s="41">
        <v>37</v>
      </c>
      <c r="G67" s="41">
        <v>49</v>
      </c>
      <c r="H67" s="41">
        <v>187</v>
      </c>
      <c r="I67" s="36">
        <f>_xlfn.RANK.EQ(H67,H4:H71)</f>
        <v>66</v>
      </c>
    </row>
    <row r="68" spans="2:9" x14ac:dyDescent="0.25">
      <c r="B68" s="46" t="s">
        <v>309</v>
      </c>
      <c r="C68" s="41">
        <v>50</v>
      </c>
      <c r="D68" s="41">
        <v>48</v>
      </c>
      <c r="E68" s="41">
        <v>42</v>
      </c>
      <c r="F68" s="41">
        <v>38</v>
      </c>
      <c r="G68" s="41">
        <v>47</v>
      </c>
      <c r="H68" s="41">
        <v>223</v>
      </c>
      <c r="I68" s="36">
        <f>_xlfn.RANK.EQ(H68,H4:H71)</f>
        <v>61</v>
      </c>
    </row>
    <row r="69" spans="2:9" x14ac:dyDescent="0.25">
      <c r="B69" s="46" t="s">
        <v>310</v>
      </c>
      <c r="C69" s="41">
        <v>70</v>
      </c>
      <c r="D69" s="41">
        <v>65</v>
      </c>
      <c r="E69" s="41">
        <v>65</v>
      </c>
      <c r="F69" s="41">
        <v>63</v>
      </c>
      <c r="G69" s="41">
        <v>60</v>
      </c>
      <c r="H69" s="41">
        <v>327</v>
      </c>
      <c r="I69" s="36">
        <f>_xlfn.RANK.EQ(H69,H4:H71)</f>
        <v>12</v>
      </c>
    </row>
    <row r="70" spans="2:9" x14ac:dyDescent="0.25">
      <c r="B70" s="46" t="s">
        <v>311</v>
      </c>
      <c r="C70" s="41">
        <v>55</v>
      </c>
      <c r="D70" s="41">
        <v>59</v>
      </c>
      <c r="E70" s="41">
        <v>43</v>
      </c>
      <c r="F70" s="41">
        <v>47</v>
      </c>
      <c r="G70" s="41">
        <v>58</v>
      </c>
      <c r="H70" s="41">
        <v>258</v>
      </c>
      <c r="I70" s="36">
        <f>_xlfn.RANK.EQ(H70,H4:H71)</f>
        <v>46</v>
      </c>
    </row>
    <row r="71" spans="2:9" x14ac:dyDescent="0.25">
      <c r="B71" s="46" t="s">
        <v>312</v>
      </c>
      <c r="C71" s="41">
        <v>76</v>
      </c>
      <c r="D71" s="41">
        <v>73</v>
      </c>
      <c r="E71" s="41">
        <v>65</v>
      </c>
      <c r="F71" s="41">
        <v>70</v>
      </c>
      <c r="G71" s="41">
        <v>75</v>
      </c>
      <c r="H71" s="41">
        <v>357</v>
      </c>
      <c r="I71" s="36">
        <f>_xlfn.RANK.EQ(H71,H4:H71)</f>
        <v>4</v>
      </c>
    </row>
    <row r="72" spans="2:9" ht="32.25" thickBot="1" x14ac:dyDescent="0.3">
      <c r="B72" s="16" t="s">
        <v>63</v>
      </c>
      <c r="C72" s="17">
        <f t="shared" ref="C72:H72" si="0">AVERAGE(C4:C71)</f>
        <v>58.470588235294116</v>
      </c>
      <c r="D72" s="17">
        <f t="shared" si="0"/>
        <v>56.205882352941174</v>
      </c>
      <c r="E72" s="17">
        <f t="shared" si="0"/>
        <v>51.25</v>
      </c>
      <c r="F72" s="17">
        <f t="shared" si="0"/>
        <v>53.573529411764703</v>
      </c>
      <c r="G72" s="18">
        <f t="shared" si="0"/>
        <v>56.558823529411768</v>
      </c>
      <c r="H72" s="19">
        <f t="shared" si="0"/>
        <v>275.0735294117647</v>
      </c>
      <c r="I72" s="20"/>
    </row>
    <row r="73" spans="2:9" ht="33.75" x14ac:dyDescent="0.5">
      <c r="B73" s="93" t="s">
        <v>244</v>
      </c>
      <c r="C73" s="93"/>
      <c r="D73" s="94">
        <f>AVERAGE(C72:G72)</f>
        <v>55.211764705882352</v>
      </c>
      <c r="E73" s="94"/>
      <c r="F73" s="94"/>
      <c r="G73" s="94"/>
    </row>
  </sheetData>
  <mergeCells count="10">
    <mergeCell ref="B1:I1"/>
    <mergeCell ref="B2:I2"/>
    <mergeCell ref="B73:C73"/>
    <mergeCell ref="D73:G73"/>
    <mergeCell ref="J1:O1"/>
    <mergeCell ref="L3:M3"/>
    <mergeCell ref="L4:M4"/>
    <mergeCell ref="L5:M5"/>
    <mergeCell ref="O4:S5"/>
    <mergeCell ref="N4:N5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shapeId="6146" r:id="rId4">
          <objectPr defaultSize="0" autoPict="0" r:id="rId5">
            <anchor moveWithCells="1" sizeWithCells="1">
              <from>
                <xdr:col>1</xdr:col>
                <xdr:colOff>123825</xdr:colOff>
                <xdr:row>0</xdr:row>
                <xdr:rowOff>85725</xdr:rowOff>
              </from>
              <to>
                <xdr:col>1</xdr:col>
                <xdr:colOff>2228850</xdr:colOff>
                <xdr:row>0</xdr:row>
                <xdr:rowOff>1409700</xdr:rowOff>
              </to>
            </anchor>
          </objectPr>
        </oleObject>
      </mc:Choice>
      <mc:Fallback>
        <oleObject shapeId="6146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72"/>
  <sheetViews>
    <sheetView tabSelected="1" topLeftCell="B1" zoomScale="60" zoomScaleNormal="60" workbookViewId="0">
      <selection activeCell="P1" sqref="P1"/>
    </sheetView>
  </sheetViews>
  <sheetFormatPr baseColWidth="10" defaultRowHeight="15" x14ac:dyDescent="0.25"/>
  <cols>
    <col min="2" max="2" width="57.140625" customWidth="1"/>
    <col min="3" max="3" width="22.140625" customWidth="1"/>
    <col min="4" max="4" width="24.42578125" customWidth="1"/>
    <col min="5" max="5" width="24.7109375" customWidth="1"/>
    <col min="6" max="6" width="21.7109375" customWidth="1"/>
    <col min="7" max="7" width="21.42578125" customWidth="1"/>
    <col min="8" max="8" width="18.5703125" customWidth="1"/>
  </cols>
  <sheetData>
    <row r="1" spans="2:18" ht="123.75" customHeight="1" thickBot="1" x14ac:dyDescent="0.3">
      <c r="B1" s="108" t="s">
        <v>0</v>
      </c>
      <c r="C1" s="109"/>
      <c r="D1" s="109"/>
      <c r="E1" s="109"/>
      <c r="F1" s="109"/>
      <c r="G1" s="109"/>
      <c r="H1" s="110"/>
      <c r="I1" s="83" t="s">
        <v>385</v>
      </c>
      <c r="J1" s="84"/>
      <c r="K1" s="84"/>
      <c r="L1" s="84"/>
      <c r="M1" s="84"/>
      <c r="N1" s="85"/>
    </row>
    <row r="2" spans="2:18" ht="27" customHeight="1" thickBot="1" x14ac:dyDescent="0.3">
      <c r="B2" s="111" t="s">
        <v>388</v>
      </c>
      <c r="C2" s="112"/>
      <c r="D2" s="112"/>
      <c r="E2" s="112"/>
      <c r="F2" s="112"/>
      <c r="G2" s="112"/>
      <c r="H2" s="113"/>
      <c r="I2" s="51"/>
      <c r="J2" s="51"/>
      <c r="K2" s="51"/>
      <c r="L2" s="51"/>
      <c r="O2" s="77"/>
    </row>
    <row r="3" spans="2:18" ht="46.5" customHeight="1" thickBot="1" x14ac:dyDescent="0.3">
      <c r="B3" s="55" t="s">
        <v>384</v>
      </c>
      <c r="C3" s="52" t="s">
        <v>314</v>
      </c>
      <c r="D3" s="52" t="s">
        <v>4</v>
      </c>
      <c r="E3" s="52" t="s">
        <v>315</v>
      </c>
      <c r="F3" s="52" t="s">
        <v>316</v>
      </c>
      <c r="G3" s="53" t="s">
        <v>5</v>
      </c>
      <c r="H3" s="54" t="s">
        <v>6</v>
      </c>
      <c r="J3" s="7" t="s">
        <v>8</v>
      </c>
      <c r="K3" s="89" t="s">
        <v>9</v>
      </c>
      <c r="L3" s="90"/>
      <c r="O3" s="77"/>
    </row>
    <row r="4" spans="2:18" ht="19.5" thickTop="1" thickBot="1" x14ac:dyDescent="0.3">
      <c r="B4" s="56" t="s">
        <v>317</v>
      </c>
      <c r="C4" s="59">
        <v>71</v>
      </c>
      <c r="D4" s="62">
        <v>63</v>
      </c>
      <c r="E4" s="65">
        <v>51</v>
      </c>
      <c r="F4" s="68">
        <v>53</v>
      </c>
      <c r="G4" s="71">
        <v>63</v>
      </c>
      <c r="H4" s="74">
        <v>299</v>
      </c>
      <c r="J4" s="11">
        <v>2021</v>
      </c>
      <c r="K4" s="96">
        <v>55.211764705882352</v>
      </c>
      <c r="L4" s="97"/>
      <c r="M4" s="100">
        <v>0.04</v>
      </c>
      <c r="N4" s="102" t="s">
        <v>386</v>
      </c>
      <c r="O4" s="103"/>
      <c r="P4" s="103"/>
      <c r="Q4" s="103"/>
      <c r="R4" s="104"/>
    </row>
    <row r="5" spans="2:18" ht="19.5" thickTop="1" thickBot="1" x14ac:dyDescent="0.3">
      <c r="B5" s="57" t="s">
        <v>318</v>
      </c>
      <c r="C5" s="60">
        <v>57</v>
      </c>
      <c r="D5" s="63">
        <v>60</v>
      </c>
      <c r="E5" s="66">
        <v>56</v>
      </c>
      <c r="F5" s="69">
        <v>58</v>
      </c>
      <c r="G5" s="72">
        <v>51</v>
      </c>
      <c r="H5" s="75">
        <v>286</v>
      </c>
      <c r="J5" s="11">
        <v>2022</v>
      </c>
      <c r="K5" s="96">
        <v>59.161000000000001</v>
      </c>
      <c r="L5" s="97"/>
      <c r="M5" s="101"/>
      <c r="N5" s="105"/>
      <c r="O5" s="106"/>
      <c r="P5" s="106"/>
      <c r="Q5" s="106"/>
      <c r="R5" s="107"/>
    </row>
    <row r="6" spans="2:18" ht="15.75" thickTop="1" x14ac:dyDescent="0.25">
      <c r="B6" s="57" t="s">
        <v>319</v>
      </c>
      <c r="C6" s="60">
        <v>65</v>
      </c>
      <c r="D6" s="63">
        <v>64</v>
      </c>
      <c r="E6" s="66">
        <v>59</v>
      </c>
      <c r="F6" s="69">
        <v>65</v>
      </c>
      <c r="G6" s="72">
        <v>71</v>
      </c>
      <c r="H6" s="75">
        <v>319</v>
      </c>
    </row>
    <row r="7" spans="2:18" x14ac:dyDescent="0.25">
      <c r="B7" s="57" t="s">
        <v>320</v>
      </c>
      <c r="C7" s="60">
        <v>73</v>
      </c>
      <c r="D7" s="63">
        <v>71</v>
      </c>
      <c r="E7" s="66">
        <v>59</v>
      </c>
      <c r="F7" s="69">
        <v>64</v>
      </c>
      <c r="G7" s="72">
        <v>75</v>
      </c>
      <c r="H7" s="75">
        <v>337</v>
      </c>
    </row>
    <row r="8" spans="2:18" x14ac:dyDescent="0.25">
      <c r="B8" s="57" t="s">
        <v>321</v>
      </c>
      <c r="C8" s="60">
        <v>73</v>
      </c>
      <c r="D8" s="63">
        <v>63</v>
      </c>
      <c r="E8" s="66">
        <v>70</v>
      </c>
      <c r="F8" s="69">
        <v>64</v>
      </c>
      <c r="G8" s="72">
        <v>62</v>
      </c>
      <c r="H8" s="75">
        <v>335</v>
      </c>
    </row>
    <row r="9" spans="2:18" x14ac:dyDescent="0.25">
      <c r="B9" s="57" t="s">
        <v>322</v>
      </c>
      <c r="C9" s="60">
        <v>59</v>
      </c>
      <c r="D9" s="63">
        <v>59</v>
      </c>
      <c r="E9" s="66">
        <v>58</v>
      </c>
      <c r="F9" s="69">
        <v>53</v>
      </c>
      <c r="G9" s="72">
        <v>52</v>
      </c>
      <c r="H9" s="75">
        <v>284</v>
      </c>
    </row>
    <row r="10" spans="2:18" x14ac:dyDescent="0.25">
      <c r="B10" s="57" t="s">
        <v>323</v>
      </c>
      <c r="C10" s="60">
        <v>68</v>
      </c>
      <c r="D10" s="63">
        <v>70</v>
      </c>
      <c r="E10" s="66">
        <v>65</v>
      </c>
      <c r="F10" s="69">
        <v>71</v>
      </c>
      <c r="G10" s="72">
        <v>83</v>
      </c>
      <c r="H10" s="75">
        <v>348</v>
      </c>
    </row>
    <row r="11" spans="2:18" x14ac:dyDescent="0.25">
      <c r="B11" s="57" t="s">
        <v>324</v>
      </c>
      <c r="C11" s="60">
        <v>65</v>
      </c>
      <c r="D11" s="63">
        <v>68</v>
      </c>
      <c r="E11" s="66">
        <v>51</v>
      </c>
      <c r="F11" s="69">
        <v>62</v>
      </c>
      <c r="G11" s="72">
        <v>62</v>
      </c>
      <c r="H11" s="75">
        <v>308</v>
      </c>
    </row>
    <row r="12" spans="2:18" x14ac:dyDescent="0.25">
      <c r="B12" s="57" t="s">
        <v>325</v>
      </c>
      <c r="C12" s="60">
        <v>62</v>
      </c>
      <c r="D12" s="63">
        <v>55</v>
      </c>
      <c r="E12" s="66">
        <v>56</v>
      </c>
      <c r="F12" s="69">
        <v>50</v>
      </c>
      <c r="G12" s="72">
        <v>55</v>
      </c>
      <c r="H12" s="75">
        <v>278</v>
      </c>
    </row>
    <row r="13" spans="2:18" x14ac:dyDescent="0.25">
      <c r="B13" s="57" t="s">
        <v>326</v>
      </c>
      <c r="C13" s="60">
        <v>64</v>
      </c>
      <c r="D13" s="63">
        <v>69</v>
      </c>
      <c r="E13" s="66">
        <v>72</v>
      </c>
      <c r="F13" s="69">
        <v>72</v>
      </c>
      <c r="G13" s="72">
        <v>68</v>
      </c>
      <c r="H13" s="75">
        <v>346</v>
      </c>
    </row>
    <row r="14" spans="2:18" x14ac:dyDescent="0.25">
      <c r="B14" s="57" t="s">
        <v>327</v>
      </c>
      <c r="C14" s="60">
        <v>45</v>
      </c>
      <c r="D14" s="63">
        <v>62</v>
      </c>
      <c r="E14" s="66">
        <v>48</v>
      </c>
      <c r="F14" s="69">
        <v>55</v>
      </c>
      <c r="G14" s="72">
        <v>50</v>
      </c>
      <c r="H14" s="75">
        <v>262</v>
      </c>
    </row>
    <row r="15" spans="2:18" x14ac:dyDescent="0.25">
      <c r="B15" s="57" t="s">
        <v>328</v>
      </c>
      <c r="C15" s="60">
        <v>56</v>
      </c>
      <c r="D15" s="63">
        <v>42</v>
      </c>
      <c r="E15" s="66">
        <v>47</v>
      </c>
      <c r="F15" s="69">
        <v>52</v>
      </c>
      <c r="G15" s="72">
        <v>40</v>
      </c>
      <c r="H15" s="75">
        <v>243</v>
      </c>
    </row>
    <row r="16" spans="2:18" x14ac:dyDescent="0.25">
      <c r="B16" s="57" t="s">
        <v>329</v>
      </c>
      <c r="C16" s="60">
        <v>43</v>
      </c>
      <c r="D16" s="63">
        <v>33</v>
      </c>
      <c r="E16" s="66">
        <v>34</v>
      </c>
      <c r="F16" s="69">
        <v>39</v>
      </c>
      <c r="G16" s="72">
        <v>50</v>
      </c>
      <c r="H16" s="75">
        <v>191</v>
      </c>
    </row>
    <row r="17" spans="2:16" x14ac:dyDescent="0.25">
      <c r="B17" s="57" t="s">
        <v>330</v>
      </c>
      <c r="C17" s="60">
        <v>61</v>
      </c>
      <c r="D17" s="63">
        <v>50</v>
      </c>
      <c r="E17" s="66">
        <v>62</v>
      </c>
      <c r="F17" s="69">
        <v>58</v>
      </c>
      <c r="G17" s="72">
        <v>52</v>
      </c>
      <c r="H17" s="75">
        <v>287</v>
      </c>
    </row>
    <row r="18" spans="2:16" x14ac:dyDescent="0.25">
      <c r="B18" s="57" t="s">
        <v>331</v>
      </c>
      <c r="C18" s="60">
        <v>64</v>
      </c>
      <c r="D18" s="63">
        <v>66</v>
      </c>
      <c r="E18" s="66">
        <v>59</v>
      </c>
      <c r="F18" s="69">
        <v>67</v>
      </c>
      <c r="G18" s="72">
        <v>50</v>
      </c>
      <c r="H18" s="75">
        <v>315</v>
      </c>
    </row>
    <row r="19" spans="2:16" x14ac:dyDescent="0.25">
      <c r="B19" s="57" t="s">
        <v>332</v>
      </c>
      <c r="C19" s="60">
        <v>70</v>
      </c>
      <c r="D19" s="63">
        <v>68</v>
      </c>
      <c r="E19" s="66">
        <v>54</v>
      </c>
      <c r="F19" s="69">
        <v>67</v>
      </c>
      <c r="G19" s="72">
        <v>69</v>
      </c>
      <c r="H19" s="75">
        <v>325</v>
      </c>
    </row>
    <row r="20" spans="2:16" x14ac:dyDescent="0.25">
      <c r="B20" s="57" t="s">
        <v>333</v>
      </c>
      <c r="C20" s="60">
        <v>47</v>
      </c>
      <c r="D20" s="63">
        <v>51</v>
      </c>
      <c r="E20" s="66">
        <v>42</v>
      </c>
      <c r="F20" s="69">
        <v>56</v>
      </c>
      <c r="G20" s="72">
        <v>45</v>
      </c>
      <c r="H20" s="75">
        <v>243</v>
      </c>
    </row>
    <row r="21" spans="2:16" x14ac:dyDescent="0.25">
      <c r="B21" s="57" t="s">
        <v>334</v>
      </c>
      <c r="C21" s="60">
        <v>66</v>
      </c>
      <c r="D21" s="63">
        <v>73</v>
      </c>
      <c r="E21" s="66">
        <v>61</v>
      </c>
      <c r="F21" s="69">
        <v>62</v>
      </c>
      <c r="G21" s="72">
        <v>71</v>
      </c>
      <c r="H21" s="75">
        <v>330</v>
      </c>
    </row>
    <row r="22" spans="2:16" x14ac:dyDescent="0.25">
      <c r="B22" s="57" t="s">
        <v>335</v>
      </c>
      <c r="C22" s="60">
        <v>63</v>
      </c>
      <c r="D22" s="63">
        <v>60</v>
      </c>
      <c r="E22" s="66">
        <v>65</v>
      </c>
      <c r="F22" s="69">
        <v>68</v>
      </c>
      <c r="G22" s="72">
        <v>60</v>
      </c>
      <c r="H22" s="75">
        <v>318</v>
      </c>
    </row>
    <row r="23" spans="2:16" x14ac:dyDescent="0.25">
      <c r="B23" s="57" t="s">
        <v>336</v>
      </c>
      <c r="C23" s="60">
        <v>63</v>
      </c>
      <c r="D23" s="63">
        <v>61</v>
      </c>
      <c r="E23" s="66">
        <v>57</v>
      </c>
      <c r="F23" s="69">
        <v>61</v>
      </c>
      <c r="G23" s="72">
        <v>73</v>
      </c>
      <c r="H23" s="75">
        <v>307</v>
      </c>
    </row>
    <row r="24" spans="2:16" x14ac:dyDescent="0.25">
      <c r="B24" s="57" t="s">
        <v>337</v>
      </c>
      <c r="C24" s="60">
        <v>58</v>
      </c>
      <c r="D24" s="63">
        <v>45</v>
      </c>
      <c r="E24" s="66">
        <v>51</v>
      </c>
      <c r="F24" s="69">
        <v>47</v>
      </c>
      <c r="G24" s="72">
        <v>55</v>
      </c>
      <c r="H24" s="75">
        <v>253</v>
      </c>
    </row>
    <row r="25" spans="2:16" x14ac:dyDescent="0.25">
      <c r="B25" s="57" t="s">
        <v>338</v>
      </c>
      <c r="C25" s="60">
        <v>47</v>
      </c>
      <c r="D25" s="63">
        <v>52</v>
      </c>
      <c r="E25" s="66">
        <v>46</v>
      </c>
      <c r="F25" s="69">
        <v>48</v>
      </c>
      <c r="G25" s="72">
        <v>59</v>
      </c>
      <c r="H25" s="75">
        <v>245</v>
      </c>
    </row>
    <row r="26" spans="2:16" x14ac:dyDescent="0.25">
      <c r="B26" s="57" t="s">
        <v>339</v>
      </c>
      <c r="C26" s="60">
        <v>74</v>
      </c>
      <c r="D26" s="63">
        <v>77</v>
      </c>
      <c r="E26" s="66">
        <v>71</v>
      </c>
      <c r="F26" s="69">
        <v>75</v>
      </c>
      <c r="G26" s="72">
        <v>65</v>
      </c>
      <c r="H26" s="75">
        <v>368</v>
      </c>
    </row>
    <row r="27" spans="2:16" x14ac:dyDescent="0.25">
      <c r="B27" s="57" t="s">
        <v>340</v>
      </c>
      <c r="C27" s="60">
        <v>52</v>
      </c>
      <c r="D27" s="63">
        <v>44</v>
      </c>
      <c r="E27" s="66">
        <v>49</v>
      </c>
      <c r="F27" s="69">
        <v>47</v>
      </c>
      <c r="G27" s="72">
        <v>42</v>
      </c>
      <c r="H27" s="75">
        <v>238</v>
      </c>
    </row>
    <row r="28" spans="2:16" x14ac:dyDescent="0.25">
      <c r="B28" s="57" t="s">
        <v>341</v>
      </c>
      <c r="C28" s="60">
        <v>51</v>
      </c>
      <c r="D28" s="63">
        <v>39</v>
      </c>
      <c r="E28" s="66">
        <v>41</v>
      </c>
      <c r="F28" s="69">
        <v>37</v>
      </c>
      <c r="G28" s="72">
        <v>45</v>
      </c>
      <c r="H28" s="75">
        <v>211</v>
      </c>
    </row>
    <row r="29" spans="2:16" x14ac:dyDescent="0.25">
      <c r="B29" s="57" t="s">
        <v>342</v>
      </c>
      <c r="C29" s="60">
        <v>100</v>
      </c>
      <c r="D29" s="63">
        <v>61</v>
      </c>
      <c r="E29" s="66">
        <v>55</v>
      </c>
      <c r="F29" s="69">
        <v>66</v>
      </c>
      <c r="G29" s="72">
        <v>53</v>
      </c>
      <c r="H29" s="75">
        <v>346</v>
      </c>
    </row>
    <row r="30" spans="2:16" ht="45" x14ac:dyDescent="0.25">
      <c r="B30" s="57" t="s">
        <v>343</v>
      </c>
      <c r="C30" s="60">
        <v>67</v>
      </c>
      <c r="D30" s="63">
        <v>59</v>
      </c>
      <c r="E30" s="66">
        <v>51</v>
      </c>
      <c r="F30" s="69">
        <v>60</v>
      </c>
      <c r="G30" s="72">
        <v>69</v>
      </c>
      <c r="H30" s="75">
        <v>300</v>
      </c>
      <c r="J30" s="15" t="s">
        <v>8</v>
      </c>
      <c r="K30" s="31" t="s">
        <v>127</v>
      </c>
      <c r="L30" s="31" t="s">
        <v>66</v>
      </c>
      <c r="M30" s="31" t="s">
        <v>37</v>
      </c>
      <c r="N30" s="31" t="s">
        <v>38</v>
      </c>
      <c r="O30" s="31" t="s">
        <v>39</v>
      </c>
      <c r="P30" s="31" t="s">
        <v>9</v>
      </c>
    </row>
    <row r="31" spans="2:16" x14ac:dyDescent="0.25">
      <c r="B31" s="57" t="s">
        <v>344</v>
      </c>
      <c r="C31" s="60">
        <v>72</v>
      </c>
      <c r="D31" s="63">
        <v>60</v>
      </c>
      <c r="E31" s="66">
        <v>66</v>
      </c>
      <c r="F31" s="69">
        <v>65</v>
      </c>
      <c r="G31" s="72">
        <v>81</v>
      </c>
      <c r="H31" s="75">
        <v>335</v>
      </c>
      <c r="J31" s="35">
        <v>2021</v>
      </c>
      <c r="K31" s="35">
        <v>58.47</v>
      </c>
      <c r="L31" s="35">
        <v>56.21</v>
      </c>
      <c r="M31" s="35">
        <v>51.25</v>
      </c>
      <c r="N31" s="35">
        <v>53.57</v>
      </c>
      <c r="O31" s="35">
        <v>56.56</v>
      </c>
      <c r="P31" s="35">
        <v>55.21</v>
      </c>
    </row>
    <row r="32" spans="2:16" x14ac:dyDescent="0.25">
      <c r="B32" s="57" t="s">
        <v>345</v>
      </c>
      <c r="C32" s="60">
        <v>73</v>
      </c>
      <c r="D32" s="63">
        <v>76</v>
      </c>
      <c r="E32" s="66">
        <v>61</v>
      </c>
      <c r="F32" s="69">
        <v>63</v>
      </c>
      <c r="G32" s="72">
        <v>68</v>
      </c>
      <c r="H32" s="75">
        <v>341</v>
      </c>
      <c r="J32" s="35">
        <v>2022</v>
      </c>
      <c r="K32" s="34">
        <f>C71</f>
        <v>62.35820895522388</v>
      </c>
      <c r="L32" s="34">
        <f>D71</f>
        <v>59.805970149253731</v>
      </c>
      <c r="M32" s="34">
        <f>E71</f>
        <v>55.92537313432836</v>
      </c>
      <c r="N32" s="34">
        <f>F71</f>
        <v>58.71641791044776</v>
      </c>
      <c r="O32" s="34">
        <f>G71</f>
        <v>59</v>
      </c>
      <c r="P32" s="34">
        <f>D72</f>
        <v>59.161194029850741</v>
      </c>
    </row>
    <row r="33" spans="2:8" x14ac:dyDescent="0.25">
      <c r="B33" s="57" t="s">
        <v>346</v>
      </c>
      <c r="C33" s="60">
        <v>66</v>
      </c>
      <c r="D33" s="63">
        <v>59</v>
      </c>
      <c r="E33" s="66">
        <v>58</v>
      </c>
      <c r="F33" s="69">
        <v>54</v>
      </c>
      <c r="G33" s="72">
        <v>68</v>
      </c>
      <c r="H33" s="75">
        <v>300</v>
      </c>
    </row>
    <row r="34" spans="2:8" x14ac:dyDescent="0.25">
      <c r="B34" s="57" t="s">
        <v>347</v>
      </c>
      <c r="C34" s="60">
        <v>45</v>
      </c>
      <c r="D34" s="63">
        <v>58</v>
      </c>
      <c r="E34" s="66">
        <v>47</v>
      </c>
      <c r="F34" s="69">
        <v>52</v>
      </c>
      <c r="G34" s="72">
        <v>45</v>
      </c>
      <c r="H34" s="75">
        <v>250</v>
      </c>
    </row>
    <row r="35" spans="2:8" x14ac:dyDescent="0.25">
      <c r="B35" s="57" t="s">
        <v>348</v>
      </c>
      <c r="C35" s="60">
        <v>76</v>
      </c>
      <c r="D35" s="63">
        <v>79</v>
      </c>
      <c r="E35" s="66">
        <v>69</v>
      </c>
      <c r="F35" s="69">
        <v>66</v>
      </c>
      <c r="G35" s="72">
        <v>80</v>
      </c>
      <c r="H35" s="75">
        <v>365</v>
      </c>
    </row>
    <row r="36" spans="2:8" x14ac:dyDescent="0.25">
      <c r="B36" s="57" t="s">
        <v>349</v>
      </c>
      <c r="C36" s="60">
        <v>100</v>
      </c>
      <c r="D36" s="63">
        <v>75</v>
      </c>
      <c r="E36" s="66">
        <v>70</v>
      </c>
      <c r="F36" s="69">
        <v>73</v>
      </c>
      <c r="G36" s="72">
        <v>79</v>
      </c>
      <c r="H36" s="75">
        <v>397</v>
      </c>
    </row>
    <row r="37" spans="2:8" x14ac:dyDescent="0.25">
      <c r="B37" s="57" t="s">
        <v>350</v>
      </c>
      <c r="C37" s="60">
        <v>70</v>
      </c>
      <c r="D37" s="63">
        <v>75</v>
      </c>
      <c r="E37" s="66">
        <v>70</v>
      </c>
      <c r="F37" s="69">
        <v>75</v>
      </c>
      <c r="G37" s="72">
        <v>58</v>
      </c>
      <c r="H37" s="75">
        <v>357</v>
      </c>
    </row>
    <row r="38" spans="2:8" x14ac:dyDescent="0.25">
      <c r="B38" s="57" t="s">
        <v>351</v>
      </c>
      <c r="C38" s="60">
        <v>62</v>
      </c>
      <c r="D38" s="63">
        <v>66</v>
      </c>
      <c r="E38" s="66">
        <v>57</v>
      </c>
      <c r="F38" s="69">
        <v>61</v>
      </c>
      <c r="G38" s="72">
        <v>61</v>
      </c>
      <c r="H38" s="75">
        <v>307</v>
      </c>
    </row>
    <row r="39" spans="2:8" x14ac:dyDescent="0.25">
      <c r="B39" s="57" t="s">
        <v>352</v>
      </c>
      <c r="C39" s="60">
        <v>66</v>
      </c>
      <c r="D39" s="63">
        <v>66</v>
      </c>
      <c r="E39" s="66">
        <v>61</v>
      </c>
      <c r="F39" s="69">
        <v>62</v>
      </c>
      <c r="G39" s="72">
        <v>66</v>
      </c>
      <c r="H39" s="75">
        <v>320</v>
      </c>
    </row>
    <row r="40" spans="2:8" x14ac:dyDescent="0.25">
      <c r="B40" s="57" t="s">
        <v>353</v>
      </c>
      <c r="C40" s="60">
        <v>79</v>
      </c>
      <c r="D40" s="63">
        <v>68</v>
      </c>
      <c r="E40" s="66">
        <v>71</v>
      </c>
      <c r="F40" s="69">
        <v>66</v>
      </c>
      <c r="G40" s="72">
        <v>53</v>
      </c>
      <c r="H40" s="75">
        <v>348</v>
      </c>
    </row>
    <row r="41" spans="2:8" x14ac:dyDescent="0.25">
      <c r="B41" s="57" t="s">
        <v>354</v>
      </c>
      <c r="C41" s="60">
        <v>61</v>
      </c>
      <c r="D41" s="63">
        <v>60</v>
      </c>
      <c r="E41" s="66">
        <v>68</v>
      </c>
      <c r="F41" s="69">
        <v>64</v>
      </c>
      <c r="G41" s="72">
        <v>59</v>
      </c>
      <c r="H41" s="75">
        <v>315</v>
      </c>
    </row>
    <row r="42" spans="2:8" x14ac:dyDescent="0.25">
      <c r="B42" s="57" t="s">
        <v>355</v>
      </c>
      <c r="C42" s="60">
        <v>58</v>
      </c>
      <c r="D42" s="63">
        <v>54</v>
      </c>
      <c r="E42" s="66">
        <v>60</v>
      </c>
      <c r="F42" s="69">
        <v>59</v>
      </c>
      <c r="G42" s="72">
        <v>71</v>
      </c>
      <c r="H42" s="75">
        <v>294</v>
      </c>
    </row>
    <row r="43" spans="2:8" x14ac:dyDescent="0.25">
      <c r="B43" s="57" t="s">
        <v>356</v>
      </c>
      <c r="C43" s="60">
        <v>66</v>
      </c>
      <c r="D43" s="63">
        <v>65</v>
      </c>
      <c r="E43" s="66">
        <v>64</v>
      </c>
      <c r="F43" s="69">
        <v>67</v>
      </c>
      <c r="G43" s="72">
        <v>59</v>
      </c>
      <c r="H43" s="75">
        <v>325</v>
      </c>
    </row>
    <row r="44" spans="2:8" x14ac:dyDescent="0.25">
      <c r="B44" s="57" t="s">
        <v>357</v>
      </c>
      <c r="C44" s="60">
        <v>40</v>
      </c>
      <c r="D44" s="63">
        <v>35</v>
      </c>
      <c r="E44" s="66">
        <v>35</v>
      </c>
      <c r="F44" s="69">
        <v>39</v>
      </c>
      <c r="G44" s="72">
        <v>37</v>
      </c>
      <c r="H44" s="75">
        <v>186</v>
      </c>
    </row>
    <row r="45" spans="2:8" x14ac:dyDescent="0.25">
      <c r="B45" s="57" t="s">
        <v>358</v>
      </c>
      <c r="C45" s="60">
        <v>66</v>
      </c>
      <c r="D45" s="63">
        <v>60</v>
      </c>
      <c r="E45" s="66">
        <v>47</v>
      </c>
      <c r="F45" s="69">
        <v>59</v>
      </c>
      <c r="G45" s="72">
        <v>59</v>
      </c>
      <c r="H45" s="75">
        <v>290</v>
      </c>
    </row>
    <row r="46" spans="2:8" x14ac:dyDescent="0.25">
      <c r="B46" s="57" t="s">
        <v>359</v>
      </c>
      <c r="C46" s="60">
        <v>56</v>
      </c>
      <c r="D46" s="63">
        <v>47</v>
      </c>
      <c r="E46" s="66">
        <v>49</v>
      </c>
      <c r="F46" s="69">
        <v>51</v>
      </c>
      <c r="G46" s="72">
        <v>61</v>
      </c>
      <c r="H46" s="75">
        <v>258</v>
      </c>
    </row>
    <row r="47" spans="2:8" x14ac:dyDescent="0.25">
      <c r="B47" s="57" t="s">
        <v>360</v>
      </c>
      <c r="C47" s="60">
        <v>58</v>
      </c>
      <c r="D47" s="63">
        <v>59</v>
      </c>
      <c r="E47" s="66">
        <v>57</v>
      </c>
      <c r="F47" s="69">
        <v>55</v>
      </c>
      <c r="G47" s="72">
        <v>38</v>
      </c>
      <c r="H47" s="75">
        <v>279</v>
      </c>
    </row>
    <row r="48" spans="2:8" x14ac:dyDescent="0.25">
      <c r="B48" s="57" t="s">
        <v>361</v>
      </c>
      <c r="C48" s="60">
        <v>68</v>
      </c>
      <c r="D48" s="63">
        <v>68</v>
      </c>
      <c r="E48" s="66">
        <v>65</v>
      </c>
      <c r="F48" s="69">
        <v>66</v>
      </c>
      <c r="G48" s="72">
        <v>54</v>
      </c>
      <c r="H48" s="75">
        <v>329</v>
      </c>
    </row>
    <row r="49" spans="2:8" x14ac:dyDescent="0.25">
      <c r="B49" s="57" t="s">
        <v>362</v>
      </c>
      <c r="C49" s="60">
        <v>60</v>
      </c>
      <c r="D49" s="63">
        <v>65</v>
      </c>
      <c r="E49" s="66">
        <v>52</v>
      </c>
      <c r="F49" s="69">
        <v>54</v>
      </c>
      <c r="G49" s="72">
        <v>54</v>
      </c>
      <c r="H49" s="75">
        <v>287</v>
      </c>
    </row>
    <row r="50" spans="2:8" x14ac:dyDescent="0.25">
      <c r="B50" s="57" t="s">
        <v>363</v>
      </c>
      <c r="C50" s="60">
        <v>58</v>
      </c>
      <c r="D50" s="63">
        <v>57</v>
      </c>
      <c r="E50" s="66">
        <v>40</v>
      </c>
      <c r="F50" s="69">
        <v>45</v>
      </c>
      <c r="G50" s="72">
        <v>55</v>
      </c>
      <c r="H50" s="75">
        <v>252</v>
      </c>
    </row>
    <row r="51" spans="2:8" x14ac:dyDescent="0.25">
      <c r="B51" s="57" t="s">
        <v>364</v>
      </c>
      <c r="C51" s="60">
        <v>57</v>
      </c>
      <c r="D51" s="63">
        <v>60</v>
      </c>
      <c r="E51" s="66">
        <v>61</v>
      </c>
      <c r="F51" s="69">
        <v>55</v>
      </c>
      <c r="G51" s="72">
        <v>50</v>
      </c>
      <c r="H51" s="75">
        <v>288</v>
      </c>
    </row>
    <row r="52" spans="2:8" x14ac:dyDescent="0.25">
      <c r="B52" s="57" t="s">
        <v>365</v>
      </c>
      <c r="C52" s="60">
        <v>59</v>
      </c>
      <c r="D52" s="63">
        <v>72</v>
      </c>
      <c r="E52" s="66">
        <v>55</v>
      </c>
      <c r="F52" s="69">
        <v>62</v>
      </c>
      <c r="G52" s="72">
        <v>54</v>
      </c>
      <c r="H52" s="75">
        <v>307</v>
      </c>
    </row>
    <row r="53" spans="2:8" x14ac:dyDescent="0.25">
      <c r="B53" s="57" t="s">
        <v>366</v>
      </c>
      <c r="C53" s="60">
        <v>78</v>
      </c>
      <c r="D53" s="63">
        <v>67</v>
      </c>
      <c r="E53" s="66">
        <v>62</v>
      </c>
      <c r="F53" s="69">
        <v>69</v>
      </c>
      <c r="G53" s="72">
        <v>68</v>
      </c>
      <c r="H53" s="75">
        <v>345</v>
      </c>
    </row>
    <row r="54" spans="2:8" x14ac:dyDescent="0.25">
      <c r="B54" s="57" t="s">
        <v>367</v>
      </c>
      <c r="C54" s="60">
        <v>54</v>
      </c>
      <c r="D54" s="63">
        <v>41</v>
      </c>
      <c r="E54" s="66">
        <v>45</v>
      </c>
      <c r="F54" s="69">
        <v>52</v>
      </c>
      <c r="G54" s="72">
        <v>35</v>
      </c>
      <c r="H54" s="75">
        <v>235</v>
      </c>
    </row>
    <row r="55" spans="2:8" x14ac:dyDescent="0.25">
      <c r="B55" s="57" t="s">
        <v>368</v>
      </c>
      <c r="C55" s="60">
        <v>49</v>
      </c>
      <c r="D55" s="63">
        <v>38</v>
      </c>
      <c r="E55" s="66">
        <v>38</v>
      </c>
      <c r="F55" s="69">
        <v>38</v>
      </c>
      <c r="G55" s="72">
        <v>44</v>
      </c>
      <c r="H55" s="75">
        <v>205</v>
      </c>
    </row>
    <row r="56" spans="2:8" x14ac:dyDescent="0.25">
      <c r="B56" s="57" t="s">
        <v>369</v>
      </c>
      <c r="C56" s="60">
        <v>60</v>
      </c>
      <c r="D56" s="63">
        <v>65</v>
      </c>
      <c r="E56" s="66">
        <v>55</v>
      </c>
      <c r="F56" s="69">
        <v>58</v>
      </c>
      <c r="G56" s="72">
        <v>68</v>
      </c>
      <c r="H56" s="75">
        <v>301</v>
      </c>
    </row>
    <row r="57" spans="2:8" x14ac:dyDescent="0.25">
      <c r="B57" s="57" t="s">
        <v>370</v>
      </c>
      <c r="C57" s="60">
        <v>58</v>
      </c>
      <c r="D57" s="63">
        <v>55</v>
      </c>
      <c r="E57" s="66">
        <v>52</v>
      </c>
      <c r="F57" s="69">
        <v>57</v>
      </c>
      <c r="G57" s="72">
        <v>49</v>
      </c>
      <c r="H57" s="75">
        <v>275</v>
      </c>
    </row>
    <row r="58" spans="2:8" x14ac:dyDescent="0.25">
      <c r="B58" s="57" t="s">
        <v>371</v>
      </c>
      <c r="C58" s="60">
        <v>59</v>
      </c>
      <c r="D58" s="63">
        <v>47</v>
      </c>
      <c r="E58" s="66">
        <v>53</v>
      </c>
      <c r="F58" s="69">
        <v>53</v>
      </c>
      <c r="G58" s="72">
        <v>44</v>
      </c>
      <c r="H58" s="75">
        <v>262</v>
      </c>
    </row>
    <row r="59" spans="2:8" x14ac:dyDescent="0.25">
      <c r="B59" s="57" t="s">
        <v>372</v>
      </c>
      <c r="C59" s="60">
        <v>65</v>
      </c>
      <c r="D59" s="63">
        <v>65</v>
      </c>
      <c r="E59" s="66">
        <v>55</v>
      </c>
      <c r="F59" s="69">
        <v>61</v>
      </c>
      <c r="G59" s="72">
        <v>53</v>
      </c>
      <c r="H59" s="75">
        <v>304</v>
      </c>
    </row>
    <row r="60" spans="2:8" x14ac:dyDescent="0.25">
      <c r="B60" s="57" t="s">
        <v>373</v>
      </c>
      <c r="C60" s="60">
        <v>49</v>
      </c>
      <c r="D60" s="63">
        <v>65</v>
      </c>
      <c r="E60" s="66">
        <v>55</v>
      </c>
      <c r="F60" s="69">
        <v>62</v>
      </c>
      <c r="G60" s="72">
        <v>64</v>
      </c>
      <c r="H60" s="75">
        <v>291</v>
      </c>
    </row>
    <row r="61" spans="2:8" x14ac:dyDescent="0.25">
      <c r="B61" s="57" t="s">
        <v>374</v>
      </c>
      <c r="C61" s="60">
        <v>64</v>
      </c>
      <c r="D61" s="63">
        <v>68</v>
      </c>
      <c r="E61" s="66">
        <v>58</v>
      </c>
      <c r="F61" s="69">
        <v>67</v>
      </c>
      <c r="G61" s="72">
        <v>65</v>
      </c>
      <c r="H61" s="75">
        <v>322</v>
      </c>
    </row>
    <row r="62" spans="2:8" x14ac:dyDescent="0.25">
      <c r="B62" s="57" t="s">
        <v>375</v>
      </c>
      <c r="C62" s="60">
        <v>48</v>
      </c>
      <c r="D62" s="63">
        <v>46</v>
      </c>
      <c r="E62" s="66">
        <v>49</v>
      </c>
      <c r="F62" s="69">
        <v>49</v>
      </c>
      <c r="G62" s="72">
        <v>52</v>
      </c>
      <c r="H62" s="75">
        <v>242</v>
      </c>
    </row>
    <row r="63" spans="2:8" x14ac:dyDescent="0.25">
      <c r="B63" s="57" t="s">
        <v>376</v>
      </c>
      <c r="C63" s="60">
        <v>68</v>
      </c>
      <c r="D63" s="63">
        <v>69</v>
      </c>
      <c r="E63" s="66">
        <v>64</v>
      </c>
      <c r="F63" s="69">
        <v>71</v>
      </c>
      <c r="G63" s="72">
        <v>76</v>
      </c>
      <c r="H63" s="75">
        <v>343</v>
      </c>
    </row>
    <row r="64" spans="2:8" x14ac:dyDescent="0.25">
      <c r="B64" s="57" t="s">
        <v>377</v>
      </c>
      <c r="C64" s="60">
        <v>59</v>
      </c>
      <c r="D64" s="63">
        <v>61</v>
      </c>
      <c r="E64" s="66">
        <v>61</v>
      </c>
      <c r="F64" s="69">
        <v>61</v>
      </c>
      <c r="G64" s="72">
        <v>62</v>
      </c>
      <c r="H64" s="75">
        <v>303</v>
      </c>
    </row>
    <row r="65" spans="2:8" x14ac:dyDescent="0.25">
      <c r="B65" s="57" t="s">
        <v>378</v>
      </c>
      <c r="C65" s="60">
        <v>52</v>
      </c>
      <c r="D65" s="63">
        <v>43</v>
      </c>
      <c r="E65" s="66">
        <v>46</v>
      </c>
      <c r="F65" s="69">
        <v>50</v>
      </c>
      <c r="G65" s="72">
        <v>62</v>
      </c>
      <c r="H65" s="75">
        <v>244</v>
      </c>
    </row>
    <row r="66" spans="2:8" x14ac:dyDescent="0.25">
      <c r="B66" s="57" t="s">
        <v>379</v>
      </c>
      <c r="C66" s="60">
        <v>57</v>
      </c>
      <c r="D66" s="63">
        <v>62</v>
      </c>
      <c r="E66" s="66">
        <v>58</v>
      </c>
      <c r="F66" s="69">
        <v>53</v>
      </c>
      <c r="G66" s="72">
        <v>61</v>
      </c>
      <c r="H66" s="75">
        <v>289</v>
      </c>
    </row>
    <row r="67" spans="2:8" x14ac:dyDescent="0.25">
      <c r="B67" s="57" t="s">
        <v>380</v>
      </c>
      <c r="C67" s="60">
        <v>72</v>
      </c>
      <c r="D67" s="63">
        <v>63</v>
      </c>
      <c r="E67" s="66">
        <v>61</v>
      </c>
      <c r="F67" s="69">
        <v>59</v>
      </c>
      <c r="G67" s="72">
        <v>69</v>
      </c>
      <c r="H67" s="75">
        <v>321</v>
      </c>
    </row>
    <row r="68" spans="2:8" x14ac:dyDescent="0.25">
      <c r="B68" s="57" t="s">
        <v>381</v>
      </c>
      <c r="C68" s="60">
        <v>63</v>
      </c>
      <c r="D68" s="63">
        <v>60</v>
      </c>
      <c r="E68" s="66">
        <v>59</v>
      </c>
      <c r="F68" s="69">
        <v>66</v>
      </c>
      <c r="G68" s="72">
        <v>58</v>
      </c>
      <c r="H68" s="75">
        <v>308</v>
      </c>
    </row>
    <row r="69" spans="2:8" x14ac:dyDescent="0.25">
      <c r="B69" s="57" t="s">
        <v>382</v>
      </c>
      <c r="C69" s="60">
        <v>57</v>
      </c>
      <c r="D69" s="63">
        <v>60</v>
      </c>
      <c r="E69" s="66">
        <v>43</v>
      </c>
      <c r="F69" s="69">
        <v>48</v>
      </c>
      <c r="G69" s="72">
        <v>52</v>
      </c>
      <c r="H69" s="75">
        <v>260</v>
      </c>
    </row>
    <row r="70" spans="2:8" ht="15.75" thickBot="1" x14ac:dyDescent="0.3">
      <c r="B70" s="58" t="s">
        <v>383</v>
      </c>
      <c r="C70" s="61">
        <v>66</v>
      </c>
      <c r="D70" s="64">
        <v>63</v>
      </c>
      <c r="E70" s="67">
        <v>60</v>
      </c>
      <c r="F70" s="70">
        <v>70</v>
      </c>
      <c r="G70" s="73">
        <v>71</v>
      </c>
      <c r="H70" s="76">
        <v>326</v>
      </c>
    </row>
    <row r="71" spans="2:8" ht="32.25" thickBot="1" x14ac:dyDescent="0.3">
      <c r="B71" s="16" t="s">
        <v>63</v>
      </c>
      <c r="C71" s="17">
        <f t="shared" ref="C71:H71" si="0">AVERAGE(C3:C70)</f>
        <v>62.35820895522388</v>
      </c>
      <c r="D71" s="17">
        <f t="shared" si="0"/>
        <v>59.805970149253731</v>
      </c>
      <c r="E71" s="17">
        <f t="shared" si="0"/>
        <v>55.92537313432836</v>
      </c>
      <c r="F71" s="17">
        <f t="shared" si="0"/>
        <v>58.71641791044776</v>
      </c>
      <c r="G71" s="18">
        <f t="shared" si="0"/>
        <v>59</v>
      </c>
      <c r="H71" s="19">
        <f t="shared" si="0"/>
        <v>295.94029850746267</v>
      </c>
    </row>
    <row r="72" spans="2:8" ht="33.75" x14ac:dyDescent="0.5">
      <c r="B72" s="93" t="s">
        <v>387</v>
      </c>
      <c r="C72" s="93"/>
      <c r="D72" s="94">
        <f>AVERAGE(C71:G71)</f>
        <v>59.161194029850741</v>
      </c>
      <c r="E72" s="94"/>
      <c r="F72" s="94"/>
      <c r="G72" s="94"/>
    </row>
  </sheetData>
  <mergeCells count="10">
    <mergeCell ref="B1:H1"/>
    <mergeCell ref="B2:H2"/>
    <mergeCell ref="I1:N1"/>
    <mergeCell ref="K3:L3"/>
    <mergeCell ref="K4:L4"/>
    <mergeCell ref="K5:L5"/>
    <mergeCell ref="M4:M5"/>
    <mergeCell ref="N4:R5"/>
    <mergeCell ref="B72:C72"/>
    <mergeCell ref="D72:G72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169" r:id="rId3">
          <objectPr defaultSize="0" autoPict="0" r:id="rId4">
            <anchor moveWithCells="1" sizeWithCells="1">
              <from>
                <xdr:col>1</xdr:col>
                <xdr:colOff>123825</xdr:colOff>
                <xdr:row>0</xdr:row>
                <xdr:rowOff>85725</xdr:rowOff>
              </from>
              <to>
                <xdr:col>1</xdr:col>
                <xdr:colOff>3143250</xdr:colOff>
                <xdr:row>0</xdr:row>
                <xdr:rowOff>1409700</xdr:rowOff>
              </to>
            </anchor>
          </objectPr>
        </oleObject>
      </mc:Choice>
      <mc:Fallback>
        <oleObject shapeId="7169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2017</vt:lpstr>
      <vt:lpstr>2018</vt:lpstr>
      <vt:lpstr>2019 vo1</vt:lpstr>
      <vt:lpstr>2020 vo1 </vt:lpstr>
      <vt:lpstr>2021</vt:lpstr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hp</cp:lastModifiedBy>
  <cp:lastPrinted>2017-12-11T16:54:18Z</cp:lastPrinted>
  <dcterms:created xsi:type="dcterms:W3CDTF">2017-12-11T16:40:01Z</dcterms:created>
  <dcterms:modified xsi:type="dcterms:W3CDTF">2023-04-25T15:37:29Z</dcterms:modified>
</cp:coreProperties>
</file>