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aster\Desktop\ENJAMBRE\"/>
    </mc:Choice>
  </mc:AlternateContent>
  <xr:revisionPtr revIDLastSave="0" documentId="8_{05224C87-A884-42D9-A057-49FFB245159E}" xr6:coauthVersionLast="37" xr6:coauthVersionMax="37" xr10:uidLastSave="{00000000-0000-0000-0000-000000000000}"/>
  <bookViews>
    <workbookView xWindow="-120" yWindow="-120" windowWidth="20730" windowHeight="11160" tabRatio="801" firstSheet="32" activeTab="34" xr2:uid="{00000000-000D-0000-FFFF-FFFF00000000}"/>
  </bookViews>
  <sheets>
    <sheet name="MATEMÁTICAS 1° (A)" sheetId="44" r:id="rId1"/>
    <sheet name="MATEMÁTICAS 1° (B) " sheetId="45" r:id="rId2"/>
    <sheet name="LENGUA CASTELLANA 1°" sheetId="46" r:id="rId3"/>
    <sheet name="LENGUA CASTELLANA 1° (B)" sheetId="47" r:id="rId4"/>
    <sheet name="C. NATURALES 1° (A)" sheetId="48" r:id="rId5"/>
    <sheet name="C.NATURALES 1° (B)" sheetId="49" r:id="rId6"/>
    <sheet name="C.SOCIALES 1°  (A) " sheetId="50" r:id="rId7"/>
    <sheet name="C. SOCIALES 1° (B)" sheetId="51" r:id="rId8"/>
    <sheet name="ESPAÑOL 2° (A)" sheetId="30" r:id="rId9"/>
    <sheet name="ESPAÑOL.2° (B)" sheetId="31" r:id="rId10"/>
    <sheet name="NATURALES 2° (A)" sheetId="32" r:id="rId11"/>
    <sheet name="NATURALES.2° (B)" sheetId="33" r:id="rId12"/>
    <sheet name="SOCIALES 2°(A)" sheetId="34" r:id="rId13"/>
    <sheet name="SOCIALES.2° (B)" sheetId="35" r:id="rId14"/>
    <sheet name="CIENCIAS NATUR 3° (A)" sheetId="36" r:id="rId15"/>
    <sheet name="CIENCIAS NATURALES 3° (B)" sheetId="37" r:id="rId16"/>
    <sheet name="ESPAÑOL 3° (A) " sheetId="38" r:id="rId17"/>
    <sheet name="ESPAÑOL 3°(B) " sheetId="39" r:id="rId18"/>
    <sheet name="MATEMATICAS 3° (A)" sheetId="40" r:id="rId19"/>
    <sheet name="matematicas 3°(B)" sheetId="41" r:id="rId20"/>
    <sheet name="SOCIALES 3° (A)" sheetId="42" r:id="rId21"/>
    <sheet name="SOCIALES 3° (B)  " sheetId="43" r:id="rId22"/>
    <sheet name="Sociales 4°(A)" sheetId="52" r:id="rId23"/>
    <sheet name="Sociales 4° (B)" sheetId="53" r:id="rId24"/>
    <sheet name="Matematica 4° (A)" sheetId="55" r:id="rId25"/>
    <sheet name="Matematica 4° (B)" sheetId="54" r:id="rId26"/>
    <sheet name="iencias Nles 4° (A)" sheetId="56" r:id="rId27"/>
    <sheet name="Ciencias Nles 4°(B)" sheetId="57" r:id="rId28"/>
    <sheet name="Lengua Castellana 4° (A)" sheetId="58" r:id="rId29"/>
    <sheet name="Lengua Castellana 4°(B)" sheetId="59" r:id="rId30"/>
    <sheet name=" Matemáticas 5°  (A)" sheetId="16" r:id="rId31"/>
    <sheet name="Matemáticas 5°  (B)" sheetId="20" r:id="rId32"/>
    <sheet name=" Sociales 5°  (A) " sheetId="24" r:id="rId33"/>
    <sheet name="Sociales 5°  (B)" sheetId="25" r:id="rId34"/>
    <sheet name=" Ciencias 5°  (A)" sheetId="26" r:id="rId35"/>
    <sheet name="Ciencias 5°  (B) " sheetId="27" r:id="rId36"/>
    <sheet name="Lenguaje 5°  (A) " sheetId="28" r:id="rId37"/>
    <sheet name="Lenguaje5°  (B) " sheetId="29" r:id="rId38"/>
    <sheet name="Hoja2" sheetId="60" r:id="rId39"/>
    <sheet name="Hoja2 (2)" sheetId="9" state="hidden" r:id="rId40"/>
    <sheet name="Hoja3" sheetId="8" state="hidden" r:id="rId41"/>
    <sheet name="Hoja1" sheetId="6" state="hidden" r:id="rId42"/>
  </sheets>
  <externalReferences>
    <externalReference r:id="rId43"/>
    <externalReference r:id="rId44"/>
  </externalReferences>
  <definedNames>
    <definedName name="Estado" localSheetId="39">[1]Hoja3!$C$2:$C$3</definedName>
    <definedName name="Estado">Hoja3!$C$2:$C$3</definedName>
    <definedName name="Grado" localSheetId="7">[2]Hoja3!$A$2:$A$13</definedName>
    <definedName name="Grado" localSheetId="5">[2]Hoja3!$A$2:$A$13</definedName>
    <definedName name="Grado" localSheetId="35">[2]Hoja3!$A$2:$A$13</definedName>
    <definedName name="Grado" localSheetId="15">[2]Hoja3!$A$2:$A$13</definedName>
    <definedName name="Grado" localSheetId="27">[2]Hoja3!$A$2:$A$13</definedName>
    <definedName name="Grado" localSheetId="17">[2]Hoja3!$A$2:$A$13</definedName>
    <definedName name="Grado" localSheetId="9">[2]Hoja3!$A$2:$A$13</definedName>
    <definedName name="Grado" localSheetId="39">[1]Hoja3!$A$2:$A$13</definedName>
    <definedName name="Grado" localSheetId="3">[2]Hoja3!$A$2:$A$13</definedName>
    <definedName name="Grado" localSheetId="29">[2]Hoja3!$A$2:$A$13</definedName>
    <definedName name="Grado" localSheetId="37">[2]Hoja3!$A$2:$A$13</definedName>
    <definedName name="Grado" localSheetId="25">[2]Hoja3!$A$2:$A$13</definedName>
    <definedName name="Grado" localSheetId="1">[2]Hoja3!$A$2:$A$13</definedName>
    <definedName name="Grado" localSheetId="19">[2]Hoja3!$A$2:$A$13</definedName>
    <definedName name="Grado" localSheetId="31">[2]Hoja3!$A$2:$A$13</definedName>
    <definedName name="Grado" localSheetId="11">[2]Hoja3!$A$2:$A$13</definedName>
    <definedName name="Grado" localSheetId="21">[2]Hoja3!$A$2:$A$13</definedName>
    <definedName name="Grado" localSheetId="23">[2]Hoja3!$A$2:$A$13</definedName>
    <definedName name="Grado" localSheetId="33">[2]Hoja3!$A$2:$A$13</definedName>
    <definedName name="Grado" localSheetId="13">[2]Hoja3!$A$2:$A$13</definedName>
    <definedName name="Grado">Hoja3!$A$2:$A$13</definedName>
    <definedName name="SN">Hoja3!$B$2:$B$3</definedName>
    <definedName name="Trabajado">Hoja3!$D$2:$D$5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59" l="1"/>
  <c r="D63" i="59" s="1"/>
  <c r="D75" i="59" s="1"/>
  <c r="D42" i="59"/>
  <c r="D54" i="59" s="1"/>
  <c r="D66" i="59" s="1"/>
  <c r="D78" i="59" s="1"/>
  <c r="D41" i="59"/>
  <c r="D53" i="59" s="1"/>
  <c r="D65" i="59" s="1"/>
  <c r="D77" i="59" s="1"/>
  <c r="D40" i="59"/>
  <c r="D52" i="59" s="1"/>
  <c r="D64" i="59" s="1"/>
  <c r="D76" i="59" s="1"/>
  <c r="D39" i="59"/>
  <c r="D38" i="59"/>
  <c r="D50" i="59" s="1"/>
  <c r="D62" i="59" s="1"/>
  <c r="D74" i="59" s="1"/>
  <c r="J71" i="58"/>
  <c r="Q70" i="58"/>
  <c r="P70" i="58"/>
  <c r="O70" i="58"/>
  <c r="L70" i="58"/>
  <c r="E70" i="58"/>
  <c r="C70" i="58"/>
  <c r="P69" i="58"/>
  <c r="O69" i="58"/>
  <c r="L69" i="58"/>
  <c r="C69" i="58" s="1"/>
  <c r="Q69" i="58" s="1"/>
  <c r="E69" i="58"/>
  <c r="Q68" i="58"/>
  <c r="P68" i="58"/>
  <c r="O68" i="58"/>
  <c r="L68" i="58"/>
  <c r="E68" i="58"/>
  <c r="C68" i="58"/>
  <c r="P67" i="58"/>
  <c r="O67" i="58"/>
  <c r="L67" i="58"/>
  <c r="C67" i="58" s="1"/>
  <c r="Q67" i="58" s="1"/>
  <c r="E67" i="58"/>
  <c r="Q66" i="58"/>
  <c r="P66" i="58"/>
  <c r="O66" i="58"/>
  <c r="L66" i="58"/>
  <c r="E66" i="58"/>
  <c r="C66" i="58"/>
  <c r="P65" i="58"/>
  <c r="O65" i="58"/>
  <c r="L65" i="58"/>
  <c r="C65" i="58" s="1"/>
  <c r="Q65" i="58" s="1"/>
  <c r="E65" i="58"/>
  <c r="Q64" i="58"/>
  <c r="P64" i="58"/>
  <c r="O64" i="58"/>
  <c r="L64" i="58"/>
  <c r="E64" i="58"/>
  <c r="C64" i="58"/>
  <c r="P63" i="58"/>
  <c r="O63" i="58"/>
  <c r="L63" i="58"/>
  <c r="C63" i="58" s="1"/>
  <c r="Q63" i="58" s="1"/>
  <c r="E63" i="58"/>
  <c r="Q62" i="58"/>
  <c r="P62" i="58"/>
  <c r="O62" i="58"/>
  <c r="L62" i="58"/>
  <c r="E62" i="58"/>
  <c r="C62" i="58"/>
  <c r="P61" i="58"/>
  <c r="O61" i="58"/>
  <c r="L61" i="58"/>
  <c r="C61" i="58" s="1"/>
  <c r="Q61" i="58" s="1"/>
  <c r="E61" i="58"/>
  <c r="Q60" i="58"/>
  <c r="P60" i="58"/>
  <c r="O60" i="58"/>
  <c r="L60" i="58"/>
  <c r="E60" i="58"/>
  <c r="C60" i="58"/>
  <c r="P59" i="58"/>
  <c r="O59" i="58"/>
  <c r="L59" i="58"/>
  <c r="C59" i="58" s="1"/>
  <c r="Q59" i="58" s="1"/>
  <c r="E59" i="58"/>
  <c r="Q58" i="58"/>
  <c r="P58" i="58"/>
  <c r="O58" i="58"/>
  <c r="L58" i="58"/>
  <c r="E58" i="58"/>
  <c r="C58" i="58"/>
  <c r="P57" i="58"/>
  <c r="O57" i="58"/>
  <c r="L57" i="58"/>
  <c r="C57" i="58" s="1"/>
  <c r="Q57" i="58" s="1"/>
  <c r="E57" i="58"/>
  <c r="Q56" i="58"/>
  <c r="P56" i="58"/>
  <c r="O56" i="58"/>
  <c r="L56" i="58"/>
  <c r="E56" i="58"/>
  <c r="C56" i="58"/>
  <c r="P55" i="58"/>
  <c r="O55" i="58"/>
  <c r="L55" i="58"/>
  <c r="C55" i="58" s="1"/>
  <c r="Q55" i="58" s="1"/>
  <c r="E55" i="58"/>
  <c r="Q54" i="58"/>
  <c r="P54" i="58"/>
  <c r="O54" i="58"/>
  <c r="L54" i="58"/>
  <c r="E54" i="58"/>
  <c r="C54" i="58"/>
  <c r="P53" i="58"/>
  <c r="O53" i="58"/>
  <c r="L53" i="58"/>
  <c r="C53" i="58" s="1"/>
  <c r="Q53" i="58" s="1"/>
  <c r="E53" i="58"/>
  <c r="Q52" i="58"/>
  <c r="P52" i="58"/>
  <c r="O52" i="58"/>
  <c r="L52" i="58"/>
  <c r="E52" i="58"/>
  <c r="C52" i="58"/>
  <c r="P51" i="58"/>
  <c r="O51" i="58"/>
  <c r="L51" i="58"/>
  <c r="C51" i="58" s="1"/>
  <c r="Q51" i="58" s="1"/>
  <c r="E51" i="58"/>
  <c r="L43" i="58"/>
  <c r="L42" i="58"/>
  <c r="L41" i="58"/>
  <c r="L40" i="58"/>
  <c r="L39" i="58"/>
  <c r="L38" i="58"/>
  <c r="L37" i="58"/>
  <c r="L36" i="58"/>
  <c r="L35" i="58"/>
  <c r="L34" i="58"/>
  <c r="L33" i="58"/>
  <c r="L32" i="58"/>
  <c r="L31" i="58"/>
  <c r="L30" i="58"/>
  <c r="L29" i="58"/>
  <c r="L28" i="58"/>
  <c r="L27" i="58"/>
  <c r="L26" i="58"/>
  <c r="L25" i="58"/>
  <c r="L24" i="58"/>
  <c r="D76" i="57"/>
  <c r="D65" i="57"/>
  <c r="D64" i="57"/>
  <c r="D54" i="57"/>
  <c r="D66" i="57" s="1"/>
  <c r="D53" i="57"/>
  <c r="D52" i="57"/>
  <c r="D50" i="57"/>
  <c r="D62" i="57" s="1"/>
  <c r="D74" i="57" s="1"/>
  <c r="D42" i="57"/>
  <c r="D41" i="57"/>
  <c r="D40" i="57"/>
  <c r="D39" i="57"/>
  <c r="D51" i="57" s="1"/>
  <c r="D63" i="57" s="1"/>
  <c r="D75" i="57" s="1"/>
  <c r="D38" i="57"/>
  <c r="J71" i="56"/>
  <c r="P70" i="56"/>
  <c r="O70" i="56"/>
  <c r="L70" i="56"/>
  <c r="E70" i="56"/>
  <c r="C70" i="56"/>
  <c r="Q70" i="56" s="1"/>
  <c r="P69" i="56"/>
  <c r="O69" i="56"/>
  <c r="L69" i="56"/>
  <c r="C69" i="56" s="1"/>
  <c r="Q69" i="56" s="1"/>
  <c r="E69" i="56"/>
  <c r="P68" i="56"/>
  <c r="O68" i="56"/>
  <c r="L68" i="56"/>
  <c r="E68" i="56"/>
  <c r="C68" i="56"/>
  <c r="Q68" i="56" s="1"/>
  <c r="P67" i="56"/>
  <c r="O67" i="56"/>
  <c r="L67" i="56"/>
  <c r="C67" i="56" s="1"/>
  <c r="Q67" i="56" s="1"/>
  <c r="E67" i="56"/>
  <c r="P66" i="56"/>
  <c r="O66" i="56"/>
  <c r="L66" i="56"/>
  <c r="E66" i="56"/>
  <c r="C66" i="56"/>
  <c r="Q66" i="56" s="1"/>
  <c r="P65" i="56"/>
  <c r="O65" i="56"/>
  <c r="L65" i="56"/>
  <c r="C65" i="56" s="1"/>
  <c r="Q65" i="56" s="1"/>
  <c r="E65" i="56"/>
  <c r="P64" i="56"/>
  <c r="O64" i="56"/>
  <c r="L64" i="56"/>
  <c r="E64" i="56"/>
  <c r="C64" i="56"/>
  <c r="Q64" i="56" s="1"/>
  <c r="P63" i="56"/>
  <c r="O63" i="56"/>
  <c r="L63" i="56"/>
  <c r="C63" i="56" s="1"/>
  <c r="Q63" i="56" s="1"/>
  <c r="E63" i="56"/>
  <c r="P62" i="56"/>
  <c r="O62" i="56"/>
  <c r="L62" i="56"/>
  <c r="E62" i="56"/>
  <c r="C62" i="56"/>
  <c r="Q62" i="56" s="1"/>
  <c r="P61" i="56"/>
  <c r="O61" i="56"/>
  <c r="L61" i="56"/>
  <c r="C61" i="56" s="1"/>
  <c r="Q61" i="56" s="1"/>
  <c r="E61" i="56"/>
  <c r="P60" i="56"/>
  <c r="O60" i="56"/>
  <c r="L60" i="56"/>
  <c r="E60" i="56"/>
  <c r="C60" i="56"/>
  <c r="Q60" i="56" s="1"/>
  <c r="P59" i="56"/>
  <c r="O59" i="56"/>
  <c r="L59" i="56"/>
  <c r="C59" i="56" s="1"/>
  <c r="Q59" i="56" s="1"/>
  <c r="E59" i="56"/>
  <c r="P58" i="56"/>
  <c r="O58" i="56"/>
  <c r="L58" i="56"/>
  <c r="E58" i="56"/>
  <c r="C58" i="56"/>
  <c r="Q58" i="56" s="1"/>
  <c r="P57" i="56"/>
  <c r="O57" i="56"/>
  <c r="L57" i="56"/>
  <c r="C57" i="56" s="1"/>
  <c r="Q57" i="56" s="1"/>
  <c r="E57" i="56"/>
  <c r="P56" i="56"/>
  <c r="O56" i="56"/>
  <c r="L56" i="56"/>
  <c r="E56" i="56"/>
  <c r="C56" i="56"/>
  <c r="Q56" i="56" s="1"/>
  <c r="P55" i="56"/>
  <c r="O55" i="56"/>
  <c r="L55" i="56"/>
  <c r="C55" i="56" s="1"/>
  <c r="Q55" i="56" s="1"/>
  <c r="E55" i="56"/>
  <c r="P54" i="56"/>
  <c r="O54" i="56"/>
  <c r="L54" i="56"/>
  <c r="E54" i="56"/>
  <c r="C54" i="56"/>
  <c r="Q54" i="56" s="1"/>
  <c r="P53" i="56"/>
  <c r="O53" i="56"/>
  <c r="L53" i="56"/>
  <c r="C53" i="56" s="1"/>
  <c r="Q53" i="56" s="1"/>
  <c r="P52" i="56"/>
  <c r="O52" i="56"/>
  <c r="L52" i="56"/>
  <c r="C52" i="56" s="1"/>
  <c r="Q52" i="56" s="1"/>
  <c r="E52" i="56"/>
  <c r="Q51" i="56"/>
  <c r="P51" i="56"/>
  <c r="O51" i="56"/>
  <c r="L51" i="56"/>
  <c r="E51" i="56"/>
  <c r="C51" i="56"/>
  <c r="L43" i="56"/>
  <c r="L42" i="56"/>
  <c r="L41" i="56"/>
  <c r="L40" i="56"/>
  <c r="L39" i="56"/>
  <c r="L38" i="56"/>
  <c r="L37" i="56"/>
  <c r="L36" i="56"/>
  <c r="L35" i="56"/>
  <c r="L34" i="56"/>
  <c r="L33" i="56"/>
  <c r="L32" i="56"/>
  <c r="L31" i="56"/>
  <c r="L30" i="56"/>
  <c r="L29" i="56"/>
  <c r="L28" i="56"/>
  <c r="L27" i="56"/>
  <c r="L26" i="56"/>
  <c r="L25" i="56"/>
  <c r="L24" i="56"/>
  <c r="J71" i="55"/>
  <c r="P70" i="55"/>
  <c r="O70" i="55"/>
  <c r="L70" i="55"/>
  <c r="E70" i="55"/>
  <c r="C70" i="55"/>
  <c r="Q70" i="55" s="1"/>
  <c r="P69" i="55"/>
  <c r="O69" i="55"/>
  <c r="L69" i="55"/>
  <c r="C69" i="55" s="1"/>
  <c r="Q69" i="55" s="1"/>
  <c r="E69" i="55"/>
  <c r="P68" i="55"/>
  <c r="O68" i="55"/>
  <c r="L68" i="55"/>
  <c r="E68" i="55"/>
  <c r="C68" i="55"/>
  <c r="Q68" i="55" s="1"/>
  <c r="P67" i="55"/>
  <c r="O67" i="55"/>
  <c r="L67" i="55"/>
  <c r="C67" i="55" s="1"/>
  <c r="Q67" i="55" s="1"/>
  <c r="E67" i="55"/>
  <c r="P66" i="55"/>
  <c r="O66" i="55"/>
  <c r="L66" i="55"/>
  <c r="E66" i="55"/>
  <c r="C66" i="55"/>
  <c r="Q66" i="55" s="1"/>
  <c r="P65" i="55"/>
  <c r="O65" i="55"/>
  <c r="L65" i="55"/>
  <c r="C65" i="55" s="1"/>
  <c r="Q65" i="55" s="1"/>
  <c r="E65" i="55"/>
  <c r="P64" i="55"/>
  <c r="O64" i="55"/>
  <c r="L64" i="55"/>
  <c r="E64" i="55"/>
  <c r="C64" i="55"/>
  <c r="Q64" i="55" s="1"/>
  <c r="P63" i="55"/>
  <c r="O63" i="55"/>
  <c r="L63" i="55"/>
  <c r="C63" i="55" s="1"/>
  <c r="Q63" i="55" s="1"/>
  <c r="E63" i="55"/>
  <c r="P62" i="55"/>
  <c r="O62" i="55"/>
  <c r="L62" i="55"/>
  <c r="E62" i="55"/>
  <c r="C62" i="55"/>
  <c r="Q62" i="55" s="1"/>
  <c r="P61" i="55"/>
  <c r="O61" i="55"/>
  <c r="L61" i="55"/>
  <c r="C61" i="55" s="1"/>
  <c r="Q61" i="55" s="1"/>
  <c r="E61" i="55"/>
  <c r="P60" i="55"/>
  <c r="O60" i="55"/>
  <c r="L60" i="55"/>
  <c r="E60" i="55"/>
  <c r="C60" i="55"/>
  <c r="Q60" i="55" s="1"/>
  <c r="P59" i="55"/>
  <c r="O59" i="55"/>
  <c r="L59" i="55"/>
  <c r="C59" i="55" s="1"/>
  <c r="Q59" i="55" s="1"/>
  <c r="E59" i="55"/>
  <c r="P58" i="55"/>
  <c r="O58" i="55"/>
  <c r="L58" i="55"/>
  <c r="E58" i="55"/>
  <c r="C58" i="55"/>
  <c r="Q58" i="55" s="1"/>
  <c r="P57" i="55"/>
  <c r="O57" i="55"/>
  <c r="L57" i="55"/>
  <c r="C57" i="55" s="1"/>
  <c r="Q57" i="55" s="1"/>
  <c r="E57" i="55"/>
  <c r="P56" i="55"/>
  <c r="O56" i="55"/>
  <c r="L56" i="55"/>
  <c r="E56" i="55"/>
  <c r="C56" i="55"/>
  <c r="Q56" i="55" s="1"/>
  <c r="P55" i="55"/>
  <c r="O55" i="55"/>
  <c r="L55" i="55"/>
  <c r="C55" i="55" s="1"/>
  <c r="Q55" i="55" s="1"/>
  <c r="E55" i="55"/>
  <c r="P54" i="55"/>
  <c r="O54" i="55"/>
  <c r="L54" i="55"/>
  <c r="E54" i="55"/>
  <c r="C54" i="55"/>
  <c r="Q54" i="55" s="1"/>
  <c r="P53" i="55"/>
  <c r="O53" i="55"/>
  <c r="L53" i="55"/>
  <c r="C53" i="55" s="1"/>
  <c r="Q53" i="55" s="1"/>
  <c r="E53" i="55"/>
  <c r="P52" i="55"/>
  <c r="O52" i="55"/>
  <c r="L52" i="55"/>
  <c r="E52" i="55"/>
  <c r="C52" i="55"/>
  <c r="Q52" i="55" s="1"/>
  <c r="P51" i="55"/>
  <c r="O51" i="55"/>
  <c r="L51" i="55"/>
  <c r="C51" i="55" s="1"/>
  <c r="Q51" i="55" s="1"/>
  <c r="E51" i="55"/>
  <c r="L43" i="55"/>
  <c r="L42" i="55"/>
  <c r="L41" i="55"/>
  <c r="L40" i="55"/>
  <c r="L39" i="55"/>
  <c r="L38" i="55"/>
  <c r="L37" i="55"/>
  <c r="L36" i="55"/>
  <c r="L35" i="55"/>
  <c r="L34" i="55"/>
  <c r="L33" i="55"/>
  <c r="L32" i="55"/>
  <c r="L31" i="55"/>
  <c r="L30" i="55"/>
  <c r="L29" i="55"/>
  <c r="L28" i="55"/>
  <c r="L27" i="55"/>
  <c r="L26" i="55"/>
  <c r="L25" i="55"/>
  <c r="L24" i="55"/>
  <c r="D66" i="54"/>
  <c r="D78" i="54" s="1"/>
  <c r="D62" i="54"/>
  <c r="D74" i="54" s="1"/>
  <c r="D54" i="54"/>
  <c r="D51" i="54"/>
  <c r="D63" i="54" s="1"/>
  <c r="D75" i="54" s="1"/>
  <c r="D50" i="54"/>
  <c r="D42" i="54"/>
  <c r="D41" i="54"/>
  <c r="D53" i="54" s="1"/>
  <c r="D65" i="54" s="1"/>
  <c r="D77" i="54" s="1"/>
  <c r="D40" i="54"/>
  <c r="D52" i="54" s="1"/>
  <c r="D64" i="54" s="1"/>
  <c r="D76" i="54" s="1"/>
  <c r="D39" i="54"/>
  <c r="D38" i="54"/>
  <c r="D66" i="53"/>
  <c r="D78" i="53" s="1"/>
  <c r="D62" i="53"/>
  <c r="D74" i="53" s="1"/>
  <c r="D54" i="53"/>
  <c r="D51" i="53"/>
  <c r="D63" i="53" s="1"/>
  <c r="D75" i="53" s="1"/>
  <c r="D50" i="53"/>
  <c r="D42" i="53"/>
  <c r="D41" i="53"/>
  <c r="D53" i="53" s="1"/>
  <c r="D65" i="53" s="1"/>
  <c r="D77" i="53" s="1"/>
  <c r="D40" i="53"/>
  <c r="D52" i="53" s="1"/>
  <c r="D64" i="53" s="1"/>
  <c r="D76" i="53" s="1"/>
  <c r="D39" i="53"/>
  <c r="D38" i="53"/>
  <c r="J71" i="52"/>
  <c r="Q70" i="52"/>
  <c r="P70" i="52"/>
  <c r="O70" i="52"/>
  <c r="L70" i="52"/>
  <c r="E70" i="52"/>
  <c r="C70" i="52"/>
  <c r="P69" i="52"/>
  <c r="O69" i="52"/>
  <c r="L69" i="52"/>
  <c r="C69" i="52" s="1"/>
  <c r="Q69" i="52" s="1"/>
  <c r="E69" i="52"/>
  <c r="Q68" i="52"/>
  <c r="P68" i="52"/>
  <c r="O68" i="52"/>
  <c r="L68" i="52"/>
  <c r="E68" i="52"/>
  <c r="C68" i="52"/>
  <c r="P67" i="52"/>
  <c r="O67" i="52"/>
  <c r="L67" i="52"/>
  <c r="C67" i="52" s="1"/>
  <c r="Q67" i="52" s="1"/>
  <c r="E67" i="52"/>
  <c r="Q66" i="52"/>
  <c r="P66" i="52"/>
  <c r="O66" i="52"/>
  <c r="L66" i="52"/>
  <c r="E66" i="52"/>
  <c r="C66" i="52"/>
  <c r="P65" i="52"/>
  <c r="O65" i="52"/>
  <c r="L65" i="52"/>
  <c r="C65" i="52" s="1"/>
  <c r="Q65" i="52" s="1"/>
  <c r="E65" i="52"/>
  <c r="Q64" i="52"/>
  <c r="P64" i="52"/>
  <c r="O64" i="52"/>
  <c r="L64" i="52"/>
  <c r="E64" i="52"/>
  <c r="C64" i="52"/>
  <c r="P63" i="52"/>
  <c r="O63" i="52"/>
  <c r="L63" i="52"/>
  <c r="C63" i="52" s="1"/>
  <c r="Q63" i="52" s="1"/>
  <c r="E63" i="52"/>
  <c r="Q62" i="52"/>
  <c r="P62" i="52"/>
  <c r="O62" i="52"/>
  <c r="L62" i="52"/>
  <c r="E62" i="52"/>
  <c r="C62" i="52"/>
  <c r="P61" i="52"/>
  <c r="O61" i="52"/>
  <c r="L61" i="52"/>
  <c r="C61" i="52" s="1"/>
  <c r="Q61" i="52" s="1"/>
  <c r="E61" i="52"/>
  <c r="Q60" i="52"/>
  <c r="P60" i="52"/>
  <c r="O60" i="52"/>
  <c r="L60" i="52"/>
  <c r="E60" i="52"/>
  <c r="C60" i="52"/>
  <c r="P59" i="52"/>
  <c r="O59" i="52"/>
  <c r="L59" i="52"/>
  <c r="C59" i="52" s="1"/>
  <c r="Q59" i="52" s="1"/>
  <c r="E59" i="52"/>
  <c r="Q58" i="52"/>
  <c r="P58" i="52"/>
  <c r="O58" i="52"/>
  <c r="L58" i="52"/>
  <c r="E58" i="52"/>
  <c r="C58" i="52"/>
  <c r="P57" i="52"/>
  <c r="O57" i="52"/>
  <c r="L57" i="52"/>
  <c r="C57" i="52" s="1"/>
  <c r="Q57" i="52" s="1"/>
  <c r="E57" i="52"/>
  <c r="Q56" i="52"/>
  <c r="P56" i="52"/>
  <c r="O56" i="52"/>
  <c r="L56" i="52"/>
  <c r="E56" i="52"/>
  <c r="C56" i="52"/>
  <c r="P55" i="52"/>
  <c r="O55" i="52"/>
  <c r="L55" i="52"/>
  <c r="C55" i="52" s="1"/>
  <c r="Q55" i="52" s="1"/>
  <c r="E55" i="52"/>
  <c r="Q54" i="52"/>
  <c r="P54" i="52"/>
  <c r="O54" i="52"/>
  <c r="L54" i="52"/>
  <c r="E54" i="52"/>
  <c r="C54" i="52"/>
  <c r="P53" i="52"/>
  <c r="O53" i="52"/>
  <c r="L53" i="52"/>
  <c r="C53" i="52" s="1"/>
  <c r="Q53" i="52" s="1"/>
  <c r="E53" i="52"/>
  <c r="Q52" i="52"/>
  <c r="P52" i="52"/>
  <c r="O52" i="52"/>
  <c r="L52" i="52"/>
  <c r="E52" i="52"/>
  <c r="C52" i="52"/>
  <c r="P51" i="52"/>
  <c r="O51" i="52"/>
  <c r="L51" i="52"/>
  <c r="C51" i="52" s="1"/>
  <c r="Q51" i="52" s="1"/>
  <c r="E51" i="52"/>
  <c r="L43" i="52"/>
  <c r="L42" i="52"/>
  <c r="L41" i="52"/>
  <c r="L40" i="52"/>
  <c r="L39" i="52"/>
  <c r="L38" i="52"/>
  <c r="L37" i="52"/>
  <c r="L36" i="52"/>
  <c r="L35" i="52"/>
  <c r="L34" i="52"/>
  <c r="L33" i="52"/>
  <c r="L32" i="52"/>
  <c r="L31" i="52"/>
  <c r="L30" i="52"/>
  <c r="L29" i="52"/>
  <c r="L28" i="52"/>
  <c r="L27" i="52"/>
  <c r="L26" i="52"/>
  <c r="L25" i="52"/>
  <c r="L24" i="52"/>
  <c r="D54" i="51"/>
  <c r="D66" i="51" s="1"/>
  <c r="D78" i="51" s="1"/>
  <c r="D50" i="51"/>
  <c r="D62" i="51" s="1"/>
  <c r="D74" i="51" s="1"/>
  <c r="D42" i="51"/>
  <c r="D41" i="51"/>
  <c r="D53" i="51" s="1"/>
  <c r="D65" i="51" s="1"/>
  <c r="D77" i="51" s="1"/>
  <c r="D40" i="51"/>
  <c r="D52" i="51" s="1"/>
  <c r="D64" i="51" s="1"/>
  <c r="D76" i="51" s="1"/>
  <c r="D39" i="51"/>
  <c r="D51" i="51" s="1"/>
  <c r="D63" i="51" s="1"/>
  <c r="D75" i="51" s="1"/>
  <c r="D38" i="51"/>
  <c r="J71" i="50"/>
  <c r="P70" i="50"/>
  <c r="O70" i="50"/>
  <c r="L70" i="50"/>
  <c r="E70" i="50"/>
  <c r="C70" i="50"/>
  <c r="Q70" i="50" s="1"/>
  <c r="P69" i="50"/>
  <c r="O69" i="50"/>
  <c r="L69" i="50"/>
  <c r="C69" i="50" s="1"/>
  <c r="Q69" i="50" s="1"/>
  <c r="E69" i="50"/>
  <c r="P68" i="50"/>
  <c r="O68" i="50"/>
  <c r="L68" i="50"/>
  <c r="E68" i="50"/>
  <c r="C68" i="50"/>
  <c r="Q68" i="50" s="1"/>
  <c r="P67" i="50"/>
  <c r="O67" i="50"/>
  <c r="L67" i="50"/>
  <c r="C67" i="50" s="1"/>
  <c r="Q67" i="50" s="1"/>
  <c r="E67" i="50"/>
  <c r="P66" i="50"/>
  <c r="O66" i="50"/>
  <c r="L66" i="50"/>
  <c r="E66" i="50"/>
  <c r="C66" i="50"/>
  <c r="Q66" i="50" s="1"/>
  <c r="P65" i="50"/>
  <c r="O65" i="50"/>
  <c r="L65" i="50"/>
  <c r="C65" i="50" s="1"/>
  <c r="Q65" i="50" s="1"/>
  <c r="E65" i="50"/>
  <c r="P64" i="50"/>
  <c r="O64" i="50"/>
  <c r="L64" i="50"/>
  <c r="E64" i="50"/>
  <c r="C64" i="50"/>
  <c r="Q64" i="50" s="1"/>
  <c r="P63" i="50"/>
  <c r="O63" i="50"/>
  <c r="L63" i="50"/>
  <c r="C63" i="50" s="1"/>
  <c r="Q63" i="50" s="1"/>
  <c r="E63" i="50"/>
  <c r="P62" i="50"/>
  <c r="O62" i="50"/>
  <c r="L62" i="50"/>
  <c r="E62" i="50"/>
  <c r="C62" i="50"/>
  <c r="Q62" i="50" s="1"/>
  <c r="P61" i="50"/>
  <c r="O61" i="50"/>
  <c r="L61" i="50"/>
  <c r="C61" i="50" s="1"/>
  <c r="Q61" i="50" s="1"/>
  <c r="E61" i="50"/>
  <c r="P60" i="50"/>
  <c r="O60" i="50"/>
  <c r="L60" i="50"/>
  <c r="E60" i="50"/>
  <c r="C60" i="50"/>
  <c r="Q60" i="50" s="1"/>
  <c r="P59" i="50"/>
  <c r="O59" i="50"/>
  <c r="L59" i="50"/>
  <c r="C59" i="50" s="1"/>
  <c r="Q59" i="50" s="1"/>
  <c r="E59" i="50"/>
  <c r="P58" i="50"/>
  <c r="O58" i="50"/>
  <c r="L58" i="50"/>
  <c r="E58" i="50"/>
  <c r="C58" i="50"/>
  <c r="Q58" i="50" s="1"/>
  <c r="P57" i="50"/>
  <c r="O57" i="50"/>
  <c r="L57" i="50"/>
  <c r="C57" i="50" s="1"/>
  <c r="Q57" i="50" s="1"/>
  <c r="E57" i="50"/>
  <c r="P56" i="50"/>
  <c r="O56" i="50"/>
  <c r="L56" i="50"/>
  <c r="E56" i="50"/>
  <c r="C56" i="50"/>
  <c r="Q56" i="50" s="1"/>
  <c r="P55" i="50"/>
  <c r="O55" i="50"/>
  <c r="L55" i="50"/>
  <c r="C55" i="50" s="1"/>
  <c r="Q55" i="50" s="1"/>
  <c r="E55" i="50"/>
  <c r="P54" i="50"/>
  <c r="O54" i="50"/>
  <c r="L54" i="50"/>
  <c r="E54" i="50"/>
  <c r="C54" i="50"/>
  <c r="Q54" i="50" s="1"/>
  <c r="P53" i="50"/>
  <c r="O53" i="50"/>
  <c r="L53" i="50"/>
  <c r="C53" i="50" s="1"/>
  <c r="Q53" i="50" s="1"/>
  <c r="E53" i="50"/>
  <c r="P52" i="50"/>
  <c r="O52" i="50"/>
  <c r="L52" i="50"/>
  <c r="E52" i="50"/>
  <c r="C52" i="50"/>
  <c r="Q52" i="50" s="1"/>
  <c r="P51" i="50"/>
  <c r="O51" i="50"/>
  <c r="L51" i="50"/>
  <c r="C51" i="50" s="1"/>
  <c r="Q51" i="50" s="1"/>
  <c r="E51" i="50"/>
  <c r="L43" i="50"/>
  <c r="L42" i="50"/>
  <c r="L41" i="50"/>
  <c r="L40" i="50"/>
  <c r="L39" i="50"/>
  <c r="L38" i="50"/>
  <c r="L37" i="50"/>
  <c r="L36" i="50"/>
  <c r="L35" i="50"/>
  <c r="L34" i="50"/>
  <c r="L33" i="50"/>
  <c r="L32" i="50"/>
  <c r="L31" i="50"/>
  <c r="L30" i="50"/>
  <c r="L29" i="50"/>
  <c r="L28" i="50"/>
  <c r="L27" i="50"/>
  <c r="L26" i="50"/>
  <c r="L25" i="50"/>
  <c r="L24" i="50"/>
  <c r="D66" i="49"/>
  <c r="D78" i="49" s="1"/>
  <c r="D62" i="49"/>
  <c r="D74" i="49" s="1"/>
  <c r="D54" i="49"/>
  <c r="D51" i="49"/>
  <c r="D63" i="49" s="1"/>
  <c r="D75" i="49" s="1"/>
  <c r="D50" i="49"/>
  <c r="D42" i="49"/>
  <c r="D41" i="49"/>
  <c r="D53" i="49" s="1"/>
  <c r="D65" i="49" s="1"/>
  <c r="D77" i="49" s="1"/>
  <c r="D40" i="49"/>
  <c r="D52" i="49" s="1"/>
  <c r="D64" i="49" s="1"/>
  <c r="D76" i="49" s="1"/>
  <c r="D39" i="49"/>
  <c r="D38" i="49"/>
  <c r="J71" i="48"/>
  <c r="Q70" i="48"/>
  <c r="P70" i="48"/>
  <c r="O70" i="48"/>
  <c r="L70" i="48"/>
  <c r="E70" i="48"/>
  <c r="C70" i="48"/>
  <c r="P69" i="48"/>
  <c r="O69" i="48"/>
  <c r="L69" i="48"/>
  <c r="C69" i="48" s="1"/>
  <c r="Q69" i="48" s="1"/>
  <c r="E69" i="48"/>
  <c r="Q68" i="48"/>
  <c r="P68" i="48"/>
  <c r="O68" i="48"/>
  <c r="L68" i="48"/>
  <c r="E68" i="48"/>
  <c r="C68" i="48"/>
  <c r="P67" i="48"/>
  <c r="O67" i="48"/>
  <c r="L67" i="48"/>
  <c r="C67" i="48" s="1"/>
  <c r="Q67" i="48" s="1"/>
  <c r="E67" i="48"/>
  <c r="Q66" i="48"/>
  <c r="P66" i="48"/>
  <c r="O66" i="48"/>
  <c r="L66" i="48"/>
  <c r="E66" i="48"/>
  <c r="C66" i="48"/>
  <c r="P65" i="48"/>
  <c r="O65" i="48"/>
  <c r="L65" i="48"/>
  <c r="C65" i="48" s="1"/>
  <c r="Q65" i="48" s="1"/>
  <c r="E65" i="48"/>
  <c r="Q64" i="48"/>
  <c r="P64" i="48"/>
  <c r="O64" i="48"/>
  <c r="L64" i="48"/>
  <c r="E64" i="48"/>
  <c r="C64" i="48"/>
  <c r="P63" i="48"/>
  <c r="O63" i="48"/>
  <c r="L63" i="48"/>
  <c r="C63" i="48" s="1"/>
  <c r="Q63" i="48" s="1"/>
  <c r="E63" i="48"/>
  <c r="Q62" i="48"/>
  <c r="P62" i="48"/>
  <c r="O62" i="48"/>
  <c r="L62" i="48"/>
  <c r="E62" i="48"/>
  <c r="C62" i="48"/>
  <c r="P61" i="48"/>
  <c r="O61" i="48"/>
  <c r="L61" i="48"/>
  <c r="C61" i="48" s="1"/>
  <c r="Q61" i="48" s="1"/>
  <c r="E61" i="48"/>
  <c r="Q60" i="48"/>
  <c r="P60" i="48"/>
  <c r="O60" i="48"/>
  <c r="L60" i="48"/>
  <c r="E60" i="48"/>
  <c r="C60" i="48"/>
  <c r="P59" i="48"/>
  <c r="O59" i="48"/>
  <c r="L59" i="48"/>
  <c r="C59" i="48" s="1"/>
  <c r="Q59" i="48" s="1"/>
  <c r="E59" i="48"/>
  <c r="Q58" i="48"/>
  <c r="P58" i="48"/>
  <c r="O58" i="48"/>
  <c r="L58" i="48"/>
  <c r="E58" i="48"/>
  <c r="C58" i="48"/>
  <c r="P57" i="48"/>
  <c r="O57" i="48"/>
  <c r="L57" i="48"/>
  <c r="C57" i="48" s="1"/>
  <c r="Q57" i="48" s="1"/>
  <c r="E57" i="48"/>
  <c r="Q56" i="48"/>
  <c r="P56" i="48"/>
  <c r="O56" i="48"/>
  <c r="L56" i="48"/>
  <c r="E56" i="48"/>
  <c r="C56" i="48"/>
  <c r="P55" i="48"/>
  <c r="O55" i="48"/>
  <c r="L55" i="48"/>
  <c r="C55" i="48" s="1"/>
  <c r="Q55" i="48" s="1"/>
  <c r="E55" i="48"/>
  <c r="Q54" i="48"/>
  <c r="P54" i="48"/>
  <c r="O54" i="48"/>
  <c r="L54" i="48"/>
  <c r="E54" i="48"/>
  <c r="C54" i="48"/>
  <c r="P53" i="48"/>
  <c r="O53" i="48"/>
  <c r="L53" i="48"/>
  <c r="C53" i="48" s="1"/>
  <c r="Q53" i="48" s="1"/>
  <c r="E53" i="48"/>
  <c r="Q52" i="48"/>
  <c r="P52" i="48"/>
  <c r="O52" i="48"/>
  <c r="L52" i="48"/>
  <c r="E52" i="48"/>
  <c r="C52" i="48"/>
  <c r="P51" i="48"/>
  <c r="O51" i="48"/>
  <c r="L51" i="48"/>
  <c r="C51" i="48" s="1"/>
  <c r="Q51" i="48" s="1"/>
  <c r="E51" i="48"/>
  <c r="L43" i="48"/>
  <c r="L42" i="48"/>
  <c r="L41" i="48"/>
  <c r="L40" i="48"/>
  <c r="L39" i="48"/>
  <c r="L38" i="48"/>
  <c r="L37" i="48"/>
  <c r="L36" i="48"/>
  <c r="L35" i="48"/>
  <c r="L34" i="48"/>
  <c r="L33" i="48"/>
  <c r="L32" i="48"/>
  <c r="L31" i="48"/>
  <c r="L30" i="48"/>
  <c r="L29" i="48"/>
  <c r="L28" i="48"/>
  <c r="L27" i="48"/>
  <c r="L26" i="48"/>
  <c r="L25" i="48"/>
  <c r="L24" i="48"/>
  <c r="D63" i="47"/>
  <c r="D75" i="47" s="1"/>
  <c r="D52" i="47"/>
  <c r="D64" i="47" s="1"/>
  <c r="D76" i="47" s="1"/>
  <c r="D51" i="47"/>
  <c r="D42" i="47"/>
  <c r="D54" i="47" s="1"/>
  <c r="D66" i="47" s="1"/>
  <c r="D78" i="47" s="1"/>
  <c r="D41" i="47"/>
  <c r="D53" i="47" s="1"/>
  <c r="D65" i="47" s="1"/>
  <c r="D77" i="47" s="1"/>
  <c r="D40" i="47"/>
  <c r="D39" i="47"/>
  <c r="D38" i="47"/>
  <c r="D50" i="47" s="1"/>
  <c r="D62" i="47" s="1"/>
  <c r="D74" i="47" s="1"/>
  <c r="J71" i="46"/>
  <c r="P70" i="46"/>
  <c r="O70" i="46"/>
  <c r="L70" i="46"/>
  <c r="C70" i="46" s="1"/>
  <c r="Q70" i="46" s="1"/>
  <c r="E70" i="46"/>
  <c r="P69" i="46"/>
  <c r="O69" i="46"/>
  <c r="L69" i="46"/>
  <c r="E69" i="46"/>
  <c r="C69" i="46"/>
  <c r="Q69" i="46" s="1"/>
  <c r="P68" i="46"/>
  <c r="O68" i="46"/>
  <c r="L68" i="46"/>
  <c r="C68" i="46" s="1"/>
  <c r="Q68" i="46" s="1"/>
  <c r="E68" i="46"/>
  <c r="P67" i="46"/>
  <c r="O67" i="46"/>
  <c r="L67" i="46"/>
  <c r="E67" i="46"/>
  <c r="C67" i="46"/>
  <c r="Q67" i="46" s="1"/>
  <c r="P66" i="46"/>
  <c r="O66" i="46"/>
  <c r="L66" i="46"/>
  <c r="C66" i="46" s="1"/>
  <c r="Q66" i="46" s="1"/>
  <c r="E66" i="46"/>
  <c r="P65" i="46"/>
  <c r="O65" i="46"/>
  <c r="L65" i="46"/>
  <c r="E65" i="46"/>
  <c r="C65" i="46"/>
  <c r="Q65" i="46" s="1"/>
  <c r="P64" i="46"/>
  <c r="O64" i="46"/>
  <c r="L64" i="46"/>
  <c r="C64" i="46" s="1"/>
  <c r="Q64" i="46" s="1"/>
  <c r="E64" i="46"/>
  <c r="P63" i="46"/>
  <c r="O63" i="46"/>
  <c r="L63" i="46"/>
  <c r="E63" i="46"/>
  <c r="C63" i="46"/>
  <c r="Q63" i="46" s="1"/>
  <c r="P62" i="46"/>
  <c r="O62" i="46"/>
  <c r="L62" i="46"/>
  <c r="C62" i="46" s="1"/>
  <c r="Q62" i="46" s="1"/>
  <c r="E62" i="46"/>
  <c r="P61" i="46"/>
  <c r="O61" i="46"/>
  <c r="L61" i="46"/>
  <c r="E61" i="46"/>
  <c r="C61" i="46"/>
  <c r="Q61" i="46" s="1"/>
  <c r="P60" i="46"/>
  <c r="O60" i="46"/>
  <c r="L60" i="46"/>
  <c r="C60" i="46" s="1"/>
  <c r="Q60" i="46" s="1"/>
  <c r="E60" i="46"/>
  <c r="P59" i="46"/>
  <c r="O59" i="46"/>
  <c r="L59" i="46"/>
  <c r="E59" i="46"/>
  <c r="C59" i="46"/>
  <c r="Q59" i="46" s="1"/>
  <c r="P58" i="46"/>
  <c r="O58" i="46"/>
  <c r="L58" i="46"/>
  <c r="C58" i="46" s="1"/>
  <c r="Q58" i="46" s="1"/>
  <c r="E58" i="46"/>
  <c r="P57" i="46"/>
  <c r="O57" i="46"/>
  <c r="L57" i="46"/>
  <c r="E57" i="46"/>
  <c r="C57" i="46"/>
  <c r="Q57" i="46" s="1"/>
  <c r="P56" i="46"/>
  <c r="O56" i="46"/>
  <c r="L56" i="46"/>
  <c r="C56" i="46" s="1"/>
  <c r="Q56" i="46" s="1"/>
  <c r="E56" i="46"/>
  <c r="P55" i="46"/>
  <c r="O55" i="46"/>
  <c r="L55" i="46"/>
  <c r="E55" i="46"/>
  <c r="C55" i="46"/>
  <c r="Q55" i="46" s="1"/>
  <c r="P54" i="46"/>
  <c r="O54" i="46"/>
  <c r="L54" i="46"/>
  <c r="C54" i="46" s="1"/>
  <c r="Q54" i="46" s="1"/>
  <c r="E54" i="46"/>
  <c r="P53" i="46"/>
  <c r="O53" i="46"/>
  <c r="L53" i="46"/>
  <c r="E53" i="46"/>
  <c r="C53" i="46"/>
  <c r="Q53" i="46" s="1"/>
  <c r="P52" i="46"/>
  <c r="O52" i="46"/>
  <c r="L52" i="46"/>
  <c r="C52" i="46" s="1"/>
  <c r="Q52" i="46" s="1"/>
  <c r="E52" i="46"/>
  <c r="P51" i="46"/>
  <c r="O51" i="46"/>
  <c r="L51" i="46"/>
  <c r="E51" i="46"/>
  <c r="C51" i="46"/>
  <c r="Q51" i="46" s="1"/>
  <c r="L43" i="46"/>
  <c r="L42" i="46"/>
  <c r="L41" i="46"/>
  <c r="L40" i="46"/>
  <c r="L39" i="46"/>
  <c r="L38" i="46"/>
  <c r="L37" i="46"/>
  <c r="L36" i="46"/>
  <c r="L35" i="46"/>
  <c r="L34" i="46"/>
  <c r="L33" i="46"/>
  <c r="L32" i="46"/>
  <c r="L31" i="46"/>
  <c r="L30" i="46"/>
  <c r="L29" i="46"/>
  <c r="L28" i="46"/>
  <c r="L27" i="46"/>
  <c r="L26" i="46"/>
  <c r="L25" i="46"/>
  <c r="L24" i="46"/>
  <c r="D64" i="45"/>
  <c r="D76" i="45" s="1"/>
  <c r="D53" i="45"/>
  <c r="D65" i="45" s="1"/>
  <c r="D77" i="45" s="1"/>
  <c r="D52" i="45"/>
  <c r="D42" i="45"/>
  <c r="D54" i="45" s="1"/>
  <c r="D66" i="45" s="1"/>
  <c r="D78" i="45" s="1"/>
  <c r="D41" i="45"/>
  <c r="D40" i="45"/>
  <c r="D39" i="45"/>
  <c r="D51" i="45" s="1"/>
  <c r="D63" i="45" s="1"/>
  <c r="D75" i="45" s="1"/>
  <c r="D38" i="45"/>
  <c r="D50" i="45" s="1"/>
  <c r="D62" i="45" s="1"/>
  <c r="D74" i="45" s="1"/>
  <c r="J71" i="44"/>
  <c r="P70" i="44"/>
  <c r="O70" i="44"/>
  <c r="L70" i="44"/>
  <c r="C70" i="44" s="1"/>
  <c r="Q70" i="44" s="1"/>
  <c r="E70" i="44"/>
  <c r="Q69" i="44"/>
  <c r="P69" i="44"/>
  <c r="O69" i="44"/>
  <c r="L69" i="44"/>
  <c r="E69" i="44"/>
  <c r="C69" i="44"/>
  <c r="P68" i="44"/>
  <c r="O68" i="44"/>
  <c r="L68" i="44"/>
  <c r="C68" i="44" s="1"/>
  <c r="Q68" i="44" s="1"/>
  <c r="E68" i="44"/>
  <c r="Q67" i="44"/>
  <c r="P67" i="44"/>
  <c r="O67" i="44"/>
  <c r="L67" i="44"/>
  <c r="E67" i="44"/>
  <c r="C67" i="44"/>
  <c r="P66" i="44"/>
  <c r="O66" i="44"/>
  <c r="L66" i="44"/>
  <c r="C66" i="44" s="1"/>
  <c r="Q66" i="44" s="1"/>
  <c r="E66" i="44"/>
  <c r="Q65" i="44"/>
  <c r="P65" i="44"/>
  <c r="O65" i="44"/>
  <c r="L65" i="44"/>
  <c r="E65" i="44"/>
  <c r="C65" i="44"/>
  <c r="P64" i="44"/>
  <c r="O64" i="44"/>
  <c r="L64" i="44"/>
  <c r="C64" i="44" s="1"/>
  <c r="Q64" i="44" s="1"/>
  <c r="E64" i="44"/>
  <c r="Q63" i="44"/>
  <c r="P63" i="44"/>
  <c r="O63" i="44"/>
  <c r="L63" i="44"/>
  <c r="E63" i="44"/>
  <c r="C63" i="44"/>
  <c r="P62" i="44"/>
  <c r="O62" i="44"/>
  <c r="L62" i="44"/>
  <c r="C62" i="44" s="1"/>
  <c r="Q62" i="44" s="1"/>
  <c r="E62" i="44"/>
  <c r="Q61" i="44"/>
  <c r="P61" i="44"/>
  <c r="O61" i="44"/>
  <c r="L61" i="44"/>
  <c r="E61" i="44"/>
  <c r="C61" i="44"/>
  <c r="P60" i="44"/>
  <c r="O60" i="44"/>
  <c r="L60" i="44"/>
  <c r="C60" i="44" s="1"/>
  <c r="Q60" i="44" s="1"/>
  <c r="E60" i="44"/>
  <c r="Q59" i="44"/>
  <c r="P59" i="44"/>
  <c r="O59" i="44"/>
  <c r="L59" i="44"/>
  <c r="E59" i="44"/>
  <c r="C59" i="44"/>
  <c r="P58" i="44"/>
  <c r="O58" i="44"/>
  <c r="L58" i="44"/>
  <c r="C58" i="44" s="1"/>
  <c r="Q58" i="44" s="1"/>
  <c r="E58" i="44"/>
  <c r="Q57" i="44"/>
  <c r="P57" i="44"/>
  <c r="O57" i="44"/>
  <c r="L57" i="44"/>
  <c r="E57" i="44"/>
  <c r="C57" i="44"/>
  <c r="P56" i="44"/>
  <c r="O56" i="44"/>
  <c r="L56" i="44"/>
  <c r="C56" i="44" s="1"/>
  <c r="Q56" i="44" s="1"/>
  <c r="E56" i="44"/>
  <c r="Q55" i="44"/>
  <c r="P55" i="44"/>
  <c r="O55" i="44"/>
  <c r="L55" i="44"/>
  <c r="E55" i="44"/>
  <c r="C55" i="44"/>
  <c r="P54" i="44"/>
  <c r="O54" i="44"/>
  <c r="L54" i="44"/>
  <c r="C54" i="44" s="1"/>
  <c r="Q54" i="44" s="1"/>
  <c r="E54" i="44"/>
  <c r="Q53" i="44"/>
  <c r="P53" i="44"/>
  <c r="O53" i="44"/>
  <c r="L53" i="44"/>
  <c r="E53" i="44"/>
  <c r="C53" i="44"/>
  <c r="P52" i="44"/>
  <c r="O52" i="44"/>
  <c r="L52" i="44"/>
  <c r="C52" i="44" s="1"/>
  <c r="Q52" i="44" s="1"/>
  <c r="E52" i="44"/>
  <c r="Q51" i="44"/>
  <c r="P51" i="44"/>
  <c r="O51" i="44"/>
  <c r="L51" i="44"/>
  <c r="E51" i="44"/>
  <c r="C51" i="44"/>
  <c r="L43" i="44"/>
  <c r="L42" i="44"/>
  <c r="L41" i="44"/>
  <c r="L40" i="44"/>
  <c r="L39" i="44"/>
  <c r="L38" i="44"/>
  <c r="L37" i="44"/>
  <c r="L36" i="44"/>
  <c r="L35" i="44"/>
  <c r="L34" i="44"/>
  <c r="L33" i="44"/>
  <c r="L32" i="44"/>
  <c r="L31" i="44"/>
  <c r="L30" i="44"/>
  <c r="L29" i="44"/>
  <c r="L28" i="44"/>
  <c r="L27" i="44"/>
  <c r="L26" i="44"/>
  <c r="L25" i="44"/>
  <c r="L24" i="44"/>
  <c r="D53" i="43"/>
  <c r="D65" i="43" s="1"/>
  <c r="D77" i="43" s="1"/>
  <c r="D42" i="43"/>
  <c r="D54" i="43" s="1"/>
  <c r="D66" i="43" s="1"/>
  <c r="D78" i="43" s="1"/>
  <c r="D41" i="43"/>
  <c r="D40" i="43"/>
  <c r="D52" i="43" s="1"/>
  <c r="D64" i="43" s="1"/>
  <c r="D76" i="43" s="1"/>
  <c r="D39" i="43"/>
  <c r="D51" i="43" s="1"/>
  <c r="D63" i="43" s="1"/>
  <c r="D75" i="43" s="1"/>
  <c r="D38" i="43"/>
  <c r="D50" i="43" s="1"/>
  <c r="D62" i="43" s="1"/>
  <c r="D74" i="43" s="1"/>
  <c r="J71" i="42"/>
  <c r="P70" i="42"/>
  <c r="O70" i="42"/>
  <c r="L70" i="42"/>
  <c r="E70" i="42"/>
  <c r="C70" i="42"/>
  <c r="Q70" i="42" s="1"/>
  <c r="P69" i="42"/>
  <c r="O69" i="42"/>
  <c r="L69" i="42"/>
  <c r="C69" i="42" s="1"/>
  <c r="Q69" i="42" s="1"/>
  <c r="E69" i="42"/>
  <c r="P68" i="42"/>
  <c r="O68" i="42"/>
  <c r="L68" i="42"/>
  <c r="E68" i="42"/>
  <c r="C68" i="42"/>
  <c r="Q68" i="42" s="1"/>
  <c r="P67" i="42"/>
  <c r="O67" i="42"/>
  <c r="L67" i="42"/>
  <c r="C67" i="42" s="1"/>
  <c r="Q67" i="42" s="1"/>
  <c r="E67" i="42"/>
  <c r="P66" i="42"/>
  <c r="O66" i="42"/>
  <c r="L66" i="42"/>
  <c r="E66" i="42"/>
  <c r="C66" i="42"/>
  <c r="Q66" i="42" s="1"/>
  <c r="P65" i="42"/>
  <c r="O65" i="42"/>
  <c r="L65" i="42"/>
  <c r="C65" i="42" s="1"/>
  <c r="Q65" i="42" s="1"/>
  <c r="E65" i="42"/>
  <c r="P64" i="42"/>
  <c r="O64" i="42"/>
  <c r="L64" i="42"/>
  <c r="E64" i="42"/>
  <c r="C64" i="42"/>
  <c r="Q64" i="42" s="1"/>
  <c r="P63" i="42"/>
  <c r="O63" i="42"/>
  <c r="L63" i="42"/>
  <c r="C63" i="42" s="1"/>
  <c r="Q63" i="42" s="1"/>
  <c r="E63" i="42"/>
  <c r="P62" i="42"/>
  <c r="O62" i="42"/>
  <c r="L62" i="42"/>
  <c r="E62" i="42"/>
  <c r="C62" i="42"/>
  <c r="Q62" i="42" s="1"/>
  <c r="P61" i="42"/>
  <c r="O61" i="42"/>
  <c r="E61" i="42"/>
  <c r="C61" i="42"/>
  <c r="Q61" i="42" s="1"/>
  <c r="P60" i="42"/>
  <c r="O60" i="42"/>
  <c r="E60" i="42"/>
  <c r="C60" i="42"/>
  <c r="Q60" i="42" s="1"/>
  <c r="P59" i="42"/>
  <c r="O59" i="42"/>
  <c r="E59" i="42"/>
  <c r="C59" i="42"/>
  <c r="Q59" i="42" s="1"/>
  <c r="P58" i="42"/>
  <c r="O58" i="42"/>
  <c r="E58" i="42"/>
  <c r="C58" i="42"/>
  <c r="Q58" i="42" s="1"/>
  <c r="P57" i="42"/>
  <c r="O57" i="42"/>
  <c r="E57" i="42"/>
  <c r="C57" i="42"/>
  <c r="Q57" i="42" s="1"/>
  <c r="P56" i="42"/>
  <c r="O56" i="42"/>
  <c r="E56" i="42"/>
  <c r="C56" i="42"/>
  <c r="Q56" i="42" s="1"/>
  <c r="P55" i="42"/>
  <c r="O55" i="42"/>
  <c r="E55" i="42"/>
  <c r="C55" i="42"/>
  <c r="Q55" i="42" s="1"/>
  <c r="P54" i="42"/>
  <c r="O54" i="42"/>
  <c r="E54" i="42"/>
  <c r="C54" i="42"/>
  <c r="Q54" i="42" s="1"/>
  <c r="P53" i="42"/>
  <c r="O53" i="42"/>
  <c r="E53" i="42"/>
  <c r="C53" i="42"/>
  <c r="Q53" i="42" s="1"/>
  <c r="P52" i="42"/>
  <c r="O52" i="42"/>
  <c r="E52" i="42"/>
  <c r="C52" i="42"/>
  <c r="Q52" i="42" s="1"/>
  <c r="P51" i="42"/>
  <c r="O51" i="42"/>
  <c r="E51" i="42"/>
  <c r="C51" i="42"/>
  <c r="Q51" i="42" s="1"/>
  <c r="L43" i="42"/>
  <c r="L42" i="42"/>
  <c r="L41" i="42"/>
  <c r="L40" i="42"/>
  <c r="L39" i="42"/>
  <c r="L38" i="42"/>
  <c r="L37" i="42"/>
  <c r="L36" i="42"/>
  <c r="L35" i="42"/>
  <c r="L34" i="42"/>
  <c r="L33" i="42"/>
  <c r="L32" i="42"/>
  <c r="L31" i="42"/>
  <c r="L30" i="42"/>
  <c r="L29" i="42"/>
  <c r="L28" i="42"/>
  <c r="L27" i="42"/>
  <c r="L26" i="42"/>
  <c r="L25" i="42"/>
  <c r="L24" i="42"/>
  <c r="D66" i="41"/>
  <c r="D78" i="41" s="1"/>
  <c r="D62" i="41"/>
  <c r="D74" i="41" s="1"/>
  <c r="D54" i="41"/>
  <c r="D51" i="41"/>
  <c r="D63" i="41" s="1"/>
  <c r="D75" i="41" s="1"/>
  <c r="D50" i="41"/>
  <c r="D42" i="41"/>
  <c r="D41" i="41"/>
  <c r="D53" i="41" s="1"/>
  <c r="D65" i="41" s="1"/>
  <c r="D77" i="41" s="1"/>
  <c r="D40" i="41"/>
  <c r="D52" i="41" s="1"/>
  <c r="D64" i="41" s="1"/>
  <c r="D76" i="41" s="1"/>
  <c r="D39" i="41"/>
  <c r="D38" i="41"/>
  <c r="J71" i="40"/>
  <c r="P70" i="40"/>
  <c r="O70" i="40"/>
  <c r="L70" i="40"/>
  <c r="C70" i="40" s="1"/>
  <c r="Q70" i="40" s="1"/>
  <c r="E70" i="40"/>
  <c r="P69" i="40"/>
  <c r="O69" i="40"/>
  <c r="L69" i="40"/>
  <c r="E69" i="40"/>
  <c r="C69" i="40"/>
  <c r="Q69" i="40" s="1"/>
  <c r="P68" i="40"/>
  <c r="O68" i="40"/>
  <c r="L68" i="40"/>
  <c r="C68" i="40" s="1"/>
  <c r="Q68" i="40" s="1"/>
  <c r="E68" i="40"/>
  <c r="P67" i="40"/>
  <c r="O67" i="40"/>
  <c r="L67" i="40"/>
  <c r="E67" i="40"/>
  <c r="C67" i="40"/>
  <c r="Q67" i="40" s="1"/>
  <c r="P66" i="40"/>
  <c r="O66" i="40"/>
  <c r="L66" i="40"/>
  <c r="C66" i="40" s="1"/>
  <c r="Q66" i="40" s="1"/>
  <c r="E66" i="40"/>
  <c r="P65" i="40"/>
  <c r="O65" i="40"/>
  <c r="L65" i="40"/>
  <c r="E65" i="40"/>
  <c r="C65" i="40"/>
  <c r="Q65" i="40" s="1"/>
  <c r="P64" i="40"/>
  <c r="O64" i="40"/>
  <c r="L64" i="40"/>
  <c r="C64" i="40" s="1"/>
  <c r="Q64" i="40" s="1"/>
  <c r="E64" i="40"/>
  <c r="P63" i="40"/>
  <c r="O63" i="40"/>
  <c r="L63" i="40"/>
  <c r="E63" i="40"/>
  <c r="C63" i="40"/>
  <c r="Q63" i="40" s="1"/>
  <c r="P62" i="40"/>
  <c r="O62" i="40"/>
  <c r="L62" i="40"/>
  <c r="C62" i="40" s="1"/>
  <c r="Q62" i="40" s="1"/>
  <c r="E62" i="40"/>
  <c r="P61" i="40"/>
  <c r="O61" i="40"/>
  <c r="L61" i="40"/>
  <c r="E61" i="40"/>
  <c r="C61" i="40"/>
  <c r="Q61" i="40" s="1"/>
  <c r="P60" i="40"/>
  <c r="O60" i="40"/>
  <c r="L60" i="40"/>
  <c r="C60" i="40" s="1"/>
  <c r="Q60" i="40" s="1"/>
  <c r="E60" i="40"/>
  <c r="P59" i="40"/>
  <c r="O59" i="40"/>
  <c r="L59" i="40"/>
  <c r="E59" i="40"/>
  <c r="C59" i="40"/>
  <c r="Q59" i="40" s="1"/>
  <c r="P58" i="40"/>
  <c r="O58" i="40"/>
  <c r="L58" i="40"/>
  <c r="C58" i="40" s="1"/>
  <c r="Q58" i="40" s="1"/>
  <c r="E58" i="40"/>
  <c r="P57" i="40"/>
  <c r="O57" i="40"/>
  <c r="L57" i="40"/>
  <c r="E57" i="40"/>
  <c r="C57" i="40"/>
  <c r="Q57" i="40" s="1"/>
  <c r="P56" i="40"/>
  <c r="O56" i="40"/>
  <c r="L56" i="40"/>
  <c r="C56" i="40" s="1"/>
  <c r="Q56" i="40" s="1"/>
  <c r="E56" i="40"/>
  <c r="P55" i="40"/>
  <c r="O55" i="40"/>
  <c r="L55" i="40"/>
  <c r="E55" i="40"/>
  <c r="C55" i="40"/>
  <c r="Q55" i="40" s="1"/>
  <c r="P54" i="40"/>
  <c r="O54" i="40"/>
  <c r="L54" i="40"/>
  <c r="C54" i="40" s="1"/>
  <c r="Q54" i="40" s="1"/>
  <c r="E54" i="40"/>
  <c r="P53" i="40"/>
  <c r="O53" i="40"/>
  <c r="L53" i="40"/>
  <c r="E53" i="40"/>
  <c r="C53" i="40"/>
  <c r="Q53" i="40" s="1"/>
  <c r="P52" i="40"/>
  <c r="O52" i="40"/>
  <c r="L52" i="40"/>
  <c r="C52" i="40" s="1"/>
  <c r="Q52" i="40" s="1"/>
  <c r="E52" i="40"/>
  <c r="P51" i="40"/>
  <c r="O51" i="40"/>
  <c r="L51" i="40"/>
  <c r="E51" i="40"/>
  <c r="C51" i="40"/>
  <c r="Q51" i="40" s="1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D63" i="39"/>
  <c r="D75" i="39" s="1"/>
  <c r="D52" i="39"/>
  <c r="D64" i="39" s="1"/>
  <c r="D76" i="39" s="1"/>
  <c r="D51" i="39"/>
  <c r="D42" i="39"/>
  <c r="D54" i="39" s="1"/>
  <c r="D66" i="39" s="1"/>
  <c r="D78" i="39" s="1"/>
  <c r="D41" i="39"/>
  <c r="D53" i="39" s="1"/>
  <c r="D65" i="39" s="1"/>
  <c r="D77" i="39" s="1"/>
  <c r="D40" i="39"/>
  <c r="D39" i="39"/>
  <c r="D38" i="39"/>
  <c r="D50" i="39" s="1"/>
  <c r="D62" i="39" s="1"/>
  <c r="D74" i="39" s="1"/>
  <c r="J71" i="38"/>
  <c r="P70" i="38"/>
  <c r="O70" i="38"/>
  <c r="L70" i="38"/>
  <c r="C70" i="38" s="1"/>
  <c r="Q70" i="38" s="1"/>
  <c r="E70" i="38"/>
  <c r="P69" i="38"/>
  <c r="O69" i="38"/>
  <c r="L69" i="38"/>
  <c r="E69" i="38"/>
  <c r="C69" i="38"/>
  <c r="Q69" i="38" s="1"/>
  <c r="P68" i="38"/>
  <c r="O68" i="38"/>
  <c r="L68" i="38"/>
  <c r="C68" i="38" s="1"/>
  <c r="Q68" i="38" s="1"/>
  <c r="E68" i="38"/>
  <c r="P67" i="38"/>
  <c r="O67" i="38"/>
  <c r="L67" i="38"/>
  <c r="E67" i="38"/>
  <c r="C67" i="38"/>
  <c r="Q67" i="38" s="1"/>
  <c r="P66" i="38"/>
  <c r="O66" i="38"/>
  <c r="L66" i="38"/>
  <c r="C66" i="38" s="1"/>
  <c r="Q66" i="38" s="1"/>
  <c r="E66" i="38"/>
  <c r="P65" i="38"/>
  <c r="O65" i="38"/>
  <c r="L65" i="38"/>
  <c r="E65" i="38"/>
  <c r="C65" i="38"/>
  <c r="Q65" i="38" s="1"/>
  <c r="P64" i="38"/>
  <c r="O64" i="38"/>
  <c r="L64" i="38"/>
  <c r="C64" i="38" s="1"/>
  <c r="Q64" i="38" s="1"/>
  <c r="P63" i="38"/>
  <c r="O63" i="38"/>
  <c r="L63" i="38"/>
  <c r="E63" i="38"/>
  <c r="C63" i="38"/>
  <c r="Q63" i="38" s="1"/>
  <c r="P62" i="38"/>
  <c r="O62" i="38"/>
  <c r="L62" i="38"/>
  <c r="C62" i="38" s="1"/>
  <c r="Q62" i="38" s="1"/>
  <c r="E62" i="38"/>
  <c r="P61" i="38"/>
  <c r="O61" i="38"/>
  <c r="L61" i="38"/>
  <c r="E61" i="38"/>
  <c r="C61" i="38"/>
  <c r="Q61" i="38" s="1"/>
  <c r="P60" i="38"/>
  <c r="O60" i="38"/>
  <c r="L60" i="38"/>
  <c r="C60" i="38" s="1"/>
  <c r="Q60" i="38" s="1"/>
  <c r="E60" i="38"/>
  <c r="P59" i="38"/>
  <c r="O59" i="38"/>
  <c r="L59" i="38"/>
  <c r="E59" i="38"/>
  <c r="C59" i="38"/>
  <c r="Q59" i="38" s="1"/>
  <c r="P58" i="38"/>
  <c r="O58" i="38"/>
  <c r="L58" i="38"/>
  <c r="C58" i="38" s="1"/>
  <c r="Q58" i="38" s="1"/>
  <c r="E58" i="38"/>
  <c r="P57" i="38"/>
  <c r="O57" i="38"/>
  <c r="L57" i="38"/>
  <c r="E57" i="38"/>
  <c r="C57" i="38"/>
  <c r="Q57" i="38" s="1"/>
  <c r="P56" i="38"/>
  <c r="O56" i="38"/>
  <c r="L56" i="38"/>
  <c r="C56" i="38" s="1"/>
  <c r="Q56" i="38" s="1"/>
  <c r="E56" i="38"/>
  <c r="P55" i="38"/>
  <c r="O55" i="38"/>
  <c r="L55" i="38"/>
  <c r="E55" i="38"/>
  <c r="C55" i="38"/>
  <c r="Q55" i="38" s="1"/>
  <c r="P54" i="38"/>
  <c r="O54" i="38"/>
  <c r="L54" i="38"/>
  <c r="C54" i="38" s="1"/>
  <c r="Q54" i="38" s="1"/>
  <c r="E54" i="38"/>
  <c r="P53" i="38"/>
  <c r="O53" i="38"/>
  <c r="L53" i="38"/>
  <c r="E53" i="38"/>
  <c r="C53" i="38"/>
  <c r="Q53" i="38" s="1"/>
  <c r="P52" i="38"/>
  <c r="O52" i="38"/>
  <c r="L52" i="38"/>
  <c r="C52" i="38" s="1"/>
  <c r="Q52" i="38" s="1"/>
  <c r="E52" i="38"/>
  <c r="P51" i="38"/>
  <c r="O51" i="38"/>
  <c r="L51" i="38"/>
  <c r="E51" i="38"/>
  <c r="C51" i="38"/>
  <c r="Q51" i="38" s="1"/>
  <c r="L43" i="38"/>
  <c r="L42" i="38"/>
  <c r="L41" i="38"/>
  <c r="L40" i="38"/>
  <c r="L39" i="38"/>
  <c r="L38" i="38"/>
  <c r="L37" i="38"/>
  <c r="L36" i="38"/>
  <c r="L35" i="38"/>
  <c r="L34" i="38"/>
  <c r="L33" i="38"/>
  <c r="L32" i="38"/>
  <c r="L31" i="38"/>
  <c r="L30" i="38"/>
  <c r="L29" i="38"/>
  <c r="L28" i="38"/>
  <c r="L27" i="38"/>
  <c r="L26" i="38"/>
  <c r="L25" i="38"/>
  <c r="L24" i="38"/>
  <c r="D52" i="37"/>
  <c r="D64" i="37" s="1"/>
  <c r="D76" i="37" s="1"/>
  <c r="D42" i="37"/>
  <c r="D54" i="37" s="1"/>
  <c r="D66" i="37" s="1"/>
  <c r="D78" i="37" s="1"/>
  <c r="D41" i="37"/>
  <c r="D53" i="37" s="1"/>
  <c r="D65" i="37" s="1"/>
  <c r="D77" i="37" s="1"/>
  <c r="D40" i="37"/>
  <c r="D39" i="37"/>
  <c r="D51" i="37" s="1"/>
  <c r="D63" i="37" s="1"/>
  <c r="D75" i="37" s="1"/>
  <c r="D38" i="37"/>
  <c r="D50" i="37" s="1"/>
  <c r="D62" i="37" s="1"/>
  <c r="D74" i="37" s="1"/>
  <c r="J71" i="36"/>
  <c r="P70" i="36"/>
  <c r="O70" i="36"/>
  <c r="L70" i="36"/>
  <c r="C70" i="36" s="1"/>
  <c r="Q70" i="36" s="1"/>
  <c r="E70" i="36"/>
  <c r="P69" i="36"/>
  <c r="O69" i="36"/>
  <c r="L69" i="36"/>
  <c r="E69" i="36"/>
  <c r="C69" i="36"/>
  <c r="Q69" i="36" s="1"/>
  <c r="P68" i="36"/>
  <c r="O68" i="36"/>
  <c r="L68" i="36"/>
  <c r="C68" i="36" s="1"/>
  <c r="Q68" i="36" s="1"/>
  <c r="E68" i="36"/>
  <c r="P67" i="36"/>
  <c r="O67" i="36"/>
  <c r="L67" i="36"/>
  <c r="E67" i="36"/>
  <c r="C67" i="36"/>
  <c r="Q67" i="36" s="1"/>
  <c r="P66" i="36"/>
  <c r="O66" i="36"/>
  <c r="L66" i="36"/>
  <c r="C66" i="36" s="1"/>
  <c r="Q66" i="36" s="1"/>
  <c r="E66" i="36"/>
  <c r="P65" i="36"/>
  <c r="O65" i="36"/>
  <c r="L65" i="36"/>
  <c r="E65" i="36"/>
  <c r="C65" i="36"/>
  <c r="Q65" i="36" s="1"/>
  <c r="P64" i="36"/>
  <c r="O64" i="36"/>
  <c r="L64" i="36"/>
  <c r="C64" i="36" s="1"/>
  <c r="Q64" i="36" s="1"/>
  <c r="P63" i="36"/>
  <c r="O63" i="36"/>
  <c r="L63" i="36"/>
  <c r="C63" i="36" s="1"/>
  <c r="Q63" i="36" s="1"/>
  <c r="P62" i="36"/>
  <c r="O62" i="36"/>
  <c r="L62" i="36"/>
  <c r="E62" i="36"/>
  <c r="C62" i="36"/>
  <c r="Q62" i="36" s="1"/>
  <c r="P61" i="36"/>
  <c r="O61" i="36"/>
  <c r="L61" i="36"/>
  <c r="C61" i="36" s="1"/>
  <c r="Q61" i="36" s="1"/>
  <c r="E61" i="36"/>
  <c r="P60" i="36"/>
  <c r="O60" i="36"/>
  <c r="L60" i="36"/>
  <c r="E60" i="36"/>
  <c r="C60" i="36"/>
  <c r="Q60" i="36" s="1"/>
  <c r="P59" i="36"/>
  <c r="O59" i="36"/>
  <c r="L59" i="36"/>
  <c r="C59" i="36" s="1"/>
  <c r="Q59" i="36" s="1"/>
  <c r="E59" i="36"/>
  <c r="P58" i="36"/>
  <c r="O58" i="36"/>
  <c r="L58" i="36"/>
  <c r="E58" i="36"/>
  <c r="C58" i="36"/>
  <c r="Q58" i="36" s="1"/>
  <c r="P57" i="36"/>
  <c r="O57" i="36"/>
  <c r="L57" i="36"/>
  <c r="C57" i="36" s="1"/>
  <c r="Q57" i="36" s="1"/>
  <c r="E57" i="36"/>
  <c r="P56" i="36"/>
  <c r="O56" i="36"/>
  <c r="L56" i="36"/>
  <c r="E56" i="36"/>
  <c r="C56" i="36"/>
  <c r="Q56" i="36" s="1"/>
  <c r="P55" i="36"/>
  <c r="O55" i="36"/>
  <c r="L55" i="36"/>
  <c r="C55" i="36" s="1"/>
  <c r="Q55" i="36" s="1"/>
  <c r="E55" i="36"/>
  <c r="P54" i="36"/>
  <c r="O54" i="36"/>
  <c r="L54" i="36"/>
  <c r="E54" i="36"/>
  <c r="C54" i="36"/>
  <c r="Q54" i="36" s="1"/>
  <c r="P53" i="36"/>
  <c r="O53" i="36"/>
  <c r="L53" i="36"/>
  <c r="C53" i="36" s="1"/>
  <c r="Q53" i="36" s="1"/>
  <c r="E53" i="36"/>
  <c r="P52" i="36"/>
  <c r="O52" i="36"/>
  <c r="L52" i="36"/>
  <c r="E52" i="36"/>
  <c r="C52" i="36"/>
  <c r="Q52" i="36" s="1"/>
  <c r="P51" i="36"/>
  <c r="O51" i="36"/>
  <c r="L51" i="36"/>
  <c r="C51" i="36" s="1"/>
  <c r="Q51" i="36" s="1"/>
  <c r="E51" i="36"/>
  <c r="L43" i="36"/>
  <c r="L42" i="36"/>
  <c r="L41" i="36"/>
  <c r="L40" i="36"/>
  <c r="L39" i="36"/>
  <c r="L38" i="36"/>
  <c r="L37" i="36"/>
  <c r="L36" i="36"/>
  <c r="L35" i="36"/>
  <c r="L34" i="36"/>
  <c r="L33" i="36"/>
  <c r="L32" i="36"/>
  <c r="L31" i="36"/>
  <c r="L30" i="36"/>
  <c r="L29" i="36"/>
  <c r="L28" i="36"/>
  <c r="D51" i="35" l="1"/>
  <c r="D63" i="35" s="1"/>
  <c r="D75" i="35" s="1"/>
  <c r="D42" i="35"/>
  <c r="D54" i="35" s="1"/>
  <c r="D66" i="35" s="1"/>
  <c r="D78" i="35" s="1"/>
  <c r="D41" i="35"/>
  <c r="D53" i="35" s="1"/>
  <c r="D65" i="35" s="1"/>
  <c r="D77" i="35" s="1"/>
  <c r="D40" i="35"/>
  <c r="D52" i="35" s="1"/>
  <c r="D64" i="35" s="1"/>
  <c r="D76" i="35" s="1"/>
  <c r="D39" i="35"/>
  <c r="D38" i="35"/>
  <c r="D50" i="35" s="1"/>
  <c r="D62" i="35" s="1"/>
  <c r="D74" i="35" s="1"/>
  <c r="J71" i="34"/>
  <c r="Q70" i="34"/>
  <c r="P70" i="34"/>
  <c r="O70" i="34"/>
  <c r="L70" i="34"/>
  <c r="E70" i="34"/>
  <c r="C70" i="34"/>
  <c r="P69" i="34"/>
  <c r="O69" i="34"/>
  <c r="L69" i="34"/>
  <c r="C69" i="34" s="1"/>
  <c r="Q69" i="34" s="1"/>
  <c r="E69" i="34"/>
  <c r="Q68" i="34"/>
  <c r="P68" i="34"/>
  <c r="O68" i="34"/>
  <c r="L68" i="34"/>
  <c r="E68" i="34"/>
  <c r="C68" i="34"/>
  <c r="P67" i="34"/>
  <c r="O67" i="34"/>
  <c r="L67" i="34"/>
  <c r="C67" i="34" s="1"/>
  <c r="Q67" i="34" s="1"/>
  <c r="E67" i="34"/>
  <c r="Q66" i="34"/>
  <c r="P66" i="34"/>
  <c r="O66" i="34"/>
  <c r="L66" i="34"/>
  <c r="E66" i="34"/>
  <c r="C66" i="34"/>
  <c r="P65" i="34"/>
  <c r="O65" i="34"/>
  <c r="L65" i="34"/>
  <c r="C65" i="34" s="1"/>
  <c r="Q65" i="34" s="1"/>
  <c r="E65" i="34"/>
  <c r="Q64" i="34"/>
  <c r="P64" i="34"/>
  <c r="O64" i="34"/>
  <c r="L64" i="34"/>
  <c r="E64" i="34"/>
  <c r="C64" i="34"/>
  <c r="P63" i="34"/>
  <c r="O63" i="34"/>
  <c r="L63" i="34"/>
  <c r="C63" i="34" s="1"/>
  <c r="Q63" i="34" s="1"/>
  <c r="E63" i="34"/>
  <c r="Q62" i="34"/>
  <c r="P62" i="34"/>
  <c r="O62" i="34"/>
  <c r="L62" i="34"/>
  <c r="E62" i="34"/>
  <c r="C62" i="34"/>
  <c r="P61" i="34"/>
  <c r="O61" i="34"/>
  <c r="L61" i="34"/>
  <c r="E61" i="34"/>
  <c r="C61" i="34"/>
  <c r="Q61" i="34" s="1"/>
  <c r="P60" i="34"/>
  <c r="O60" i="34"/>
  <c r="L60" i="34"/>
  <c r="C60" i="34" s="1"/>
  <c r="Q60" i="34" s="1"/>
  <c r="E60" i="34"/>
  <c r="P59" i="34"/>
  <c r="O59" i="34"/>
  <c r="L59" i="34"/>
  <c r="E59" i="34"/>
  <c r="C59" i="34"/>
  <c r="Q59" i="34" s="1"/>
  <c r="P58" i="34"/>
  <c r="O58" i="34"/>
  <c r="L58" i="34"/>
  <c r="C58" i="34" s="1"/>
  <c r="Q58" i="34" s="1"/>
  <c r="E58" i="34"/>
  <c r="P57" i="34"/>
  <c r="L57" i="34"/>
  <c r="C57" i="34" s="1"/>
  <c r="Q57" i="34" s="1"/>
  <c r="E57" i="34"/>
  <c r="P56" i="34"/>
  <c r="O56" i="34"/>
  <c r="L56" i="34"/>
  <c r="C56" i="34" s="1"/>
  <c r="Q56" i="34" s="1"/>
  <c r="Q55" i="34"/>
  <c r="P55" i="34"/>
  <c r="O55" i="34"/>
  <c r="L55" i="34"/>
  <c r="E55" i="34"/>
  <c r="C55" i="34"/>
  <c r="P54" i="34"/>
  <c r="O54" i="34"/>
  <c r="L54" i="34"/>
  <c r="C54" i="34" s="1"/>
  <c r="Q54" i="34" s="1"/>
  <c r="E54" i="34"/>
  <c r="Q53" i="34"/>
  <c r="P53" i="34"/>
  <c r="O53" i="34"/>
  <c r="L53" i="34"/>
  <c r="E53" i="34"/>
  <c r="C53" i="34"/>
  <c r="P52" i="34"/>
  <c r="O52" i="34"/>
  <c r="E52" i="34"/>
  <c r="C52" i="34"/>
  <c r="Q52" i="34" s="1"/>
  <c r="P51" i="34"/>
  <c r="O51" i="34"/>
  <c r="L51" i="34"/>
  <c r="E51" i="34"/>
  <c r="C51" i="34"/>
  <c r="Q51" i="34" s="1"/>
  <c r="L43" i="34"/>
  <c r="L42" i="34"/>
  <c r="L41" i="34"/>
  <c r="L40" i="34"/>
  <c r="L39" i="34"/>
  <c r="L38" i="34"/>
  <c r="L37" i="34"/>
  <c r="L36" i="34"/>
  <c r="L34" i="34"/>
  <c r="L33" i="34"/>
  <c r="L32" i="34"/>
  <c r="L31" i="34"/>
  <c r="L30" i="34"/>
  <c r="L28" i="34"/>
  <c r="L27" i="34"/>
  <c r="L26" i="34"/>
  <c r="L25" i="34"/>
  <c r="L24" i="34"/>
  <c r="D42" i="33"/>
  <c r="D54" i="33" s="1"/>
  <c r="D66" i="33" s="1"/>
  <c r="D78" i="33" s="1"/>
  <c r="D41" i="33"/>
  <c r="D53" i="33" s="1"/>
  <c r="D65" i="33" s="1"/>
  <c r="D77" i="33" s="1"/>
  <c r="D40" i="33"/>
  <c r="D52" i="33" s="1"/>
  <c r="D64" i="33" s="1"/>
  <c r="D76" i="33" s="1"/>
  <c r="D39" i="33"/>
  <c r="D51" i="33" s="1"/>
  <c r="D63" i="33" s="1"/>
  <c r="D75" i="33" s="1"/>
  <c r="D38" i="33"/>
  <c r="J71" i="32"/>
  <c r="P70" i="32"/>
  <c r="O70" i="32"/>
  <c r="L70" i="32"/>
  <c r="C70" i="32" s="1"/>
  <c r="Q70" i="32" s="1"/>
  <c r="E70" i="32"/>
  <c r="P69" i="32"/>
  <c r="O69" i="32"/>
  <c r="L69" i="32"/>
  <c r="E69" i="32"/>
  <c r="C69" i="32"/>
  <c r="Q69" i="32" s="1"/>
  <c r="P68" i="32"/>
  <c r="O68" i="32"/>
  <c r="L68" i="32"/>
  <c r="C68" i="32" s="1"/>
  <c r="Q68" i="32" s="1"/>
  <c r="E68" i="32"/>
  <c r="P67" i="32"/>
  <c r="O67" i="32"/>
  <c r="L67" i="32"/>
  <c r="E67" i="32"/>
  <c r="C67" i="32"/>
  <c r="Q67" i="32" s="1"/>
  <c r="P66" i="32"/>
  <c r="O66" i="32"/>
  <c r="L66" i="32"/>
  <c r="C66" i="32" s="1"/>
  <c r="Q66" i="32" s="1"/>
  <c r="E66" i="32"/>
  <c r="P65" i="32"/>
  <c r="O65" i="32"/>
  <c r="L65" i="32"/>
  <c r="E65" i="32"/>
  <c r="C65" i="32"/>
  <c r="Q65" i="32" s="1"/>
  <c r="P64" i="32"/>
  <c r="O64" i="32"/>
  <c r="L64" i="32"/>
  <c r="C64" i="32" s="1"/>
  <c r="Q64" i="32" s="1"/>
  <c r="E64" i="32"/>
  <c r="P63" i="32"/>
  <c r="O63" i="32"/>
  <c r="L63" i="32"/>
  <c r="E63" i="32"/>
  <c r="C63" i="32"/>
  <c r="Q63" i="32" s="1"/>
  <c r="P62" i="32"/>
  <c r="O62" i="32"/>
  <c r="L62" i="32"/>
  <c r="C62" i="32" s="1"/>
  <c r="Q62" i="32" s="1"/>
  <c r="E62" i="32"/>
  <c r="P61" i="32"/>
  <c r="O61" i="32"/>
  <c r="L61" i="32"/>
  <c r="E61" i="32"/>
  <c r="C61" i="32"/>
  <c r="Q61" i="32" s="1"/>
  <c r="P60" i="32"/>
  <c r="O60" i="32"/>
  <c r="E60" i="32"/>
  <c r="C60" i="32"/>
  <c r="Q60" i="32" s="1"/>
  <c r="P59" i="32"/>
  <c r="O59" i="32"/>
  <c r="E59" i="32"/>
  <c r="C59" i="32"/>
  <c r="Q59" i="32" s="1"/>
  <c r="P58" i="32"/>
  <c r="O58" i="32"/>
  <c r="E58" i="32"/>
  <c r="C58" i="32"/>
  <c r="Q58" i="32" s="1"/>
  <c r="P57" i="32"/>
  <c r="L57" i="32"/>
  <c r="E57" i="32"/>
  <c r="C57" i="32"/>
  <c r="Q57" i="32" s="1"/>
  <c r="P56" i="32"/>
  <c r="O56" i="32"/>
  <c r="L56" i="32"/>
  <c r="C56" i="32" s="1"/>
  <c r="Q56" i="32" s="1"/>
  <c r="E56" i="32"/>
  <c r="P55" i="32"/>
  <c r="O55" i="32"/>
  <c r="L55" i="32"/>
  <c r="E55" i="32"/>
  <c r="C55" i="32"/>
  <c r="Q55" i="32" s="1"/>
  <c r="P54" i="32"/>
  <c r="O54" i="32"/>
  <c r="L54" i="32"/>
  <c r="C54" i="32" s="1"/>
  <c r="Q54" i="32" s="1"/>
  <c r="E54" i="32"/>
  <c r="P53" i="32"/>
  <c r="O53" i="32"/>
  <c r="L53" i="32"/>
  <c r="E53" i="32"/>
  <c r="C53" i="32"/>
  <c r="Q53" i="32" s="1"/>
  <c r="P52" i="32"/>
  <c r="O52" i="32"/>
  <c r="L52" i="32"/>
  <c r="C52" i="32" s="1"/>
  <c r="Q52" i="32" s="1"/>
  <c r="E52" i="32"/>
  <c r="P51" i="32"/>
  <c r="O51" i="32"/>
  <c r="L51" i="32"/>
  <c r="E51" i="32"/>
  <c r="C51" i="32"/>
  <c r="Q51" i="32" s="1"/>
  <c r="L43" i="32"/>
  <c r="L42" i="32"/>
  <c r="L41" i="32"/>
  <c r="L40" i="32"/>
  <c r="L39" i="32"/>
  <c r="L38" i="32"/>
  <c r="L37" i="32"/>
  <c r="L36" i="32"/>
  <c r="L35" i="32"/>
  <c r="L34" i="32"/>
  <c r="L33" i="32"/>
  <c r="L32" i="32"/>
  <c r="L31" i="32"/>
  <c r="L30" i="32"/>
  <c r="L29" i="32"/>
  <c r="L28" i="32"/>
  <c r="L27" i="32"/>
  <c r="L26" i="32"/>
  <c r="L25" i="32"/>
  <c r="L24" i="32"/>
  <c r="D75" i="31"/>
  <c r="D53" i="31"/>
  <c r="D65" i="31" s="1"/>
  <c r="D77" i="31" s="1"/>
  <c r="D42" i="31"/>
  <c r="D54" i="31" s="1"/>
  <c r="D66" i="31" s="1"/>
  <c r="D78" i="31" s="1"/>
  <c r="D40" i="31"/>
  <c r="D52" i="31" s="1"/>
  <c r="D64" i="31" s="1"/>
  <c r="D76" i="31" s="1"/>
  <c r="D39" i="31"/>
  <c r="D51" i="31" s="1"/>
  <c r="D38" i="31"/>
  <c r="D50" i="31" s="1"/>
  <c r="D62" i="31" s="1"/>
  <c r="D74" i="31" s="1"/>
  <c r="J71" i="30"/>
  <c r="P70" i="30"/>
  <c r="O70" i="30"/>
  <c r="L70" i="30"/>
  <c r="C70" i="30" s="1"/>
  <c r="Q70" i="30" s="1"/>
  <c r="E70" i="30"/>
  <c r="P69" i="30"/>
  <c r="O69" i="30"/>
  <c r="L69" i="30"/>
  <c r="E69" i="30"/>
  <c r="C69" i="30"/>
  <c r="Q69" i="30" s="1"/>
  <c r="P68" i="30"/>
  <c r="O68" i="30"/>
  <c r="L68" i="30"/>
  <c r="C68" i="30" s="1"/>
  <c r="Q68" i="30" s="1"/>
  <c r="E68" i="30"/>
  <c r="P67" i="30"/>
  <c r="O67" i="30"/>
  <c r="L67" i="30"/>
  <c r="E67" i="30"/>
  <c r="C67" i="30"/>
  <c r="Q67" i="30" s="1"/>
  <c r="P66" i="30"/>
  <c r="O66" i="30"/>
  <c r="L66" i="30"/>
  <c r="C66" i="30" s="1"/>
  <c r="Q66" i="30" s="1"/>
  <c r="E66" i="30"/>
  <c r="P65" i="30"/>
  <c r="O65" i="30"/>
  <c r="L65" i="30"/>
  <c r="E65" i="30"/>
  <c r="C65" i="30"/>
  <c r="Q65" i="30" s="1"/>
  <c r="P64" i="30"/>
  <c r="O64" i="30"/>
  <c r="L64" i="30"/>
  <c r="C64" i="30" s="1"/>
  <c r="Q64" i="30" s="1"/>
  <c r="E64" i="30"/>
  <c r="P63" i="30"/>
  <c r="O63" i="30"/>
  <c r="L63" i="30"/>
  <c r="E63" i="30"/>
  <c r="C63" i="30"/>
  <c r="Q63" i="30" s="1"/>
  <c r="P62" i="30"/>
  <c r="O62" i="30"/>
  <c r="L62" i="30"/>
  <c r="C62" i="30" s="1"/>
  <c r="Q62" i="30" s="1"/>
  <c r="E62" i="30"/>
  <c r="P61" i="30"/>
  <c r="O61" i="30"/>
  <c r="L61" i="30"/>
  <c r="E61" i="30"/>
  <c r="C61" i="30"/>
  <c r="Q61" i="30" s="1"/>
  <c r="P60" i="30"/>
  <c r="O60" i="30"/>
  <c r="L60" i="30"/>
  <c r="C60" i="30" s="1"/>
  <c r="Q60" i="30" s="1"/>
  <c r="E60" i="30"/>
  <c r="P59" i="30"/>
  <c r="O59" i="30"/>
  <c r="E59" i="30"/>
  <c r="C59" i="30"/>
  <c r="Q59" i="30" s="1"/>
  <c r="P58" i="30"/>
  <c r="O58" i="30"/>
  <c r="L58" i="30"/>
  <c r="E58" i="30"/>
  <c r="C58" i="30"/>
  <c r="Q58" i="30" s="1"/>
  <c r="P57" i="30"/>
  <c r="L57" i="30"/>
  <c r="C57" i="30" s="1"/>
  <c r="Q57" i="30" s="1"/>
  <c r="E57" i="30"/>
  <c r="P56" i="30"/>
  <c r="O56" i="30"/>
  <c r="L56" i="30"/>
  <c r="E56" i="30"/>
  <c r="C56" i="30"/>
  <c r="Q56" i="30" s="1"/>
  <c r="P55" i="30"/>
  <c r="O55" i="30"/>
  <c r="L55" i="30"/>
  <c r="C55" i="30" s="1"/>
  <c r="Q55" i="30" s="1"/>
  <c r="E55" i="30"/>
  <c r="P54" i="30"/>
  <c r="O54" i="30"/>
  <c r="L54" i="30"/>
  <c r="E54" i="30"/>
  <c r="C54" i="30"/>
  <c r="Q54" i="30" s="1"/>
  <c r="P53" i="30"/>
  <c r="O53" i="30"/>
  <c r="L53" i="30"/>
  <c r="C53" i="30" s="1"/>
  <c r="Q53" i="30" s="1"/>
  <c r="E53" i="30"/>
  <c r="P52" i="30"/>
  <c r="O52" i="30"/>
  <c r="L52" i="30"/>
  <c r="E52" i="30"/>
  <c r="C52" i="30"/>
  <c r="Q52" i="30" s="1"/>
  <c r="P51" i="30"/>
  <c r="O51" i="30"/>
  <c r="L51" i="30"/>
  <c r="C51" i="30" s="1"/>
  <c r="Q51" i="30" s="1"/>
  <c r="E51" i="30"/>
  <c r="L43" i="30"/>
  <c r="L42" i="30"/>
  <c r="L41" i="30"/>
  <c r="L40" i="30"/>
  <c r="L39" i="30"/>
  <c r="L38" i="30"/>
  <c r="L37" i="30"/>
  <c r="L36" i="30"/>
  <c r="L35" i="30"/>
  <c r="L34" i="30"/>
  <c r="L33" i="30"/>
  <c r="L32" i="30"/>
  <c r="L31" i="30"/>
  <c r="L30" i="30"/>
  <c r="L29" i="30"/>
  <c r="L28" i="30"/>
  <c r="L27" i="30"/>
  <c r="L26" i="30"/>
  <c r="L25" i="30"/>
  <c r="L24" i="30"/>
  <c r="D54" i="29" l="1"/>
  <c r="D66" i="29" s="1"/>
  <c r="D78" i="29" s="1"/>
  <c r="D42" i="29"/>
  <c r="D41" i="29"/>
  <c r="D53" i="29" s="1"/>
  <c r="D65" i="29" s="1"/>
  <c r="D77" i="29" s="1"/>
  <c r="D40" i="29"/>
  <c r="D52" i="29" s="1"/>
  <c r="D64" i="29" s="1"/>
  <c r="D76" i="29" s="1"/>
  <c r="D39" i="29"/>
  <c r="D51" i="29" s="1"/>
  <c r="D63" i="29" s="1"/>
  <c r="D75" i="29" s="1"/>
  <c r="D38" i="29"/>
  <c r="D50" i="29" s="1"/>
  <c r="D62" i="29" s="1"/>
  <c r="D74" i="29" s="1"/>
  <c r="J71" i="28"/>
  <c r="P70" i="28"/>
  <c r="O70" i="28"/>
  <c r="L70" i="28"/>
  <c r="E70" i="28"/>
  <c r="C70" i="28"/>
  <c r="Q70" i="28" s="1"/>
  <c r="P69" i="28"/>
  <c r="O69" i="28"/>
  <c r="L69" i="28"/>
  <c r="C69" i="28" s="1"/>
  <c r="Q69" i="28" s="1"/>
  <c r="E69" i="28"/>
  <c r="P68" i="28"/>
  <c r="O68" i="28"/>
  <c r="L68" i="28"/>
  <c r="E68" i="28"/>
  <c r="C68" i="28"/>
  <c r="Q68" i="28" s="1"/>
  <c r="P67" i="28"/>
  <c r="O67" i="28"/>
  <c r="L67" i="28"/>
  <c r="C67" i="28" s="1"/>
  <c r="Q67" i="28" s="1"/>
  <c r="E67" i="28"/>
  <c r="P66" i="28"/>
  <c r="O66" i="28"/>
  <c r="L66" i="28"/>
  <c r="E66" i="28"/>
  <c r="C66" i="28"/>
  <c r="Q66" i="28" s="1"/>
  <c r="P65" i="28"/>
  <c r="O65" i="28"/>
  <c r="L65" i="28"/>
  <c r="C65" i="28" s="1"/>
  <c r="Q65" i="28" s="1"/>
  <c r="E65" i="28"/>
  <c r="P64" i="28"/>
  <c r="O64" i="28"/>
  <c r="L64" i="28"/>
  <c r="E64" i="28"/>
  <c r="C64" i="28"/>
  <c r="Q64" i="28" s="1"/>
  <c r="P63" i="28"/>
  <c r="O63" i="28"/>
  <c r="L63" i="28"/>
  <c r="C63" i="28" s="1"/>
  <c r="Q63" i="28" s="1"/>
  <c r="E63" i="28"/>
  <c r="P62" i="28"/>
  <c r="O62" i="28"/>
  <c r="L62" i="28"/>
  <c r="E62" i="28"/>
  <c r="C62" i="28"/>
  <c r="Q62" i="28" s="1"/>
  <c r="P61" i="28"/>
  <c r="O61" i="28"/>
  <c r="L61" i="28"/>
  <c r="C61" i="28" s="1"/>
  <c r="Q61" i="28" s="1"/>
  <c r="E61" i="28"/>
  <c r="P60" i="28"/>
  <c r="O60" i="28"/>
  <c r="L60" i="28"/>
  <c r="E60" i="28"/>
  <c r="C60" i="28"/>
  <c r="Q60" i="28" s="1"/>
  <c r="P59" i="28"/>
  <c r="O59" i="28"/>
  <c r="L59" i="28"/>
  <c r="C59" i="28" s="1"/>
  <c r="E59" i="28"/>
  <c r="P58" i="28"/>
  <c r="O58" i="28"/>
  <c r="L58" i="28"/>
  <c r="E58" i="28"/>
  <c r="C58" i="28"/>
  <c r="Q58" i="28" s="1"/>
  <c r="P57" i="28"/>
  <c r="O57" i="28"/>
  <c r="L57" i="28"/>
  <c r="C57" i="28" s="1"/>
  <c r="E57" i="28"/>
  <c r="P56" i="28"/>
  <c r="O56" i="28"/>
  <c r="L56" i="28"/>
  <c r="C56" i="28" s="1"/>
  <c r="E56" i="28"/>
  <c r="P55" i="28"/>
  <c r="O55" i="28"/>
  <c r="L55" i="28"/>
  <c r="C55" i="28" s="1"/>
  <c r="E55" i="28"/>
  <c r="P54" i="28"/>
  <c r="O54" i="28"/>
  <c r="L54" i="28"/>
  <c r="C54" i="28" s="1"/>
  <c r="E54" i="28"/>
  <c r="P53" i="28"/>
  <c r="O53" i="28"/>
  <c r="L53" i="28"/>
  <c r="C53" i="28" s="1"/>
  <c r="E53" i="28"/>
  <c r="P52" i="28"/>
  <c r="O52" i="28"/>
  <c r="L52" i="28"/>
  <c r="E52" i="28"/>
  <c r="C52" i="28"/>
  <c r="P51" i="28"/>
  <c r="O51" i="28"/>
  <c r="L51" i="28"/>
  <c r="C51" i="28" s="1"/>
  <c r="Q51" i="28" s="1"/>
  <c r="E51" i="28"/>
  <c r="L43" i="28"/>
  <c r="L42" i="28"/>
  <c r="L41" i="28"/>
  <c r="L40" i="28"/>
  <c r="L39" i="28"/>
  <c r="L38" i="28"/>
  <c r="L37" i="28"/>
  <c r="L36" i="28"/>
  <c r="L35" i="28"/>
  <c r="L34" i="28"/>
  <c r="L33" i="28"/>
  <c r="L32" i="28"/>
  <c r="L31" i="28"/>
  <c r="L30" i="28"/>
  <c r="L29" i="28"/>
  <c r="L28" i="28"/>
  <c r="L27" i="28"/>
  <c r="L26" i="28"/>
  <c r="L25" i="28"/>
  <c r="L24" i="28"/>
  <c r="D42" i="27"/>
  <c r="D54" i="27" s="1"/>
  <c r="D66" i="27" s="1"/>
  <c r="D78" i="27" s="1"/>
  <c r="D41" i="27"/>
  <c r="D53" i="27" s="1"/>
  <c r="D65" i="27" s="1"/>
  <c r="D77" i="27" s="1"/>
  <c r="D40" i="27"/>
  <c r="D52" i="27" s="1"/>
  <c r="D64" i="27" s="1"/>
  <c r="D76" i="27" s="1"/>
  <c r="D39" i="27"/>
  <c r="D51" i="27" s="1"/>
  <c r="D63" i="27" s="1"/>
  <c r="D75" i="27" s="1"/>
  <c r="D38" i="27"/>
  <c r="D50" i="27" s="1"/>
  <c r="D62" i="27" s="1"/>
  <c r="D74" i="27" s="1"/>
  <c r="J71" i="26"/>
  <c r="P70" i="26"/>
  <c r="O70" i="26"/>
  <c r="L70" i="26"/>
  <c r="E70" i="26"/>
  <c r="C70" i="26"/>
  <c r="Q70" i="26" s="1"/>
  <c r="P69" i="26"/>
  <c r="O69" i="26"/>
  <c r="L69" i="26"/>
  <c r="C69" i="26" s="1"/>
  <c r="Q69" i="26" s="1"/>
  <c r="E69" i="26"/>
  <c r="P68" i="26"/>
  <c r="O68" i="26"/>
  <c r="L68" i="26"/>
  <c r="E68" i="26"/>
  <c r="C68" i="26"/>
  <c r="Q68" i="26" s="1"/>
  <c r="P67" i="26"/>
  <c r="O67" i="26"/>
  <c r="L67" i="26"/>
  <c r="C67" i="26" s="1"/>
  <c r="Q67" i="26" s="1"/>
  <c r="E67" i="26"/>
  <c r="P66" i="26"/>
  <c r="O66" i="26"/>
  <c r="L66" i="26"/>
  <c r="E66" i="26"/>
  <c r="C66" i="26"/>
  <c r="Q66" i="26" s="1"/>
  <c r="P65" i="26"/>
  <c r="O65" i="26"/>
  <c r="L65" i="26"/>
  <c r="C65" i="26" s="1"/>
  <c r="Q65" i="26" s="1"/>
  <c r="E65" i="26"/>
  <c r="P64" i="26"/>
  <c r="O64" i="26"/>
  <c r="L64" i="26"/>
  <c r="E64" i="26"/>
  <c r="C64" i="26"/>
  <c r="Q64" i="26" s="1"/>
  <c r="P63" i="26"/>
  <c r="O63" i="26"/>
  <c r="L63" i="26"/>
  <c r="C63" i="26" s="1"/>
  <c r="Q63" i="26" s="1"/>
  <c r="E63" i="26"/>
  <c r="P62" i="26"/>
  <c r="O62" i="26"/>
  <c r="L62" i="26"/>
  <c r="E62" i="26"/>
  <c r="C62" i="26"/>
  <c r="Q62" i="26" s="1"/>
  <c r="P61" i="26"/>
  <c r="O61" i="26"/>
  <c r="L61" i="26"/>
  <c r="C61" i="26" s="1"/>
  <c r="Q61" i="26" s="1"/>
  <c r="E61" i="26"/>
  <c r="P60" i="26"/>
  <c r="O60" i="26"/>
  <c r="L60" i="26"/>
  <c r="E60" i="26"/>
  <c r="C60" i="26"/>
  <c r="Q60" i="26" s="1"/>
  <c r="P59" i="26"/>
  <c r="O59" i="26"/>
  <c r="L59" i="26"/>
  <c r="C59" i="26" s="1"/>
  <c r="Q59" i="26" s="1"/>
  <c r="E59" i="26"/>
  <c r="P58" i="26"/>
  <c r="O58" i="26"/>
  <c r="L58" i="26"/>
  <c r="E58" i="26"/>
  <c r="C58" i="26"/>
  <c r="Q58" i="26" s="1"/>
  <c r="P57" i="26"/>
  <c r="O57" i="26"/>
  <c r="L57" i="26"/>
  <c r="C57" i="26" s="1"/>
  <c r="E57" i="26"/>
  <c r="P56" i="26"/>
  <c r="O56" i="26"/>
  <c r="L56" i="26"/>
  <c r="C56" i="26" s="1"/>
  <c r="E56" i="26"/>
  <c r="P55" i="26"/>
  <c r="O55" i="26"/>
  <c r="L55" i="26"/>
  <c r="C55" i="26" s="1"/>
  <c r="E55" i="26"/>
  <c r="P54" i="26"/>
  <c r="O54" i="26"/>
  <c r="L54" i="26"/>
  <c r="C54" i="26" s="1"/>
  <c r="E54" i="26"/>
  <c r="P53" i="26"/>
  <c r="O53" i="26"/>
  <c r="L53" i="26"/>
  <c r="C53" i="26" s="1"/>
  <c r="E53" i="26"/>
  <c r="P52" i="26"/>
  <c r="O52" i="26"/>
  <c r="L52" i="26"/>
  <c r="E52" i="26"/>
  <c r="C52" i="26"/>
  <c r="P51" i="26"/>
  <c r="O51" i="26"/>
  <c r="L51" i="26"/>
  <c r="C51" i="26" s="1"/>
  <c r="Q51" i="26" s="1"/>
  <c r="E51" i="26"/>
  <c r="L43" i="26"/>
  <c r="L42" i="26"/>
  <c r="L41" i="26"/>
  <c r="L40" i="26"/>
  <c r="L39" i="26"/>
  <c r="L38" i="26"/>
  <c r="L37" i="26"/>
  <c r="L36" i="26"/>
  <c r="L35" i="26"/>
  <c r="L34" i="26"/>
  <c r="L33" i="26"/>
  <c r="L32" i="26"/>
  <c r="L31" i="26"/>
  <c r="L30" i="26"/>
  <c r="L29" i="26"/>
  <c r="L28" i="26"/>
  <c r="L27" i="26"/>
  <c r="L26" i="26"/>
  <c r="L25" i="26"/>
  <c r="L24" i="26"/>
  <c r="D53" i="25"/>
  <c r="D65" i="25" s="1"/>
  <c r="D77" i="25" s="1"/>
  <c r="D42" i="25"/>
  <c r="D54" i="25" s="1"/>
  <c r="D66" i="25" s="1"/>
  <c r="D78" i="25" s="1"/>
  <c r="D41" i="25"/>
  <c r="D40" i="25"/>
  <c r="D52" i="25" s="1"/>
  <c r="D64" i="25" s="1"/>
  <c r="D76" i="25" s="1"/>
  <c r="D39" i="25"/>
  <c r="D51" i="25" s="1"/>
  <c r="D63" i="25" s="1"/>
  <c r="D75" i="25" s="1"/>
  <c r="D38" i="25"/>
  <c r="D50" i="25" s="1"/>
  <c r="D62" i="25" s="1"/>
  <c r="D74" i="25" s="1"/>
  <c r="J71" i="24"/>
  <c r="P70" i="24"/>
  <c r="O70" i="24"/>
  <c r="L70" i="24"/>
  <c r="E70" i="24"/>
  <c r="C70" i="24"/>
  <c r="Q70" i="24" s="1"/>
  <c r="P69" i="24"/>
  <c r="O69" i="24"/>
  <c r="L69" i="24"/>
  <c r="C69" i="24" s="1"/>
  <c r="Q69" i="24" s="1"/>
  <c r="E69" i="24"/>
  <c r="P68" i="24"/>
  <c r="O68" i="24"/>
  <c r="L68" i="24"/>
  <c r="E68" i="24"/>
  <c r="C68" i="24"/>
  <c r="Q68" i="24" s="1"/>
  <c r="P67" i="24"/>
  <c r="O67" i="24"/>
  <c r="L67" i="24"/>
  <c r="C67" i="24" s="1"/>
  <c r="Q67" i="24" s="1"/>
  <c r="E67" i="24"/>
  <c r="P66" i="24"/>
  <c r="O66" i="24"/>
  <c r="L66" i="24"/>
  <c r="E66" i="24"/>
  <c r="C66" i="24"/>
  <c r="Q66" i="24" s="1"/>
  <c r="P65" i="24"/>
  <c r="O65" i="24"/>
  <c r="L65" i="24"/>
  <c r="C65" i="24" s="1"/>
  <c r="Q65" i="24" s="1"/>
  <c r="E65" i="24"/>
  <c r="P64" i="24"/>
  <c r="O64" i="24"/>
  <c r="L64" i="24"/>
  <c r="E64" i="24"/>
  <c r="C64" i="24"/>
  <c r="Q64" i="24" s="1"/>
  <c r="P63" i="24"/>
  <c r="O63" i="24"/>
  <c r="L63" i="24"/>
  <c r="C63" i="24" s="1"/>
  <c r="Q63" i="24" s="1"/>
  <c r="E63" i="24"/>
  <c r="P62" i="24"/>
  <c r="O62" i="24"/>
  <c r="L62" i="24"/>
  <c r="E62" i="24"/>
  <c r="C62" i="24"/>
  <c r="Q62" i="24" s="1"/>
  <c r="P61" i="24"/>
  <c r="O61" i="24"/>
  <c r="L61" i="24"/>
  <c r="C61" i="24" s="1"/>
  <c r="Q61" i="24" s="1"/>
  <c r="E61" i="24"/>
  <c r="P60" i="24"/>
  <c r="O60" i="24"/>
  <c r="L60" i="24"/>
  <c r="E60" i="24"/>
  <c r="C60" i="24"/>
  <c r="Q60" i="24" s="1"/>
  <c r="P59" i="24"/>
  <c r="O59" i="24"/>
  <c r="L59" i="24"/>
  <c r="C59" i="24" s="1"/>
  <c r="Q59" i="24" s="1"/>
  <c r="E59" i="24"/>
  <c r="P58" i="24"/>
  <c r="O58" i="24"/>
  <c r="L58" i="24"/>
  <c r="C58" i="24" s="1"/>
  <c r="E58" i="24"/>
  <c r="P57" i="24"/>
  <c r="O57" i="24"/>
  <c r="L57" i="24"/>
  <c r="C57" i="24" s="1"/>
  <c r="E57" i="24"/>
  <c r="P56" i="24"/>
  <c r="O56" i="24"/>
  <c r="L56" i="24"/>
  <c r="E56" i="24"/>
  <c r="C56" i="24"/>
  <c r="P55" i="24"/>
  <c r="O55" i="24"/>
  <c r="L55" i="24"/>
  <c r="C55" i="24" s="1"/>
  <c r="E55" i="24"/>
  <c r="P54" i="24"/>
  <c r="O54" i="24"/>
  <c r="L54" i="24"/>
  <c r="C54" i="24" s="1"/>
  <c r="E54" i="24"/>
  <c r="P53" i="24"/>
  <c r="O53" i="24"/>
  <c r="L53" i="24"/>
  <c r="C53" i="24" s="1"/>
  <c r="E53" i="24"/>
  <c r="P52" i="24"/>
  <c r="O52" i="24"/>
  <c r="L52" i="24"/>
  <c r="C52" i="24" s="1"/>
  <c r="E52" i="24"/>
  <c r="P51" i="24"/>
  <c r="O51" i="24"/>
  <c r="L51" i="24"/>
  <c r="C51" i="24" s="1"/>
  <c r="E51" i="24"/>
  <c r="L43" i="24"/>
  <c r="L42" i="24"/>
  <c r="L41" i="24"/>
  <c r="L40" i="24"/>
  <c r="L39" i="24"/>
  <c r="L38" i="24"/>
  <c r="L37" i="24"/>
  <c r="L36" i="24"/>
  <c r="L35" i="24"/>
  <c r="L34" i="24"/>
  <c r="L33" i="24"/>
  <c r="L32" i="24"/>
  <c r="L31" i="24"/>
  <c r="L30" i="24"/>
  <c r="L29" i="24"/>
  <c r="L28" i="24"/>
  <c r="L27" i="24"/>
  <c r="L26" i="24"/>
  <c r="L25" i="24"/>
  <c r="L24" i="24"/>
  <c r="D42" i="20"/>
  <c r="D54" i="20" s="1"/>
  <c r="D66" i="20" s="1"/>
  <c r="D78" i="20" s="1"/>
  <c r="D41" i="20"/>
  <c r="D53" i="20" s="1"/>
  <c r="D65" i="20" s="1"/>
  <c r="D77" i="20" s="1"/>
  <c r="D40" i="20"/>
  <c r="D52" i="20" s="1"/>
  <c r="D64" i="20" s="1"/>
  <c r="D76" i="20" s="1"/>
  <c r="D39" i="20"/>
  <c r="D51" i="20" s="1"/>
  <c r="D63" i="20" s="1"/>
  <c r="D75" i="20" s="1"/>
  <c r="D38" i="20"/>
  <c r="D50" i="20" s="1"/>
  <c r="D62" i="20" s="1"/>
  <c r="D74" i="20" s="1"/>
  <c r="J71" i="16"/>
  <c r="P70" i="16"/>
  <c r="O70" i="16"/>
  <c r="L70" i="16"/>
  <c r="E70" i="16"/>
  <c r="C70" i="16"/>
  <c r="Q70" i="16" s="1"/>
  <c r="P69" i="16"/>
  <c r="O69" i="16"/>
  <c r="L69" i="16"/>
  <c r="C69" i="16" s="1"/>
  <c r="Q69" i="16" s="1"/>
  <c r="E69" i="16"/>
  <c r="P68" i="16"/>
  <c r="O68" i="16"/>
  <c r="L68" i="16"/>
  <c r="E68" i="16"/>
  <c r="C68" i="16"/>
  <c r="Q68" i="16" s="1"/>
  <c r="P67" i="16"/>
  <c r="O67" i="16"/>
  <c r="L67" i="16"/>
  <c r="C67" i="16" s="1"/>
  <c r="Q67" i="16" s="1"/>
  <c r="E67" i="16"/>
  <c r="P66" i="16"/>
  <c r="O66" i="16"/>
  <c r="Q66" i="16" s="1"/>
  <c r="L66" i="16"/>
  <c r="E66" i="16"/>
  <c r="C66" i="16"/>
  <c r="P65" i="16"/>
  <c r="O65" i="16"/>
  <c r="L65" i="16"/>
  <c r="C65" i="16" s="1"/>
  <c r="Q65" i="16" s="1"/>
  <c r="E65" i="16"/>
  <c r="P64" i="16"/>
  <c r="O64" i="16"/>
  <c r="L64" i="16"/>
  <c r="E64" i="16"/>
  <c r="C64" i="16"/>
  <c r="Q64" i="16" s="1"/>
  <c r="P63" i="16"/>
  <c r="O63" i="16"/>
  <c r="L63" i="16"/>
  <c r="C63" i="16" s="1"/>
  <c r="Q63" i="16" s="1"/>
  <c r="E63" i="16"/>
  <c r="P62" i="16"/>
  <c r="O62" i="16"/>
  <c r="L62" i="16"/>
  <c r="E62" i="16"/>
  <c r="C62" i="16"/>
  <c r="Q62" i="16" s="1"/>
  <c r="P61" i="16"/>
  <c r="O61" i="16"/>
  <c r="L61" i="16"/>
  <c r="C61" i="16" s="1"/>
  <c r="Q61" i="16" s="1"/>
  <c r="E61" i="16"/>
  <c r="P60" i="16"/>
  <c r="O60" i="16"/>
  <c r="L60" i="16"/>
  <c r="E60" i="16"/>
  <c r="C60" i="16"/>
  <c r="Q60" i="16" s="1"/>
  <c r="P59" i="16"/>
  <c r="O59" i="16"/>
  <c r="L59" i="16"/>
  <c r="C59" i="16" s="1"/>
  <c r="Q59" i="16" s="1"/>
  <c r="E59" i="16"/>
  <c r="P58" i="16"/>
  <c r="O58" i="16"/>
  <c r="L58" i="16"/>
  <c r="C58" i="16" s="1"/>
  <c r="Q58" i="16" s="1"/>
  <c r="E58" i="16"/>
  <c r="P57" i="16"/>
  <c r="O57" i="16"/>
  <c r="L57" i="16"/>
  <c r="C57" i="16" s="1"/>
  <c r="Q57" i="16" s="1"/>
  <c r="E57" i="16"/>
  <c r="P56" i="16"/>
  <c r="O56" i="16"/>
  <c r="L56" i="16"/>
  <c r="C56" i="16" s="1"/>
  <c r="Q56" i="16" s="1"/>
  <c r="E56" i="16"/>
  <c r="P55" i="16"/>
  <c r="O55" i="16"/>
  <c r="L55" i="16"/>
  <c r="C55" i="16" s="1"/>
  <c r="Q55" i="16" s="1"/>
  <c r="E55" i="16"/>
  <c r="P54" i="16"/>
  <c r="O54" i="16"/>
  <c r="L54" i="16"/>
  <c r="E54" i="16"/>
  <c r="C54" i="16"/>
  <c r="P53" i="16"/>
  <c r="O53" i="16"/>
  <c r="L53" i="16"/>
  <c r="C53" i="16" s="1"/>
  <c r="E53" i="16"/>
  <c r="P52" i="16"/>
  <c r="O52" i="16"/>
  <c r="L52" i="16"/>
  <c r="C52" i="16" s="1"/>
  <c r="E52" i="16"/>
  <c r="P51" i="16"/>
  <c r="O51" i="16"/>
  <c r="L51" i="16"/>
  <c r="C51" i="16" s="1"/>
  <c r="E51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L24" i="16"/>
  <c r="Q53" i="28" l="1"/>
  <c r="Q54" i="28"/>
  <c r="Q55" i="28"/>
  <c r="Q56" i="28"/>
  <c r="Q57" i="28"/>
  <c r="Q59" i="28"/>
  <c r="Q52" i="28"/>
  <c r="Q53" i="26"/>
  <c r="Q54" i="26"/>
  <c r="Q55" i="26"/>
  <c r="Q56" i="26"/>
  <c r="Q57" i="26"/>
  <c r="Q52" i="26"/>
  <c r="Q56" i="24"/>
  <c r="Q52" i="24"/>
  <c r="Q53" i="24"/>
  <c r="Q54" i="24"/>
  <c r="Q55" i="24"/>
  <c r="Q57" i="24"/>
  <c r="Q58" i="24"/>
  <c r="Q51" i="24"/>
  <c r="Q54" i="16"/>
  <c r="Q53" i="16"/>
  <c r="Q52" i="16"/>
  <c r="Q5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37" authorId="0" shapeId="0" xr:uid="{2DDADB44-4919-41F7-9461-ED42CCF4ECEF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tr</t>
        </r>
      </text>
    </comment>
  </commentList>
</comments>
</file>

<file path=xl/sharedStrings.xml><?xml version="1.0" encoding="utf-8"?>
<sst xmlns="http://schemas.openxmlformats.org/spreadsheetml/2006/main" count="3742" uniqueCount="873">
  <si>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</si>
  <si>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</si>
  <si>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</si>
  <si>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</si>
  <si>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</si>
  <si>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</si>
  <si>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</si>
  <si>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</si>
  <si>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</si>
  <si>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</si>
  <si>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</si>
  <si>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</si>
  <si>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</si>
  <si>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</si>
  <si>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</si>
  <si>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</si>
  <si>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</si>
  <si>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</si>
  <si>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</si>
  <si>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</si>
  <si>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</si>
  <si>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</si>
  <si>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</si>
  <si>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</si>
  <si>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</si>
  <si>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</si>
  <si>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</si>
  <si>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</si>
  <si>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</si>
  <si>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</si>
  <si>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</si>
  <si>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</si>
  <si>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</si>
  <si>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</si>
  <si>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</si>
  <si>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</si>
  <si>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</si>
  <si>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</si>
  <si>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</si>
  <si>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</si>
  <si>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</si>
  <si>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</si>
  <si>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</si>
  <si>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</si>
  <si>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</si>
  <si>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</si>
  <si>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</si>
  <si>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</si>
  <si>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</si>
  <si>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</si>
  <si>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</si>
  <si>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</si>
  <si>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</si>
  <si>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</si>
  <si>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</si>
  <si>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</si>
  <si>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</si>
  <si>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</si>
  <si>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</si>
  <si>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</si>
  <si>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</si>
  <si>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</si>
  <si>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</si>
  <si>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</si>
  <si>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</si>
  <si>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</si>
  <si>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</si>
  <si>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</si>
  <si>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</si>
  <si>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</si>
  <si>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</si>
  <si>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</si>
  <si>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</si>
  <si>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</si>
  <si>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</si>
  <si>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</si>
  <si>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</si>
  <si>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</si>
  <si>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</si>
  <si>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</si>
  <si>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</si>
  <si>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</si>
  <si>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</si>
  <si>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</si>
  <si>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</si>
  <si>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</si>
  <si>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</si>
  <si>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</si>
  <si>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</si>
  <si>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</si>
  <si>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</si>
  <si>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</si>
  <si>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</si>
  <si>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</si>
  <si>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</si>
  <si>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</si>
  <si>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</si>
  <si>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</si>
  <si>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</si>
  <si>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</si>
  <si>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</si>
  <si>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</si>
  <si>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</si>
  <si>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</si>
  <si>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</si>
  <si>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</si>
  <si>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</si>
  <si>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</si>
  <si>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</si>
  <si>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</si>
  <si>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</si>
  <si>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</si>
  <si>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</si>
  <si>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</si>
  <si>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</si>
  <si>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</si>
  <si>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</si>
  <si>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</si>
  <si>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</si>
  <si>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</si>
  <si>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</si>
  <si>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</si>
  <si>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</si>
  <si>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</si>
  <si>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</si>
  <si>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</si>
  <si>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</si>
  <si>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</si>
  <si>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</si>
  <si>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</si>
  <si>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</si>
  <si>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</si>
  <si>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</si>
  <si>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</si>
  <si>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</si>
  <si>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</si>
  <si>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</si>
  <si>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</si>
  <si>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</si>
  <si>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</si>
  <si>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</si>
  <si>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</si>
  <si>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</si>
  <si>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</si>
  <si>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</si>
  <si>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</si>
  <si>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</si>
  <si>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</si>
  <si>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</si>
  <si>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</si>
  <si>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</si>
  <si>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</si>
  <si>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</si>
  <si>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</si>
  <si>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</si>
  <si>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</si>
  <si>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</si>
  <si>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</si>
  <si>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</si>
  <si>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</si>
  <si>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</si>
  <si>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</si>
  <si>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</si>
  <si>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</si>
  <si>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</si>
  <si>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</si>
  <si>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</si>
  <si>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</si>
  <si>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</si>
  <si>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</si>
  <si>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</si>
  <si>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</si>
  <si>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</si>
  <si>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</si>
  <si>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</si>
  <si>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</si>
  <si>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</si>
  <si>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</si>
  <si>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</si>
  <si>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</si>
  <si>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</si>
  <si>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</si>
  <si>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</si>
  <si>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</si>
  <si>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</si>
  <si>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</si>
  <si>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</si>
  <si>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</si>
  <si>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</si>
  <si>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</si>
  <si>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</si>
  <si>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</si>
  <si>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</si>
  <si>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</si>
  <si>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</si>
  <si>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</si>
  <si>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</si>
  <si>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</si>
  <si>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</si>
  <si>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</si>
  <si>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</si>
  <si>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</si>
  <si>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</si>
  <si>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</si>
  <si>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</si>
  <si>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</si>
  <si>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</si>
  <si>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</si>
  <si>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</si>
  <si>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</si>
  <si>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</si>
  <si>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</si>
  <si>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</si>
  <si>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</si>
  <si>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</si>
  <si>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</si>
  <si>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</si>
  <si>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</si>
  <si>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</si>
  <si>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</si>
  <si>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</si>
  <si>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</si>
  <si>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</si>
  <si>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</si>
  <si>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</si>
  <si>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</si>
  <si>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</si>
  <si>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</si>
  <si>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</si>
  <si>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</si>
  <si>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</si>
  <si>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</si>
  <si>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</si>
  <si>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</si>
  <si>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</si>
  <si>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</si>
  <si>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</si>
  <si>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</si>
  <si>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</si>
  <si>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</si>
  <si>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</si>
  <si>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</si>
  <si>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</si>
  <si>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</si>
  <si>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</si>
  <si>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</si>
  <si>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</si>
  <si>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</si>
  <si>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</si>
  <si>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</si>
  <si>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</si>
  <si>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</si>
  <si>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</si>
  <si>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</si>
  <si>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</si>
  <si>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</si>
  <si>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</si>
  <si>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</si>
  <si>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</si>
  <si>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</si>
  <si>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</si>
  <si>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</si>
  <si>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</si>
  <si>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</si>
  <si>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</si>
  <si>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</si>
  <si>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</si>
  <si>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</si>
  <si>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</si>
  <si>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</si>
  <si>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</si>
  <si>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</si>
  <si>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</si>
  <si>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</si>
  <si>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</si>
  <si>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</si>
  <si>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</si>
  <si>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</si>
  <si>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</si>
  <si>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</si>
  <si>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</si>
  <si>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</si>
  <si>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</si>
  <si>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</si>
  <si>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</si>
  <si>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</si>
  <si>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</si>
  <si>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</si>
  <si>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</si>
  <si>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</si>
  <si>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</si>
  <si>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</si>
  <si>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</si>
  <si>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</si>
  <si>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</si>
  <si>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</si>
  <si>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</si>
  <si>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</si>
  <si>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</si>
  <si>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</si>
  <si>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</si>
  <si>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</si>
  <si>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</si>
  <si>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</si>
  <si>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</si>
  <si>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</si>
  <si>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</si>
  <si>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</si>
  <si>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</si>
  <si>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</si>
  <si>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</si>
  <si>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</si>
  <si>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</si>
  <si>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</si>
  <si>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</si>
  <si>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</si>
  <si>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</si>
  <si>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Institución Educativa Aguas Claras</t>
  </si>
  <si>
    <t>Ocaña</t>
  </si>
  <si>
    <t>Matemáticas</t>
  </si>
  <si>
    <t xml:space="preserve">Institución Educativa Aguas Claras </t>
  </si>
  <si>
    <t>Ciencias sociales</t>
  </si>
  <si>
    <t>Ciencias Naturales</t>
  </si>
  <si>
    <t>Lenguaje</t>
  </si>
  <si>
    <t>Uso de números naturales</t>
  </si>
  <si>
    <t>Fracciones</t>
  </si>
  <si>
    <t>Decimales</t>
  </si>
  <si>
    <t>Razones y proporciones</t>
  </si>
  <si>
    <t xml:space="preserve">Medidas </t>
  </si>
  <si>
    <t>Probabilidades</t>
  </si>
  <si>
    <t>Conjuntos</t>
  </si>
  <si>
    <t>La Colonia y la Independencia en nuestro país</t>
  </si>
  <si>
    <t>Los movimientos sociales en Colombia</t>
  </si>
  <si>
    <t>Las normas, las leyes y la Constitución</t>
  </si>
  <si>
    <t>La diversidad étnica y cultural de Colombia</t>
  </si>
  <si>
    <t>Estructura de los seres vivos</t>
  </si>
  <si>
    <t>¿Cómo funciona el cuerpo humano?</t>
  </si>
  <si>
    <t>Los ecosistemas</t>
  </si>
  <si>
    <t xml:space="preserve">Energía </t>
  </si>
  <si>
    <t>Conservación de los recursos naturales</t>
  </si>
  <si>
    <t>La Colombia que vivimos</t>
  </si>
  <si>
    <t>El país que construimos</t>
  </si>
  <si>
    <t>La importancia de la economía en nuestras
vidas</t>
  </si>
  <si>
    <t>Las decisiones importantes en nuestra vida</t>
  </si>
  <si>
    <t>El Universo</t>
  </si>
  <si>
    <t>La metodología científica</t>
  </si>
  <si>
    <t>Escribamos cada vez mejor</t>
  </si>
  <si>
    <t>Los pictogramas</t>
  </si>
  <si>
    <t>Actividades libres</t>
  </si>
  <si>
    <t>La información transforma la manera
como nos comunicamos</t>
  </si>
  <si>
    <t>Entendamos y disfrutemos la literatura</t>
  </si>
  <si>
    <t>Palabras, contextos y propósitos</t>
  </si>
  <si>
    <t>¡Expresémonos con propiedad!</t>
  </si>
  <si>
    <t>El orden de las palabras</t>
  </si>
  <si>
    <t>El texto es más que las oraciones</t>
  </si>
  <si>
    <t>Problemas y operaciones con números naturales</t>
  </si>
  <si>
    <t>Medición de ángulos</t>
  </si>
  <si>
    <t>Calculo mental</t>
  </si>
  <si>
    <t>Proporcionalidad directa e inversa</t>
  </si>
  <si>
    <t>Juegos</t>
  </si>
  <si>
    <t>Fundamentos de geometria</t>
  </si>
  <si>
    <t>Mallas curriculares, Los DBA, estandares básicos de competencias</t>
  </si>
  <si>
    <t>Talleres, fichas de trabajo, juegos</t>
  </si>
  <si>
    <t>Talleres, recursos de CRA</t>
  </si>
  <si>
    <t>Actividades lúdicas, talleres, recursos del CRA</t>
  </si>
  <si>
    <t>Tercer periodo</t>
  </si>
  <si>
    <t>Durante el año escolar</t>
  </si>
  <si>
    <t xml:space="preserve">Simulacros </t>
  </si>
  <si>
    <t>Durante el año escolar desarrollar las actividades propuestas para mejorar los aprendizajes de los educandos</t>
  </si>
  <si>
    <t>Las leyes y la constitución de nuestro país</t>
  </si>
  <si>
    <t>La geografia de Colombia</t>
  </si>
  <si>
    <t>La economía de nuestro país</t>
  </si>
  <si>
    <t>Talleres, mapas conceptuales</t>
  </si>
  <si>
    <t>Maquetas, mapas, mapas conceptuales</t>
  </si>
  <si>
    <t>Noticias, entrevistas</t>
  </si>
  <si>
    <t>Primer periodo</t>
  </si>
  <si>
    <t>Cuarto periodo</t>
  </si>
  <si>
    <t>Prueba escrita y oral</t>
  </si>
  <si>
    <t>Talleres, cuestionarios, concurso</t>
  </si>
  <si>
    <t>Sistemas del cuerpo humano</t>
  </si>
  <si>
    <t>La estructura de los seres vivos</t>
  </si>
  <si>
    <t>Los elementos quimicos</t>
  </si>
  <si>
    <t>Experimentos</t>
  </si>
  <si>
    <t xml:space="preserve">Talleres, laminas, rompecabezas </t>
  </si>
  <si>
    <t>Cuestionarios, laminas</t>
  </si>
  <si>
    <t>Tabla peiodica, juegos, videos, experimentos</t>
  </si>
  <si>
    <t xml:space="preserve">Observaciones </t>
  </si>
  <si>
    <t>Primero y segundo periodo</t>
  </si>
  <si>
    <t>Juegos, cuestionarios</t>
  </si>
  <si>
    <t>Talleres, juegos</t>
  </si>
  <si>
    <t>Experimentos, talleres</t>
  </si>
  <si>
    <t>Observación</t>
  </si>
  <si>
    <t>Lectura comprensiva</t>
  </si>
  <si>
    <t>Redacción</t>
  </si>
  <si>
    <t>Ortografía</t>
  </si>
  <si>
    <t>Lecturas, simulacros</t>
  </si>
  <si>
    <t xml:space="preserve">Concursos, dictados </t>
  </si>
  <si>
    <t>Concursos y lecturas</t>
  </si>
  <si>
    <t>Simulacros</t>
  </si>
  <si>
    <t>Cuentos y narraciones</t>
  </si>
  <si>
    <t>Propiciar espacios de lecturas y creaciones literarias.</t>
  </si>
  <si>
    <t>Sedes fusionadas</t>
  </si>
  <si>
    <t>Es necesario implementar actividades lúdico recreativas que contribuyan a mejorar los aprendizajes</t>
  </si>
  <si>
    <t>2 5 4 4 9 8 0 0 2 0 5 8</t>
  </si>
  <si>
    <t>OCAÑA</t>
  </si>
  <si>
    <t>ESPAÑOL</t>
  </si>
  <si>
    <t>SEGUNDO</t>
  </si>
  <si>
    <t>Abecedario de mayúsculas y minúsculas.</t>
  </si>
  <si>
    <t>Palabras que nombran y describen.</t>
  </si>
  <si>
    <t>Palabras que nombran acciones.</t>
  </si>
  <si>
    <t>Las silabas.</t>
  </si>
  <si>
    <t xml:space="preserve"> Sinonimos y antonimos</t>
  </si>
  <si>
    <t xml:space="preserve">El adjetivo
</t>
  </si>
  <si>
    <t xml:space="preserve"> Familias de palabras.</t>
  </si>
  <si>
    <t>Trabalenguas, retahilas y adivinanzas</t>
  </si>
  <si>
    <t>Tipos de textos: Poético, instructivo, narrativo.</t>
  </si>
  <si>
    <t>Trabaado</t>
  </si>
  <si>
    <t>Se requiere fortalecer los contenidos</t>
  </si>
  <si>
    <t>NORTE DE SANTANDER</t>
  </si>
  <si>
    <t xml:space="preserve"> </t>
  </si>
  <si>
    <t>El adjetivo</t>
  </si>
  <si>
    <t>DBA 4. Ev4.2</t>
  </si>
  <si>
    <t>DBA 5.Ev.5.1, 5.3, 5.4</t>
  </si>
  <si>
    <t xml:space="preserve">DBA 3.Ev 3.2
DBA 4.Ev.4.1
</t>
  </si>
  <si>
    <t>Tipos de textos: Poético, instructivo, naTipos de textos: Poético, instructivo, narrativo.rrativo.</t>
  </si>
  <si>
    <t xml:space="preserve">DBA 5 Ev.5.2  DBA 6Ev.6.3  DBA 8 Ev. 8.1
</t>
  </si>
  <si>
    <t>Desarrollo de crucigramas</t>
  </si>
  <si>
    <t>Fichas de trabajo</t>
  </si>
  <si>
    <t>Talleres</t>
  </si>
  <si>
    <t>Lectura e interpretación de diferentes textos</t>
  </si>
  <si>
    <t>Identifica sustantivos dentro de un grupo de palabras</t>
  </si>
  <si>
    <t>Durante el transcuro de la clase</t>
  </si>
  <si>
    <t>Los adjetivos</t>
  </si>
  <si>
    <t>Identifico palabras que son adjetivos al describir mi escuela o colegio</t>
  </si>
  <si>
    <t>Expresa diferentes palabras que indican acciones</t>
  </si>
  <si>
    <t>Análisis de dierentes tipos de textos</t>
  </si>
  <si>
    <t>Salidas al tablero</t>
  </si>
  <si>
    <t>Durante el transcurso del desarrollo del tema</t>
  </si>
  <si>
    <t>Trabajo individual</t>
  </si>
  <si>
    <t>Solución de sopa de letras</t>
  </si>
  <si>
    <t>Trabajo en clase</t>
  </si>
  <si>
    <t>CIENCIAS NATURALES</t>
  </si>
  <si>
    <t>Factores bióticos y abióticos</t>
  </si>
  <si>
    <t>Individuo, población y comunidad</t>
  </si>
  <si>
    <t>Tipos de ecosistema</t>
  </si>
  <si>
    <t>El sistema solar: Elementos que lo componen</t>
  </si>
  <si>
    <t xml:space="preserve"> Movimientos de la tierra: Rotación y traslación</t>
  </si>
  <si>
    <t xml:space="preserve">Propiedades de la materia masa, peso y densidad.
</t>
  </si>
  <si>
    <t xml:space="preserve">Masa y peso. Unidades y patrones </t>
  </si>
  <si>
    <t xml:space="preserve">Instrumentos para medir el volumen de las sustancias en estado líquido, sólido y gaseoso. </t>
  </si>
  <si>
    <t>Cambios físicos y químicos</t>
  </si>
  <si>
    <t>Causas y consecuencias  de su contaminación</t>
  </si>
  <si>
    <t xml:space="preserve">Básico </t>
  </si>
  <si>
    <t>Buscar los mecanismos necesarios para superar este promedio.</t>
  </si>
  <si>
    <t>NATURALES</t>
  </si>
  <si>
    <t>El sistema solar y elementos que lo componen</t>
  </si>
  <si>
    <t>Propiedades de la materia masa, peso y densidad</t>
  </si>
  <si>
    <t>DBA 3.Ev.3.1, 3.2, 3.3</t>
  </si>
  <si>
    <t xml:space="preserve">DBA 5.Ev.5.1, 5,2, 5.3 </t>
  </si>
  <si>
    <t>DBA 5.Ev.5.1</t>
  </si>
  <si>
    <t>El sistema  solar y elementos que lo conmponen.</t>
  </si>
  <si>
    <t>Láminas y videos</t>
  </si>
  <si>
    <t>Comparación de la masa y el peso de algunos cuerpos</t>
  </si>
  <si>
    <t xml:space="preserve">Observación de video, demostración fisica de estos cambios. </t>
  </si>
  <si>
    <t>Observación y reconocimiento de instrumentos para medir volumenes.</t>
  </si>
  <si>
    <t>Observación de video</t>
  </si>
  <si>
    <t>Durante el desarrollo de la clase</t>
  </si>
  <si>
    <t>Taller práctico</t>
  </si>
  <si>
    <t>Video y experiencias</t>
  </si>
  <si>
    <t xml:space="preserve">Observación y utilización de instrumentos para medir volúmenes </t>
  </si>
  <si>
    <t>Taller individual</t>
  </si>
  <si>
    <t>Al finalizar la actividad</t>
  </si>
  <si>
    <t>Trabajo en grupo</t>
  </si>
  <si>
    <t>Demostración física</t>
  </si>
  <si>
    <t>Medición de algunos volúmenes</t>
  </si>
  <si>
    <t>SOCIALES</t>
  </si>
  <si>
    <t>Características físicas y características personales</t>
  </si>
  <si>
    <t>El grupo familiar</t>
  </si>
  <si>
    <t xml:space="preserve">Derechos y deberes </t>
  </si>
  <si>
    <t>Conformación de un grupo y de una comunidad.</t>
  </si>
  <si>
    <t xml:space="preserve"> La escuela se organiza como una sociedad</t>
  </si>
  <si>
    <t xml:space="preserve">Orientación mediante los puntos cardinales
</t>
  </si>
  <si>
    <t>Elementos del paisaje y clima</t>
  </si>
  <si>
    <t>Historia del municipio toponimia (origen)</t>
  </si>
  <si>
    <t>Divisiones territoriales de nuestro municipio o ciudad</t>
  </si>
  <si>
    <t xml:space="preserve">Características culturales.
</t>
  </si>
  <si>
    <t xml:space="preserve">Viviendas del campo y de la ciudad.
</t>
  </si>
  <si>
    <t>Orientación mediante los puntos cardinales</t>
  </si>
  <si>
    <t>Reforzar los contenidos vistos, a traves de eestrategias recreativas o ludicas.</t>
  </si>
  <si>
    <t>Norte de santander</t>
  </si>
  <si>
    <t>Sociales</t>
  </si>
  <si>
    <t>Derechos y Deberes en el hogar - familiar- niñez</t>
  </si>
  <si>
    <t>Orientacion mediante los puntos cardinales</t>
  </si>
  <si>
    <t>Divisiones territoriales de nuestro municipio y ciudad</t>
  </si>
  <si>
    <t>DBA3.Ev3.4
DBA8V.8.
DBA8.EV.8.3,8.4</t>
  </si>
  <si>
    <t xml:space="preserve">DBA2.EV.2.1,2.12.22.3,2.4
</t>
  </si>
  <si>
    <t xml:space="preserve">DBA 7. Ev. 7.1,7.3
</t>
  </si>
  <si>
    <t>DBA 7. Ev. 7.2, 7.4</t>
  </si>
  <si>
    <t>Laminas- videos</t>
  </si>
  <si>
    <t>Salidas, imágenes, ubicaciones</t>
  </si>
  <si>
    <t>Lecturas, videos</t>
  </si>
  <si>
    <t>Imágenes, videos, plastilina, colores.</t>
  </si>
  <si>
    <t>Observacion del video, ilustraciones</t>
  </si>
  <si>
    <t>Talleres de trabajo</t>
  </si>
  <si>
    <t>Lectura, observacion de videos</t>
  </si>
  <si>
    <t>Trabajos manuales, identificacion en videos o imágenes</t>
  </si>
  <si>
    <t>Talleres de trabajo, Dibujos</t>
  </si>
  <si>
    <t>Trabajos en grupo, participacion</t>
  </si>
  <si>
    <t>SOCI</t>
  </si>
  <si>
    <t>Pequeñas exposiciones</t>
  </si>
  <si>
    <t xml:space="preserve">Trabajos manuales, dibujos </t>
  </si>
  <si>
    <t>I.E.AGUAS CLARAS</t>
  </si>
  <si>
    <t>254498000705-</t>
  </si>
  <si>
    <t>Reinos de la naturaleza</t>
  </si>
  <si>
    <t>Adaptaciones de los seres vivos al medio.</t>
  </si>
  <si>
    <t>Nutrición de plantas y animales</t>
  </si>
  <si>
    <t>Los alimentos y su clasificación</t>
  </si>
  <si>
    <t>las vacunas para prevenir enfermedades</t>
  </si>
  <si>
    <t>Medidas de prevención del dengue y la malaria</t>
  </si>
  <si>
    <t>Repreoducción de los seres vivos</t>
  </si>
  <si>
    <t>Caracteristicas de padres a hijos</t>
  </si>
  <si>
    <t xml:space="preserve">Materia </t>
  </si>
  <si>
    <t>Propiedades de la materia</t>
  </si>
  <si>
    <t>Fuerza y movimiento</t>
  </si>
  <si>
    <t>La gravedad y el magnetismo</t>
  </si>
  <si>
    <t>La energía y sus manifestaciones</t>
  </si>
  <si>
    <t>Conozcamos nuestro sistema solar</t>
  </si>
  <si>
    <t>El tiempo</t>
  </si>
  <si>
    <t>Explorar hechos y experiencias realizadas en clase y en extra clase.</t>
  </si>
  <si>
    <t>Analizar problemas y sacar conclusiones.</t>
  </si>
  <si>
    <t>Observar , analizar y recoger informacion relevante sobre temas tratados en clase.</t>
  </si>
  <si>
    <t>Aguas Claras</t>
  </si>
  <si>
    <t>Oscar Garcia, Humberto Prada, Jesus Bayona</t>
  </si>
  <si>
    <t>Propiedades de la materia.</t>
  </si>
  <si>
    <t>Fuerza y movimiento.</t>
  </si>
  <si>
    <t>La energia y sus manifestaciones.</t>
  </si>
  <si>
    <t>El tiempo.</t>
  </si>
  <si>
    <t>Educar en el cuidado y conservacion del medio ambiente.</t>
  </si>
  <si>
    <t>Elementos del CRA y del medio</t>
  </si>
  <si>
    <t>En el desarrollo de la guia</t>
  </si>
  <si>
    <t>Experimentos y trabajo fisico</t>
  </si>
  <si>
    <t>Experiencias y trabajo artistico</t>
  </si>
  <si>
    <t>Identificar las propiedades que presenta la materia</t>
  </si>
  <si>
    <t>Al final del desarrollo de la guia.</t>
  </si>
  <si>
    <t>Realizar actividades practicas para comprobar la fuerza y el movimiento de los cuerpos</t>
  </si>
  <si>
    <t>Realizar actividades practicas para comprobar la energia y sus manifestaciones.</t>
  </si>
  <si>
    <t>Elaborar con elementos del medio el sistema solar y reconocerlo.</t>
  </si>
  <si>
    <t>Elaborar cuadros comparativos.</t>
  </si>
  <si>
    <t xml:space="preserve">    </t>
  </si>
  <si>
    <t>254498000705-14</t>
  </si>
  <si>
    <t>Español</t>
  </si>
  <si>
    <t>Expresión Oral</t>
  </si>
  <si>
    <t>La descripción</t>
  </si>
  <si>
    <t>Expresión Escrita</t>
  </si>
  <si>
    <t>Construccion de parrafos</t>
  </si>
  <si>
    <t>Textos narrativos</t>
  </si>
  <si>
    <t>El acento de las palabras</t>
  </si>
  <si>
    <t>Mitos y leyendas</t>
  </si>
  <si>
    <t>La oración</t>
  </si>
  <si>
    <t>Medios de comunicación escrita</t>
  </si>
  <si>
    <t>La biblioteca</t>
  </si>
  <si>
    <t>Expresion artistica</t>
  </si>
  <si>
    <t>El verbo</t>
  </si>
  <si>
    <t>Interpretacion de mensajes no escritos</t>
  </si>
  <si>
    <t>Identificar diversos tipos o clases de textos que lee y escribe.</t>
  </si>
  <si>
    <t>Practicar trabalenguas, retahílas, coplas, rimas, poemas, canciones y demas juegos de palabras para mejorar su pronunciación.</t>
  </si>
  <si>
    <t>Practicar lectura de textos narrativos como cuentos, fabulas, mitos y leyendas con el fin de identificar sus elementos.</t>
  </si>
  <si>
    <t>Oscar Garcia, Humberto Prada, Jesus Bayona.</t>
  </si>
  <si>
    <t>TERCERO</t>
  </si>
  <si>
    <t>Expresion Oral</t>
  </si>
  <si>
    <t>Expresion escrita</t>
  </si>
  <si>
    <t>Fomento de la lectura</t>
  </si>
  <si>
    <t>Dramatizacion de situaciones</t>
  </si>
  <si>
    <t>Tiempos del verbo</t>
  </si>
  <si>
    <t>Comprension e interpretacion textual</t>
  </si>
  <si>
    <t>Produccion textual</t>
  </si>
  <si>
    <t>Literatura</t>
  </si>
  <si>
    <t>Medios de comunicación y otros sistemas simbolicos</t>
  </si>
  <si>
    <t>Etica de la comunicación</t>
  </si>
  <si>
    <t>Narracion de experiencias propias</t>
  </si>
  <si>
    <t>Creacion de textos, juegos de palabras</t>
  </si>
  <si>
    <t>Leer e interpretar textos</t>
  </si>
  <si>
    <t>Participar en dramatizaciones</t>
  </si>
  <si>
    <t>Identificar el tiempo del verbo en una oracion</t>
  </si>
  <si>
    <t>Produccion oral</t>
  </si>
  <si>
    <t>Durante el desarrollo de la guia</t>
  </si>
  <si>
    <t>Produccion escrita</t>
  </si>
  <si>
    <t>Lecturas</t>
  </si>
  <si>
    <t>Escucha y la interpretacion</t>
  </si>
  <si>
    <t>Produccion oral y escrita</t>
  </si>
  <si>
    <t>Narraciones orales</t>
  </si>
  <si>
    <t>Al final del desarrollo de la guia</t>
  </si>
  <si>
    <t>Creacion de textos uso de mayusculas y minusculas</t>
  </si>
  <si>
    <t>Lecturas en voz alta</t>
  </si>
  <si>
    <t>Presentaciones teatrales</t>
  </si>
  <si>
    <t>Oraciones y parrafos</t>
  </si>
  <si>
    <t>Matematicas</t>
  </si>
  <si>
    <t>Numeros hasta seis cifras</t>
  </si>
  <si>
    <t>La adicion y la sustraccion</t>
  </si>
  <si>
    <t>La multiplicacion</t>
  </si>
  <si>
    <t>Madidas de longitud</t>
  </si>
  <si>
    <t>La division</t>
  </si>
  <si>
    <t>Clasificacion de los triangulos</t>
  </si>
  <si>
    <t>La multiplicacion y sus propiedades</t>
  </si>
  <si>
    <t>Representar e interpretar informacion</t>
  </si>
  <si>
    <t>Madidas de area</t>
  </si>
  <si>
    <t>Medidas de tiempo</t>
  </si>
  <si>
    <t>Plano cartesiano</t>
  </si>
  <si>
    <t>Perimetro y area de figuras</t>
  </si>
  <si>
    <t>Medidas de capacidad volumen y peso</t>
  </si>
  <si>
    <t>Numeros fraccionarios</t>
  </si>
  <si>
    <t>Operaciones con numeros fraccionarios</t>
  </si>
  <si>
    <t>Solidos geometricos</t>
  </si>
  <si>
    <t>Resolver situaciones problema, aplicando conocimientos basicos de la teoria de numeros y operaciones basicas entre ellos.</t>
  </si>
  <si>
    <t>Utilizar unidades de medida adecuadas para formar distintas medidas de longitud, area y volumen. Aplicar la multiplicacion y la division  para resolver situaciones cotidianas</t>
  </si>
  <si>
    <t>Utilizar patrones de medida adecuados para medir diferentes tipos de magnitudes. Utilizar diferentes solidos geometricos para medir y hallar su area y volumen. Practicar con material real el uso de las fracciones.</t>
  </si>
  <si>
    <t>Oscar  Garcia, Humberto Prada, Jesus Bayona</t>
  </si>
  <si>
    <t>Numeracion</t>
  </si>
  <si>
    <t>Operaciones basicas en numeros naturales</t>
  </si>
  <si>
    <t>Conversion de Medidas</t>
  </si>
  <si>
    <t>Perimetro y areas de figuras</t>
  </si>
  <si>
    <t>Representar el valor de posicion en el sistema de numeracion decimal</t>
  </si>
  <si>
    <t>Usar diversas estrategias de calculo para resolver problemas en situaciones aditivas y multiplicativas</t>
  </si>
  <si>
    <t>Reconocer el uso de magnitudes y las unidades de nedida.</t>
  </si>
  <si>
    <t>Representar figuras para establecer relaciones espaciales.</t>
  </si>
  <si>
    <t>Describir situaciones de medicion utilizando fracciones comunes.</t>
  </si>
  <si>
    <t>Abaco, yupana,regletas de cuisenaire</t>
  </si>
  <si>
    <t>Abaco, yupana, material del CRA</t>
  </si>
  <si>
    <t>El metro</t>
  </si>
  <si>
    <t>Material del CRA</t>
  </si>
  <si>
    <t>Realizar secuencias y establecer relaciones de orden de numeracion</t>
  </si>
  <si>
    <t>Elaboracion de fichas de trabajo</t>
  </si>
  <si>
    <t>Utilizar diferentes estrategias de medida con el metro y sus multiplos y submultiplos</t>
  </si>
  <si>
    <t>Elaborar figuras planas y geometricas para hallar sus perimetros y areas.</t>
  </si>
  <si>
    <t>Utilizar material real para representar fracciones</t>
  </si>
  <si>
    <t>Representar describir y cuantificar situaciones con numeros.</t>
  </si>
  <si>
    <t>Utilizar el sistema de numeracion para operar en la suma y la resta.</t>
  </si>
  <si>
    <t>Realizar equivalencias entre medidas de longitud</t>
  </si>
  <si>
    <t>Utilizar diferentes patrones de medida para hallar areas y perimetros.</t>
  </si>
  <si>
    <t>Utilizo la representacion de fracciones para escribir y leer</t>
  </si>
  <si>
    <t>Las normas</t>
  </si>
  <si>
    <t>Gobierno Escolar</t>
  </si>
  <si>
    <t>Manual de convivencia</t>
  </si>
  <si>
    <t>Orientacion</t>
  </si>
  <si>
    <t>El departamento</t>
  </si>
  <si>
    <t>Recursos Naturales</t>
  </si>
  <si>
    <t>Regiones Naturales de Colombia</t>
  </si>
  <si>
    <t>La cultura</t>
  </si>
  <si>
    <t>Paisaje cultural y paisaje natural</t>
  </si>
  <si>
    <t>Historia de nuestro pais</t>
  </si>
  <si>
    <t>Gobierno de nuestro departamento</t>
  </si>
  <si>
    <t>Poner en practica el uso del Manual de Convivencia</t>
  </si>
  <si>
    <t>Elaborar mapas para ubicar y situar lugares</t>
  </si>
  <si>
    <t>I.E. AGUAS CLARAS</t>
  </si>
  <si>
    <t>MATEMATICAS</t>
  </si>
  <si>
    <t>DOCENTE</t>
  </si>
  <si>
    <t>3o</t>
  </si>
  <si>
    <t>El Manual de Convivencia</t>
  </si>
  <si>
    <t>Los Recursos Naturales</t>
  </si>
  <si>
    <t>Relaciones etico-politicas</t>
  </si>
  <si>
    <t>Realaciones espaciales y ambientales</t>
  </si>
  <si>
    <t>Relaciones con la historia y la cultura</t>
  </si>
  <si>
    <t>Manual de Convivencia de la institucion</t>
  </si>
  <si>
    <t>La Rosa de los vientos</t>
  </si>
  <si>
    <t>Manual de Convivencia de la institucion y la constitucion</t>
  </si>
  <si>
    <t>Mapas, libros</t>
  </si>
  <si>
    <t>Manejo del entorno</t>
  </si>
  <si>
    <t>Lectura y analisis del Manual de Convivencia</t>
  </si>
  <si>
    <t>Me oriento con ayuda del sol en su saliente y poniente</t>
  </si>
  <si>
    <t>Investigar con ayuda de diferentes medios sobre nuestro departamento</t>
  </si>
  <si>
    <t>Contacto con el medio ambiente</t>
  </si>
  <si>
    <t>Relaciono el Mnual de Convivencia con la convivencia en mi comunidad</t>
  </si>
  <si>
    <t>Me ubico en el entorno utilizando puntos de referencia</t>
  </si>
  <si>
    <t>Relaciono el cumplimiento de las normas con la convivencia en mi comunidad</t>
  </si>
  <si>
    <t>Reconozco las diferentes caracteristicas fisicas y naturales de nuestro departamento.</t>
  </si>
  <si>
    <t>Identifico y valoro las diferentes carateristicas de los recursos naturales</t>
  </si>
  <si>
    <t xml:space="preserve">Crear actividades que despierten la atención de los estudiantes por conocer la historia </t>
  </si>
  <si>
    <t>Hacer uso de videos e imágenes que recreen la imaginación de los estudiantes para plasmar estas en el cuaderno o en actividades manuales</t>
  </si>
  <si>
    <t>RELACIONES ESPACIALES</t>
  </si>
  <si>
    <t>CONJUNTOS</t>
  </si>
  <si>
    <t>NUMEROS DEL 0 AL9</t>
  </si>
  <si>
    <t>NUMEROS NATURALES CON 2 DIGITOS</t>
  </si>
  <si>
    <t>GEOMETRIA</t>
  </si>
  <si>
    <t>MEDICION</t>
  </si>
  <si>
    <t>ESTADISTICA Y PROBABILIDAD</t>
  </si>
  <si>
    <t>Continuar trabajando para mantener el promedio en alto y/o mejorarlo a superior.</t>
  </si>
  <si>
    <t>Sandra Gomez</t>
  </si>
  <si>
    <t>comparar y ordenar numeros hasta el 99</t>
  </si>
  <si>
    <t>operaciones de adición sin reagrupación y con reagrupación</t>
  </si>
  <si>
    <t>operaciones de sustracción reagrupando con numeros vistos</t>
  </si>
  <si>
    <t>Descomposición de numeros con 2 cifras</t>
  </si>
  <si>
    <t>Mallas curriculares, los DBA y estándares básicos de aprendizaje.</t>
  </si>
  <si>
    <t>material de constante observación</t>
  </si>
  <si>
    <t>CRA (Centro de recursos de aprendizaje)</t>
  </si>
  <si>
    <t>videos</t>
  </si>
  <si>
    <t>fichas de actividades</t>
  </si>
  <si>
    <t>juegos</t>
  </si>
  <si>
    <t>año lectivo</t>
  </si>
  <si>
    <t>material de conteo</t>
  </si>
  <si>
    <t>fichas de actividades refuerzo</t>
  </si>
  <si>
    <t>Al finalizar cada periodo.</t>
  </si>
  <si>
    <t>Juegos con matrial didáctico.</t>
  </si>
  <si>
    <t>LENGUAJE</t>
  </si>
  <si>
    <t>PRIMERO</t>
  </si>
  <si>
    <t>Aprestamiento</t>
  </si>
  <si>
    <t>Las vocales</t>
  </si>
  <si>
    <t>Fonemas m,p,s,l</t>
  </si>
  <si>
    <t>Anecdotas,cuentos</t>
  </si>
  <si>
    <t>Fonemas t,n,d,r.rr</t>
  </si>
  <si>
    <t>El artículo</t>
  </si>
  <si>
    <t>Fonemab,s f,cu,co,ca,que ,qui</t>
  </si>
  <si>
    <t>Silabas inversas</t>
  </si>
  <si>
    <t>Fonemas con ge,gui</t>
  </si>
  <si>
    <t>Fonemas z,k,x,w,ce,ci</t>
  </si>
  <si>
    <t>Combinaciones tr,tl,pr,pl,cr,cl….</t>
  </si>
  <si>
    <t>redacción de textos cortos</t>
  </si>
  <si>
    <t>sensibilizar a los padres de familia acerca de la importancia de acompañar el desarrollo de las actividades para fortalecer la lecto escritura  de los niños.</t>
  </si>
  <si>
    <t>Sedes Fusionadas</t>
  </si>
  <si>
    <t>Silabas inversas,mixtas y dictongadas</t>
  </si>
  <si>
    <t>Fónemas ge,gi,gue ,gui</t>
  </si>
  <si>
    <t>Escritura de oraciones</t>
  </si>
  <si>
    <t>Combinaciones tr,tl,pr,pl,….</t>
  </si>
  <si>
    <t>Redacción de cuentos en orden lógico</t>
  </si>
  <si>
    <t>Mesa de arena</t>
  </si>
  <si>
    <t>material de constante observación (vocales,abecedario)</t>
  </si>
  <si>
    <t>Laminas (palabras normales)</t>
  </si>
  <si>
    <t>videos del monosilabo</t>
  </si>
  <si>
    <t>fichas con actividades de refuerzo</t>
  </si>
  <si>
    <t>tercer periodo</t>
  </si>
  <si>
    <t xml:space="preserve">Modelado en plastilina o </t>
  </si>
  <si>
    <t>rotulos de palabras para ordenar oraciones</t>
  </si>
  <si>
    <t>primer periodo</t>
  </si>
  <si>
    <t>cuarto periodo</t>
  </si>
  <si>
    <t>cuentos e imágenes para ordenar secuencias</t>
  </si>
  <si>
    <t>dictados</t>
  </si>
  <si>
    <t>lecturas cortas</t>
  </si>
  <si>
    <t>conformaciòn de oraciones y párrafos cortos</t>
  </si>
  <si>
    <t>redacción</t>
  </si>
  <si>
    <t>El cuerpo humano , sus partes,funciones</t>
  </si>
  <si>
    <t>Clasificaciòn y caracteristicas de los seres vivos</t>
  </si>
  <si>
    <t>Las plantas,sus partes ,utilidades y cuidado</t>
  </si>
  <si>
    <t>Los animales(medio,clasificaciòn,utilidad y cuidado)</t>
  </si>
  <si>
    <t>Propiedades de los objetos</t>
  </si>
  <si>
    <t>Estados de la materia</t>
  </si>
  <si>
    <t>El agua</t>
  </si>
  <si>
    <t>El aire</t>
  </si>
  <si>
    <t>La luz</t>
  </si>
  <si>
    <t>El planeta</t>
  </si>
  <si>
    <t>Creer actividades que permitan vivencias de los contenidos para garantizar el aprendizaje significativo.</t>
  </si>
  <si>
    <t>Experimentaciòn</t>
  </si>
  <si>
    <t>cartelera</t>
  </si>
  <si>
    <t xml:space="preserve">maqueta- </t>
  </si>
  <si>
    <t>loterias-rompecabezas</t>
  </si>
  <si>
    <t>observaciòn</t>
  </si>
  <si>
    <t>experimentos sencillos</t>
  </si>
  <si>
    <t>memoramas</t>
  </si>
  <si>
    <t>cuarto Periodo</t>
  </si>
  <si>
    <t>Observaciòn</t>
  </si>
  <si>
    <t>Lista de cotejo</t>
  </si>
  <si>
    <t>elaboraciòn de material</t>
  </si>
  <si>
    <t>Ciencias Sociales</t>
  </si>
  <si>
    <t>Por què se necesitan las normas en nuestro entorno</t>
  </si>
  <si>
    <t>La persona</t>
  </si>
  <si>
    <t>la familia</t>
  </si>
  <si>
    <t>El entorno</t>
  </si>
  <si>
    <t>La urbanidad</t>
  </si>
  <si>
    <t>Toma de decisiones</t>
  </si>
  <si>
    <t>La convivencia</t>
  </si>
  <si>
    <t>Nos responsabilizamos con la salud</t>
  </si>
  <si>
    <t>Hacer uso de videos e imagenes llamativos para fortalecer los contenidos.</t>
  </si>
  <si>
    <t>Importancia de las normas</t>
  </si>
  <si>
    <t xml:space="preserve">La persona </t>
  </si>
  <si>
    <t>Fichas de actividades</t>
  </si>
  <si>
    <t>Segundo Periodo</t>
  </si>
  <si>
    <t xml:space="preserve">láminas </t>
  </si>
  <si>
    <t>Rompecabezas</t>
  </si>
  <si>
    <t>Año lectivo</t>
  </si>
  <si>
    <t>observación</t>
  </si>
  <si>
    <t>videos, diapositivas y concursos</t>
  </si>
  <si>
    <t>Año Lectivo</t>
  </si>
  <si>
    <t>segundo periodo</t>
  </si>
  <si>
    <t>Desarrollo de actividades</t>
  </si>
  <si>
    <t>SEDES FUSIONADAS</t>
  </si>
  <si>
    <t>CIENCIAS SOCIALES</t>
  </si>
  <si>
    <t>Reconocer los derechos y los deberes de las niñas y niños en la familia, la escuela, el pais y la sociedad.</t>
  </si>
  <si>
    <t>Identificar el código del menor como un conjunto de normas que defiende los derechos de los niños y las niñas.</t>
  </si>
  <si>
    <t>comprender la importancia de algunas instituciones que promueven el respeto de los niños y niñas.</t>
  </si>
  <si>
    <t>Aprender sobre el cuidado de la salud y el bienestar de las niñas y los niños.</t>
  </si>
  <si>
    <t>Identificar las necesidades de los seres humanos.</t>
  </si>
  <si>
    <t>Reconocer las necesidades basicas de las familias y las organizaciones que ayudan a solucionarlas.</t>
  </si>
  <si>
    <t>conocer la ubicación de la tierra en el sistema solar.</t>
  </si>
  <si>
    <t>Utilizar coordenadas, escolares o convenciones para ubicar los lugares en mapas y planos.</t>
  </si>
  <si>
    <t>Relacionar la Posicion astronomica de colombia con su posicion geográfica.</t>
  </si>
  <si>
    <t>Identificar y diferenciar las comunidades nómadas y sedentarias.</t>
  </si>
  <si>
    <t>Reconocer las condiciones que causaron la formacion de las organizaciones humanas.</t>
  </si>
  <si>
    <t>Identificar las comunidades prehispanicas de America y valorar los diversos aspectos de su cultura.</t>
  </si>
  <si>
    <t>Reconocer las primeras comunidades indígenas de colombia, comparar sus características y valorar nuestra cultura.</t>
  </si>
  <si>
    <t>Elaborar resumenes  de los contenidos que se quieren fortalecer.</t>
  </si>
  <si>
    <t>Procure practicar la lectura comprensiva sobre un tema dado.</t>
  </si>
  <si>
    <t>Elaborar mapas que contengan coordenadas y convenciones que ayuden la ubicación de lugares.</t>
  </si>
  <si>
    <t>CUARTO</t>
  </si>
  <si>
    <t>Comprender la importancia de algunas instituciones que promueven el respeto de los niños y niñas.</t>
  </si>
  <si>
    <t>DBA</t>
  </si>
  <si>
    <t>Desarrollo de las guias y proyeccion de videos.</t>
  </si>
  <si>
    <t xml:space="preserve">Desarrollo de las guías  </t>
  </si>
  <si>
    <t>Desarrollo de las guias y talleres de refuerzo.</t>
  </si>
  <si>
    <t>Desarrollo de las guias que involucren .</t>
  </si>
  <si>
    <t>Guías (adaptaciones)</t>
  </si>
  <si>
    <t>En el desarrollo del tema.</t>
  </si>
  <si>
    <t>Desarrollo de la evaluacion en cada guia.</t>
  </si>
  <si>
    <t>Finalizada cada guia.</t>
  </si>
  <si>
    <t>MATEMATICA</t>
  </si>
  <si>
    <t>Hallar el mínimo común multiplo de dos o más números para solucionar diferentes situaciones</t>
  </si>
  <si>
    <t>Analizar y aplicar las reglas de divisibilidad para saber cuando un número es divisible por 2, 3 ó 5.</t>
  </si>
  <si>
    <t>Aplicar la suma y la resta de fracciones en la solucion de problemas.</t>
  </si>
  <si>
    <t>Identificar las fracciones según su relacion con la unidad y su equivalencia.</t>
  </si>
  <si>
    <t>Realizar conversiones entre los numeros decimales y los numeros fraccionarios.</t>
  </si>
  <si>
    <t xml:space="preserve">DBA
</t>
  </si>
  <si>
    <t>Desarrollo de las guias</t>
  </si>
  <si>
    <t xml:space="preserve">Adaptacion </t>
  </si>
  <si>
    <t>Resolver problemas que involucren sumas y restas</t>
  </si>
  <si>
    <t>Reconocer la multiplicación y la división como operaciones inversas y aplicarlas en la solución de problemas.</t>
  </si>
  <si>
    <t>Aplicar  y relacionar el concepto de fraccion para medir el tiempo.</t>
  </si>
  <si>
    <t>Identificar y ubicar parejas ordenadas en el plano cartesiano para crear figuras.</t>
  </si>
  <si>
    <t>Solucionar diferentes situaciones utilizando la multiplicacion y division de numeros decimales.</t>
  </si>
  <si>
    <t>Graficar y analizar los datos para obtener informacion sobre mi entorno.</t>
  </si>
  <si>
    <t>Identificar el uso de una letra en una relacion matematica y encontrar su valor en diferentes ecuaciones e inecuaciones.</t>
  </si>
  <si>
    <t>Identificar y diferenciar variables en el planteamiento y solucion de problemas-</t>
  </si>
  <si>
    <t>Distinguir qué varía y qu´é permanece constante en una relacion que pueda aplicar en la vida diaria.</t>
  </si>
  <si>
    <t>Proponer y resolver situaciones  que requieran la aplicación de la proporcion directa.</t>
  </si>
  <si>
    <t>Construir solidos y establecer relaciones en una, dos y  tres  dimensiones en el entorno.</t>
  </si>
  <si>
    <t>Continúe con su desempeño para alcanzar un mejor nivel.</t>
  </si>
  <si>
    <t xml:space="preserve">Practique constantemente las operaciones básicas </t>
  </si>
  <si>
    <t>Represento losdivrsos sistemas de órganos del ser humanoy explico su función.</t>
  </si>
  <si>
    <t>Establezco relaciones entre microorganismos y salud.</t>
  </si>
  <si>
    <t>Establezco relaciones entre deporte y salud fisica y mental.</t>
  </si>
  <si>
    <t>Indago acerca del tipo de fuerza(compresión, tensión o torsión) que puede fracturar diferentes tipos de huesos.</t>
  </si>
  <si>
    <t>Explico la dinámica d un ecosistema, teniendo en cuenta las necesidades de energía y nutrientes de los seres vivos(cadena alimentaria)</t>
  </si>
  <si>
    <t>Identifico fenómenos de camuflaje en el entorno y los relaciono con las neceidades de los seres vivos.</t>
  </si>
  <si>
    <t>Establezco relaciones entre objetos que tienen masas iguales y volúmenes diferentes o viceversa y su posibilidad de flotar</t>
  </si>
  <si>
    <t>Comparo el peso y la masa de un objeto en diferentes puntos del sistema solar.</t>
  </si>
  <si>
    <t>Describo y verifico el efecto de la transferencia de energia termica en los cambios de estado de algunas sustancias.</t>
  </si>
  <si>
    <t>Analizo caracteristicas ambientales del entorno que nos rodea y peligros que lo amenaza</t>
  </si>
  <si>
    <t>Valora la importancia del suelo como recurso indispensable para los seres vivos.</t>
  </si>
  <si>
    <t>Practicar habitos que conlleven a la conservacion del recurso hidrico.</t>
  </si>
  <si>
    <t>Valora la importancia de la Tierra como planeta donde es posible la vida.</t>
  </si>
  <si>
    <t>Identifica la forma como la luna influye sobre el planeta.</t>
  </si>
  <si>
    <t>Identifico maquinas simples en objetos cotidianos y describo su utilidad.</t>
  </si>
  <si>
    <t>Identifico y describo aparatos que generan energia luminosa, termica y mecanica.</t>
  </si>
  <si>
    <t xml:space="preserve">Siga  practicando actividades que fortalezcan los conocimientos para alcanzar un nivel más avanzado. </t>
  </si>
  <si>
    <t>DBA
resolver problemas en situaciones aditivas y multiplicativas.</t>
  </si>
  <si>
    <t>Desarrollo de las guias, talleres de refuerzo y proyeccion de videos.</t>
  </si>
  <si>
    <t>LENGUA CASTELLANA</t>
  </si>
  <si>
    <t>Leer e interpretar relatos mitologicos y leyendas.</t>
  </si>
  <si>
    <t>Identificar la acentuación de las palabras teniendo en cuenta aspectos ortográficos.</t>
  </si>
  <si>
    <t>Producir textos descriptivos a partir de la observación y la organización coherente de las ideas.</t>
  </si>
  <si>
    <t>Analizar aspectos ortograficos relacionados con la puntuacion, presentes en las oraciones y en los textos.</t>
  </si>
  <si>
    <t>Leer e interpretar textos líricos o poéticos.</t>
  </si>
  <si>
    <t>Establecer diferencias entre retahilas, trabalenguas y jitanjáforas.</t>
  </si>
  <si>
    <t>Identificar los elementos basicos de la comunicación.</t>
  </si>
  <si>
    <t>Representar un plan para la exposicion de sus ideas.</t>
  </si>
  <si>
    <t>Reconocer los tiempos en los cuales pueden suceder las acciones.</t>
  </si>
  <si>
    <t>Interpretar las funciones de los elementos narrativos de un texto.</t>
  </si>
  <si>
    <t>Construir oraciones empleando correctamente las palabras homofonas y homonimas.</t>
  </si>
  <si>
    <t>Utilizar correctamente el diccionario.</t>
  </si>
  <si>
    <t>Interpretar la informacion que expresa la prensa escrita.</t>
  </si>
  <si>
    <t>Interpretar y analizar las ventajas y desventajas  de utilizar la radio, television, internet y  celular.</t>
  </si>
  <si>
    <t>Elaborar resúmenes coherentes sobre lecturas realizadas.</t>
  </si>
  <si>
    <t>Consultar y recopilarinformación de manera eficaz para desarrollar un tema.</t>
  </si>
  <si>
    <t>Transcribir párrafos  de  un periódico  o  textos para mejorar la ortografía  y buscar palabras que determinen acciones en sus tres tiempos.</t>
  </si>
  <si>
    <t>Leer y declamar poemas de su agrado.</t>
  </si>
  <si>
    <t>Asignar temas donde realice resumenes que ayuden a facilitar la exposicion  ante sus compañeros.</t>
  </si>
  <si>
    <t>Identificar la acentuación de las palabras teniendo en cuenta aspectos ortográfico.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</si>
</sst>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250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/>
    <xf numFmtId="0" fontId="5" fillId="0" borderId="13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5" fillId="4" borderId="4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7" borderId="22" xfId="0" applyFont="1" applyFill="1" applyBorder="1" applyAlignment="1">
      <alignment horizontal="center" vertical="center"/>
    </xf>
    <xf numFmtId="0" fontId="1" fillId="0" borderId="36" xfId="0" applyFont="1" applyBorder="1" applyAlignment="1" applyProtection="1">
      <alignment horizontal="left" vertical="center"/>
      <protection locked="0"/>
    </xf>
    <xf numFmtId="0" fontId="9" fillId="0" borderId="5" xfId="0" applyFont="1" applyBorder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7" xfId="0" applyFont="1" applyBorder="1"/>
    <xf numFmtId="0" fontId="9" fillId="0" borderId="0" xfId="0" applyFont="1"/>
    <xf numFmtId="0" fontId="9" fillId="0" borderId="11" xfId="0" applyFont="1" applyBorder="1"/>
    <xf numFmtId="0" fontId="5" fillId="4" borderId="4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1" fontId="1" fillId="0" borderId="3" xfId="0" applyNumberFormat="1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2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2" fillId="0" borderId="38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45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1" fontId="2" fillId="0" borderId="3" xfId="0" applyNumberFormat="1" applyFont="1" applyBorder="1" applyAlignment="1" applyProtection="1">
      <alignment horizontal="left" vertical="center"/>
      <protection locked="0"/>
    </xf>
  </cellXfs>
  <cellStyles count="4">
    <cellStyle name="Normal" xfId="0" builtinId="0"/>
    <cellStyle name="Normal 10" xfId="3" xr:uid="{23D7B992-9C4F-4616-AF01-8B3BE0473303}"/>
    <cellStyle name="Normal 2" xfId="1" xr:uid="{5C8D4AA7-40A1-45A4-B4F0-F34B2A221C3B}"/>
    <cellStyle name="Normal_Hoja4" xfId="2" xr:uid="{0DEAB644-CB85-4811-A45B-6D8FF822EC04}"/>
  </cellStyles>
  <dxfs count="17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nyfer\AppData\Local\Microsoft\Windows\INetCache\Content.Outlook\KM7H959D\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1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6195C-F2C0-4B48-A82A-B2C24E2D5632}">
  <dimension ref="B1:Q84"/>
  <sheetViews>
    <sheetView showGridLines="0" showRowColHeaders="0" showRuler="0" view="pageLayout" topLeftCell="A45" zoomScaleNormal="100" workbookViewId="0">
      <selection activeCell="C80" sqref="C80:O80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06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 t="s">
        <v>317</v>
      </c>
      <c r="G7" s="118"/>
      <c r="H7" s="118"/>
      <c r="I7" s="118"/>
      <c r="J7" s="118"/>
      <c r="K7" s="119"/>
      <c r="L7" s="105" t="s">
        <v>13</v>
      </c>
      <c r="M7" s="63"/>
      <c r="N7" s="130">
        <v>254498000705</v>
      </c>
      <c r="O7" s="131"/>
      <c r="P7" s="22"/>
    </row>
    <row r="8" spans="2:16" ht="9" customHeight="1" thickTop="1" thickBot="1" x14ac:dyDescent="0.3">
      <c r="B8" s="60"/>
      <c r="C8" s="106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272</v>
      </c>
      <c r="G9" s="118"/>
      <c r="H9" s="118"/>
      <c r="I9" s="118"/>
      <c r="J9" s="118"/>
      <c r="K9" s="119"/>
      <c r="L9" s="105" t="s">
        <v>14</v>
      </c>
      <c r="M9" s="63"/>
      <c r="N9" s="117" t="s">
        <v>318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276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06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105" t="s">
        <v>0</v>
      </c>
      <c r="E16" s="61"/>
      <c r="F16" s="124" t="s">
        <v>654</v>
      </c>
      <c r="G16" s="125"/>
      <c r="H16" s="125"/>
      <c r="I16" s="125"/>
      <c r="J16" s="125"/>
      <c r="K16" s="126"/>
      <c r="L16" s="67" t="s">
        <v>15</v>
      </c>
      <c r="M16" s="63"/>
      <c r="N16" s="124" t="s">
        <v>22</v>
      </c>
      <c r="O16" s="126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120" t="s">
        <v>287</v>
      </c>
      <c r="C19" s="121"/>
      <c r="D19" s="121"/>
      <c r="E19" s="121"/>
      <c r="F19" s="121"/>
      <c r="G19" s="121"/>
      <c r="H19" s="122"/>
      <c r="J19" s="120" t="s">
        <v>289</v>
      </c>
      <c r="K19" s="121"/>
      <c r="L19" s="121"/>
      <c r="M19" s="121"/>
      <c r="N19" s="121"/>
      <c r="O19" s="121"/>
      <c r="P19" s="122"/>
    </row>
    <row r="20" spans="2:16" ht="9" customHeight="1" thickTop="1" x14ac:dyDescent="0.25">
      <c r="B20" s="21"/>
      <c r="H20" s="22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44" t="s">
        <v>288</v>
      </c>
      <c r="D21" s="144"/>
      <c r="E21" s="144"/>
      <c r="F21" s="144"/>
      <c r="G21" s="144"/>
      <c r="H21" s="89"/>
      <c r="I21" s="90"/>
      <c r="J21" s="91"/>
      <c r="K21" s="144" t="s">
        <v>290</v>
      </c>
      <c r="L21" s="144"/>
      <c r="M21" s="144"/>
      <c r="N21" s="144"/>
      <c r="O21" s="144"/>
      <c r="P21" s="22"/>
    </row>
    <row r="22" spans="2:16" ht="9" customHeight="1" thickBot="1" x14ac:dyDescent="0.3">
      <c r="B22" s="21"/>
      <c r="H22" s="22"/>
      <c r="J22" s="21"/>
      <c r="P22" s="22"/>
    </row>
    <row r="23" spans="2:16" ht="16.5" thickTop="1" thickBot="1" x14ac:dyDescent="0.3">
      <c r="B23" s="21"/>
      <c r="C23" s="104" t="s">
        <v>277</v>
      </c>
      <c r="D23" s="145" t="s">
        <v>291</v>
      </c>
      <c r="E23" s="146"/>
      <c r="F23" s="146"/>
      <c r="G23" s="147"/>
      <c r="H23" s="92"/>
      <c r="J23" s="21"/>
      <c r="K23" s="104" t="s">
        <v>277</v>
      </c>
      <c r="L23" s="148" t="s">
        <v>291</v>
      </c>
      <c r="M23" s="148"/>
      <c r="N23" s="148"/>
      <c r="O23" s="104" t="s">
        <v>18</v>
      </c>
      <c r="P23" s="22"/>
    </row>
    <row r="24" spans="2:16" ht="18.75" customHeight="1" thickTop="1" x14ac:dyDescent="0.25">
      <c r="B24" s="21"/>
      <c r="C24" s="69">
        <v>1</v>
      </c>
      <c r="D24" s="132" t="s">
        <v>678</v>
      </c>
      <c r="E24" s="133"/>
      <c r="F24" s="133"/>
      <c r="G24" s="134"/>
      <c r="H24" s="93"/>
      <c r="I24" s="63"/>
      <c r="J24" s="94"/>
      <c r="K24" s="69">
        <v>1</v>
      </c>
      <c r="L24" s="135" t="str">
        <f>D24</f>
        <v>RELACIONES ESPACIALES</v>
      </c>
      <c r="M24" s="136"/>
      <c r="N24" s="137"/>
      <c r="O24" s="95" t="s">
        <v>19</v>
      </c>
      <c r="P24" s="22"/>
    </row>
    <row r="25" spans="2:16" ht="18.75" customHeight="1" x14ac:dyDescent="0.25">
      <c r="B25" s="21"/>
      <c r="C25" s="96">
        <v>2</v>
      </c>
      <c r="D25" s="138" t="s">
        <v>679</v>
      </c>
      <c r="E25" s="139"/>
      <c r="F25" s="139"/>
      <c r="G25" s="140"/>
      <c r="H25" s="93"/>
      <c r="I25" s="63"/>
      <c r="J25" s="94"/>
      <c r="K25" s="96">
        <v>2</v>
      </c>
      <c r="L25" s="141" t="str">
        <f t="shared" ref="L25:L43" si="0">D25</f>
        <v>CONJUNTOS</v>
      </c>
      <c r="M25" s="142"/>
      <c r="N25" s="143"/>
      <c r="O25" s="95" t="s">
        <v>19</v>
      </c>
      <c r="P25" s="22"/>
    </row>
    <row r="26" spans="2:16" ht="18.75" customHeight="1" x14ac:dyDescent="0.25">
      <c r="B26" s="21"/>
      <c r="C26" s="96">
        <v>3</v>
      </c>
      <c r="D26" s="138" t="s">
        <v>680</v>
      </c>
      <c r="E26" s="139"/>
      <c r="F26" s="139"/>
      <c r="G26" s="140"/>
      <c r="H26" s="93"/>
      <c r="I26" s="63"/>
      <c r="J26" s="94"/>
      <c r="K26" s="70">
        <v>3</v>
      </c>
      <c r="L26" s="141" t="str">
        <f t="shared" si="0"/>
        <v>NUMEROS DEL 0 AL9</v>
      </c>
      <c r="M26" s="142"/>
      <c r="N26" s="143"/>
      <c r="O26" s="95" t="s">
        <v>19</v>
      </c>
      <c r="P26" s="22"/>
    </row>
    <row r="27" spans="2:16" ht="18.75" customHeight="1" x14ac:dyDescent="0.25">
      <c r="B27" s="21"/>
      <c r="C27" s="96">
        <v>4</v>
      </c>
      <c r="D27" s="138" t="s">
        <v>681</v>
      </c>
      <c r="E27" s="139"/>
      <c r="F27" s="139"/>
      <c r="G27" s="140"/>
      <c r="H27" s="93"/>
      <c r="I27" s="63"/>
      <c r="J27" s="94"/>
      <c r="K27" s="96">
        <v>4</v>
      </c>
      <c r="L27" s="141" t="str">
        <f t="shared" si="0"/>
        <v>NUMEROS NATURALES CON 2 DIGITOS</v>
      </c>
      <c r="M27" s="142"/>
      <c r="N27" s="143"/>
      <c r="O27" s="95" t="s">
        <v>19</v>
      </c>
      <c r="P27" s="22"/>
    </row>
    <row r="28" spans="2:16" ht="18.75" customHeight="1" x14ac:dyDescent="0.25">
      <c r="B28" s="21"/>
      <c r="C28" s="96">
        <v>5</v>
      </c>
      <c r="D28" s="138" t="s">
        <v>682</v>
      </c>
      <c r="E28" s="139"/>
      <c r="F28" s="139"/>
      <c r="G28" s="140"/>
      <c r="H28" s="93"/>
      <c r="I28" s="63"/>
      <c r="J28" s="94"/>
      <c r="K28" s="96">
        <v>5</v>
      </c>
      <c r="L28" s="141" t="str">
        <f t="shared" si="0"/>
        <v>GEOMETRIA</v>
      </c>
      <c r="M28" s="142"/>
      <c r="N28" s="143"/>
      <c r="O28" s="95" t="s">
        <v>19</v>
      </c>
      <c r="P28" s="22"/>
    </row>
    <row r="29" spans="2:16" ht="18.75" customHeight="1" x14ac:dyDescent="0.25">
      <c r="B29" s="21"/>
      <c r="C29" s="96">
        <v>6</v>
      </c>
      <c r="D29" s="138" t="s">
        <v>683</v>
      </c>
      <c r="E29" s="139"/>
      <c r="F29" s="139"/>
      <c r="G29" s="140"/>
      <c r="H29" s="93"/>
      <c r="I29" s="63"/>
      <c r="J29" s="94"/>
      <c r="K29" s="70">
        <v>6</v>
      </c>
      <c r="L29" s="141" t="str">
        <f t="shared" si="0"/>
        <v>MEDICION</v>
      </c>
      <c r="M29" s="142"/>
      <c r="N29" s="143"/>
      <c r="O29" s="95" t="s">
        <v>19</v>
      </c>
      <c r="P29" s="22"/>
    </row>
    <row r="30" spans="2:16" ht="18.75" customHeight="1" x14ac:dyDescent="0.25">
      <c r="B30" s="21"/>
      <c r="C30" s="96">
        <v>7</v>
      </c>
      <c r="D30" s="138" t="s">
        <v>684</v>
      </c>
      <c r="E30" s="139"/>
      <c r="F30" s="139"/>
      <c r="G30" s="140"/>
      <c r="H30" s="93"/>
      <c r="I30" s="63"/>
      <c r="J30" s="94"/>
      <c r="K30" s="96">
        <v>7</v>
      </c>
      <c r="L30" s="141" t="str">
        <f t="shared" si="0"/>
        <v>ESTADISTICA Y PROBABILIDAD</v>
      </c>
      <c r="M30" s="142"/>
      <c r="N30" s="143"/>
      <c r="O30" s="95" t="s">
        <v>19</v>
      </c>
      <c r="P30" s="22"/>
    </row>
    <row r="31" spans="2:16" ht="18.75" customHeight="1" x14ac:dyDescent="0.25">
      <c r="B31" s="21"/>
      <c r="C31" s="96">
        <v>8</v>
      </c>
      <c r="D31" s="138"/>
      <c r="E31" s="139"/>
      <c r="F31" s="139"/>
      <c r="G31" s="140"/>
      <c r="H31" s="93"/>
      <c r="I31" s="63"/>
      <c r="J31" s="94"/>
      <c r="K31" s="96">
        <v>8</v>
      </c>
      <c r="L31" s="141">
        <f t="shared" si="0"/>
        <v>0</v>
      </c>
      <c r="M31" s="142"/>
      <c r="N31" s="143"/>
      <c r="O31" s="95"/>
      <c r="P31" s="22"/>
    </row>
    <row r="32" spans="2:16" ht="18.75" customHeight="1" x14ac:dyDescent="0.25">
      <c r="B32" s="21"/>
      <c r="C32" s="96">
        <v>9</v>
      </c>
      <c r="D32" s="138"/>
      <c r="E32" s="139"/>
      <c r="F32" s="139"/>
      <c r="G32" s="140"/>
      <c r="H32" s="93"/>
      <c r="I32" s="63"/>
      <c r="J32" s="94"/>
      <c r="K32" s="70">
        <v>9</v>
      </c>
      <c r="L32" s="141">
        <f t="shared" si="0"/>
        <v>0</v>
      </c>
      <c r="M32" s="142"/>
      <c r="N32" s="143"/>
      <c r="O32" s="95"/>
      <c r="P32" s="22"/>
    </row>
    <row r="33" spans="2:16" ht="18.75" customHeight="1" x14ac:dyDescent="0.25">
      <c r="B33" s="21"/>
      <c r="C33" s="96">
        <v>10</v>
      </c>
      <c r="D33" s="138"/>
      <c r="E33" s="139"/>
      <c r="F33" s="139"/>
      <c r="G33" s="140"/>
      <c r="H33" s="93"/>
      <c r="I33" s="63"/>
      <c r="J33" s="94"/>
      <c r="K33" s="96">
        <v>10</v>
      </c>
      <c r="L33" s="141">
        <f t="shared" si="0"/>
        <v>0</v>
      </c>
      <c r="M33" s="142"/>
      <c r="N33" s="143"/>
      <c r="O33" s="95"/>
      <c r="P33" s="22"/>
    </row>
    <row r="34" spans="2:16" ht="18.75" customHeight="1" x14ac:dyDescent="0.25">
      <c r="B34" s="21"/>
      <c r="C34" s="96">
        <v>11</v>
      </c>
      <c r="D34" s="138"/>
      <c r="E34" s="139"/>
      <c r="F34" s="139"/>
      <c r="G34" s="140"/>
      <c r="H34" s="93"/>
      <c r="I34" s="63"/>
      <c r="J34" s="94"/>
      <c r="K34" s="96">
        <v>11</v>
      </c>
      <c r="L34" s="141">
        <f t="shared" si="0"/>
        <v>0</v>
      </c>
      <c r="M34" s="142"/>
      <c r="N34" s="143"/>
      <c r="O34" s="95"/>
      <c r="P34" s="22"/>
    </row>
    <row r="35" spans="2:16" ht="18.75" customHeight="1" x14ac:dyDescent="0.25">
      <c r="B35" s="21"/>
      <c r="C35" s="96">
        <v>12</v>
      </c>
      <c r="D35" s="138"/>
      <c r="E35" s="139"/>
      <c r="F35" s="139"/>
      <c r="G35" s="140"/>
      <c r="H35" s="93"/>
      <c r="I35" s="63"/>
      <c r="J35" s="94"/>
      <c r="K35" s="70">
        <v>12</v>
      </c>
      <c r="L35" s="141">
        <f t="shared" si="0"/>
        <v>0</v>
      </c>
      <c r="M35" s="142"/>
      <c r="N35" s="143"/>
      <c r="O35" s="95"/>
      <c r="P35" s="22"/>
    </row>
    <row r="36" spans="2:16" ht="18.75" customHeight="1" x14ac:dyDescent="0.25">
      <c r="B36" s="21"/>
      <c r="C36" s="96">
        <v>13</v>
      </c>
      <c r="D36" s="138"/>
      <c r="E36" s="139"/>
      <c r="F36" s="139"/>
      <c r="G36" s="140"/>
      <c r="H36" s="93"/>
      <c r="I36" s="63"/>
      <c r="J36" s="94"/>
      <c r="K36" s="70">
        <v>13</v>
      </c>
      <c r="L36" s="141">
        <f t="shared" si="0"/>
        <v>0</v>
      </c>
      <c r="M36" s="142"/>
      <c r="N36" s="143"/>
      <c r="O36" s="95"/>
      <c r="P36" s="22"/>
    </row>
    <row r="37" spans="2:16" ht="18.75" customHeight="1" x14ac:dyDescent="0.25">
      <c r="B37" s="21"/>
      <c r="C37" s="96">
        <v>14</v>
      </c>
      <c r="D37" s="138"/>
      <c r="E37" s="139"/>
      <c r="F37" s="139"/>
      <c r="G37" s="140"/>
      <c r="H37" s="93"/>
      <c r="I37" s="63"/>
      <c r="J37" s="94"/>
      <c r="K37" s="96">
        <v>14</v>
      </c>
      <c r="L37" s="141">
        <f t="shared" si="0"/>
        <v>0</v>
      </c>
      <c r="M37" s="142"/>
      <c r="N37" s="143"/>
      <c r="O37" s="95"/>
      <c r="P37" s="22"/>
    </row>
    <row r="38" spans="2:16" ht="18.75" customHeight="1" x14ac:dyDescent="0.25">
      <c r="B38" s="21"/>
      <c r="C38" s="96">
        <v>15</v>
      </c>
      <c r="D38" s="138"/>
      <c r="E38" s="139"/>
      <c r="F38" s="139"/>
      <c r="G38" s="140"/>
      <c r="H38" s="93"/>
      <c r="I38" s="63"/>
      <c r="J38" s="94"/>
      <c r="K38" s="70">
        <v>15</v>
      </c>
      <c r="L38" s="141">
        <f t="shared" si="0"/>
        <v>0</v>
      </c>
      <c r="M38" s="142"/>
      <c r="N38" s="143"/>
      <c r="O38" s="95"/>
      <c r="P38" s="22"/>
    </row>
    <row r="39" spans="2:16" ht="18.75" customHeight="1" x14ac:dyDescent="0.25">
      <c r="B39" s="21"/>
      <c r="C39" s="96">
        <v>16</v>
      </c>
      <c r="D39" s="138"/>
      <c r="E39" s="139"/>
      <c r="F39" s="139"/>
      <c r="G39" s="140"/>
      <c r="H39" s="93"/>
      <c r="I39" s="63"/>
      <c r="J39" s="94"/>
      <c r="K39" s="96">
        <v>16</v>
      </c>
      <c r="L39" s="141">
        <f t="shared" si="0"/>
        <v>0</v>
      </c>
      <c r="M39" s="142"/>
      <c r="N39" s="143"/>
      <c r="O39" s="95"/>
      <c r="P39" s="22"/>
    </row>
    <row r="40" spans="2:16" ht="18.75" customHeight="1" x14ac:dyDescent="0.25">
      <c r="B40" s="21"/>
      <c r="C40" s="96">
        <v>17</v>
      </c>
      <c r="D40" s="138"/>
      <c r="E40" s="139"/>
      <c r="F40" s="139"/>
      <c r="G40" s="140"/>
      <c r="H40" s="93"/>
      <c r="I40" s="63"/>
      <c r="J40" s="94"/>
      <c r="K40" s="96">
        <v>17</v>
      </c>
      <c r="L40" s="141">
        <f t="shared" si="0"/>
        <v>0</v>
      </c>
      <c r="M40" s="142"/>
      <c r="N40" s="143"/>
      <c r="O40" s="95"/>
      <c r="P40" s="22"/>
    </row>
    <row r="41" spans="2:16" ht="18.75" customHeight="1" x14ac:dyDescent="0.25">
      <c r="B41" s="21"/>
      <c r="C41" s="96">
        <v>18</v>
      </c>
      <c r="D41" s="138"/>
      <c r="E41" s="139"/>
      <c r="F41" s="139"/>
      <c r="G41" s="140"/>
      <c r="H41" s="93"/>
      <c r="I41" s="63"/>
      <c r="J41" s="94"/>
      <c r="K41" s="70">
        <v>18</v>
      </c>
      <c r="L41" s="141">
        <f t="shared" si="0"/>
        <v>0</v>
      </c>
      <c r="M41" s="142"/>
      <c r="N41" s="143"/>
      <c r="O41" s="95"/>
      <c r="P41" s="22"/>
    </row>
    <row r="42" spans="2:16" ht="18.75" customHeight="1" x14ac:dyDescent="0.25">
      <c r="B42" s="21"/>
      <c r="C42" s="96">
        <v>19</v>
      </c>
      <c r="D42" s="138"/>
      <c r="E42" s="139"/>
      <c r="F42" s="139"/>
      <c r="G42" s="140"/>
      <c r="H42" s="93"/>
      <c r="I42" s="63"/>
      <c r="J42" s="94"/>
      <c r="K42" s="96">
        <v>19</v>
      </c>
      <c r="L42" s="141">
        <f t="shared" si="0"/>
        <v>0</v>
      </c>
      <c r="M42" s="142"/>
      <c r="N42" s="143"/>
      <c r="O42" s="95"/>
      <c r="P42" s="22"/>
    </row>
    <row r="43" spans="2:16" ht="18.75" customHeight="1" thickBot="1" x14ac:dyDescent="0.3">
      <c r="B43" s="21"/>
      <c r="C43" s="71">
        <v>20</v>
      </c>
      <c r="D43" s="149"/>
      <c r="E43" s="150"/>
      <c r="F43" s="150"/>
      <c r="G43" s="151"/>
      <c r="H43" s="93"/>
      <c r="I43" s="63"/>
      <c r="J43" s="94"/>
      <c r="K43" s="71">
        <v>20</v>
      </c>
      <c r="L43" s="152">
        <f t="shared" si="0"/>
        <v>0</v>
      </c>
      <c r="M43" s="153"/>
      <c r="N43" s="154"/>
      <c r="O43" s="97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J44" s="23"/>
      <c r="K44" s="155"/>
      <c r="L44" s="155"/>
      <c r="M44" s="18"/>
      <c r="N44" s="18"/>
      <c r="O44" s="18"/>
      <c r="P44" s="24"/>
    </row>
    <row r="45" spans="2:16" ht="9" customHeight="1" thickTop="1" thickBot="1" x14ac:dyDescent="0.3">
      <c r="K45" s="156"/>
      <c r="L45" s="156"/>
    </row>
    <row r="46" spans="2:16" ht="17.25" thickTop="1" thickBot="1" x14ac:dyDescent="0.3">
      <c r="B46" s="120" t="s">
        <v>292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2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62"/>
      <c r="L47" s="162"/>
      <c r="M47" s="26"/>
      <c r="N47" s="26"/>
      <c r="O47" s="26"/>
      <c r="P47" s="27"/>
    </row>
    <row r="48" spans="2:16" ht="30" customHeight="1" x14ac:dyDescent="0.25">
      <c r="B48" s="21"/>
      <c r="C48" s="163" t="s">
        <v>293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98"/>
    </row>
    <row r="49" spans="2:17" ht="9" customHeight="1" thickBot="1" x14ac:dyDescent="0.3">
      <c r="B49" s="21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8"/>
    </row>
    <row r="50" spans="2:17" ht="16.5" thickTop="1" thickBot="1" x14ac:dyDescent="0.3">
      <c r="B50" s="21"/>
      <c r="C50" s="99"/>
      <c r="D50" s="104" t="s">
        <v>277</v>
      </c>
      <c r="E50" s="145" t="s">
        <v>291</v>
      </c>
      <c r="F50" s="146"/>
      <c r="G50" s="146"/>
      <c r="H50" s="146"/>
      <c r="I50" s="146"/>
      <c r="J50" s="146"/>
      <c r="K50" s="147"/>
      <c r="L50" s="104" t="s">
        <v>18</v>
      </c>
      <c r="M50" s="145" t="s">
        <v>280</v>
      </c>
      <c r="N50" s="147"/>
      <c r="O50" s="99"/>
      <c r="P50" s="98"/>
    </row>
    <row r="51" spans="2:17" ht="18.75" customHeight="1" thickTop="1" x14ac:dyDescent="0.25">
      <c r="B51" s="21"/>
      <c r="C51" s="100">
        <f>IF(L51="No trabajado",1,0)</f>
        <v>0</v>
      </c>
      <c r="D51" s="69">
        <v>1</v>
      </c>
      <c r="E51" s="165" t="str">
        <f t="shared" ref="E51:E70" si="1">D24</f>
        <v>RELACIONES ESPACIALES</v>
      </c>
      <c r="F51" s="166"/>
      <c r="G51" s="166"/>
      <c r="H51" s="166"/>
      <c r="I51" s="166"/>
      <c r="J51" s="166"/>
      <c r="K51" s="167"/>
      <c r="L51" s="58" t="str">
        <f t="shared" ref="L51:L70" si="2">O24</f>
        <v>Trabajado</v>
      </c>
      <c r="M51" s="168" t="s">
        <v>281</v>
      </c>
      <c r="N51" s="169"/>
      <c r="O51" s="100">
        <f>IF(M51="Bajo",1,0)</f>
        <v>0</v>
      </c>
      <c r="P51" s="47">
        <f>IF(M51="Básico",-3,0)</f>
        <v>0</v>
      </c>
      <c r="Q51" s="44">
        <f>C51+O51+P51</f>
        <v>0</v>
      </c>
    </row>
    <row r="52" spans="2:17" ht="18.75" customHeight="1" x14ac:dyDescent="0.25">
      <c r="B52" s="21"/>
      <c r="C52" s="100">
        <f t="shared" ref="C52:C70" si="3">IF(L52="No trabajado",1,0)</f>
        <v>0</v>
      </c>
      <c r="D52" s="70">
        <v>2</v>
      </c>
      <c r="E52" s="157" t="str">
        <f t="shared" si="1"/>
        <v>CONJUNTOS</v>
      </c>
      <c r="F52" s="158"/>
      <c r="G52" s="158"/>
      <c r="H52" s="158"/>
      <c r="I52" s="158"/>
      <c r="J52" s="158"/>
      <c r="K52" s="159"/>
      <c r="L52" s="50" t="str">
        <f t="shared" si="2"/>
        <v>Trabajado</v>
      </c>
      <c r="M52" s="160" t="s">
        <v>281</v>
      </c>
      <c r="N52" s="161"/>
      <c r="O52" s="100">
        <f t="shared" ref="O52:O70" si="4">IF(M52="Bajo",1,0)</f>
        <v>0</v>
      </c>
      <c r="P52" s="47">
        <f t="shared" ref="P52:P70" si="5">IF(M52="Básico",-3,0)</f>
        <v>0</v>
      </c>
      <c r="Q52" s="44">
        <f t="shared" ref="Q52:Q70" si="6">C52+O52+P52</f>
        <v>0</v>
      </c>
    </row>
    <row r="53" spans="2:17" ht="18.75" customHeight="1" x14ac:dyDescent="0.25">
      <c r="B53" s="21"/>
      <c r="C53" s="100">
        <f t="shared" si="3"/>
        <v>0</v>
      </c>
      <c r="D53" s="70">
        <v>3</v>
      </c>
      <c r="E53" s="157" t="str">
        <f t="shared" si="1"/>
        <v>NUMEROS DEL 0 AL9</v>
      </c>
      <c r="F53" s="158"/>
      <c r="G53" s="158"/>
      <c r="H53" s="158"/>
      <c r="I53" s="158"/>
      <c r="J53" s="158"/>
      <c r="K53" s="159"/>
      <c r="L53" s="50" t="str">
        <f t="shared" si="2"/>
        <v>Trabajado</v>
      </c>
      <c r="M53" s="160" t="s">
        <v>281</v>
      </c>
      <c r="N53" s="161"/>
      <c r="O53" s="100">
        <f t="shared" si="4"/>
        <v>0</v>
      </c>
      <c r="P53" s="47">
        <f t="shared" si="5"/>
        <v>0</v>
      </c>
      <c r="Q53" s="44">
        <f t="shared" si="6"/>
        <v>0</v>
      </c>
    </row>
    <row r="54" spans="2:17" ht="18.75" customHeight="1" x14ac:dyDescent="0.25">
      <c r="B54" s="21"/>
      <c r="C54" s="100">
        <f t="shared" si="3"/>
        <v>0</v>
      </c>
      <c r="D54" s="70">
        <v>4</v>
      </c>
      <c r="E54" s="157" t="str">
        <f t="shared" si="1"/>
        <v>NUMEROS NATURALES CON 2 DIGITOS</v>
      </c>
      <c r="F54" s="158"/>
      <c r="G54" s="158"/>
      <c r="H54" s="158"/>
      <c r="I54" s="158"/>
      <c r="J54" s="158"/>
      <c r="K54" s="159"/>
      <c r="L54" s="50" t="str">
        <f t="shared" si="2"/>
        <v>Trabajado</v>
      </c>
      <c r="M54" s="160" t="s">
        <v>281</v>
      </c>
      <c r="N54" s="161"/>
      <c r="O54" s="100">
        <f t="shared" si="4"/>
        <v>0</v>
      </c>
      <c r="P54" s="47">
        <f t="shared" si="5"/>
        <v>0</v>
      </c>
      <c r="Q54" s="44">
        <f t="shared" si="6"/>
        <v>0</v>
      </c>
    </row>
    <row r="55" spans="2:17" ht="18.75" customHeight="1" x14ac:dyDescent="0.25">
      <c r="B55" s="21"/>
      <c r="C55" s="100">
        <f t="shared" si="3"/>
        <v>0</v>
      </c>
      <c r="D55" s="70">
        <v>5</v>
      </c>
      <c r="E55" s="157" t="str">
        <f t="shared" si="1"/>
        <v>GEOMETRIA</v>
      </c>
      <c r="F55" s="158"/>
      <c r="G55" s="158"/>
      <c r="H55" s="158"/>
      <c r="I55" s="158"/>
      <c r="J55" s="158"/>
      <c r="K55" s="159"/>
      <c r="L55" s="50" t="str">
        <f t="shared" si="2"/>
        <v>Trabajado</v>
      </c>
      <c r="M55" s="160" t="s">
        <v>281</v>
      </c>
      <c r="N55" s="161"/>
      <c r="O55" s="100">
        <f t="shared" si="4"/>
        <v>0</v>
      </c>
      <c r="P55" s="47">
        <f t="shared" si="5"/>
        <v>0</v>
      </c>
      <c r="Q55" s="44">
        <f t="shared" si="6"/>
        <v>0</v>
      </c>
    </row>
    <row r="56" spans="2:17" ht="18.75" customHeight="1" x14ac:dyDescent="0.25">
      <c r="B56" s="21"/>
      <c r="C56" s="100">
        <f t="shared" si="3"/>
        <v>0</v>
      </c>
      <c r="D56" s="70">
        <v>6</v>
      </c>
      <c r="E56" s="157" t="str">
        <f t="shared" si="1"/>
        <v>MEDICION</v>
      </c>
      <c r="F56" s="158"/>
      <c r="G56" s="158"/>
      <c r="H56" s="158"/>
      <c r="I56" s="158"/>
      <c r="J56" s="158"/>
      <c r="K56" s="159"/>
      <c r="L56" s="50" t="str">
        <f t="shared" si="2"/>
        <v>Trabajado</v>
      </c>
      <c r="M56" s="160" t="s">
        <v>281</v>
      </c>
      <c r="N56" s="161"/>
      <c r="O56" s="100">
        <f t="shared" si="4"/>
        <v>0</v>
      </c>
      <c r="P56" s="47">
        <f t="shared" si="5"/>
        <v>0</v>
      </c>
      <c r="Q56" s="44">
        <f t="shared" si="6"/>
        <v>0</v>
      </c>
    </row>
    <row r="57" spans="2:17" ht="18.75" customHeight="1" x14ac:dyDescent="0.25">
      <c r="B57" s="21"/>
      <c r="C57" s="100">
        <f t="shared" si="3"/>
        <v>0</v>
      </c>
      <c r="D57" s="70">
        <v>7</v>
      </c>
      <c r="E57" s="157" t="str">
        <f t="shared" si="1"/>
        <v>ESTADISTICA Y PROBABILIDAD</v>
      </c>
      <c r="F57" s="158"/>
      <c r="G57" s="158"/>
      <c r="H57" s="158"/>
      <c r="I57" s="158"/>
      <c r="J57" s="158"/>
      <c r="K57" s="159"/>
      <c r="L57" s="50" t="str">
        <f t="shared" si="2"/>
        <v>Trabajado</v>
      </c>
      <c r="M57" s="160" t="s">
        <v>281</v>
      </c>
      <c r="N57" s="161"/>
      <c r="O57" s="100">
        <f t="shared" si="4"/>
        <v>0</v>
      </c>
      <c r="P57" s="47">
        <f t="shared" si="5"/>
        <v>0</v>
      </c>
      <c r="Q57" s="44">
        <f t="shared" si="6"/>
        <v>0</v>
      </c>
    </row>
    <row r="58" spans="2:17" ht="18.75" customHeight="1" x14ac:dyDescent="0.25">
      <c r="B58" s="21"/>
      <c r="C58" s="100">
        <f t="shared" si="3"/>
        <v>0</v>
      </c>
      <c r="D58" s="70">
        <v>8</v>
      </c>
      <c r="E58" s="157">
        <f t="shared" si="1"/>
        <v>0</v>
      </c>
      <c r="F58" s="158"/>
      <c r="G58" s="158"/>
      <c r="H58" s="158"/>
      <c r="I58" s="158"/>
      <c r="J58" s="158"/>
      <c r="K58" s="159"/>
      <c r="L58" s="50">
        <f t="shared" si="2"/>
        <v>0</v>
      </c>
      <c r="M58" s="160"/>
      <c r="N58" s="161"/>
      <c r="O58" s="100">
        <f t="shared" si="4"/>
        <v>0</v>
      </c>
      <c r="P58" s="47">
        <f t="shared" si="5"/>
        <v>0</v>
      </c>
      <c r="Q58" s="44">
        <f t="shared" si="6"/>
        <v>0</v>
      </c>
    </row>
    <row r="59" spans="2:17" ht="18.75" customHeight="1" x14ac:dyDescent="0.25">
      <c r="B59" s="21"/>
      <c r="C59" s="100">
        <f t="shared" si="3"/>
        <v>0</v>
      </c>
      <c r="D59" s="70">
        <v>9</v>
      </c>
      <c r="E59" s="157">
        <f t="shared" si="1"/>
        <v>0</v>
      </c>
      <c r="F59" s="158"/>
      <c r="G59" s="158"/>
      <c r="H59" s="158"/>
      <c r="I59" s="158"/>
      <c r="J59" s="158"/>
      <c r="K59" s="159"/>
      <c r="L59" s="50">
        <f t="shared" si="2"/>
        <v>0</v>
      </c>
      <c r="M59" s="160"/>
      <c r="N59" s="161"/>
      <c r="O59" s="100">
        <f t="shared" si="4"/>
        <v>0</v>
      </c>
      <c r="P59" s="47">
        <f t="shared" si="5"/>
        <v>0</v>
      </c>
      <c r="Q59" s="44">
        <f t="shared" si="6"/>
        <v>0</v>
      </c>
    </row>
    <row r="60" spans="2:17" ht="18.75" customHeight="1" x14ac:dyDescent="0.25">
      <c r="B60" s="21"/>
      <c r="C60" s="100">
        <f t="shared" si="3"/>
        <v>0</v>
      </c>
      <c r="D60" s="70">
        <v>10</v>
      </c>
      <c r="E60" s="157">
        <f t="shared" si="1"/>
        <v>0</v>
      </c>
      <c r="F60" s="158"/>
      <c r="G60" s="158"/>
      <c r="H60" s="158"/>
      <c r="I60" s="158"/>
      <c r="J60" s="158"/>
      <c r="K60" s="159"/>
      <c r="L60" s="50">
        <f t="shared" si="2"/>
        <v>0</v>
      </c>
      <c r="M60" s="160"/>
      <c r="N60" s="161"/>
      <c r="O60" s="100">
        <f t="shared" si="4"/>
        <v>0</v>
      </c>
      <c r="P60" s="47">
        <f t="shared" si="5"/>
        <v>0</v>
      </c>
      <c r="Q60" s="44">
        <f t="shared" si="6"/>
        <v>0</v>
      </c>
    </row>
    <row r="61" spans="2:17" ht="18.75" customHeight="1" x14ac:dyDescent="0.25">
      <c r="B61" s="21"/>
      <c r="C61" s="100">
        <f t="shared" si="3"/>
        <v>0</v>
      </c>
      <c r="D61" s="70">
        <v>11</v>
      </c>
      <c r="E61" s="157">
        <f t="shared" si="1"/>
        <v>0</v>
      </c>
      <c r="F61" s="158"/>
      <c r="G61" s="158"/>
      <c r="H61" s="158"/>
      <c r="I61" s="158"/>
      <c r="J61" s="158"/>
      <c r="K61" s="159"/>
      <c r="L61" s="50">
        <f t="shared" si="2"/>
        <v>0</v>
      </c>
      <c r="M61" s="160"/>
      <c r="N61" s="161"/>
      <c r="O61" s="100">
        <f t="shared" si="4"/>
        <v>0</v>
      </c>
      <c r="P61" s="47">
        <f t="shared" si="5"/>
        <v>0</v>
      </c>
      <c r="Q61" s="44">
        <f t="shared" si="6"/>
        <v>0</v>
      </c>
    </row>
    <row r="62" spans="2:17" ht="18.75" customHeight="1" x14ac:dyDescent="0.25">
      <c r="B62" s="21"/>
      <c r="C62" s="100">
        <f t="shared" si="3"/>
        <v>0</v>
      </c>
      <c r="D62" s="70">
        <v>12</v>
      </c>
      <c r="E62" s="157">
        <f t="shared" si="1"/>
        <v>0</v>
      </c>
      <c r="F62" s="158"/>
      <c r="G62" s="158"/>
      <c r="H62" s="158"/>
      <c r="I62" s="158"/>
      <c r="J62" s="158"/>
      <c r="K62" s="159"/>
      <c r="L62" s="50">
        <f t="shared" si="2"/>
        <v>0</v>
      </c>
      <c r="M62" s="160"/>
      <c r="N62" s="161"/>
      <c r="O62" s="100">
        <f t="shared" si="4"/>
        <v>0</v>
      </c>
      <c r="P62" s="47">
        <f t="shared" si="5"/>
        <v>0</v>
      </c>
      <c r="Q62" s="44">
        <f t="shared" si="6"/>
        <v>0</v>
      </c>
    </row>
    <row r="63" spans="2:17" ht="18.75" customHeight="1" x14ac:dyDescent="0.25">
      <c r="B63" s="21"/>
      <c r="C63" s="100">
        <f t="shared" si="3"/>
        <v>0</v>
      </c>
      <c r="D63" s="70">
        <v>13</v>
      </c>
      <c r="E63" s="157">
        <f t="shared" si="1"/>
        <v>0</v>
      </c>
      <c r="F63" s="158"/>
      <c r="G63" s="158"/>
      <c r="H63" s="158"/>
      <c r="I63" s="158"/>
      <c r="J63" s="158"/>
      <c r="K63" s="159"/>
      <c r="L63" s="50">
        <f t="shared" si="2"/>
        <v>0</v>
      </c>
      <c r="M63" s="160"/>
      <c r="N63" s="161"/>
      <c r="O63" s="100">
        <f t="shared" si="4"/>
        <v>0</v>
      </c>
      <c r="P63" s="47">
        <f t="shared" si="5"/>
        <v>0</v>
      </c>
      <c r="Q63" s="44">
        <f t="shared" si="6"/>
        <v>0</v>
      </c>
    </row>
    <row r="64" spans="2:17" ht="18.75" customHeight="1" x14ac:dyDescent="0.25">
      <c r="B64" s="21"/>
      <c r="C64" s="100">
        <f t="shared" si="3"/>
        <v>0</v>
      </c>
      <c r="D64" s="70">
        <v>14</v>
      </c>
      <c r="E64" s="157">
        <f t="shared" si="1"/>
        <v>0</v>
      </c>
      <c r="F64" s="158"/>
      <c r="G64" s="158"/>
      <c r="H64" s="158"/>
      <c r="I64" s="158"/>
      <c r="J64" s="158"/>
      <c r="K64" s="159"/>
      <c r="L64" s="50">
        <f t="shared" si="2"/>
        <v>0</v>
      </c>
      <c r="M64" s="160"/>
      <c r="N64" s="161"/>
      <c r="O64" s="100">
        <f t="shared" si="4"/>
        <v>0</v>
      </c>
      <c r="P64" s="47">
        <f t="shared" si="5"/>
        <v>0</v>
      </c>
      <c r="Q64" s="44">
        <f t="shared" si="6"/>
        <v>0</v>
      </c>
    </row>
    <row r="65" spans="2:17" ht="18.75" customHeight="1" x14ac:dyDescent="0.25">
      <c r="B65" s="21"/>
      <c r="C65" s="100">
        <f t="shared" si="3"/>
        <v>0</v>
      </c>
      <c r="D65" s="70">
        <v>15</v>
      </c>
      <c r="E65" s="157">
        <f t="shared" si="1"/>
        <v>0</v>
      </c>
      <c r="F65" s="158"/>
      <c r="G65" s="158"/>
      <c r="H65" s="158"/>
      <c r="I65" s="158"/>
      <c r="J65" s="158"/>
      <c r="K65" s="159"/>
      <c r="L65" s="50">
        <f t="shared" si="2"/>
        <v>0</v>
      </c>
      <c r="M65" s="160"/>
      <c r="N65" s="161"/>
      <c r="O65" s="100">
        <f t="shared" si="4"/>
        <v>0</v>
      </c>
      <c r="P65" s="47">
        <f t="shared" si="5"/>
        <v>0</v>
      </c>
      <c r="Q65" s="44">
        <f t="shared" si="6"/>
        <v>0</v>
      </c>
    </row>
    <row r="66" spans="2:17" ht="18.75" customHeight="1" x14ac:dyDescent="0.25">
      <c r="B66" s="21"/>
      <c r="C66" s="100">
        <f t="shared" si="3"/>
        <v>0</v>
      </c>
      <c r="D66" s="70">
        <v>16</v>
      </c>
      <c r="E66" s="157">
        <f t="shared" si="1"/>
        <v>0</v>
      </c>
      <c r="F66" s="158"/>
      <c r="G66" s="158"/>
      <c r="H66" s="158"/>
      <c r="I66" s="158"/>
      <c r="J66" s="158"/>
      <c r="K66" s="159"/>
      <c r="L66" s="50">
        <f t="shared" si="2"/>
        <v>0</v>
      </c>
      <c r="M66" s="160"/>
      <c r="N66" s="161"/>
      <c r="O66" s="100">
        <f t="shared" si="4"/>
        <v>0</v>
      </c>
      <c r="P66" s="47">
        <f t="shared" si="5"/>
        <v>0</v>
      </c>
      <c r="Q66" s="44">
        <f t="shared" si="6"/>
        <v>0</v>
      </c>
    </row>
    <row r="67" spans="2:17" ht="18.75" customHeight="1" x14ac:dyDescent="0.25">
      <c r="B67" s="21"/>
      <c r="C67" s="100">
        <f t="shared" si="3"/>
        <v>0</v>
      </c>
      <c r="D67" s="70">
        <v>17</v>
      </c>
      <c r="E67" s="157">
        <f t="shared" si="1"/>
        <v>0</v>
      </c>
      <c r="F67" s="158"/>
      <c r="G67" s="158"/>
      <c r="H67" s="158"/>
      <c r="I67" s="158"/>
      <c r="J67" s="158"/>
      <c r="K67" s="159"/>
      <c r="L67" s="50">
        <f t="shared" si="2"/>
        <v>0</v>
      </c>
      <c r="M67" s="160"/>
      <c r="N67" s="161"/>
      <c r="O67" s="100">
        <f t="shared" si="4"/>
        <v>0</v>
      </c>
      <c r="P67" s="47">
        <f t="shared" si="5"/>
        <v>0</v>
      </c>
      <c r="Q67" s="44">
        <f t="shared" si="6"/>
        <v>0</v>
      </c>
    </row>
    <row r="68" spans="2:17" ht="18.75" customHeight="1" x14ac:dyDescent="0.25">
      <c r="B68" s="21"/>
      <c r="C68" s="100">
        <f t="shared" si="3"/>
        <v>0</v>
      </c>
      <c r="D68" s="70">
        <v>18</v>
      </c>
      <c r="E68" s="157">
        <f t="shared" si="1"/>
        <v>0</v>
      </c>
      <c r="F68" s="158"/>
      <c r="G68" s="158"/>
      <c r="H68" s="158"/>
      <c r="I68" s="158"/>
      <c r="J68" s="158"/>
      <c r="K68" s="159"/>
      <c r="L68" s="50">
        <f t="shared" si="2"/>
        <v>0</v>
      </c>
      <c r="M68" s="160"/>
      <c r="N68" s="161"/>
      <c r="O68" s="100">
        <f t="shared" si="4"/>
        <v>0</v>
      </c>
      <c r="P68" s="47">
        <f t="shared" si="5"/>
        <v>0</v>
      </c>
      <c r="Q68" s="44">
        <f t="shared" si="6"/>
        <v>0</v>
      </c>
    </row>
    <row r="69" spans="2:17" ht="18.75" customHeight="1" x14ac:dyDescent="0.25">
      <c r="B69" s="21"/>
      <c r="C69" s="100">
        <f t="shared" si="3"/>
        <v>0</v>
      </c>
      <c r="D69" s="70">
        <v>19</v>
      </c>
      <c r="E69" s="157">
        <f t="shared" si="1"/>
        <v>0</v>
      </c>
      <c r="F69" s="158"/>
      <c r="G69" s="158"/>
      <c r="H69" s="158"/>
      <c r="I69" s="158"/>
      <c r="J69" s="158"/>
      <c r="K69" s="159"/>
      <c r="L69" s="50">
        <f t="shared" si="2"/>
        <v>0</v>
      </c>
      <c r="M69" s="160"/>
      <c r="N69" s="161"/>
      <c r="O69" s="100">
        <f t="shared" si="4"/>
        <v>0</v>
      </c>
      <c r="P69" s="47">
        <f t="shared" si="5"/>
        <v>0</v>
      </c>
      <c r="Q69" s="44">
        <f t="shared" si="6"/>
        <v>0</v>
      </c>
    </row>
    <row r="70" spans="2:17" ht="18.75" customHeight="1" thickBot="1" x14ac:dyDescent="0.3">
      <c r="B70" s="21"/>
      <c r="C70" s="100">
        <f t="shared" si="3"/>
        <v>0</v>
      </c>
      <c r="D70" s="71">
        <v>20</v>
      </c>
      <c r="E70" s="171">
        <f t="shared" si="1"/>
        <v>0</v>
      </c>
      <c r="F70" s="172"/>
      <c r="G70" s="172"/>
      <c r="H70" s="172"/>
      <c r="I70" s="172"/>
      <c r="J70" s="172"/>
      <c r="K70" s="173"/>
      <c r="L70" s="51">
        <f t="shared" si="2"/>
        <v>0</v>
      </c>
      <c r="M70" s="174"/>
      <c r="N70" s="175"/>
      <c r="O70" s="100">
        <f t="shared" si="4"/>
        <v>0</v>
      </c>
      <c r="P70" s="47">
        <f t="shared" si="5"/>
        <v>0</v>
      </c>
      <c r="Q70" s="44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101">
        <f>O44</f>
        <v>0</v>
      </c>
      <c r="K71" s="101"/>
      <c r="L71" s="101"/>
      <c r="M71" s="101"/>
      <c r="N71" s="101"/>
      <c r="O71" s="101"/>
      <c r="P71" s="24"/>
    </row>
    <row r="72" spans="2:17" ht="6" customHeight="1" thickTop="1" thickBot="1" x14ac:dyDescent="0.3">
      <c r="J72" s="102"/>
      <c r="K72" s="102"/>
      <c r="L72" s="102"/>
      <c r="M72" s="102"/>
      <c r="N72" s="102"/>
      <c r="O72" s="102"/>
    </row>
    <row r="73" spans="2:17" ht="16.5" customHeight="1" thickTop="1" thickBot="1" x14ac:dyDescent="0.3">
      <c r="B73" s="176" t="s">
        <v>285</v>
      </c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8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103"/>
      <c r="K74" s="103"/>
      <c r="L74" s="103"/>
      <c r="M74" s="103"/>
      <c r="N74" s="103"/>
      <c r="O74" s="103"/>
      <c r="P74" s="27"/>
    </row>
    <row r="75" spans="2:17" ht="61.5" customHeight="1" x14ac:dyDescent="0.25">
      <c r="B75" s="21"/>
      <c r="C75" s="179" t="s">
        <v>286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101"/>
      <c r="K76" s="101"/>
      <c r="L76" s="101"/>
      <c r="M76" s="101"/>
      <c r="N76" s="101"/>
      <c r="O76" s="101"/>
      <c r="P76" s="24"/>
    </row>
    <row r="77" spans="2:17" ht="9" customHeight="1" thickTop="1" thickBot="1" x14ac:dyDescent="0.3"/>
    <row r="78" spans="2:17" ht="17.25" thickTop="1" thickBot="1" x14ac:dyDescent="0.3">
      <c r="B78" s="120" t="s">
        <v>278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2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70" t="s">
        <v>685</v>
      </c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22"/>
    </row>
    <row r="81" spans="2:16" ht="45" customHeight="1" x14ac:dyDescent="0.25">
      <c r="B81" s="21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22"/>
    </row>
    <row r="82" spans="2:16" ht="45" customHeight="1" x14ac:dyDescent="0.25">
      <c r="B82" s="21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E70:K70"/>
    <mergeCell ref="M70:N70"/>
    <mergeCell ref="B73:P73"/>
    <mergeCell ref="C75:O75"/>
    <mergeCell ref="B78:P78"/>
    <mergeCell ref="C80:O80"/>
    <mergeCell ref="E67:K67"/>
    <mergeCell ref="M67:N67"/>
    <mergeCell ref="E68:K68"/>
    <mergeCell ref="M68:N68"/>
    <mergeCell ref="E69:K69"/>
    <mergeCell ref="M69:N69"/>
    <mergeCell ref="E64:K64"/>
    <mergeCell ref="M64:N64"/>
    <mergeCell ref="E65:K65"/>
    <mergeCell ref="M65:N65"/>
    <mergeCell ref="E66:K66"/>
    <mergeCell ref="M66:N66"/>
    <mergeCell ref="E61:K61"/>
    <mergeCell ref="M61:N61"/>
    <mergeCell ref="E62:K62"/>
    <mergeCell ref="M62:N62"/>
    <mergeCell ref="E63:K63"/>
    <mergeCell ref="M63:N63"/>
    <mergeCell ref="E58:K58"/>
    <mergeCell ref="M58:N58"/>
    <mergeCell ref="E59:K59"/>
    <mergeCell ref="M59:N59"/>
    <mergeCell ref="E60:K60"/>
    <mergeCell ref="M60:N60"/>
    <mergeCell ref="E55:K55"/>
    <mergeCell ref="M55:N55"/>
    <mergeCell ref="E56:K56"/>
    <mergeCell ref="M56:N56"/>
    <mergeCell ref="E57:K57"/>
    <mergeCell ref="M57:N57"/>
    <mergeCell ref="E52:K52"/>
    <mergeCell ref="M52:N52"/>
    <mergeCell ref="E53:K53"/>
    <mergeCell ref="M53:N53"/>
    <mergeCell ref="E54:K54"/>
    <mergeCell ref="M54:N54"/>
    <mergeCell ref="B46:P46"/>
    <mergeCell ref="K47:L47"/>
    <mergeCell ref="C48:O48"/>
    <mergeCell ref="E50:K50"/>
    <mergeCell ref="M50:N50"/>
    <mergeCell ref="E51:K51"/>
    <mergeCell ref="M51:N51"/>
    <mergeCell ref="D42:G42"/>
    <mergeCell ref="L42:N42"/>
    <mergeCell ref="D43:G43"/>
    <mergeCell ref="L43:N43"/>
    <mergeCell ref="K44:L44"/>
    <mergeCell ref="K45:L45"/>
    <mergeCell ref="D39:G39"/>
    <mergeCell ref="L39:N39"/>
    <mergeCell ref="D40:G40"/>
    <mergeCell ref="L40:N40"/>
    <mergeCell ref="D41:G41"/>
    <mergeCell ref="L41:N41"/>
    <mergeCell ref="D36:G36"/>
    <mergeCell ref="L36:N36"/>
    <mergeCell ref="D37:G37"/>
    <mergeCell ref="L37:N37"/>
    <mergeCell ref="D38:G38"/>
    <mergeCell ref="L38:N38"/>
    <mergeCell ref="D33:G33"/>
    <mergeCell ref="L33:N33"/>
    <mergeCell ref="D34:G34"/>
    <mergeCell ref="L34:N34"/>
    <mergeCell ref="D35:G35"/>
    <mergeCell ref="L35:N35"/>
    <mergeCell ref="D30:G30"/>
    <mergeCell ref="L30:N30"/>
    <mergeCell ref="D31:G31"/>
    <mergeCell ref="L31:N31"/>
    <mergeCell ref="D32:G32"/>
    <mergeCell ref="L32:N32"/>
    <mergeCell ref="D27:G27"/>
    <mergeCell ref="L27:N27"/>
    <mergeCell ref="D28:G28"/>
    <mergeCell ref="L28:N28"/>
    <mergeCell ref="D29:G29"/>
    <mergeCell ref="L29:N29"/>
    <mergeCell ref="D24:G24"/>
    <mergeCell ref="L24:N24"/>
    <mergeCell ref="D25:G25"/>
    <mergeCell ref="L25:N25"/>
    <mergeCell ref="D26:G26"/>
    <mergeCell ref="L26:N26"/>
    <mergeCell ref="B19:H19"/>
    <mergeCell ref="J19:P19"/>
    <mergeCell ref="C21:G21"/>
    <mergeCell ref="K21:O21"/>
    <mergeCell ref="D23:G23"/>
    <mergeCell ref="L23:N23"/>
    <mergeCell ref="C9:D9"/>
    <mergeCell ref="F9:K9"/>
    <mergeCell ref="N9:O9"/>
    <mergeCell ref="B12:P12"/>
    <mergeCell ref="C14:N14"/>
    <mergeCell ref="F16:K16"/>
    <mergeCell ref="N16:O16"/>
    <mergeCell ref="B1:P1"/>
    <mergeCell ref="B3:P3"/>
    <mergeCell ref="C5:N5"/>
    <mergeCell ref="C7:D7"/>
    <mergeCell ref="F7:K7"/>
    <mergeCell ref="N7:O7"/>
  </mergeCells>
  <conditionalFormatting sqref="L24:L43">
    <cfRule type="expression" dxfId="170" priority="5">
      <formula>IF(L24=0,1,0)</formula>
    </cfRule>
  </conditionalFormatting>
  <conditionalFormatting sqref="E51:N70">
    <cfRule type="expression" dxfId="169" priority="1">
      <formula>IF(Q51&lt;0,1,0)</formula>
    </cfRule>
    <cfRule type="expression" dxfId="168" priority="4">
      <formula>IF(Q51&gt;0,1,0)</formula>
    </cfRule>
  </conditionalFormatting>
  <conditionalFormatting sqref="E51:K70">
    <cfRule type="expression" dxfId="167" priority="3">
      <formula>IF(E51=0,1,0)</formula>
    </cfRule>
  </conditionalFormatting>
  <conditionalFormatting sqref="L51:L70">
    <cfRule type="expression" dxfId="166" priority="2">
      <formula>IF(L51=0,1,0)</formula>
    </cfRule>
  </conditionalFormatting>
  <dataValidations count="3">
    <dataValidation type="list" allowBlank="1" showInputMessage="1" showErrorMessage="1" sqref="M51:N70" xr:uid="{0BFB28D6-C78F-4082-A736-33D9D78A4F3F}">
      <formula1>INDIRECT(O24)</formula1>
    </dataValidation>
    <dataValidation type="list" allowBlank="1" showInputMessage="1" showErrorMessage="1" sqref="O24:O43" xr:uid="{74D6AB7C-2C7F-41D9-A075-008E74D01FF3}">
      <formula1>Estado</formula1>
    </dataValidation>
    <dataValidation type="list" allowBlank="1" showInputMessage="1" showErrorMessage="1" sqref="N16" xr:uid="{9974B9D1-B717-409B-9083-0B3EA574ECC6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E23FD-6D0D-4701-B418-E9130213215A}">
  <dimension ref="B1:P80"/>
  <sheetViews>
    <sheetView showGridLines="0" showRowColHeaders="0" showRuler="0" view="pageLayout" topLeftCell="A39" zoomScale="115" zoomScaleNormal="100" zoomScalePageLayoutView="115" workbookViewId="0">
      <selection activeCell="C80" sqref="C80:O80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06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 t="s">
        <v>320</v>
      </c>
      <c r="G7" s="118"/>
      <c r="H7" s="118"/>
      <c r="I7" s="118"/>
      <c r="J7" s="118"/>
      <c r="K7" s="119"/>
      <c r="L7" s="105" t="s">
        <v>13</v>
      </c>
      <c r="M7" s="63"/>
      <c r="N7" s="130">
        <v>254498000705</v>
      </c>
      <c r="O7" s="131"/>
      <c r="P7" s="22"/>
    </row>
    <row r="8" spans="2:16" ht="9" customHeight="1" thickTop="1" thickBot="1" x14ac:dyDescent="0.3">
      <c r="B8" s="60"/>
      <c r="C8" s="106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184</v>
      </c>
      <c r="G9" s="118"/>
      <c r="H9" s="118"/>
      <c r="I9" s="118"/>
      <c r="J9" s="118"/>
      <c r="K9" s="119"/>
      <c r="L9" s="105" t="s">
        <v>14</v>
      </c>
      <c r="M9" s="63"/>
      <c r="N9" s="117" t="s">
        <v>318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294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06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105" t="s">
        <v>0</v>
      </c>
      <c r="E16" s="61"/>
      <c r="F16" s="107" t="s">
        <v>654</v>
      </c>
      <c r="G16" s="108"/>
      <c r="H16" s="108"/>
      <c r="I16" s="108"/>
      <c r="J16" s="108"/>
      <c r="K16" s="109"/>
      <c r="L16" s="67" t="s">
        <v>295</v>
      </c>
      <c r="M16" s="63"/>
      <c r="N16" s="107" t="s">
        <v>686</v>
      </c>
      <c r="O16" s="109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1"/>
      <c r="D18" s="105" t="s">
        <v>296</v>
      </c>
      <c r="E18" s="61"/>
      <c r="F18" s="107" t="s">
        <v>22</v>
      </c>
      <c r="G18" s="108"/>
      <c r="H18" s="108"/>
      <c r="I18" s="108"/>
      <c r="J18" s="108"/>
      <c r="K18" s="109"/>
      <c r="L18" s="67" t="s">
        <v>297</v>
      </c>
      <c r="M18" s="63"/>
      <c r="N18" s="107"/>
      <c r="O18" s="109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120" t="s">
        <v>298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2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84" t="s">
        <v>299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6"/>
      <c r="P23" s="22"/>
    </row>
    <row r="24" spans="2:16" ht="9" customHeight="1" thickBot="1" x14ac:dyDescent="0.3">
      <c r="B24" s="21"/>
      <c r="G24" s="68"/>
      <c r="H24" s="68"/>
      <c r="I24" s="68"/>
      <c r="J24" s="68"/>
      <c r="K24" s="68"/>
      <c r="P24" s="22"/>
    </row>
    <row r="25" spans="2:16" ht="16.5" thickTop="1" thickBot="1" x14ac:dyDescent="0.3">
      <c r="B25" s="21"/>
      <c r="C25" s="104" t="s">
        <v>277</v>
      </c>
      <c r="D25" s="145" t="s">
        <v>300</v>
      </c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7"/>
      <c r="P25" s="22"/>
    </row>
    <row r="26" spans="2:16" ht="18.75" customHeight="1" thickTop="1" x14ac:dyDescent="0.25">
      <c r="B26" s="21"/>
      <c r="C26" s="69">
        <v>1</v>
      </c>
      <c r="D26" s="187" t="s">
        <v>687</v>
      </c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8"/>
      <c r="P26" s="22"/>
    </row>
    <row r="27" spans="2:16" ht="18.75" customHeight="1" x14ac:dyDescent="0.25">
      <c r="B27" s="21"/>
      <c r="C27" s="70">
        <v>2</v>
      </c>
      <c r="D27" s="189" t="s">
        <v>688</v>
      </c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90"/>
      <c r="P27" s="22"/>
    </row>
    <row r="28" spans="2:16" ht="18.75" customHeight="1" x14ac:dyDescent="0.25">
      <c r="B28" s="21"/>
      <c r="C28" s="70">
        <v>3</v>
      </c>
      <c r="D28" s="189" t="s">
        <v>689</v>
      </c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90"/>
      <c r="P28" s="22"/>
    </row>
    <row r="29" spans="2:16" ht="18.75" customHeight="1" x14ac:dyDescent="0.25">
      <c r="B29" s="21"/>
      <c r="C29" s="70">
        <v>4</v>
      </c>
      <c r="D29" s="189" t="s">
        <v>690</v>
      </c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90"/>
      <c r="P29" s="22"/>
    </row>
    <row r="30" spans="2:16" ht="18.75" customHeight="1" thickBot="1" x14ac:dyDescent="0.3">
      <c r="B30" s="21"/>
      <c r="C30" s="71">
        <v>5</v>
      </c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2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72"/>
      <c r="I31" s="72"/>
      <c r="J31" s="72"/>
      <c r="K31" s="155"/>
      <c r="L31" s="155"/>
      <c r="M31" s="18"/>
      <c r="N31" s="18"/>
      <c r="O31" s="18"/>
      <c r="P31" s="24"/>
    </row>
    <row r="32" spans="2:16" ht="78" customHeight="1" thickTop="1" thickBot="1" x14ac:dyDescent="0.3">
      <c r="K32" s="156"/>
      <c r="L32" s="156"/>
    </row>
    <row r="33" spans="2:16" ht="17.25" thickTop="1" thickBot="1" x14ac:dyDescent="0.3">
      <c r="B33" s="120" t="s">
        <v>301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2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84" t="s">
        <v>302</v>
      </c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6"/>
      <c r="P35" s="22"/>
    </row>
    <row r="36" spans="2:16" ht="15.75" thickBot="1" x14ac:dyDescent="0.3">
      <c r="B36" s="21"/>
      <c r="H36" s="68"/>
      <c r="I36" s="68"/>
      <c r="J36" s="68"/>
      <c r="P36" s="22"/>
    </row>
    <row r="37" spans="2:16" ht="16.5" thickTop="1" thickBot="1" x14ac:dyDescent="0.3">
      <c r="B37" s="21"/>
      <c r="C37" s="104" t="s">
        <v>277</v>
      </c>
      <c r="D37" s="181" t="s">
        <v>300</v>
      </c>
      <c r="E37" s="182"/>
      <c r="F37" s="182"/>
      <c r="G37" s="182"/>
      <c r="H37" s="182"/>
      <c r="I37" s="183"/>
      <c r="J37" s="182" t="s">
        <v>303</v>
      </c>
      <c r="K37" s="182"/>
      <c r="L37" s="182"/>
      <c r="M37" s="182"/>
      <c r="N37" s="182"/>
      <c r="O37" s="183"/>
      <c r="P37" s="22"/>
    </row>
    <row r="38" spans="2:16" ht="16.5" thickTop="1" thickBot="1" x14ac:dyDescent="0.3">
      <c r="B38" s="21"/>
      <c r="C38" s="69">
        <v>1</v>
      </c>
      <c r="D38" s="193" t="str">
        <f>D26</f>
        <v>comparar y ordenar numeros hasta el 99</v>
      </c>
      <c r="E38" s="194"/>
      <c r="F38" s="194"/>
      <c r="G38" s="194"/>
      <c r="H38" s="194"/>
      <c r="I38" s="195"/>
      <c r="J38" s="187" t="s">
        <v>691</v>
      </c>
      <c r="K38" s="187"/>
      <c r="L38" s="187"/>
      <c r="M38" s="187"/>
      <c r="N38" s="187"/>
      <c r="O38" s="188"/>
      <c r="P38" s="22"/>
    </row>
    <row r="39" spans="2:16" ht="16.5" thickTop="1" thickBot="1" x14ac:dyDescent="0.3">
      <c r="B39" s="21"/>
      <c r="C39" s="70">
        <v>2</v>
      </c>
      <c r="D39" s="196" t="str">
        <f t="shared" ref="D39:D42" si="0">D27</f>
        <v>operaciones de adición sin reagrupación y con reagrupación</v>
      </c>
      <c r="E39" s="197"/>
      <c r="F39" s="197"/>
      <c r="G39" s="197"/>
      <c r="H39" s="197"/>
      <c r="I39" s="198"/>
      <c r="J39" s="187" t="s">
        <v>691</v>
      </c>
      <c r="K39" s="187"/>
      <c r="L39" s="187"/>
      <c r="M39" s="187"/>
      <c r="N39" s="187"/>
      <c r="O39" s="188"/>
      <c r="P39" s="22"/>
    </row>
    <row r="40" spans="2:16" ht="16.5" thickTop="1" thickBot="1" x14ac:dyDescent="0.3">
      <c r="B40" s="21"/>
      <c r="C40" s="70">
        <v>3</v>
      </c>
      <c r="D40" s="196" t="str">
        <f t="shared" si="0"/>
        <v>operaciones de sustracción reagrupando con numeros vistos</v>
      </c>
      <c r="E40" s="197"/>
      <c r="F40" s="197"/>
      <c r="G40" s="197"/>
      <c r="H40" s="197"/>
      <c r="I40" s="198"/>
      <c r="J40" s="187" t="s">
        <v>691</v>
      </c>
      <c r="K40" s="187"/>
      <c r="L40" s="187"/>
      <c r="M40" s="187"/>
      <c r="N40" s="187"/>
      <c r="O40" s="188"/>
      <c r="P40" s="22"/>
    </row>
    <row r="41" spans="2:16" ht="15.75" thickTop="1" x14ac:dyDescent="0.25">
      <c r="B41" s="21"/>
      <c r="C41" s="70">
        <v>4</v>
      </c>
      <c r="D41" s="196" t="str">
        <f t="shared" si="0"/>
        <v>Descomposición de numeros con 2 cifras</v>
      </c>
      <c r="E41" s="197"/>
      <c r="F41" s="197"/>
      <c r="G41" s="197"/>
      <c r="H41" s="197"/>
      <c r="I41" s="198"/>
      <c r="J41" s="187" t="s">
        <v>691</v>
      </c>
      <c r="K41" s="187"/>
      <c r="L41" s="187"/>
      <c r="M41" s="187"/>
      <c r="N41" s="187"/>
      <c r="O41" s="188"/>
      <c r="P41" s="22"/>
    </row>
    <row r="42" spans="2:16" ht="15.75" thickBot="1" x14ac:dyDescent="0.3">
      <c r="B42" s="21"/>
      <c r="C42" s="71">
        <v>5</v>
      </c>
      <c r="D42" s="199">
        <f t="shared" si="0"/>
        <v>0</v>
      </c>
      <c r="E42" s="200"/>
      <c r="F42" s="200"/>
      <c r="G42" s="200"/>
      <c r="H42" s="200"/>
      <c r="I42" s="201"/>
      <c r="J42" s="191"/>
      <c r="K42" s="191"/>
      <c r="L42" s="191"/>
      <c r="M42" s="191"/>
      <c r="N42" s="191"/>
      <c r="O42" s="192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72"/>
      <c r="K43" s="155"/>
      <c r="L43" s="155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120" t="s">
        <v>304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2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84" t="s">
        <v>305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22"/>
    </row>
    <row r="48" spans="2:16" ht="15.75" thickBot="1" x14ac:dyDescent="0.3">
      <c r="B48" s="21"/>
      <c r="H48" s="68"/>
      <c r="I48" s="68"/>
      <c r="J48" s="68"/>
      <c r="P48" s="22"/>
    </row>
    <row r="49" spans="2:16" ht="16.5" thickTop="1" thickBot="1" x14ac:dyDescent="0.3">
      <c r="B49" s="21"/>
      <c r="C49" s="104" t="s">
        <v>277</v>
      </c>
      <c r="D49" s="181" t="s">
        <v>300</v>
      </c>
      <c r="E49" s="182"/>
      <c r="F49" s="182"/>
      <c r="G49" s="182"/>
      <c r="H49" s="182"/>
      <c r="I49" s="183"/>
      <c r="J49" s="182" t="s">
        <v>306</v>
      </c>
      <c r="K49" s="182"/>
      <c r="L49" s="182"/>
      <c r="M49" s="182"/>
      <c r="N49" s="182"/>
      <c r="O49" s="183"/>
      <c r="P49" s="22"/>
    </row>
    <row r="50" spans="2:16" ht="15.75" thickTop="1" x14ac:dyDescent="0.25">
      <c r="B50" s="21"/>
      <c r="C50" s="69">
        <v>1</v>
      </c>
      <c r="D50" s="193" t="str">
        <f>D38</f>
        <v>comparar y ordenar numeros hasta el 99</v>
      </c>
      <c r="E50" s="194"/>
      <c r="F50" s="194"/>
      <c r="G50" s="194"/>
      <c r="H50" s="194"/>
      <c r="I50" s="195"/>
      <c r="J50" s="187" t="s">
        <v>692</v>
      </c>
      <c r="K50" s="187"/>
      <c r="L50" s="187"/>
      <c r="M50" s="187"/>
      <c r="N50" s="187"/>
      <c r="O50" s="188"/>
      <c r="P50" s="22"/>
    </row>
    <row r="51" spans="2:16" x14ac:dyDescent="0.25">
      <c r="B51" s="21"/>
      <c r="C51" s="70">
        <v>2</v>
      </c>
      <c r="D51" s="196" t="str">
        <f t="shared" ref="D51:D54" si="1">D39</f>
        <v>operaciones de adición sin reagrupación y con reagrupación</v>
      </c>
      <c r="E51" s="197"/>
      <c r="F51" s="197"/>
      <c r="G51" s="197"/>
      <c r="H51" s="197"/>
      <c r="I51" s="198"/>
      <c r="J51" s="189" t="s">
        <v>693</v>
      </c>
      <c r="K51" s="189"/>
      <c r="L51" s="189"/>
      <c r="M51" s="189"/>
      <c r="N51" s="189"/>
      <c r="O51" s="190"/>
      <c r="P51" s="22"/>
    </row>
    <row r="52" spans="2:16" x14ac:dyDescent="0.25">
      <c r="B52" s="21"/>
      <c r="C52" s="70">
        <v>3</v>
      </c>
      <c r="D52" s="196" t="str">
        <f t="shared" si="1"/>
        <v>operaciones de sustracción reagrupando con numeros vistos</v>
      </c>
      <c r="E52" s="197"/>
      <c r="F52" s="197"/>
      <c r="G52" s="197"/>
      <c r="H52" s="197"/>
      <c r="I52" s="198"/>
      <c r="J52" s="189" t="s">
        <v>694</v>
      </c>
      <c r="K52" s="189"/>
      <c r="L52" s="189"/>
      <c r="M52" s="189"/>
      <c r="N52" s="189"/>
      <c r="O52" s="190"/>
      <c r="P52" s="22"/>
    </row>
    <row r="53" spans="2:16" x14ac:dyDescent="0.25">
      <c r="B53" s="21"/>
      <c r="C53" s="70">
        <v>4</v>
      </c>
      <c r="D53" s="196" t="str">
        <f t="shared" si="1"/>
        <v>Descomposición de numeros con 2 cifras</v>
      </c>
      <c r="E53" s="197"/>
      <c r="F53" s="197"/>
      <c r="G53" s="197"/>
      <c r="H53" s="197"/>
      <c r="I53" s="198"/>
      <c r="J53" s="189" t="s">
        <v>695</v>
      </c>
      <c r="K53" s="189"/>
      <c r="L53" s="189"/>
      <c r="M53" s="189"/>
      <c r="N53" s="189"/>
      <c r="O53" s="190"/>
      <c r="P53" s="22"/>
    </row>
    <row r="54" spans="2:16" ht="15.75" thickBot="1" x14ac:dyDescent="0.3">
      <c r="B54" s="21"/>
      <c r="C54" s="71">
        <v>5</v>
      </c>
      <c r="D54" s="199">
        <f t="shared" si="1"/>
        <v>0</v>
      </c>
      <c r="E54" s="200"/>
      <c r="F54" s="200"/>
      <c r="G54" s="200"/>
      <c r="H54" s="200"/>
      <c r="I54" s="201"/>
      <c r="J54" s="191"/>
      <c r="K54" s="191"/>
      <c r="L54" s="191"/>
      <c r="M54" s="191"/>
      <c r="N54" s="191"/>
      <c r="O54" s="192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72"/>
      <c r="I55" s="72"/>
      <c r="J55" s="72"/>
      <c r="K55" s="155"/>
      <c r="L55" s="155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120" t="s">
        <v>307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2"/>
    </row>
    <row r="58" spans="2:16" ht="15.75" thickTop="1" x14ac:dyDescent="0.25">
      <c r="B58" s="21"/>
      <c r="P58" s="27"/>
    </row>
    <row r="59" spans="2:16" x14ac:dyDescent="0.25">
      <c r="B59" s="21"/>
      <c r="C59" s="184" t="s">
        <v>308</v>
      </c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6"/>
      <c r="P59" s="22"/>
    </row>
    <row r="60" spans="2:16" ht="15.75" thickBot="1" x14ac:dyDescent="0.3">
      <c r="B60" s="21"/>
      <c r="H60" s="68"/>
      <c r="I60" s="68"/>
      <c r="J60" s="68"/>
      <c r="P60" s="22"/>
    </row>
    <row r="61" spans="2:16" ht="16.5" thickTop="1" thickBot="1" x14ac:dyDescent="0.3">
      <c r="B61" s="21"/>
      <c r="C61" s="104" t="s">
        <v>277</v>
      </c>
      <c r="D61" s="181" t="s">
        <v>300</v>
      </c>
      <c r="E61" s="182"/>
      <c r="F61" s="182"/>
      <c r="G61" s="182"/>
      <c r="H61" s="182"/>
      <c r="I61" s="183"/>
      <c r="J61" s="202" t="s">
        <v>309</v>
      </c>
      <c r="K61" s="202"/>
      <c r="L61" s="202"/>
      <c r="M61" s="202"/>
      <c r="N61" s="202" t="s">
        <v>310</v>
      </c>
      <c r="O61" s="202"/>
      <c r="P61" s="22"/>
    </row>
    <row r="62" spans="2:16" ht="16.5" thickTop="1" thickBot="1" x14ac:dyDescent="0.3">
      <c r="B62" s="21"/>
      <c r="C62" s="69">
        <v>1</v>
      </c>
      <c r="D62" s="193" t="str">
        <f>D50</f>
        <v>comparar y ordenar numeros hasta el 99</v>
      </c>
      <c r="E62" s="194"/>
      <c r="F62" s="194"/>
      <c r="G62" s="194"/>
      <c r="H62" s="194"/>
      <c r="I62" s="195"/>
      <c r="J62" s="203" t="s">
        <v>696</v>
      </c>
      <c r="K62" s="187"/>
      <c r="L62" s="187"/>
      <c r="M62" s="188"/>
      <c r="N62" s="203" t="s">
        <v>697</v>
      </c>
      <c r="O62" s="188"/>
      <c r="P62" s="22"/>
    </row>
    <row r="63" spans="2:16" ht="16.5" thickTop="1" thickBot="1" x14ac:dyDescent="0.3">
      <c r="B63" s="21"/>
      <c r="C63" s="70">
        <v>2</v>
      </c>
      <c r="D63" s="196" t="str">
        <f t="shared" ref="D63:D66" si="2">D51</f>
        <v>operaciones de adición sin reagrupación y con reagrupación</v>
      </c>
      <c r="E63" s="197"/>
      <c r="F63" s="197"/>
      <c r="G63" s="197"/>
      <c r="H63" s="197"/>
      <c r="I63" s="198"/>
      <c r="J63" s="204" t="s">
        <v>694</v>
      </c>
      <c r="K63" s="189"/>
      <c r="L63" s="189"/>
      <c r="M63" s="190"/>
      <c r="N63" s="203" t="s">
        <v>697</v>
      </c>
      <c r="O63" s="188"/>
      <c r="P63" s="22"/>
    </row>
    <row r="64" spans="2:16" ht="15.75" thickTop="1" x14ac:dyDescent="0.25">
      <c r="B64" s="21"/>
      <c r="C64" s="70">
        <v>3</v>
      </c>
      <c r="D64" s="196" t="str">
        <f t="shared" si="2"/>
        <v>operaciones de sustracción reagrupando con numeros vistos</v>
      </c>
      <c r="E64" s="197"/>
      <c r="F64" s="197"/>
      <c r="G64" s="197"/>
      <c r="H64" s="197"/>
      <c r="I64" s="198"/>
      <c r="J64" s="204" t="s">
        <v>698</v>
      </c>
      <c r="K64" s="189"/>
      <c r="L64" s="189"/>
      <c r="M64" s="190"/>
      <c r="N64" s="203" t="s">
        <v>697</v>
      </c>
      <c r="O64" s="188"/>
      <c r="P64" s="22"/>
    </row>
    <row r="65" spans="2:16" x14ac:dyDescent="0.25">
      <c r="B65" s="21"/>
      <c r="C65" s="70">
        <v>4</v>
      </c>
      <c r="D65" s="196" t="str">
        <f t="shared" si="2"/>
        <v>Descomposición de numeros con 2 cifras</v>
      </c>
      <c r="E65" s="197"/>
      <c r="F65" s="197"/>
      <c r="G65" s="197"/>
      <c r="H65" s="197"/>
      <c r="I65" s="198"/>
      <c r="J65" s="204" t="s">
        <v>699</v>
      </c>
      <c r="K65" s="189"/>
      <c r="L65" s="189"/>
      <c r="M65" s="190"/>
      <c r="N65" s="204" t="s">
        <v>700</v>
      </c>
      <c r="O65" s="190"/>
      <c r="P65" s="22"/>
    </row>
    <row r="66" spans="2:16" ht="15.75" thickBot="1" x14ac:dyDescent="0.3">
      <c r="B66" s="21"/>
      <c r="C66" s="71">
        <v>5</v>
      </c>
      <c r="D66" s="199">
        <f t="shared" si="2"/>
        <v>0</v>
      </c>
      <c r="E66" s="200"/>
      <c r="F66" s="200"/>
      <c r="G66" s="200"/>
      <c r="H66" s="200"/>
      <c r="I66" s="201"/>
      <c r="J66" s="205"/>
      <c r="K66" s="191"/>
      <c r="L66" s="191"/>
      <c r="M66" s="192"/>
      <c r="N66" s="205"/>
      <c r="O66" s="192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72"/>
      <c r="I67" s="72"/>
      <c r="J67" s="72"/>
      <c r="K67" s="155"/>
      <c r="L67" s="155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120" t="s">
        <v>311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2"/>
    </row>
    <row r="70" spans="2:16" ht="15.75" thickTop="1" x14ac:dyDescent="0.25">
      <c r="B70" s="21"/>
      <c r="P70" s="27"/>
    </row>
    <row r="71" spans="2:16" x14ac:dyDescent="0.25">
      <c r="B71" s="21"/>
      <c r="C71" s="184" t="s">
        <v>312</v>
      </c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6"/>
      <c r="P71" s="22"/>
    </row>
    <row r="72" spans="2:16" ht="15.75" thickBot="1" x14ac:dyDescent="0.3">
      <c r="B72" s="21"/>
      <c r="H72" s="68"/>
      <c r="I72" s="68"/>
      <c r="J72" s="68"/>
      <c r="P72" s="22"/>
    </row>
    <row r="73" spans="2:16" ht="16.5" thickTop="1" thickBot="1" x14ac:dyDescent="0.3">
      <c r="B73" s="21"/>
      <c r="C73" s="104" t="s">
        <v>277</v>
      </c>
      <c r="D73" s="181" t="s">
        <v>300</v>
      </c>
      <c r="E73" s="182"/>
      <c r="F73" s="182"/>
      <c r="G73" s="182"/>
      <c r="H73" s="182"/>
      <c r="I73" s="183"/>
      <c r="J73" s="202" t="s">
        <v>313</v>
      </c>
      <c r="K73" s="202"/>
      <c r="L73" s="202"/>
      <c r="M73" s="202"/>
      <c r="N73" s="202" t="s">
        <v>314</v>
      </c>
      <c r="O73" s="202"/>
      <c r="P73" s="22"/>
    </row>
    <row r="74" spans="2:16" ht="16.5" thickTop="1" thickBot="1" x14ac:dyDescent="0.3">
      <c r="B74" s="21"/>
      <c r="C74" s="69">
        <v>1</v>
      </c>
      <c r="D74" s="193" t="str">
        <f>D62</f>
        <v>comparar y ordenar numeros hasta el 99</v>
      </c>
      <c r="E74" s="194"/>
      <c r="F74" s="194"/>
      <c r="G74" s="194"/>
      <c r="H74" s="194"/>
      <c r="I74" s="195"/>
      <c r="J74" s="203" t="s">
        <v>701</v>
      </c>
      <c r="K74" s="187"/>
      <c r="L74" s="187"/>
      <c r="M74" s="188"/>
      <c r="N74" s="203" t="s">
        <v>697</v>
      </c>
      <c r="O74" s="188"/>
      <c r="P74" s="22"/>
    </row>
    <row r="75" spans="2:16" ht="16.5" thickTop="1" thickBot="1" x14ac:dyDescent="0.3">
      <c r="B75" s="21"/>
      <c r="C75" s="70">
        <v>2</v>
      </c>
      <c r="D75" s="196" t="str">
        <f t="shared" ref="D75:D78" si="3">D63</f>
        <v>operaciones de adición sin reagrupación y con reagrupación</v>
      </c>
      <c r="E75" s="197"/>
      <c r="F75" s="197"/>
      <c r="G75" s="197"/>
      <c r="H75" s="197"/>
      <c r="I75" s="198"/>
      <c r="J75" s="203" t="s">
        <v>701</v>
      </c>
      <c r="K75" s="187"/>
      <c r="L75" s="187"/>
      <c r="M75" s="188"/>
      <c r="N75" s="203" t="s">
        <v>697</v>
      </c>
      <c r="O75" s="188"/>
      <c r="P75" s="22"/>
    </row>
    <row r="76" spans="2:16" ht="16.5" thickTop="1" thickBot="1" x14ac:dyDescent="0.3">
      <c r="B76" s="21"/>
      <c r="C76" s="70">
        <v>3</v>
      </c>
      <c r="D76" s="196" t="str">
        <f t="shared" si="3"/>
        <v>operaciones de sustracción reagrupando con numeros vistos</v>
      </c>
      <c r="E76" s="197"/>
      <c r="F76" s="197"/>
      <c r="G76" s="197"/>
      <c r="H76" s="197"/>
      <c r="I76" s="198"/>
      <c r="J76" s="203" t="s">
        <v>701</v>
      </c>
      <c r="K76" s="187"/>
      <c r="L76" s="187"/>
      <c r="M76" s="188"/>
      <c r="N76" s="203" t="s">
        <v>697</v>
      </c>
      <c r="O76" s="188"/>
      <c r="P76" s="22"/>
    </row>
    <row r="77" spans="2:16" ht="15.75" thickTop="1" x14ac:dyDescent="0.25">
      <c r="B77" s="21"/>
      <c r="C77" s="70">
        <v>4</v>
      </c>
      <c r="D77" s="196" t="str">
        <f t="shared" si="3"/>
        <v>Descomposición de numeros con 2 cifras</v>
      </c>
      <c r="E77" s="197"/>
      <c r="F77" s="197"/>
      <c r="G77" s="197"/>
      <c r="H77" s="197"/>
      <c r="I77" s="198"/>
      <c r="J77" s="203" t="s">
        <v>701</v>
      </c>
      <c r="K77" s="187"/>
      <c r="L77" s="187"/>
      <c r="M77" s="188"/>
      <c r="N77" s="203" t="s">
        <v>697</v>
      </c>
      <c r="O77" s="188"/>
      <c r="P77" s="22"/>
    </row>
    <row r="78" spans="2:16" ht="15.75" thickBot="1" x14ac:dyDescent="0.3">
      <c r="B78" s="21"/>
      <c r="C78" s="71">
        <v>5</v>
      </c>
      <c r="D78" s="199">
        <f t="shared" si="3"/>
        <v>0</v>
      </c>
      <c r="E78" s="200"/>
      <c r="F78" s="200"/>
      <c r="G78" s="200"/>
      <c r="H78" s="200"/>
      <c r="I78" s="201"/>
      <c r="J78" s="205"/>
      <c r="K78" s="191"/>
      <c r="L78" s="191"/>
      <c r="M78" s="192"/>
      <c r="N78" s="205"/>
      <c r="O78" s="192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72"/>
      <c r="I79" s="72"/>
      <c r="J79" s="72"/>
      <c r="K79" s="155"/>
      <c r="L79" s="155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165" priority="4">
      <formula>IF(D38=0,1,0)</formula>
    </cfRule>
  </conditionalFormatting>
  <conditionalFormatting sqref="D50:D54">
    <cfRule type="expression" dxfId="164" priority="3">
      <formula>IF(D50=0,1,0)</formula>
    </cfRule>
  </conditionalFormatting>
  <conditionalFormatting sqref="D62:D66">
    <cfRule type="expression" dxfId="163" priority="2">
      <formula>IF(D62=0,1,0)</formula>
    </cfRule>
  </conditionalFormatting>
  <conditionalFormatting sqref="D74:D78">
    <cfRule type="expression" dxfId="162" priority="1">
      <formula>IF(D74=0,1,0)</formula>
    </cfRule>
  </conditionalFormatting>
  <dataValidations count="1">
    <dataValidation type="list" allowBlank="1" showInputMessage="1" showErrorMessage="1" sqref="N18 N16" xr:uid="{E97C094B-B477-4D5E-97FE-14C48DFA8AEF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D5FF1-450D-4BB2-8E73-6C29A3964EC2}">
  <dimension ref="B1:Q84"/>
  <sheetViews>
    <sheetView showGridLines="0" showRowColHeaders="0" showRuler="0" view="pageLayout" topLeftCell="A70" zoomScaleNormal="100" workbookViewId="0">
      <selection activeCell="C80" sqref="C80:O80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06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 t="s">
        <v>317</v>
      </c>
      <c r="G7" s="118"/>
      <c r="H7" s="118"/>
      <c r="I7" s="118"/>
      <c r="J7" s="118"/>
      <c r="K7" s="119"/>
      <c r="L7" s="105" t="s">
        <v>13</v>
      </c>
      <c r="M7" s="63"/>
      <c r="N7" s="130">
        <v>254498000705</v>
      </c>
      <c r="O7" s="131"/>
      <c r="P7" s="22"/>
    </row>
    <row r="8" spans="2:16" ht="9" customHeight="1" thickTop="1" thickBot="1" x14ac:dyDescent="0.3">
      <c r="B8" s="60"/>
      <c r="C8" s="106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272</v>
      </c>
      <c r="G9" s="118"/>
      <c r="H9" s="118"/>
      <c r="I9" s="118"/>
      <c r="J9" s="118"/>
      <c r="K9" s="119"/>
      <c r="L9" s="105" t="s">
        <v>14</v>
      </c>
      <c r="M9" s="63"/>
      <c r="N9" s="117" t="s">
        <v>318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276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06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105" t="s">
        <v>0</v>
      </c>
      <c r="E16" s="61"/>
      <c r="F16" s="124" t="s">
        <v>702</v>
      </c>
      <c r="G16" s="125"/>
      <c r="H16" s="125"/>
      <c r="I16" s="125"/>
      <c r="J16" s="125"/>
      <c r="K16" s="126"/>
      <c r="L16" s="67" t="s">
        <v>15</v>
      </c>
      <c r="M16" s="63"/>
      <c r="N16" s="124" t="s">
        <v>703</v>
      </c>
      <c r="O16" s="126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120" t="s">
        <v>287</v>
      </c>
      <c r="C19" s="121"/>
      <c r="D19" s="121"/>
      <c r="E19" s="121"/>
      <c r="F19" s="121"/>
      <c r="G19" s="121"/>
      <c r="H19" s="122"/>
      <c r="J19" s="120" t="s">
        <v>289</v>
      </c>
      <c r="K19" s="121"/>
      <c r="L19" s="121"/>
      <c r="M19" s="121"/>
      <c r="N19" s="121"/>
      <c r="O19" s="121"/>
      <c r="P19" s="122"/>
    </row>
    <row r="20" spans="2:16" ht="9" customHeight="1" thickTop="1" x14ac:dyDescent="0.25">
      <c r="B20" s="21"/>
      <c r="H20" s="22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44" t="s">
        <v>288</v>
      </c>
      <c r="D21" s="144"/>
      <c r="E21" s="144"/>
      <c r="F21" s="144"/>
      <c r="G21" s="144"/>
      <c r="H21" s="89"/>
      <c r="I21" s="90"/>
      <c r="J21" s="91"/>
      <c r="K21" s="144" t="s">
        <v>290</v>
      </c>
      <c r="L21" s="144"/>
      <c r="M21" s="144"/>
      <c r="N21" s="144"/>
      <c r="O21" s="144"/>
      <c r="P21" s="22"/>
    </row>
    <row r="22" spans="2:16" ht="9" customHeight="1" thickBot="1" x14ac:dyDescent="0.3">
      <c r="B22" s="21"/>
      <c r="H22" s="22"/>
      <c r="J22" s="21"/>
      <c r="P22" s="22"/>
    </row>
    <row r="23" spans="2:16" ht="16.5" thickTop="1" thickBot="1" x14ac:dyDescent="0.3">
      <c r="B23" s="21"/>
      <c r="C23" s="104" t="s">
        <v>277</v>
      </c>
      <c r="D23" s="145" t="s">
        <v>291</v>
      </c>
      <c r="E23" s="146"/>
      <c r="F23" s="146"/>
      <c r="G23" s="147"/>
      <c r="H23" s="92"/>
      <c r="J23" s="21"/>
      <c r="K23" s="104" t="s">
        <v>277</v>
      </c>
      <c r="L23" s="148" t="s">
        <v>291</v>
      </c>
      <c r="M23" s="148"/>
      <c r="N23" s="148"/>
      <c r="O23" s="104" t="s">
        <v>18</v>
      </c>
      <c r="P23" s="22"/>
    </row>
    <row r="24" spans="2:16" ht="18.75" customHeight="1" thickTop="1" x14ac:dyDescent="0.25">
      <c r="B24" s="21"/>
      <c r="C24" s="69">
        <v>1</v>
      </c>
      <c r="D24" s="132" t="s">
        <v>704</v>
      </c>
      <c r="E24" s="133"/>
      <c r="F24" s="133"/>
      <c r="G24" s="134"/>
      <c r="H24" s="93"/>
      <c r="I24" s="63"/>
      <c r="J24" s="94"/>
      <c r="K24" s="69">
        <v>1</v>
      </c>
      <c r="L24" s="135" t="str">
        <f>D24</f>
        <v>Aprestamiento</v>
      </c>
      <c r="M24" s="136"/>
      <c r="N24" s="137"/>
      <c r="O24" s="95" t="s">
        <v>19</v>
      </c>
      <c r="P24" s="22"/>
    </row>
    <row r="25" spans="2:16" ht="18.75" customHeight="1" x14ac:dyDescent="0.25">
      <c r="B25" s="21"/>
      <c r="C25" s="96">
        <v>2</v>
      </c>
      <c r="D25" s="138" t="s">
        <v>705</v>
      </c>
      <c r="E25" s="139"/>
      <c r="F25" s="139"/>
      <c r="G25" s="140"/>
      <c r="H25" s="93"/>
      <c r="I25" s="63"/>
      <c r="J25" s="94"/>
      <c r="K25" s="96">
        <v>2</v>
      </c>
      <c r="L25" s="141" t="str">
        <f t="shared" ref="L25:L43" si="0">D25</f>
        <v>Las vocales</v>
      </c>
      <c r="M25" s="142"/>
      <c r="N25" s="143"/>
      <c r="O25" s="95" t="s">
        <v>19</v>
      </c>
      <c r="P25" s="22"/>
    </row>
    <row r="26" spans="2:16" ht="18.75" customHeight="1" x14ac:dyDescent="0.25">
      <c r="B26" s="21"/>
      <c r="C26" s="96">
        <v>3</v>
      </c>
      <c r="D26" s="138" t="s">
        <v>706</v>
      </c>
      <c r="E26" s="139"/>
      <c r="F26" s="139"/>
      <c r="G26" s="140"/>
      <c r="H26" s="93"/>
      <c r="I26" s="63"/>
      <c r="J26" s="94"/>
      <c r="K26" s="70">
        <v>3</v>
      </c>
      <c r="L26" s="141" t="str">
        <f t="shared" si="0"/>
        <v>Fonemas m,p,s,l</v>
      </c>
      <c r="M26" s="142"/>
      <c r="N26" s="143"/>
      <c r="O26" s="95" t="s">
        <v>19</v>
      </c>
      <c r="P26" s="22"/>
    </row>
    <row r="27" spans="2:16" ht="18.75" customHeight="1" x14ac:dyDescent="0.25">
      <c r="B27" s="21"/>
      <c r="C27" s="96">
        <v>4</v>
      </c>
      <c r="D27" s="138" t="s">
        <v>707</v>
      </c>
      <c r="E27" s="139"/>
      <c r="F27" s="139"/>
      <c r="G27" s="140"/>
      <c r="H27" s="93"/>
      <c r="I27" s="63"/>
      <c r="J27" s="94"/>
      <c r="K27" s="96">
        <v>4</v>
      </c>
      <c r="L27" s="141" t="str">
        <f t="shared" si="0"/>
        <v>Anecdotas,cuentos</v>
      </c>
      <c r="M27" s="142"/>
      <c r="N27" s="143"/>
      <c r="O27" s="95" t="s">
        <v>19</v>
      </c>
      <c r="P27" s="22"/>
    </row>
    <row r="28" spans="2:16" ht="18.75" customHeight="1" x14ac:dyDescent="0.25">
      <c r="B28" s="21"/>
      <c r="C28" s="96">
        <v>5</v>
      </c>
      <c r="D28" s="138" t="s">
        <v>708</v>
      </c>
      <c r="E28" s="139"/>
      <c r="F28" s="139"/>
      <c r="G28" s="140"/>
      <c r="H28" s="93"/>
      <c r="I28" s="63"/>
      <c r="J28" s="94"/>
      <c r="K28" s="96">
        <v>5</v>
      </c>
      <c r="L28" s="141" t="str">
        <f t="shared" si="0"/>
        <v>Fonemas t,n,d,r.rr</v>
      </c>
      <c r="M28" s="142"/>
      <c r="N28" s="143"/>
      <c r="O28" s="95" t="s">
        <v>19</v>
      </c>
      <c r="P28" s="22"/>
    </row>
    <row r="29" spans="2:16" ht="18.75" customHeight="1" x14ac:dyDescent="0.25">
      <c r="B29" s="21"/>
      <c r="C29" s="96">
        <v>6</v>
      </c>
      <c r="D29" s="138" t="s">
        <v>709</v>
      </c>
      <c r="E29" s="139"/>
      <c r="F29" s="139"/>
      <c r="G29" s="140"/>
      <c r="H29" s="93"/>
      <c r="I29" s="63"/>
      <c r="J29" s="94"/>
      <c r="K29" s="70">
        <v>6</v>
      </c>
      <c r="L29" s="141" t="str">
        <f t="shared" si="0"/>
        <v>El artículo</v>
      </c>
      <c r="M29" s="142"/>
      <c r="N29" s="143"/>
      <c r="O29" s="95" t="s">
        <v>19</v>
      </c>
      <c r="P29" s="22"/>
    </row>
    <row r="30" spans="2:16" ht="18.75" customHeight="1" x14ac:dyDescent="0.25">
      <c r="B30" s="21"/>
      <c r="C30" s="96">
        <v>7</v>
      </c>
      <c r="D30" s="138" t="s">
        <v>710</v>
      </c>
      <c r="E30" s="139"/>
      <c r="F30" s="139"/>
      <c r="G30" s="140"/>
      <c r="H30" s="93"/>
      <c r="I30" s="63"/>
      <c r="J30" s="94"/>
      <c r="K30" s="96">
        <v>7</v>
      </c>
      <c r="L30" s="141" t="str">
        <f t="shared" si="0"/>
        <v>Fonemab,s f,cu,co,ca,que ,qui</v>
      </c>
      <c r="M30" s="142"/>
      <c r="N30" s="143"/>
      <c r="O30" s="95" t="s">
        <v>19</v>
      </c>
      <c r="P30" s="22"/>
    </row>
    <row r="31" spans="2:16" ht="18.75" customHeight="1" x14ac:dyDescent="0.25">
      <c r="B31" s="21"/>
      <c r="C31" s="96">
        <v>8</v>
      </c>
      <c r="D31" s="138" t="s">
        <v>711</v>
      </c>
      <c r="E31" s="139"/>
      <c r="F31" s="139"/>
      <c r="G31" s="140"/>
      <c r="H31" s="93"/>
      <c r="I31" s="63"/>
      <c r="J31" s="94"/>
      <c r="K31" s="96">
        <v>8</v>
      </c>
      <c r="L31" s="141" t="str">
        <f t="shared" si="0"/>
        <v>Silabas inversas</v>
      </c>
      <c r="M31" s="142"/>
      <c r="N31" s="143"/>
      <c r="O31" s="95" t="s">
        <v>19</v>
      </c>
      <c r="P31" s="22"/>
    </row>
    <row r="32" spans="2:16" ht="18.75" customHeight="1" x14ac:dyDescent="0.25">
      <c r="B32" s="21"/>
      <c r="C32" s="96">
        <v>9</v>
      </c>
      <c r="D32" s="138" t="s">
        <v>712</v>
      </c>
      <c r="E32" s="139"/>
      <c r="F32" s="139"/>
      <c r="G32" s="140"/>
      <c r="H32" s="93"/>
      <c r="I32" s="63"/>
      <c r="J32" s="94"/>
      <c r="K32" s="70">
        <v>9</v>
      </c>
      <c r="L32" s="141" t="str">
        <f t="shared" si="0"/>
        <v>Fonemas con ge,gui</v>
      </c>
      <c r="M32" s="142"/>
      <c r="N32" s="143"/>
      <c r="O32" s="95" t="s">
        <v>19</v>
      </c>
      <c r="P32" s="22"/>
    </row>
    <row r="33" spans="2:16" ht="18.75" customHeight="1" x14ac:dyDescent="0.25">
      <c r="B33" s="21"/>
      <c r="C33" s="96">
        <v>10</v>
      </c>
      <c r="D33" s="138" t="s">
        <v>713</v>
      </c>
      <c r="E33" s="139"/>
      <c r="F33" s="139"/>
      <c r="G33" s="140"/>
      <c r="H33" s="93"/>
      <c r="I33" s="63"/>
      <c r="J33" s="94"/>
      <c r="K33" s="96">
        <v>10</v>
      </c>
      <c r="L33" s="141" t="str">
        <f t="shared" si="0"/>
        <v>Fonemas z,k,x,w,ce,ci</v>
      </c>
      <c r="M33" s="142"/>
      <c r="N33" s="143"/>
      <c r="O33" s="95" t="s">
        <v>19</v>
      </c>
      <c r="P33" s="22"/>
    </row>
    <row r="34" spans="2:16" ht="18.75" customHeight="1" x14ac:dyDescent="0.25">
      <c r="B34" s="21"/>
      <c r="C34" s="96">
        <v>11</v>
      </c>
      <c r="D34" s="138" t="s">
        <v>714</v>
      </c>
      <c r="E34" s="139"/>
      <c r="F34" s="139"/>
      <c r="G34" s="140"/>
      <c r="H34" s="93"/>
      <c r="I34" s="63"/>
      <c r="J34" s="94"/>
      <c r="K34" s="96">
        <v>11</v>
      </c>
      <c r="L34" s="141" t="str">
        <f t="shared" si="0"/>
        <v>Combinaciones tr,tl,pr,pl,cr,cl….</v>
      </c>
      <c r="M34" s="142"/>
      <c r="N34" s="143"/>
      <c r="O34" s="95" t="s">
        <v>19</v>
      </c>
      <c r="P34" s="22"/>
    </row>
    <row r="35" spans="2:16" ht="18.75" customHeight="1" x14ac:dyDescent="0.25">
      <c r="B35" s="21"/>
      <c r="C35" s="96">
        <v>12</v>
      </c>
      <c r="D35" s="138" t="s">
        <v>715</v>
      </c>
      <c r="E35" s="139"/>
      <c r="F35" s="139"/>
      <c r="G35" s="140"/>
      <c r="H35" s="93"/>
      <c r="I35" s="63"/>
      <c r="J35" s="94"/>
      <c r="K35" s="70">
        <v>12</v>
      </c>
      <c r="L35" s="141" t="str">
        <f t="shared" si="0"/>
        <v>redacción de textos cortos</v>
      </c>
      <c r="M35" s="142"/>
      <c r="N35" s="143"/>
      <c r="O35" s="95" t="s">
        <v>19</v>
      </c>
      <c r="P35" s="22"/>
    </row>
    <row r="36" spans="2:16" ht="18.75" customHeight="1" x14ac:dyDescent="0.25">
      <c r="B36" s="21"/>
      <c r="C36" s="96">
        <v>13</v>
      </c>
      <c r="D36" s="138"/>
      <c r="E36" s="139"/>
      <c r="F36" s="139"/>
      <c r="G36" s="140"/>
      <c r="H36" s="93"/>
      <c r="I36" s="63"/>
      <c r="J36" s="94"/>
      <c r="K36" s="70">
        <v>13</v>
      </c>
      <c r="L36" s="141">
        <f t="shared" si="0"/>
        <v>0</v>
      </c>
      <c r="M36" s="142"/>
      <c r="N36" s="143"/>
      <c r="O36" s="95"/>
      <c r="P36" s="22"/>
    </row>
    <row r="37" spans="2:16" ht="18.75" customHeight="1" x14ac:dyDescent="0.25">
      <c r="B37" s="21"/>
      <c r="C37" s="96">
        <v>14</v>
      </c>
      <c r="D37" s="138"/>
      <c r="E37" s="139"/>
      <c r="F37" s="139"/>
      <c r="G37" s="140"/>
      <c r="H37" s="93"/>
      <c r="I37" s="63"/>
      <c r="J37" s="94"/>
      <c r="K37" s="96">
        <v>14</v>
      </c>
      <c r="L37" s="141">
        <f t="shared" si="0"/>
        <v>0</v>
      </c>
      <c r="M37" s="142"/>
      <c r="N37" s="143"/>
      <c r="O37" s="95"/>
      <c r="P37" s="22"/>
    </row>
    <row r="38" spans="2:16" ht="18.75" customHeight="1" x14ac:dyDescent="0.25">
      <c r="B38" s="21"/>
      <c r="C38" s="96">
        <v>15</v>
      </c>
      <c r="D38" s="138"/>
      <c r="E38" s="139"/>
      <c r="F38" s="139"/>
      <c r="G38" s="140"/>
      <c r="H38" s="93"/>
      <c r="I38" s="63"/>
      <c r="J38" s="94"/>
      <c r="K38" s="70">
        <v>15</v>
      </c>
      <c r="L38" s="141">
        <f t="shared" si="0"/>
        <v>0</v>
      </c>
      <c r="M38" s="142"/>
      <c r="N38" s="143"/>
      <c r="O38" s="95"/>
      <c r="P38" s="22"/>
    </row>
    <row r="39" spans="2:16" ht="18.75" customHeight="1" x14ac:dyDescent="0.25">
      <c r="B39" s="21"/>
      <c r="C39" s="96">
        <v>16</v>
      </c>
      <c r="D39" s="138"/>
      <c r="E39" s="139"/>
      <c r="F39" s="139"/>
      <c r="G39" s="140"/>
      <c r="H39" s="93"/>
      <c r="I39" s="63"/>
      <c r="J39" s="94"/>
      <c r="K39" s="96">
        <v>16</v>
      </c>
      <c r="L39" s="141">
        <f t="shared" si="0"/>
        <v>0</v>
      </c>
      <c r="M39" s="142"/>
      <c r="N39" s="143"/>
      <c r="O39" s="95"/>
      <c r="P39" s="22"/>
    </row>
    <row r="40" spans="2:16" ht="18.75" customHeight="1" x14ac:dyDescent="0.25">
      <c r="B40" s="21"/>
      <c r="C40" s="96">
        <v>17</v>
      </c>
      <c r="D40" s="138"/>
      <c r="E40" s="139"/>
      <c r="F40" s="139"/>
      <c r="G40" s="140"/>
      <c r="H40" s="93"/>
      <c r="I40" s="63"/>
      <c r="J40" s="94"/>
      <c r="K40" s="96">
        <v>17</v>
      </c>
      <c r="L40" s="141">
        <f t="shared" si="0"/>
        <v>0</v>
      </c>
      <c r="M40" s="142"/>
      <c r="N40" s="143"/>
      <c r="O40" s="95"/>
      <c r="P40" s="22"/>
    </row>
    <row r="41" spans="2:16" ht="18.75" customHeight="1" x14ac:dyDescent="0.25">
      <c r="B41" s="21"/>
      <c r="C41" s="96">
        <v>18</v>
      </c>
      <c r="D41" s="138"/>
      <c r="E41" s="139"/>
      <c r="F41" s="139"/>
      <c r="G41" s="140"/>
      <c r="H41" s="93"/>
      <c r="I41" s="63"/>
      <c r="J41" s="94"/>
      <c r="K41" s="70">
        <v>18</v>
      </c>
      <c r="L41" s="141">
        <f t="shared" si="0"/>
        <v>0</v>
      </c>
      <c r="M41" s="142"/>
      <c r="N41" s="143"/>
      <c r="O41" s="95"/>
      <c r="P41" s="22"/>
    </row>
    <row r="42" spans="2:16" ht="18.75" customHeight="1" x14ac:dyDescent="0.25">
      <c r="B42" s="21"/>
      <c r="C42" s="96">
        <v>19</v>
      </c>
      <c r="D42" s="138"/>
      <c r="E42" s="139"/>
      <c r="F42" s="139"/>
      <c r="G42" s="140"/>
      <c r="H42" s="93"/>
      <c r="I42" s="63"/>
      <c r="J42" s="94"/>
      <c r="K42" s="96">
        <v>19</v>
      </c>
      <c r="L42" s="141">
        <f t="shared" si="0"/>
        <v>0</v>
      </c>
      <c r="M42" s="142"/>
      <c r="N42" s="143"/>
      <c r="O42" s="95"/>
      <c r="P42" s="22"/>
    </row>
    <row r="43" spans="2:16" ht="18.75" customHeight="1" thickBot="1" x14ac:dyDescent="0.3">
      <c r="B43" s="21"/>
      <c r="C43" s="71">
        <v>20</v>
      </c>
      <c r="D43" s="149"/>
      <c r="E43" s="150"/>
      <c r="F43" s="150"/>
      <c r="G43" s="151"/>
      <c r="H43" s="93"/>
      <c r="I43" s="63"/>
      <c r="J43" s="94"/>
      <c r="K43" s="71">
        <v>20</v>
      </c>
      <c r="L43" s="152">
        <f t="shared" si="0"/>
        <v>0</v>
      </c>
      <c r="M43" s="153"/>
      <c r="N43" s="154"/>
      <c r="O43" s="97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J44" s="23"/>
      <c r="K44" s="155"/>
      <c r="L44" s="155"/>
      <c r="M44" s="18"/>
      <c r="N44" s="18"/>
      <c r="O44" s="18"/>
      <c r="P44" s="24"/>
    </row>
    <row r="45" spans="2:16" ht="9" customHeight="1" thickTop="1" thickBot="1" x14ac:dyDescent="0.3">
      <c r="K45" s="156"/>
      <c r="L45" s="156"/>
    </row>
    <row r="46" spans="2:16" ht="17.25" thickTop="1" thickBot="1" x14ac:dyDescent="0.3">
      <c r="B46" s="120" t="s">
        <v>292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2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62"/>
      <c r="L47" s="162"/>
      <c r="M47" s="26"/>
      <c r="N47" s="26"/>
      <c r="O47" s="26"/>
      <c r="P47" s="27"/>
    </row>
    <row r="48" spans="2:16" ht="30" customHeight="1" x14ac:dyDescent="0.25">
      <c r="B48" s="21"/>
      <c r="C48" s="163" t="s">
        <v>293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98"/>
    </row>
    <row r="49" spans="2:17" ht="9" customHeight="1" thickBot="1" x14ac:dyDescent="0.3">
      <c r="B49" s="21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8"/>
    </row>
    <row r="50" spans="2:17" ht="16.5" thickTop="1" thickBot="1" x14ac:dyDescent="0.3">
      <c r="B50" s="21"/>
      <c r="C50" s="99"/>
      <c r="D50" s="104" t="s">
        <v>277</v>
      </c>
      <c r="E50" s="145" t="s">
        <v>291</v>
      </c>
      <c r="F50" s="146"/>
      <c r="G50" s="146"/>
      <c r="H50" s="146"/>
      <c r="I50" s="146"/>
      <c r="J50" s="146"/>
      <c r="K50" s="147"/>
      <c r="L50" s="104" t="s">
        <v>18</v>
      </c>
      <c r="M50" s="145" t="s">
        <v>280</v>
      </c>
      <c r="N50" s="147"/>
      <c r="O50" s="99"/>
      <c r="P50" s="98"/>
    </row>
    <row r="51" spans="2:17" ht="18.75" customHeight="1" thickTop="1" x14ac:dyDescent="0.25">
      <c r="B51" s="21"/>
      <c r="C51" s="100">
        <f>IF(L51="No trabajado",1,0)</f>
        <v>0</v>
      </c>
      <c r="D51" s="69">
        <v>1</v>
      </c>
      <c r="E51" s="165" t="str">
        <f t="shared" ref="E51:E70" si="1">D24</f>
        <v>Aprestamiento</v>
      </c>
      <c r="F51" s="166"/>
      <c r="G51" s="166"/>
      <c r="H51" s="166"/>
      <c r="I51" s="166"/>
      <c r="J51" s="166"/>
      <c r="K51" s="167"/>
      <c r="L51" s="58" t="str">
        <f t="shared" ref="L51:L70" si="2">O24</f>
        <v>Trabajado</v>
      </c>
      <c r="M51" s="168" t="s">
        <v>281</v>
      </c>
      <c r="N51" s="169"/>
      <c r="O51" s="100">
        <f>IF(M51="Bajo",1,0)</f>
        <v>0</v>
      </c>
      <c r="P51" s="47">
        <f>IF(M51="Básico",-3,0)</f>
        <v>0</v>
      </c>
      <c r="Q51" s="44">
        <f>C51+O51+P51</f>
        <v>0</v>
      </c>
    </row>
    <row r="52" spans="2:17" ht="18.75" customHeight="1" x14ac:dyDescent="0.25">
      <c r="B52" s="21"/>
      <c r="C52" s="100">
        <f t="shared" ref="C52:C70" si="3">IF(L52="No trabajado",1,0)</f>
        <v>0</v>
      </c>
      <c r="D52" s="70">
        <v>2</v>
      </c>
      <c r="E52" s="157" t="str">
        <f t="shared" si="1"/>
        <v>Las vocales</v>
      </c>
      <c r="F52" s="158"/>
      <c r="G52" s="158"/>
      <c r="H52" s="158"/>
      <c r="I52" s="158"/>
      <c r="J52" s="158"/>
      <c r="K52" s="159"/>
      <c r="L52" s="50" t="str">
        <f t="shared" si="2"/>
        <v>Trabajado</v>
      </c>
      <c r="M52" s="160" t="s">
        <v>284</v>
      </c>
      <c r="N52" s="161"/>
      <c r="O52" s="100">
        <f t="shared" ref="O52:O70" si="4">IF(M52="Bajo",1,0)</f>
        <v>0</v>
      </c>
      <c r="P52" s="47">
        <f t="shared" ref="P52:P70" si="5">IF(M52="Básico",-3,0)</f>
        <v>0</v>
      </c>
      <c r="Q52" s="44">
        <f t="shared" ref="Q52:Q70" si="6">C52+O52+P52</f>
        <v>0</v>
      </c>
    </row>
    <row r="53" spans="2:17" ht="18.75" customHeight="1" x14ac:dyDescent="0.25">
      <c r="B53" s="21"/>
      <c r="C53" s="100">
        <f t="shared" si="3"/>
        <v>0</v>
      </c>
      <c r="D53" s="70">
        <v>3</v>
      </c>
      <c r="E53" s="157" t="str">
        <f t="shared" si="1"/>
        <v>Fonemas m,p,s,l</v>
      </c>
      <c r="F53" s="158"/>
      <c r="G53" s="158"/>
      <c r="H53" s="158"/>
      <c r="I53" s="158"/>
      <c r="J53" s="158"/>
      <c r="K53" s="159"/>
      <c r="L53" s="50" t="str">
        <f t="shared" si="2"/>
        <v>Trabajado</v>
      </c>
      <c r="M53" s="160" t="s">
        <v>281</v>
      </c>
      <c r="N53" s="161"/>
      <c r="O53" s="100">
        <f t="shared" si="4"/>
        <v>0</v>
      </c>
      <c r="P53" s="47">
        <f t="shared" si="5"/>
        <v>0</v>
      </c>
      <c r="Q53" s="44">
        <f t="shared" si="6"/>
        <v>0</v>
      </c>
    </row>
    <row r="54" spans="2:17" ht="18.75" customHeight="1" x14ac:dyDescent="0.25">
      <c r="B54" s="21"/>
      <c r="C54" s="100">
        <f t="shared" si="3"/>
        <v>0</v>
      </c>
      <c r="D54" s="70">
        <v>4</v>
      </c>
      <c r="E54" s="157" t="str">
        <f t="shared" si="1"/>
        <v>Anecdotas,cuentos</v>
      </c>
      <c r="F54" s="158"/>
      <c r="G54" s="158"/>
      <c r="H54" s="158"/>
      <c r="I54" s="158"/>
      <c r="J54" s="158"/>
      <c r="K54" s="159"/>
      <c r="L54" s="50" t="str">
        <f t="shared" si="2"/>
        <v>Trabajado</v>
      </c>
      <c r="M54" s="160" t="s">
        <v>281</v>
      </c>
      <c r="N54" s="161"/>
      <c r="O54" s="100">
        <f t="shared" si="4"/>
        <v>0</v>
      </c>
      <c r="P54" s="47">
        <f t="shared" si="5"/>
        <v>0</v>
      </c>
      <c r="Q54" s="44">
        <f t="shared" si="6"/>
        <v>0</v>
      </c>
    </row>
    <row r="55" spans="2:17" ht="18.75" customHeight="1" x14ac:dyDescent="0.25">
      <c r="B55" s="21"/>
      <c r="C55" s="100">
        <f t="shared" si="3"/>
        <v>0</v>
      </c>
      <c r="D55" s="70">
        <v>5</v>
      </c>
      <c r="E55" s="157" t="str">
        <f t="shared" si="1"/>
        <v>Fonemas t,n,d,r.rr</v>
      </c>
      <c r="F55" s="158"/>
      <c r="G55" s="158"/>
      <c r="H55" s="158"/>
      <c r="I55" s="158"/>
      <c r="J55" s="158"/>
      <c r="K55" s="159"/>
      <c r="L55" s="50" t="str">
        <f t="shared" si="2"/>
        <v>Trabajado</v>
      </c>
      <c r="M55" s="160" t="s">
        <v>281</v>
      </c>
      <c r="N55" s="161"/>
      <c r="O55" s="100">
        <f t="shared" si="4"/>
        <v>0</v>
      </c>
      <c r="P55" s="47">
        <f t="shared" si="5"/>
        <v>0</v>
      </c>
      <c r="Q55" s="44">
        <f t="shared" si="6"/>
        <v>0</v>
      </c>
    </row>
    <row r="56" spans="2:17" ht="18.75" customHeight="1" x14ac:dyDescent="0.25">
      <c r="B56" s="21"/>
      <c r="C56" s="100">
        <f t="shared" si="3"/>
        <v>0</v>
      </c>
      <c r="D56" s="70">
        <v>6</v>
      </c>
      <c r="E56" s="157" t="str">
        <f t="shared" si="1"/>
        <v>El artículo</v>
      </c>
      <c r="F56" s="158"/>
      <c r="G56" s="158"/>
      <c r="H56" s="158"/>
      <c r="I56" s="158"/>
      <c r="J56" s="158"/>
      <c r="K56" s="159"/>
      <c r="L56" s="50" t="str">
        <f t="shared" si="2"/>
        <v>Trabajado</v>
      </c>
      <c r="M56" s="160" t="s">
        <v>281</v>
      </c>
      <c r="N56" s="161"/>
      <c r="O56" s="100">
        <f t="shared" si="4"/>
        <v>0</v>
      </c>
      <c r="P56" s="47">
        <f t="shared" si="5"/>
        <v>0</v>
      </c>
      <c r="Q56" s="44">
        <f t="shared" si="6"/>
        <v>0</v>
      </c>
    </row>
    <row r="57" spans="2:17" ht="18.75" customHeight="1" x14ac:dyDescent="0.25">
      <c r="B57" s="21"/>
      <c r="C57" s="100">
        <f t="shared" si="3"/>
        <v>0</v>
      </c>
      <c r="D57" s="70">
        <v>7</v>
      </c>
      <c r="E57" s="157" t="str">
        <f t="shared" si="1"/>
        <v>Fonemab,s f,cu,co,ca,que ,qui</v>
      </c>
      <c r="F57" s="158"/>
      <c r="G57" s="158"/>
      <c r="H57" s="158"/>
      <c r="I57" s="158"/>
      <c r="J57" s="158"/>
      <c r="K57" s="159"/>
      <c r="L57" s="50" t="str">
        <f t="shared" si="2"/>
        <v>Trabajado</v>
      </c>
      <c r="M57" s="160" t="s">
        <v>281</v>
      </c>
      <c r="N57" s="161"/>
      <c r="O57" s="100">
        <f t="shared" si="4"/>
        <v>0</v>
      </c>
      <c r="P57" s="47">
        <f t="shared" si="5"/>
        <v>0</v>
      </c>
      <c r="Q57" s="44">
        <f t="shared" si="6"/>
        <v>0</v>
      </c>
    </row>
    <row r="58" spans="2:17" ht="18.75" customHeight="1" x14ac:dyDescent="0.25">
      <c r="B58" s="21"/>
      <c r="C58" s="100">
        <f t="shared" si="3"/>
        <v>0</v>
      </c>
      <c r="D58" s="70">
        <v>8</v>
      </c>
      <c r="E58" s="157" t="str">
        <f t="shared" si="1"/>
        <v>Silabas inversas</v>
      </c>
      <c r="F58" s="158"/>
      <c r="G58" s="158"/>
      <c r="H58" s="158"/>
      <c r="I58" s="158"/>
      <c r="J58" s="158"/>
      <c r="K58" s="159"/>
      <c r="L58" s="50" t="str">
        <f t="shared" si="2"/>
        <v>Trabajado</v>
      </c>
      <c r="M58" s="160" t="s">
        <v>281</v>
      </c>
      <c r="N58" s="161"/>
      <c r="O58" s="100">
        <f t="shared" si="4"/>
        <v>0</v>
      </c>
      <c r="P58" s="47">
        <f t="shared" si="5"/>
        <v>0</v>
      </c>
      <c r="Q58" s="44">
        <f t="shared" si="6"/>
        <v>0</v>
      </c>
    </row>
    <row r="59" spans="2:17" ht="18.75" customHeight="1" x14ac:dyDescent="0.25">
      <c r="B59" s="21"/>
      <c r="C59" s="100">
        <f t="shared" si="3"/>
        <v>0</v>
      </c>
      <c r="D59" s="70">
        <v>9</v>
      </c>
      <c r="E59" s="157" t="str">
        <f t="shared" si="1"/>
        <v>Fonemas con ge,gui</v>
      </c>
      <c r="F59" s="158"/>
      <c r="G59" s="158"/>
      <c r="H59" s="158"/>
      <c r="I59" s="158"/>
      <c r="J59" s="158"/>
      <c r="K59" s="159"/>
      <c r="L59" s="50" t="str">
        <f t="shared" si="2"/>
        <v>Trabajado</v>
      </c>
      <c r="M59" s="160" t="s">
        <v>281</v>
      </c>
      <c r="N59" s="161"/>
      <c r="O59" s="100">
        <f t="shared" si="4"/>
        <v>0</v>
      </c>
      <c r="P59" s="47">
        <f t="shared" si="5"/>
        <v>0</v>
      </c>
      <c r="Q59" s="44">
        <f t="shared" si="6"/>
        <v>0</v>
      </c>
    </row>
    <row r="60" spans="2:17" ht="18.75" customHeight="1" x14ac:dyDescent="0.25">
      <c r="B60" s="21"/>
      <c r="C60" s="100">
        <f t="shared" si="3"/>
        <v>0</v>
      </c>
      <c r="D60" s="70">
        <v>10</v>
      </c>
      <c r="E60" s="157" t="str">
        <f t="shared" si="1"/>
        <v>Fonemas z,k,x,w,ce,ci</v>
      </c>
      <c r="F60" s="158"/>
      <c r="G60" s="158"/>
      <c r="H60" s="158"/>
      <c r="I60" s="158"/>
      <c r="J60" s="158"/>
      <c r="K60" s="159"/>
      <c r="L60" s="50" t="str">
        <f t="shared" si="2"/>
        <v>Trabajado</v>
      </c>
      <c r="M60" s="160" t="s">
        <v>281</v>
      </c>
      <c r="N60" s="161"/>
      <c r="O60" s="100">
        <f t="shared" si="4"/>
        <v>0</v>
      </c>
      <c r="P60" s="47">
        <f t="shared" si="5"/>
        <v>0</v>
      </c>
      <c r="Q60" s="44">
        <f t="shared" si="6"/>
        <v>0</v>
      </c>
    </row>
    <row r="61" spans="2:17" ht="18.75" customHeight="1" x14ac:dyDescent="0.25">
      <c r="B61" s="21"/>
      <c r="C61" s="100">
        <f t="shared" si="3"/>
        <v>0</v>
      </c>
      <c r="D61" s="70">
        <v>11</v>
      </c>
      <c r="E61" s="157" t="str">
        <f t="shared" si="1"/>
        <v>Combinaciones tr,tl,pr,pl,cr,cl….</v>
      </c>
      <c r="F61" s="158"/>
      <c r="G61" s="158"/>
      <c r="H61" s="158"/>
      <c r="I61" s="158"/>
      <c r="J61" s="158"/>
      <c r="K61" s="159"/>
      <c r="L61" s="50" t="str">
        <f t="shared" si="2"/>
        <v>Trabajado</v>
      </c>
      <c r="M61" s="160" t="s">
        <v>281</v>
      </c>
      <c r="N61" s="161"/>
      <c r="O61" s="100">
        <f t="shared" si="4"/>
        <v>0</v>
      </c>
      <c r="P61" s="47">
        <f t="shared" si="5"/>
        <v>0</v>
      </c>
      <c r="Q61" s="44">
        <f t="shared" si="6"/>
        <v>0</v>
      </c>
    </row>
    <row r="62" spans="2:17" ht="18.75" customHeight="1" x14ac:dyDescent="0.25">
      <c r="B62" s="21"/>
      <c r="C62" s="100">
        <f t="shared" si="3"/>
        <v>0</v>
      </c>
      <c r="D62" s="70">
        <v>12</v>
      </c>
      <c r="E62" s="157" t="str">
        <f t="shared" si="1"/>
        <v>redacción de textos cortos</v>
      </c>
      <c r="F62" s="158"/>
      <c r="G62" s="158"/>
      <c r="H62" s="158"/>
      <c r="I62" s="158"/>
      <c r="J62" s="158"/>
      <c r="K62" s="159"/>
      <c r="L62" s="50" t="str">
        <f t="shared" si="2"/>
        <v>Trabajado</v>
      </c>
      <c r="M62" s="160" t="s">
        <v>281</v>
      </c>
      <c r="N62" s="161"/>
      <c r="O62" s="100">
        <f t="shared" si="4"/>
        <v>0</v>
      </c>
      <c r="P62" s="47">
        <f t="shared" si="5"/>
        <v>0</v>
      </c>
      <c r="Q62" s="44">
        <f t="shared" si="6"/>
        <v>0</v>
      </c>
    </row>
    <row r="63" spans="2:17" ht="18.75" customHeight="1" x14ac:dyDescent="0.25">
      <c r="B63" s="21"/>
      <c r="C63" s="100">
        <f t="shared" si="3"/>
        <v>0</v>
      </c>
      <c r="D63" s="70">
        <v>13</v>
      </c>
      <c r="E63" s="157">
        <f t="shared" si="1"/>
        <v>0</v>
      </c>
      <c r="F63" s="158"/>
      <c r="G63" s="158"/>
      <c r="H63" s="158"/>
      <c r="I63" s="158"/>
      <c r="J63" s="158"/>
      <c r="K63" s="159"/>
      <c r="L63" s="50">
        <f t="shared" si="2"/>
        <v>0</v>
      </c>
      <c r="M63" s="160"/>
      <c r="N63" s="161"/>
      <c r="O63" s="100">
        <f t="shared" si="4"/>
        <v>0</v>
      </c>
      <c r="P63" s="47">
        <f t="shared" si="5"/>
        <v>0</v>
      </c>
      <c r="Q63" s="44">
        <f t="shared" si="6"/>
        <v>0</v>
      </c>
    </row>
    <row r="64" spans="2:17" ht="18.75" customHeight="1" x14ac:dyDescent="0.25">
      <c r="B64" s="21"/>
      <c r="C64" s="100">
        <f t="shared" si="3"/>
        <v>0</v>
      </c>
      <c r="D64" s="70">
        <v>14</v>
      </c>
      <c r="E64" s="157">
        <f t="shared" si="1"/>
        <v>0</v>
      </c>
      <c r="F64" s="158"/>
      <c r="G64" s="158"/>
      <c r="H64" s="158"/>
      <c r="I64" s="158"/>
      <c r="J64" s="158"/>
      <c r="K64" s="159"/>
      <c r="L64" s="50">
        <f t="shared" si="2"/>
        <v>0</v>
      </c>
      <c r="M64" s="160"/>
      <c r="N64" s="161"/>
      <c r="O64" s="100">
        <f t="shared" si="4"/>
        <v>0</v>
      </c>
      <c r="P64" s="47">
        <f t="shared" si="5"/>
        <v>0</v>
      </c>
      <c r="Q64" s="44">
        <f t="shared" si="6"/>
        <v>0</v>
      </c>
    </row>
    <row r="65" spans="2:17" ht="18.75" customHeight="1" x14ac:dyDescent="0.25">
      <c r="B65" s="21"/>
      <c r="C65" s="100">
        <f t="shared" si="3"/>
        <v>0</v>
      </c>
      <c r="D65" s="70">
        <v>15</v>
      </c>
      <c r="E65" s="157">
        <f t="shared" si="1"/>
        <v>0</v>
      </c>
      <c r="F65" s="158"/>
      <c r="G65" s="158"/>
      <c r="H65" s="158"/>
      <c r="I65" s="158"/>
      <c r="J65" s="158"/>
      <c r="K65" s="159"/>
      <c r="L65" s="50">
        <f t="shared" si="2"/>
        <v>0</v>
      </c>
      <c r="M65" s="160"/>
      <c r="N65" s="161"/>
      <c r="O65" s="100">
        <f t="shared" si="4"/>
        <v>0</v>
      </c>
      <c r="P65" s="47">
        <f t="shared" si="5"/>
        <v>0</v>
      </c>
      <c r="Q65" s="44">
        <f t="shared" si="6"/>
        <v>0</v>
      </c>
    </row>
    <row r="66" spans="2:17" ht="18.75" customHeight="1" x14ac:dyDescent="0.25">
      <c r="B66" s="21"/>
      <c r="C66" s="100">
        <f t="shared" si="3"/>
        <v>0</v>
      </c>
      <c r="D66" s="70">
        <v>16</v>
      </c>
      <c r="E66" s="157">
        <f t="shared" si="1"/>
        <v>0</v>
      </c>
      <c r="F66" s="158"/>
      <c r="G66" s="158"/>
      <c r="H66" s="158"/>
      <c r="I66" s="158"/>
      <c r="J66" s="158"/>
      <c r="K66" s="159"/>
      <c r="L66" s="50">
        <f t="shared" si="2"/>
        <v>0</v>
      </c>
      <c r="M66" s="160"/>
      <c r="N66" s="161"/>
      <c r="O66" s="100">
        <f t="shared" si="4"/>
        <v>0</v>
      </c>
      <c r="P66" s="47">
        <f t="shared" si="5"/>
        <v>0</v>
      </c>
      <c r="Q66" s="44">
        <f t="shared" si="6"/>
        <v>0</v>
      </c>
    </row>
    <row r="67" spans="2:17" ht="18.75" customHeight="1" x14ac:dyDescent="0.25">
      <c r="B67" s="21"/>
      <c r="C67" s="100">
        <f t="shared" si="3"/>
        <v>0</v>
      </c>
      <c r="D67" s="70">
        <v>17</v>
      </c>
      <c r="E67" s="157">
        <f t="shared" si="1"/>
        <v>0</v>
      </c>
      <c r="F67" s="158"/>
      <c r="G67" s="158"/>
      <c r="H67" s="158"/>
      <c r="I67" s="158"/>
      <c r="J67" s="158"/>
      <c r="K67" s="159"/>
      <c r="L67" s="50">
        <f t="shared" si="2"/>
        <v>0</v>
      </c>
      <c r="M67" s="160"/>
      <c r="N67" s="161"/>
      <c r="O67" s="100">
        <f t="shared" si="4"/>
        <v>0</v>
      </c>
      <c r="P67" s="47">
        <f t="shared" si="5"/>
        <v>0</v>
      </c>
      <c r="Q67" s="44">
        <f t="shared" si="6"/>
        <v>0</v>
      </c>
    </row>
    <row r="68" spans="2:17" ht="18.75" customHeight="1" x14ac:dyDescent="0.25">
      <c r="B68" s="21"/>
      <c r="C68" s="100">
        <f t="shared" si="3"/>
        <v>0</v>
      </c>
      <c r="D68" s="70">
        <v>18</v>
      </c>
      <c r="E68" s="157">
        <f t="shared" si="1"/>
        <v>0</v>
      </c>
      <c r="F68" s="158"/>
      <c r="G68" s="158"/>
      <c r="H68" s="158"/>
      <c r="I68" s="158"/>
      <c r="J68" s="158"/>
      <c r="K68" s="159"/>
      <c r="L68" s="50">
        <f t="shared" si="2"/>
        <v>0</v>
      </c>
      <c r="M68" s="160"/>
      <c r="N68" s="161"/>
      <c r="O68" s="100">
        <f t="shared" si="4"/>
        <v>0</v>
      </c>
      <c r="P68" s="47">
        <f t="shared" si="5"/>
        <v>0</v>
      </c>
      <c r="Q68" s="44">
        <f t="shared" si="6"/>
        <v>0</v>
      </c>
    </row>
    <row r="69" spans="2:17" ht="18.75" customHeight="1" x14ac:dyDescent="0.25">
      <c r="B69" s="21"/>
      <c r="C69" s="100">
        <f t="shared" si="3"/>
        <v>0</v>
      </c>
      <c r="D69" s="70">
        <v>19</v>
      </c>
      <c r="E69" s="157">
        <f t="shared" si="1"/>
        <v>0</v>
      </c>
      <c r="F69" s="158"/>
      <c r="G69" s="158"/>
      <c r="H69" s="158"/>
      <c r="I69" s="158"/>
      <c r="J69" s="158"/>
      <c r="K69" s="159"/>
      <c r="L69" s="50">
        <f t="shared" si="2"/>
        <v>0</v>
      </c>
      <c r="M69" s="160"/>
      <c r="N69" s="161"/>
      <c r="O69" s="100">
        <f t="shared" si="4"/>
        <v>0</v>
      </c>
      <c r="P69" s="47">
        <f t="shared" si="5"/>
        <v>0</v>
      </c>
      <c r="Q69" s="44">
        <f t="shared" si="6"/>
        <v>0</v>
      </c>
    </row>
    <row r="70" spans="2:17" ht="18.75" customHeight="1" thickBot="1" x14ac:dyDescent="0.3">
      <c r="B70" s="21"/>
      <c r="C70" s="100">
        <f t="shared" si="3"/>
        <v>0</v>
      </c>
      <c r="D70" s="71">
        <v>20</v>
      </c>
      <c r="E70" s="171">
        <f t="shared" si="1"/>
        <v>0</v>
      </c>
      <c r="F70" s="172"/>
      <c r="G70" s="172"/>
      <c r="H70" s="172"/>
      <c r="I70" s="172"/>
      <c r="J70" s="172"/>
      <c r="K70" s="173"/>
      <c r="L70" s="51">
        <f t="shared" si="2"/>
        <v>0</v>
      </c>
      <c r="M70" s="174"/>
      <c r="N70" s="175"/>
      <c r="O70" s="100">
        <f t="shared" si="4"/>
        <v>0</v>
      </c>
      <c r="P70" s="47">
        <f t="shared" si="5"/>
        <v>0</v>
      </c>
      <c r="Q70" s="44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101">
        <f>O44</f>
        <v>0</v>
      </c>
      <c r="K71" s="101"/>
      <c r="L71" s="101"/>
      <c r="M71" s="101"/>
      <c r="N71" s="101"/>
      <c r="O71" s="101"/>
      <c r="P71" s="24"/>
    </row>
    <row r="72" spans="2:17" ht="6" customHeight="1" thickTop="1" thickBot="1" x14ac:dyDescent="0.3">
      <c r="J72" s="102"/>
      <c r="K72" s="102"/>
      <c r="L72" s="102"/>
      <c r="M72" s="102"/>
      <c r="N72" s="102"/>
      <c r="O72" s="102"/>
    </row>
    <row r="73" spans="2:17" ht="16.5" customHeight="1" thickTop="1" thickBot="1" x14ac:dyDescent="0.3">
      <c r="B73" s="176" t="s">
        <v>285</v>
      </c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8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103"/>
      <c r="K74" s="103"/>
      <c r="L74" s="103"/>
      <c r="M74" s="103"/>
      <c r="N74" s="103"/>
      <c r="O74" s="103"/>
      <c r="P74" s="27"/>
    </row>
    <row r="75" spans="2:17" ht="61.5" customHeight="1" x14ac:dyDescent="0.25">
      <c r="B75" s="21"/>
      <c r="C75" s="179" t="s">
        <v>286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101"/>
      <c r="K76" s="101"/>
      <c r="L76" s="101"/>
      <c r="M76" s="101"/>
      <c r="N76" s="101"/>
      <c r="O76" s="101"/>
      <c r="P76" s="24"/>
    </row>
    <row r="77" spans="2:17" ht="9" customHeight="1" thickTop="1" thickBot="1" x14ac:dyDescent="0.3"/>
    <row r="78" spans="2:17" ht="17.25" thickTop="1" thickBot="1" x14ac:dyDescent="0.3">
      <c r="B78" s="120" t="s">
        <v>278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2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70" t="s">
        <v>716</v>
      </c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22"/>
    </row>
    <row r="81" spans="2:16" ht="45" customHeight="1" x14ac:dyDescent="0.25">
      <c r="B81" s="21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22"/>
    </row>
    <row r="82" spans="2:16" ht="45" customHeight="1" x14ac:dyDescent="0.25">
      <c r="B82" s="21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E70:K70"/>
    <mergeCell ref="M70:N70"/>
    <mergeCell ref="B73:P73"/>
    <mergeCell ref="C75:O75"/>
    <mergeCell ref="B78:P78"/>
    <mergeCell ref="C80:O80"/>
    <mergeCell ref="E67:K67"/>
    <mergeCell ref="M67:N67"/>
    <mergeCell ref="E68:K68"/>
    <mergeCell ref="M68:N68"/>
    <mergeCell ref="E69:K69"/>
    <mergeCell ref="M69:N69"/>
    <mergeCell ref="E64:K64"/>
    <mergeCell ref="M64:N64"/>
    <mergeCell ref="E65:K65"/>
    <mergeCell ref="M65:N65"/>
    <mergeCell ref="E66:K66"/>
    <mergeCell ref="M66:N66"/>
    <mergeCell ref="E61:K61"/>
    <mergeCell ref="M61:N61"/>
    <mergeCell ref="E62:K62"/>
    <mergeCell ref="M62:N62"/>
    <mergeCell ref="E63:K63"/>
    <mergeCell ref="M63:N63"/>
    <mergeCell ref="E58:K58"/>
    <mergeCell ref="M58:N58"/>
    <mergeCell ref="E59:K59"/>
    <mergeCell ref="M59:N59"/>
    <mergeCell ref="E60:K60"/>
    <mergeCell ref="M60:N60"/>
    <mergeCell ref="E55:K55"/>
    <mergeCell ref="M55:N55"/>
    <mergeCell ref="E56:K56"/>
    <mergeCell ref="M56:N56"/>
    <mergeCell ref="E57:K57"/>
    <mergeCell ref="M57:N57"/>
    <mergeCell ref="E52:K52"/>
    <mergeCell ref="M52:N52"/>
    <mergeCell ref="E53:K53"/>
    <mergeCell ref="M53:N53"/>
    <mergeCell ref="E54:K54"/>
    <mergeCell ref="M54:N54"/>
    <mergeCell ref="B46:P46"/>
    <mergeCell ref="K47:L47"/>
    <mergeCell ref="C48:O48"/>
    <mergeCell ref="E50:K50"/>
    <mergeCell ref="M50:N50"/>
    <mergeCell ref="E51:K51"/>
    <mergeCell ref="M51:N51"/>
    <mergeCell ref="D42:G42"/>
    <mergeCell ref="L42:N42"/>
    <mergeCell ref="D43:G43"/>
    <mergeCell ref="L43:N43"/>
    <mergeCell ref="K44:L44"/>
    <mergeCell ref="K45:L45"/>
    <mergeCell ref="D39:G39"/>
    <mergeCell ref="L39:N39"/>
    <mergeCell ref="D40:G40"/>
    <mergeCell ref="L40:N40"/>
    <mergeCell ref="D41:G41"/>
    <mergeCell ref="L41:N41"/>
    <mergeCell ref="D36:G36"/>
    <mergeCell ref="L36:N36"/>
    <mergeCell ref="D37:G37"/>
    <mergeCell ref="L37:N37"/>
    <mergeCell ref="D38:G38"/>
    <mergeCell ref="L38:N38"/>
    <mergeCell ref="D33:G33"/>
    <mergeCell ref="L33:N33"/>
    <mergeCell ref="D34:G34"/>
    <mergeCell ref="L34:N34"/>
    <mergeCell ref="D35:G35"/>
    <mergeCell ref="L35:N35"/>
    <mergeCell ref="D30:G30"/>
    <mergeCell ref="L30:N30"/>
    <mergeCell ref="D31:G31"/>
    <mergeCell ref="L31:N31"/>
    <mergeCell ref="D32:G32"/>
    <mergeCell ref="L32:N32"/>
    <mergeCell ref="D27:G27"/>
    <mergeCell ref="L27:N27"/>
    <mergeCell ref="D28:G28"/>
    <mergeCell ref="L28:N28"/>
    <mergeCell ref="D29:G29"/>
    <mergeCell ref="L29:N29"/>
    <mergeCell ref="D24:G24"/>
    <mergeCell ref="L24:N24"/>
    <mergeCell ref="D25:G25"/>
    <mergeCell ref="L25:N25"/>
    <mergeCell ref="D26:G26"/>
    <mergeCell ref="L26:N26"/>
    <mergeCell ref="B19:H19"/>
    <mergeCell ref="J19:P19"/>
    <mergeCell ref="C21:G21"/>
    <mergeCell ref="K21:O21"/>
    <mergeCell ref="D23:G23"/>
    <mergeCell ref="L23:N23"/>
    <mergeCell ref="C9:D9"/>
    <mergeCell ref="F9:K9"/>
    <mergeCell ref="N9:O9"/>
    <mergeCell ref="B12:P12"/>
    <mergeCell ref="C14:N14"/>
    <mergeCell ref="F16:K16"/>
    <mergeCell ref="N16:O16"/>
    <mergeCell ref="B1:P1"/>
    <mergeCell ref="B3:P3"/>
    <mergeCell ref="C5:N5"/>
    <mergeCell ref="C7:D7"/>
    <mergeCell ref="F7:K7"/>
    <mergeCell ref="N7:O7"/>
  </mergeCells>
  <conditionalFormatting sqref="L24:L43">
    <cfRule type="expression" dxfId="161" priority="5">
      <formula>IF(L24=0,1,0)</formula>
    </cfRule>
  </conditionalFormatting>
  <conditionalFormatting sqref="E51:N70">
    <cfRule type="expression" dxfId="160" priority="1">
      <formula>IF(Q51&lt;0,1,0)</formula>
    </cfRule>
    <cfRule type="expression" dxfId="159" priority="4">
      <formula>IF(Q51&gt;0,1,0)</formula>
    </cfRule>
  </conditionalFormatting>
  <conditionalFormatting sqref="E51:K70">
    <cfRule type="expression" dxfId="158" priority="3">
      <formula>IF(E51=0,1,0)</formula>
    </cfRule>
  </conditionalFormatting>
  <conditionalFormatting sqref="L51:L70">
    <cfRule type="expression" dxfId="157" priority="2">
      <formula>IF(L51=0,1,0)</formula>
    </cfRule>
  </conditionalFormatting>
  <dataValidations count="3">
    <dataValidation type="list" allowBlank="1" showInputMessage="1" showErrorMessage="1" sqref="N16" xr:uid="{641D36DC-0DA3-45F0-9F82-89621426D23C}">
      <formula1>Grado</formula1>
    </dataValidation>
    <dataValidation type="list" allowBlank="1" showInputMessage="1" showErrorMessage="1" sqref="O24:O43" xr:uid="{D6697180-B4FC-4BE2-B6CA-89AFFC1CC9A6}">
      <formula1>Estado</formula1>
    </dataValidation>
    <dataValidation type="list" allowBlank="1" showInputMessage="1" showErrorMessage="1" sqref="M51:N70" xr:uid="{C839265E-599B-40DA-A558-EEBE4D58A2A2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6D2E-FAD2-47D8-9E1A-AA86D3AF9C6E}">
  <dimension ref="B1:P80"/>
  <sheetViews>
    <sheetView showGridLines="0" showRowColHeaders="0" showRuler="0" view="pageLayout" topLeftCell="A37" zoomScale="115" zoomScaleNormal="100" zoomScalePageLayoutView="115" workbookViewId="0">
      <selection activeCell="C80" sqref="C80:O80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06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 t="s">
        <v>320</v>
      </c>
      <c r="G7" s="118"/>
      <c r="H7" s="118"/>
      <c r="I7" s="118"/>
      <c r="J7" s="118"/>
      <c r="K7" s="119"/>
      <c r="L7" s="105" t="s">
        <v>13</v>
      </c>
      <c r="M7" s="63"/>
      <c r="N7" s="130">
        <v>254498000705</v>
      </c>
      <c r="O7" s="131"/>
      <c r="P7" s="22"/>
    </row>
    <row r="8" spans="2:16" ht="9" customHeight="1" thickTop="1" thickBot="1" x14ac:dyDescent="0.3">
      <c r="B8" s="60"/>
      <c r="C8" s="106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184</v>
      </c>
      <c r="G9" s="118"/>
      <c r="H9" s="118"/>
      <c r="I9" s="118"/>
      <c r="J9" s="118"/>
      <c r="K9" s="119"/>
      <c r="L9" s="105" t="s">
        <v>14</v>
      </c>
      <c r="M9" s="63"/>
      <c r="N9" s="117" t="s">
        <v>318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294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06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105" t="s">
        <v>0</v>
      </c>
      <c r="E16" s="61"/>
      <c r="F16" s="107"/>
      <c r="G16" s="108" t="s">
        <v>702</v>
      </c>
      <c r="H16" s="108"/>
      <c r="I16" s="108"/>
      <c r="J16" s="108"/>
      <c r="K16" s="109"/>
      <c r="L16" s="67" t="s">
        <v>295</v>
      </c>
      <c r="M16" s="63"/>
      <c r="N16" s="107" t="s">
        <v>717</v>
      </c>
      <c r="O16" s="109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1"/>
      <c r="D18" s="105" t="s">
        <v>296</v>
      </c>
      <c r="E18" s="61"/>
      <c r="F18" s="107" t="s">
        <v>22</v>
      </c>
      <c r="G18" s="108"/>
      <c r="H18" s="108"/>
      <c r="I18" s="108"/>
      <c r="J18" s="108"/>
      <c r="K18" s="109"/>
      <c r="L18" s="67" t="s">
        <v>297</v>
      </c>
      <c r="M18" s="63"/>
      <c r="N18" s="107"/>
      <c r="O18" s="109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120" t="s">
        <v>298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2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84" t="s">
        <v>299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6"/>
      <c r="P23" s="22"/>
    </row>
    <row r="24" spans="2:16" ht="9" customHeight="1" thickBot="1" x14ac:dyDescent="0.3">
      <c r="B24" s="21"/>
      <c r="G24" s="68"/>
      <c r="H24" s="68"/>
      <c r="I24" s="68"/>
      <c r="J24" s="68"/>
      <c r="K24" s="68"/>
      <c r="P24" s="22"/>
    </row>
    <row r="25" spans="2:16" ht="16.5" thickTop="1" thickBot="1" x14ac:dyDescent="0.3">
      <c r="B25" s="21"/>
      <c r="C25" s="104" t="s">
        <v>277</v>
      </c>
      <c r="D25" s="145" t="s">
        <v>300</v>
      </c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7"/>
      <c r="P25" s="22"/>
    </row>
    <row r="26" spans="2:16" ht="18.75" customHeight="1" thickTop="1" x14ac:dyDescent="0.25">
      <c r="B26" s="21"/>
      <c r="C26" s="69">
        <v>1</v>
      </c>
      <c r="D26" s="187" t="s">
        <v>718</v>
      </c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8"/>
      <c r="P26" s="22"/>
    </row>
    <row r="27" spans="2:16" ht="18.75" customHeight="1" x14ac:dyDescent="0.25">
      <c r="B27" s="21"/>
      <c r="C27" s="70">
        <v>2</v>
      </c>
      <c r="D27" s="189" t="s">
        <v>719</v>
      </c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90"/>
      <c r="P27" s="22"/>
    </row>
    <row r="28" spans="2:16" ht="18.75" customHeight="1" x14ac:dyDescent="0.25">
      <c r="B28" s="21"/>
      <c r="C28" s="70">
        <v>3</v>
      </c>
      <c r="D28" s="189" t="s">
        <v>720</v>
      </c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90"/>
      <c r="P28" s="22"/>
    </row>
    <row r="29" spans="2:16" ht="18.75" customHeight="1" x14ac:dyDescent="0.25">
      <c r="B29" s="21"/>
      <c r="C29" s="70">
        <v>4</v>
      </c>
      <c r="D29" s="189" t="s">
        <v>721</v>
      </c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90"/>
      <c r="P29" s="22"/>
    </row>
    <row r="30" spans="2:16" ht="18.75" customHeight="1" thickBot="1" x14ac:dyDescent="0.3">
      <c r="B30" s="21"/>
      <c r="C30" s="71">
        <v>5</v>
      </c>
      <c r="D30" s="191" t="s">
        <v>722</v>
      </c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2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72"/>
      <c r="I31" s="72"/>
      <c r="J31" s="72"/>
      <c r="K31" s="155"/>
      <c r="L31" s="155"/>
      <c r="M31" s="18"/>
      <c r="N31" s="18"/>
      <c r="O31" s="18"/>
      <c r="P31" s="24"/>
    </row>
    <row r="32" spans="2:16" ht="78" customHeight="1" thickTop="1" thickBot="1" x14ac:dyDescent="0.3">
      <c r="K32" s="156"/>
      <c r="L32" s="156"/>
    </row>
    <row r="33" spans="2:16" ht="17.25" thickTop="1" thickBot="1" x14ac:dyDescent="0.3">
      <c r="B33" s="120" t="s">
        <v>301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2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84" t="s">
        <v>302</v>
      </c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6"/>
      <c r="P35" s="22"/>
    </row>
    <row r="36" spans="2:16" ht="15.75" thickBot="1" x14ac:dyDescent="0.3">
      <c r="B36" s="21"/>
      <c r="H36" s="68"/>
      <c r="I36" s="68"/>
      <c r="J36" s="68"/>
      <c r="P36" s="22"/>
    </row>
    <row r="37" spans="2:16" ht="16.5" thickTop="1" thickBot="1" x14ac:dyDescent="0.3">
      <c r="B37" s="21"/>
      <c r="C37" s="104" t="s">
        <v>277</v>
      </c>
      <c r="D37" s="181" t="s">
        <v>300</v>
      </c>
      <c r="E37" s="182"/>
      <c r="F37" s="182"/>
      <c r="G37" s="182"/>
      <c r="H37" s="182"/>
      <c r="I37" s="183"/>
      <c r="J37" s="182" t="s">
        <v>303</v>
      </c>
      <c r="K37" s="182"/>
      <c r="L37" s="182"/>
      <c r="M37" s="182"/>
      <c r="N37" s="182"/>
      <c r="O37" s="183"/>
      <c r="P37" s="22"/>
    </row>
    <row r="38" spans="2:16" ht="16.5" thickTop="1" thickBot="1" x14ac:dyDescent="0.3">
      <c r="B38" s="21"/>
      <c r="C38" s="69">
        <v>1</v>
      </c>
      <c r="D38" s="193" t="str">
        <f>D26</f>
        <v>Silabas inversas,mixtas y dictongadas</v>
      </c>
      <c r="E38" s="194"/>
      <c r="F38" s="194"/>
      <c r="G38" s="194"/>
      <c r="H38" s="194"/>
      <c r="I38" s="195"/>
      <c r="J38" s="187" t="s">
        <v>691</v>
      </c>
      <c r="K38" s="187"/>
      <c r="L38" s="187"/>
      <c r="M38" s="187"/>
      <c r="N38" s="187"/>
      <c r="O38" s="188"/>
      <c r="P38" s="22"/>
    </row>
    <row r="39" spans="2:16" ht="16.5" thickTop="1" thickBot="1" x14ac:dyDescent="0.3">
      <c r="B39" s="21"/>
      <c r="C39" s="70">
        <v>2</v>
      </c>
      <c r="D39" s="196" t="str">
        <f t="shared" ref="D39:D42" si="0">D27</f>
        <v>Fónemas ge,gi,gue ,gui</v>
      </c>
      <c r="E39" s="197"/>
      <c r="F39" s="197"/>
      <c r="G39" s="197"/>
      <c r="H39" s="197"/>
      <c r="I39" s="198"/>
      <c r="J39" s="187" t="s">
        <v>691</v>
      </c>
      <c r="K39" s="187"/>
      <c r="L39" s="187"/>
      <c r="M39" s="187"/>
      <c r="N39" s="187"/>
      <c r="O39" s="188"/>
      <c r="P39" s="22"/>
    </row>
    <row r="40" spans="2:16" ht="16.5" thickTop="1" thickBot="1" x14ac:dyDescent="0.3">
      <c r="B40" s="21"/>
      <c r="C40" s="70">
        <v>3</v>
      </c>
      <c r="D40" s="196" t="str">
        <f t="shared" si="0"/>
        <v>Escritura de oraciones</v>
      </c>
      <c r="E40" s="197"/>
      <c r="F40" s="197"/>
      <c r="G40" s="197"/>
      <c r="H40" s="197"/>
      <c r="I40" s="198"/>
      <c r="J40" s="187" t="s">
        <v>691</v>
      </c>
      <c r="K40" s="187"/>
      <c r="L40" s="187"/>
      <c r="M40" s="187"/>
      <c r="N40" s="187"/>
      <c r="O40" s="188"/>
      <c r="P40" s="22"/>
    </row>
    <row r="41" spans="2:16" ht="16.5" thickTop="1" thickBot="1" x14ac:dyDescent="0.3">
      <c r="B41" s="21"/>
      <c r="C41" s="70">
        <v>4</v>
      </c>
      <c r="D41" s="196" t="str">
        <f t="shared" si="0"/>
        <v>Combinaciones tr,tl,pr,pl,….</v>
      </c>
      <c r="E41" s="197"/>
      <c r="F41" s="197"/>
      <c r="G41" s="197"/>
      <c r="H41" s="197"/>
      <c r="I41" s="198"/>
      <c r="J41" s="187" t="s">
        <v>691</v>
      </c>
      <c r="K41" s="187"/>
      <c r="L41" s="187"/>
      <c r="M41" s="187"/>
      <c r="N41" s="187"/>
      <c r="O41" s="188"/>
      <c r="P41" s="22"/>
    </row>
    <row r="42" spans="2:16" ht="16.5" thickTop="1" thickBot="1" x14ac:dyDescent="0.3">
      <c r="B42" s="21"/>
      <c r="C42" s="71">
        <v>5</v>
      </c>
      <c r="D42" s="199" t="str">
        <f t="shared" si="0"/>
        <v>Redacción de cuentos en orden lógico</v>
      </c>
      <c r="E42" s="200"/>
      <c r="F42" s="200"/>
      <c r="G42" s="200"/>
      <c r="H42" s="200"/>
      <c r="I42" s="201"/>
      <c r="J42" s="187" t="s">
        <v>691</v>
      </c>
      <c r="K42" s="187"/>
      <c r="L42" s="187"/>
      <c r="M42" s="187"/>
      <c r="N42" s="187"/>
      <c r="O42" s="188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72"/>
      <c r="K43" s="155"/>
      <c r="L43" s="155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120" t="s">
        <v>304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2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84" t="s">
        <v>305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22"/>
    </row>
    <row r="48" spans="2:16" ht="15.75" thickBot="1" x14ac:dyDescent="0.3">
      <c r="B48" s="21"/>
      <c r="H48" s="68"/>
      <c r="I48" s="68"/>
      <c r="J48" s="68"/>
      <c r="P48" s="22"/>
    </row>
    <row r="49" spans="2:16" ht="16.5" thickTop="1" thickBot="1" x14ac:dyDescent="0.3">
      <c r="B49" s="21"/>
      <c r="C49" s="104" t="s">
        <v>277</v>
      </c>
      <c r="D49" s="181" t="s">
        <v>300</v>
      </c>
      <c r="E49" s="182"/>
      <c r="F49" s="182"/>
      <c r="G49" s="182"/>
      <c r="H49" s="182"/>
      <c r="I49" s="183"/>
      <c r="J49" s="182" t="s">
        <v>306</v>
      </c>
      <c r="K49" s="182"/>
      <c r="L49" s="182"/>
      <c r="M49" s="182"/>
      <c r="N49" s="182"/>
      <c r="O49" s="183"/>
      <c r="P49" s="22"/>
    </row>
    <row r="50" spans="2:16" ht="15.75" thickTop="1" x14ac:dyDescent="0.25">
      <c r="B50" s="21"/>
      <c r="C50" s="69">
        <v>1</v>
      </c>
      <c r="D50" s="193" t="str">
        <f>D38</f>
        <v>Silabas inversas,mixtas y dictongadas</v>
      </c>
      <c r="E50" s="194"/>
      <c r="F50" s="194"/>
      <c r="G50" s="194"/>
      <c r="H50" s="194"/>
      <c r="I50" s="195"/>
      <c r="J50" s="187" t="s">
        <v>723</v>
      </c>
      <c r="K50" s="187"/>
      <c r="L50" s="187"/>
      <c r="M50" s="187"/>
      <c r="N50" s="187"/>
      <c r="O50" s="188"/>
      <c r="P50" s="22"/>
    </row>
    <row r="51" spans="2:16" x14ac:dyDescent="0.25">
      <c r="B51" s="21"/>
      <c r="C51" s="70">
        <v>2</v>
      </c>
      <c r="D51" s="196" t="str">
        <f t="shared" ref="D51:D54" si="1">D39</f>
        <v>Fónemas ge,gi,gue ,gui</v>
      </c>
      <c r="E51" s="197"/>
      <c r="F51" s="197"/>
      <c r="G51" s="197"/>
      <c r="H51" s="197"/>
      <c r="I51" s="198"/>
      <c r="J51" s="189" t="s">
        <v>724</v>
      </c>
      <c r="K51" s="189"/>
      <c r="L51" s="189"/>
      <c r="M51" s="189"/>
      <c r="N51" s="189"/>
      <c r="O51" s="190"/>
      <c r="P51" s="22"/>
    </row>
    <row r="52" spans="2:16" x14ac:dyDescent="0.25">
      <c r="B52" s="21"/>
      <c r="C52" s="70">
        <v>3</v>
      </c>
      <c r="D52" s="196" t="str">
        <f t="shared" si="1"/>
        <v>Escritura de oraciones</v>
      </c>
      <c r="E52" s="197"/>
      <c r="F52" s="197"/>
      <c r="G52" s="197"/>
      <c r="H52" s="197"/>
      <c r="I52" s="198"/>
      <c r="J52" s="189" t="s">
        <v>725</v>
      </c>
      <c r="K52" s="189"/>
      <c r="L52" s="189"/>
      <c r="M52" s="189"/>
      <c r="N52" s="189"/>
      <c r="O52" s="190"/>
      <c r="P52" s="22"/>
    </row>
    <row r="53" spans="2:16" x14ac:dyDescent="0.25">
      <c r="B53" s="21"/>
      <c r="C53" s="70">
        <v>4</v>
      </c>
      <c r="D53" s="196" t="str">
        <f t="shared" si="1"/>
        <v>Combinaciones tr,tl,pr,pl,….</v>
      </c>
      <c r="E53" s="197"/>
      <c r="F53" s="197"/>
      <c r="G53" s="197"/>
      <c r="H53" s="197"/>
      <c r="I53" s="198"/>
      <c r="J53" s="189" t="s">
        <v>726</v>
      </c>
      <c r="K53" s="189"/>
      <c r="L53" s="189"/>
      <c r="M53" s="189"/>
      <c r="N53" s="189"/>
      <c r="O53" s="190"/>
      <c r="P53" s="22"/>
    </row>
    <row r="54" spans="2:16" ht="15.75" thickBot="1" x14ac:dyDescent="0.3">
      <c r="B54" s="21"/>
      <c r="C54" s="71">
        <v>5</v>
      </c>
      <c r="D54" s="199" t="str">
        <f t="shared" si="1"/>
        <v>Redacción de cuentos en orden lógico</v>
      </c>
      <c r="E54" s="200"/>
      <c r="F54" s="200"/>
      <c r="G54" s="200"/>
      <c r="H54" s="200"/>
      <c r="I54" s="201"/>
      <c r="J54" s="191" t="s">
        <v>727</v>
      </c>
      <c r="K54" s="191"/>
      <c r="L54" s="191"/>
      <c r="M54" s="191"/>
      <c r="N54" s="191"/>
      <c r="O54" s="192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72"/>
      <c r="I55" s="72"/>
      <c r="J55" s="72"/>
      <c r="K55" s="155"/>
      <c r="L55" s="155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120" t="s">
        <v>307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2"/>
    </row>
    <row r="58" spans="2:16" ht="15.75" thickTop="1" x14ac:dyDescent="0.25">
      <c r="B58" s="21"/>
      <c r="P58" s="27"/>
    </row>
    <row r="59" spans="2:16" x14ac:dyDescent="0.25">
      <c r="B59" s="21"/>
      <c r="C59" s="184" t="s">
        <v>308</v>
      </c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6"/>
      <c r="P59" s="22"/>
    </row>
    <row r="60" spans="2:16" ht="15.75" thickBot="1" x14ac:dyDescent="0.3">
      <c r="B60" s="21"/>
      <c r="H60" s="68"/>
      <c r="I60" s="68"/>
      <c r="J60" s="68"/>
      <c r="P60" s="22"/>
    </row>
    <row r="61" spans="2:16" ht="16.5" thickTop="1" thickBot="1" x14ac:dyDescent="0.3">
      <c r="B61" s="21"/>
      <c r="C61" s="104" t="s">
        <v>277</v>
      </c>
      <c r="D61" s="181" t="s">
        <v>300</v>
      </c>
      <c r="E61" s="182"/>
      <c r="F61" s="182"/>
      <c r="G61" s="182"/>
      <c r="H61" s="182"/>
      <c r="I61" s="183"/>
      <c r="J61" s="202" t="s">
        <v>309</v>
      </c>
      <c r="K61" s="202"/>
      <c r="L61" s="202"/>
      <c r="M61" s="202"/>
      <c r="N61" s="202" t="s">
        <v>310</v>
      </c>
      <c r="O61" s="202"/>
      <c r="P61" s="22"/>
    </row>
    <row r="62" spans="2:16" ht="15.75" thickTop="1" x14ac:dyDescent="0.25">
      <c r="B62" s="21"/>
      <c r="C62" s="69">
        <v>1</v>
      </c>
      <c r="D62" s="193" t="str">
        <f>D50</f>
        <v>Silabas inversas,mixtas y dictongadas</v>
      </c>
      <c r="E62" s="194"/>
      <c r="F62" s="194"/>
      <c r="G62" s="194"/>
      <c r="H62" s="194"/>
      <c r="I62" s="195"/>
      <c r="J62" s="203" t="s">
        <v>696</v>
      </c>
      <c r="K62" s="187"/>
      <c r="L62" s="187"/>
      <c r="M62" s="188"/>
      <c r="N62" s="203" t="s">
        <v>728</v>
      </c>
      <c r="O62" s="188"/>
      <c r="P62" s="22"/>
    </row>
    <row r="63" spans="2:16" x14ac:dyDescent="0.25">
      <c r="B63" s="21"/>
      <c r="C63" s="70">
        <v>2</v>
      </c>
      <c r="D63" s="196" t="str">
        <f t="shared" ref="D63:D66" si="2">D51</f>
        <v>Fónemas ge,gi,gue ,gui</v>
      </c>
      <c r="E63" s="197"/>
      <c r="F63" s="197"/>
      <c r="G63" s="197"/>
      <c r="H63" s="197"/>
      <c r="I63" s="198"/>
      <c r="J63" s="204" t="s">
        <v>729</v>
      </c>
      <c r="K63" s="189"/>
      <c r="L63" s="189"/>
      <c r="M63" s="190"/>
      <c r="N63" s="204" t="s">
        <v>728</v>
      </c>
      <c r="O63" s="190"/>
      <c r="P63" s="22"/>
    </row>
    <row r="64" spans="2:16" x14ac:dyDescent="0.25">
      <c r="B64" s="21"/>
      <c r="C64" s="70">
        <v>3</v>
      </c>
      <c r="D64" s="196" t="str">
        <f t="shared" si="2"/>
        <v>Escritura de oraciones</v>
      </c>
      <c r="E64" s="197"/>
      <c r="F64" s="197"/>
      <c r="G64" s="197"/>
      <c r="H64" s="197"/>
      <c r="I64" s="198"/>
      <c r="J64" s="204" t="s">
        <v>730</v>
      </c>
      <c r="K64" s="189"/>
      <c r="L64" s="189"/>
      <c r="M64" s="190"/>
      <c r="N64" s="204" t="s">
        <v>731</v>
      </c>
      <c r="O64" s="190"/>
      <c r="P64" s="22"/>
    </row>
    <row r="65" spans="2:16" x14ac:dyDescent="0.25">
      <c r="B65" s="21"/>
      <c r="C65" s="70">
        <v>4</v>
      </c>
      <c r="D65" s="196" t="str">
        <f t="shared" si="2"/>
        <v>Combinaciones tr,tl,pr,pl,….</v>
      </c>
      <c r="E65" s="197"/>
      <c r="F65" s="197"/>
      <c r="G65" s="197"/>
      <c r="H65" s="197"/>
      <c r="I65" s="198"/>
      <c r="J65" s="204" t="s">
        <v>694</v>
      </c>
      <c r="K65" s="189"/>
      <c r="L65" s="189"/>
      <c r="M65" s="190"/>
      <c r="N65" s="204" t="s">
        <v>732</v>
      </c>
      <c r="O65" s="190"/>
      <c r="P65" s="22"/>
    </row>
    <row r="66" spans="2:16" ht="15.75" thickBot="1" x14ac:dyDescent="0.3">
      <c r="B66" s="21"/>
      <c r="C66" s="71">
        <v>5</v>
      </c>
      <c r="D66" s="199" t="str">
        <f t="shared" si="2"/>
        <v>Redacción de cuentos en orden lógico</v>
      </c>
      <c r="E66" s="200"/>
      <c r="F66" s="200"/>
      <c r="G66" s="200"/>
      <c r="H66" s="200"/>
      <c r="I66" s="201"/>
      <c r="J66" s="205" t="s">
        <v>733</v>
      </c>
      <c r="K66" s="191"/>
      <c r="L66" s="191"/>
      <c r="M66" s="192"/>
      <c r="N66" s="205" t="s">
        <v>697</v>
      </c>
      <c r="O66" s="192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72"/>
      <c r="I67" s="72"/>
      <c r="J67" s="72"/>
      <c r="K67" s="155"/>
      <c r="L67" s="155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120" t="s">
        <v>311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2"/>
    </row>
    <row r="70" spans="2:16" ht="15.75" thickTop="1" x14ac:dyDescent="0.25">
      <c r="B70" s="21"/>
      <c r="P70" s="27"/>
    </row>
    <row r="71" spans="2:16" x14ac:dyDescent="0.25">
      <c r="B71" s="21"/>
      <c r="C71" s="184" t="s">
        <v>312</v>
      </c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6"/>
      <c r="P71" s="22"/>
    </row>
    <row r="72" spans="2:16" ht="15.75" thickBot="1" x14ac:dyDescent="0.3">
      <c r="B72" s="21"/>
      <c r="H72" s="68"/>
      <c r="I72" s="68"/>
      <c r="J72" s="68"/>
      <c r="P72" s="22"/>
    </row>
    <row r="73" spans="2:16" ht="16.5" thickTop="1" thickBot="1" x14ac:dyDescent="0.3">
      <c r="B73" s="21"/>
      <c r="C73" s="104" t="s">
        <v>277</v>
      </c>
      <c r="D73" s="181" t="s">
        <v>300</v>
      </c>
      <c r="E73" s="182"/>
      <c r="F73" s="182"/>
      <c r="G73" s="182"/>
      <c r="H73" s="182"/>
      <c r="I73" s="183"/>
      <c r="J73" s="202" t="s">
        <v>313</v>
      </c>
      <c r="K73" s="202"/>
      <c r="L73" s="202"/>
      <c r="M73" s="202"/>
      <c r="N73" s="202" t="s">
        <v>314</v>
      </c>
      <c r="O73" s="202"/>
      <c r="P73" s="22"/>
    </row>
    <row r="74" spans="2:16" ht="15.75" thickTop="1" x14ac:dyDescent="0.25">
      <c r="B74" s="21"/>
      <c r="C74" s="69">
        <v>1</v>
      </c>
      <c r="D74" s="193" t="str">
        <f>D62</f>
        <v>Silabas inversas,mixtas y dictongadas</v>
      </c>
      <c r="E74" s="194"/>
      <c r="F74" s="194"/>
      <c r="G74" s="194"/>
      <c r="H74" s="194"/>
      <c r="I74" s="195"/>
      <c r="J74" s="203" t="s">
        <v>734</v>
      </c>
      <c r="K74" s="187"/>
      <c r="L74" s="187"/>
      <c r="M74" s="188"/>
      <c r="N74" s="203" t="s">
        <v>728</v>
      </c>
      <c r="O74" s="188"/>
      <c r="P74" s="22"/>
    </row>
    <row r="75" spans="2:16" x14ac:dyDescent="0.25">
      <c r="B75" s="21"/>
      <c r="C75" s="70">
        <v>2</v>
      </c>
      <c r="D75" s="196" t="str">
        <f t="shared" ref="D75:D78" si="3">D63</f>
        <v>Fónemas ge,gi,gue ,gui</v>
      </c>
      <c r="E75" s="197"/>
      <c r="F75" s="197"/>
      <c r="G75" s="197"/>
      <c r="H75" s="197"/>
      <c r="I75" s="198"/>
      <c r="J75" s="204" t="s">
        <v>735</v>
      </c>
      <c r="K75" s="189"/>
      <c r="L75" s="189"/>
      <c r="M75" s="190"/>
      <c r="N75" s="204" t="s">
        <v>728</v>
      </c>
      <c r="O75" s="190"/>
      <c r="P75" s="22"/>
    </row>
    <row r="76" spans="2:16" x14ac:dyDescent="0.25">
      <c r="B76" s="21"/>
      <c r="C76" s="70">
        <v>3</v>
      </c>
      <c r="D76" s="196" t="str">
        <f t="shared" si="3"/>
        <v>Escritura de oraciones</v>
      </c>
      <c r="E76" s="197"/>
      <c r="F76" s="197"/>
      <c r="G76" s="197"/>
      <c r="H76" s="197"/>
      <c r="I76" s="198"/>
      <c r="J76" s="204" t="s">
        <v>696</v>
      </c>
      <c r="K76" s="189"/>
      <c r="L76" s="189"/>
      <c r="M76" s="190"/>
      <c r="N76" s="204" t="s">
        <v>731</v>
      </c>
      <c r="O76" s="190"/>
      <c r="P76" s="22"/>
    </row>
    <row r="77" spans="2:16" x14ac:dyDescent="0.25">
      <c r="B77" s="21"/>
      <c r="C77" s="70">
        <v>4</v>
      </c>
      <c r="D77" s="196" t="str">
        <f t="shared" si="3"/>
        <v>Combinaciones tr,tl,pr,pl,….</v>
      </c>
      <c r="E77" s="197"/>
      <c r="F77" s="197"/>
      <c r="G77" s="197"/>
      <c r="H77" s="197"/>
      <c r="I77" s="198"/>
      <c r="J77" s="204" t="s">
        <v>736</v>
      </c>
      <c r="K77" s="189"/>
      <c r="L77" s="189"/>
      <c r="M77" s="190"/>
      <c r="N77" s="204" t="s">
        <v>732</v>
      </c>
      <c r="O77" s="190"/>
      <c r="P77" s="22"/>
    </row>
    <row r="78" spans="2:16" ht="15.75" thickBot="1" x14ac:dyDescent="0.3">
      <c r="B78" s="21"/>
      <c r="C78" s="71">
        <v>5</v>
      </c>
      <c r="D78" s="199" t="str">
        <f t="shared" si="3"/>
        <v>Redacción de cuentos en orden lógico</v>
      </c>
      <c r="E78" s="200"/>
      <c r="F78" s="200"/>
      <c r="G78" s="200"/>
      <c r="H78" s="200"/>
      <c r="I78" s="201"/>
      <c r="J78" s="205" t="s">
        <v>737</v>
      </c>
      <c r="K78" s="191"/>
      <c r="L78" s="191"/>
      <c r="M78" s="192"/>
      <c r="N78" s="205" t="s">
        <v>697</v>
      </c>
      <c r="O78" s="192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72"/>
      <c r="I79" s="72"/>
      <c r="J79" s="72"/>
      <c r="K79" s="155"/>
      <c r="L79" s="155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156" priority="4">
      <formula>IF(D38=0,1,0)</formula>
    </cfRule>
  </conditionalFormatting>
  <conditionalFormatting sqref="D50:D54">
    <cfRule type="expression" dxfId="155" priority="3">
      <formula>IF(D50=0,1,0)</formula>
    </cfRule>
  </conditionalFormatting>
  <conditionalFormatting sqref="D62:D66">
    <cfRule type="expression" dxfId="154" priority="2">
      <formula>IF(D62=0,1,0)</formula>
    </cfRule>
  </conditionalFormatting>
  <conditionalFormatting sqref="D74:D78">
    <cfRule type="expression" dxfId="153" priority="1">
      <formula>IF(D74=0,1,0)</formula>
    </cfRule>
  </conditionalFormatting>
  <dataValidations count="1">
    <dataValidation type="list" allowBlank="1" showInputMessage="1" showErrorMessage="1" sqref="N18 N16" xr:uid="{2859662C-D21A-455C-8B49-4E987E0C7D21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E1B66-66CF-436B-AACE-138E2D471D0C}">
  <dimension ref="B1:Q84"/>
  <sheetViews>
    <sheetView showGridLines="0" showRowColHeaders="0" showRuler="0" view="pageLayout" topLeftCell="A55" zoomScaleNormal="100" workbookViewId="0">
      <selection activeCell="C80" sqref="C80:O80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06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 t="s">
        <v>317</v>
      </c>
      <c r="G7" s="118"/>
      <c r="H7" s="118"/>
      <c r="I7" s="118"/>
      <c r="J7" s="118"/>
      <c r="K7" s="119"/>
      <c r="L7" s="105" t="s">
        <v>13</v>
      </c>
      <c r="M7" s="63"/>
      <c r="N7" s="130">
        <v>254498000705</v>
      </c>
      <c r="O7" s="131"/>
      <c r="P7" s="22"/>
    </row>
    <row r="8" spans="2:16" ht="9" customHeight="1" thickTop="1" thickBot="1" x14ac:dyDescent="0.3">
      <c r="B8" s="60"/>
      <c r="C8" s="106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272</v>
      </c>
      <c r="G9" s="118"/>
      <c r="H9" s="118"/>
      <c r="I9" s="118"/>
      <c r="J9" s="118"/>
      <c r="K9" s="119"/>
      <c r="L9" s="105" t="s">
        <v>14</v>
      </c>
      <c r="M9" s="63"/>
      <c r="N9" s="117" t="s">
        <v>318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276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06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105" t="s">
        <v>0</v>
      </c>
      <c r="E16" s="61"/>
      <c r="F16" s="124" t="s">
        <v>322</v>
      </c>
      <c r="G16" s="125"/>
      <c r="H16" s="125"/>
      <c r="I16" s="125"/>
      <c r="J16" s="125"/>
      <c r="K16" s="126"/>
      <c r="L16" s="67" t="s">
        <v>15</v>
      </c>
      <c r="M16" s="63"/>
      <c r="N16" s="124" t="s">
        <v>703</v>
      </c>
      <c r="O16" s="126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120" t="s">
        <v>287</v>
      </c>
      <c r="C19" s="121"/>
      <c r="D19" s="121"/>
      <c r="E19" s="121"/>
      <c r="F19" s="121"/>
      <c r="G19" s="121"/>
      <c r="H19" s="122"/>
      <c r="J19" s="120" t="s">
        <v>289</v>
      </c>
      <c r="K19" s="121"/>
      <c r="L19" s="121"/>
      <c r="M19" s="121"/>
      <c r="N19" s="121"/>
      <c r="O19" s="121"/>
      <c r="P19" s="122"/>
    </row>
    <row r="20" spans="2:16" ht="9" customHeight="1" thickTop="1" x14ac:dyDescent="0.25">
      <c r="B20" s="21"/>
      <c r="H20" s="22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44" t="s">
        <v>288</v>
      </c>
      <c r="D21" s="144"/>
      <c r="E21" s="144"/>
      <c r="F21" s="144"/>
      <c r="G21" s="144"/>
      <c r="H21" s="89"/>
      <c r="I21" s="90"/>
      <c r="J21" s="91"/>
      <c r="K21" s="144" t="s">
        <v>290</v>
      </c>
      <c r="L21" s="144"/>
      <c r="M21" s="144"/>
      <c r="N21" s="144"/>
      <c r="O21" s="144"/>
      <c r="P21" s="22"/>
    </row>
    <row r="22" spans="2:16" ht="9" customHeight="1" thickBot="1" x14ac:dyDescent="0.3">
      <c r="B22" s="21"/>
      <c r="H22" s="22"/>
      <c r="J22" s="21"/>
      <c r="P22" s="22"/>
    </row>
    <row r="23" spans="2:16" ht="16.5" thickTop="1" thickBot="1" x14ac:dyDescent="0.3">
      <c r="B23" s="21"/>
      <c r="C23" s="104" t="s">
        <v>277</v>
      </c>
      <c r="D23" s="145" t="s">
        <v>291</v>
      </c>
      <c r="E23" s="146"/>
      <c r="F23" s="146"/>
      <c r="G23" s="147"/>
      <c r="H23" s="92"/>
      <c r="J23" s="21"/>
      <c r="K23" s="104" t="s">
        <v>277</v>
      </c>
      <c r="L23" s="148" t="s">
        <v>291</v>
      </c>
      <c r="M23" s="148"/>
      <c r="N23" s="148"/>
      <c r="O23" s="104" t="s">
        <v>18</v>
      </c>
      <c r="P23" s="22"/>
    </row>
    <row r="24" spans="2:16" ht="18.75" customHeight="1" thickTop="1" x14ac:dyDescent="0.25">
      <c r="B24" s="21"/>
      <c r="C24" s="69">
        <v>1</v>
      </c>
      <c r="D24" s="132" t="s">
        <v>738</v>
      </c>
      <c r="E24" s="133"/>
      <c r="F24" s="133"/>
      <c r="G24" s="134"/>
      <c r="H24" s="93"/>
      <c r="I24" s="63"/>
      <c r="J24" s="94"/>
      <c r="K24" s="69">
        <v>1</v>
      </c>
      <c r="L24" s="135" t="str">
        <f>D24</f>
        <v>El cuerpo humano , sus partes,funciones</v>
      </c>
      <c r="M24" s="136"/>
      <c r="N24" s="137"/>
      <c r="O24" s="95" t="s">
        <v>19</v>
      </c>
      <c r="P24" s="22"/>
    </row>
    <row r="25" spans="2:16" ht="18.75" customHeight="1" x14ac:dyDescent="0.25">
      <c r="B25" s="21"/>
      <c r="C25" s="96">
        <v>2</v>
      </c>
      <c r="D25" s="138" t="s">
        <v>739</v>
      </c>
      <c r="E25" s="139"/>
      <c r="F25" s="139"/>
      <c r="G25" s="140"/>
      <c r="H25" s="93"/>
      <c r="I25" s="63"/>
      <c r="J25" s="94"/>
      <c r="K25" s="96">
        <v>2</v>
      </c>
      <c r="L25" s="141" t="str">
        <f t="shared" ref="L25:L43" si="0">D25</f>
        <v>Clasificaciòn y caracteristicas de los seres vivos</v>
      </c>
      <c r="M25" s="142"/>
      <c r="N25" s="143"/>
      <c r="O25" s="95" t="s">
        <v>19</v>
      </c>
      <c r="P25" s="22"/>
    </row>
    <row r="26" spans="2:16" ht="18.75" customHeight="1" x14ac:dyDescent="0.25">
      <c r="B26" s="21"/>
      <c r="C26" s="96">
        <v>3</v>
      </c>
      <c r="D26" s="138" t="s">
        <v>740</v>
      </c>
      <c r="E26" s="139"/>
      <c r="F26" s="139"/>
      <c r="G26" s="140"/>
      <c r="H26" s="93"/>
      <c r="I26" s="63"/>
      <c r="J26" s="94"/>
      <c r="K26" s="70">
        <v>3</v>
      </c>
      <c r="L26" s="141" t="str">
        <f t="shared" si="0"/>
        <v>Las plantas,sus partes ,utilidades y cuidado</v>
      </c>
      <c r="M26" s="142"/>
      <c r="N26" s="143"/>
      <c r="O26" s="95" t="s">
        <v>19</v>
      </c>
      <c r="P26" s="22"/>
    </row>
    <row r="27" spans="2:16" ht="18.75" customHeight="1" x14ac:dyDescent="0.25">
      <c r="B27" s="21"/>
      <c r="C27" s="96">
        <v>4</v>
      </c>
      <c r="D27" s="138" t="s">
        <v>741</v>
      </c>
      <c r="E27" s="139"/>
      <c r="F27" s="139"/>
      <c r="G27" s="140"/>
      <c r="H27" s="93"/>
      <c r="I27" s="63"/>
      <c r="J27" s="94"/>
      <c r="K27" s="96">
        <v>4</v>
      </c>
      <c r="L27" s="141" t="str">
        <f t="shared" si="0"/>
        <v>Los animales(medio,clasificaciòn,utilidad y cuidado)</v>
      </c>
      <c r="M27" s="142"/>
      <c r="N27" s="143"/>
      <c r="O27" s="95" t="s">
        <v>19</v>
      </c>
      <c r="P27" s="22"/>
    </row>
    <row r="28" spans="2:16" ht="18.75" customHeight="1" x14ac:dyDescent="0.25">
      <c r="B28" s="21"/>
      <c r="C28" s="96">
        <v>5</v>
      </c>
      <c r="D28" s="138" t="s">
        <v>742</v>
      </c>
      <c r="E28" s="139"/>
      <c r="F28" s="139"/>
      <c r="G28" s="140"/>
      <c r="H28" s="93"/>
      <c r="I28" s="63"/>
      <c r="J28" s="94"/>
      <c r="K28" s="96">
        <v>5</v>
      </c>
      <c r="L28" s="141" t="str">
        <f t="shared" si="0"/>
        <v>Propiedades de los objetos</v>
      </c>
      <c r="M28" s="142"/>
      <c r="N28" s="143"/>
      <c r="O28" s="95" t="s">
        <v>19</v>
      </c>
      <c r="P28" s="22"/>
    </row>
    <row r="29" spans="2:16" ht="18.75" customHeight="1" x14ac:dyDescent="0.25">
      <c r="B29" s="21"/>
      <c r="C29" s="96">
        <v>6</v>
      </c>
      <c r="D29" s="138" t="s">
        <v>743</v>
      </c>
      <c r="E29" s="139"/>
      <c r="F29" s="139"/>
      <c r="G29" s="140"/>
      <c r="H29" s="93"/>
      <c r="I29" s="63"/>
      <c r="J29" s="94"/>
      <c r="K29" s="70">
        <v>6</v>
      </c>
      <c r="L29" s="141" t="str">
        <f t="shared" si="0"/>
        <v>Estados de la materia</v>
      </c>
      <c r="M29" s="142"/>
      <c r="N29" s="143"/>
      <c r="O29" s="95" t="s">
        <v>19</v>
      </c>
      <c r="P29" s="22"/>
    </row>
    <row r="30" spans="2:16" ht="18.75" customHeight="1" x14ac:dyDescent="0.25">
      <c r="B30" s="21"/>
      <c r="C30" s="96">
        <v>7</v>
      </c>
      <c r="D30" s="138" t="s">
        <v>744</v>
      </c>
      <c r="E30" s="139"/>
      <c r="F30" s="139"/>
      <c r="G30" s="140"/>
      <c r="H30" s="93"/>
      <c r="I30" s="63"/>
      <c r="J30" s="94"/>
      <c r="K30" s="96">
        <v>7</v>
      </c>
      <c r="L30" s="141" t="str">
        <f t="shared" si="0"/>
        <v>El agua</v>
      </c>
      <c r="M30" s="142"/>
      <c r="N30" s="143"/>
      <c r="O30" s="95" t="s">
        <v>19</v>
      </c>
      <c r="P30" s="22"/>
    </row>
    <row r="31" spans="2:16" ht="18.75" customHeight="1" x14ac:dyDescent="0.25">
      <c r="B31" s="21"/>
      <c r="C31" s="96">
        <v>8</v>
      </c>
      <c r="D31" s="138" t="s">
        <v>745</v>
      </c>
      <c r="E31" s="139"/>
      <c r="F31" s="139"/>
      <c r="G31" s="140"/>
      <c r="H31" s="93"/>
      <c r="I31" s="63"/>
      <c r="J31" s="94"/>
      <c r="K31" s="96">
        <v>8</v>
      </c>
      <c r="L31" s="141" t="str">
        <f t="shared" si="0"/>
        <v>El aire</v>
      </c>
      <c r="M31" s="142"/>
      <c r="N31" s="143"/>
      <c r="O31" s="95" t="s">
        <v>19</v>
      </c>
      <c r="P31" s="22"/>
    </row>
    <row r="32" spans="2:16" ht="18.75" customHeight="1" x14ac:dyDescent="0.25">
      <c r="B32" s="21"/>
      <c r="C32" s="96">
        <v>9</v>
      </c>
      <c r="D32" s="138" t="s">
        <v>746</v>
      </c>
      <c r="E32" s="139"/>
      <c r="F32" s="139"/>
      <c r="G32" s="140"/>
      <c r="H32" s="93"/>
      <c r="I32" s="63"/>
      <c r="J32" s="94"/>
      <c r="K32" s="70">
        <v>9</v>
      </c>
      <c r="L32" s="141" t="str">
        <f t="shared" si="0"/>
        <v>La luz</v>
      </c>
      <c r="M32" s="142"/>
      <c r="N32" s="143"/>
      <c r="O32" s="95" t="s">
        <v>19</v>
      </c>
      <c r="P32" s="22"/>
    </row>
    <row r="33" spans="2:16" ht="18.75" customHeight="1" x14ac:dyDescent="0.25">
      <c r="B33" s="21"/>
      <c r="C33" s="96">
        <v>10</v>
      </c>
      <c r="D33" s="138" t="s">
        <v>747</v>
      </c>
      <c r="E33" s="139"/>
      <c r="F33" s="139"/>
      <c r="G33" s="140"/>
      <c r="H33" s="93"/>
      <c r="I33" s="63"/>
      <c r="J33" s="94"/>
      <c r="K33" s="96">
        <v>10</v>
      </c>
      <c r="L33" s="141" t="str">
        <f t="shared" si="0"/>
        <v>El planeta</v>
      </c>
      <c r="M33" s="142"/>
      <c r="N33" s="143"/>
      <c r="O33" s="95" t="s">
        <v>19</v>
      </c>
      <c r="P33" s="22"/>
    </row>
    <row r="34" spans="2:16" ht="18.75" customHeight="1" x14ac:dyDescent="0.25">
      <c r="B34" s="21"/>
      <c r="C34" s="96">
        <v>11</v>
      </c>
      <c r="D34" s="138"/>
      <c r="E34" s="139"/>
      <c r="F34" s="139"/>
      <c r="G34" s="140"/>
      <c r="H34" s="93"/>
      <c r="I34" s="63"/>
      <c r="J34" s="94"/>
      <c r="K34" s="96">
        <v>11</v>
      </c>
      <c r="L34" s="141">
        <f t="shared" si="0"/>
        <v>0</v>
      </c>
      <c r="M34" s="142"/>
      <c r="N34" s="143"/>
      <c r="O34" s="95"/>
      <c r="P34" s="22"/>
    </row>
    <row r="35" spans="2:16" ht="18.75" customHeight="1" x14ac:dyDescent="0.25">
      <c r="B35" s="21"/>
      <c r="C35" s="96">
        <v>12</v>
      </c>
      <c r="D35" s="138"/>
      <c r="E35" s="139"/>
      <c r="F35" s="139"/>
      <c r="G35" s="140"/>
      <c r="H35" s="93"/>
      <c r="I35" s="63"/>
      <c r="J35" s="94"/>
      <c r="K35" s="70">
        <v>12</v>
      </c>
      <c r="L35" s="141">
        <f t="shared" si="0"/>
        <v>0</v>
      </c>
      <c r="M35" s="142"/>
      <c r="N35" s="143"/>
      <c r="O35" s="95"/>
      <c r="P35" s="22"/>
    </row>
    <row r="36" spans="2:16" ht="18.75" customHeight="1" x14ac:dyDescent="0.25">
      <c r="B36" s="21"/>
      <c r="C36" s="96">
        <v>13</v>
      </c>
      <c r="D36" s="138"/>
      <c r="E36" s="139"/>
      <c r="F36" s="139"/>
      <c r="G36" s="140"/>
      <c r="H36" s="93"/>
      <c r="I36" s="63"/>
      <c r="J36" s="94"/>
      <c r="K36" s="70">
        <v>13</v>
      </c>
      <c r="L36" s="141">
        <f t="shared" si="0"/>
        <v>0</v>
      </c>
      <c r="M36" s="142"/>
      <c r="N36" s="143"/>
      <c r="O36" s="95"/>
      <c r="P36" s="22"/>
    </row>
    <row r="37" spans="2:16" ht="18.75" customHeight="1" x14ac:dyDescent="0.25">
      <c r="B37" s="21"/>
      <c r="C37" s="96">
        <v>14</v>
      </c>
      <c r="D37" s="138"/>
      <c r="E37" s="139"/>
      <c r="F37" s="139"/>
      <c r="G37" s="140"/>
      <c r="H37" s="93"/>
      <c r="I37" s="63"/>
      <c r="J37" s="94"/>
      <c r="K37" s="96">
        <v>14</v>
      </c>
      <c r="L37" s="141">
        <f t="shared" si="0"/>
        <v>0</v>
      </c>
      <c r="M37" s="142"/>
      <c r="N37" s="143"/>
      <c r="O37" s="95"/>
      <c r="P37" s="22"/>
    </row>
    <row r="38" spans="2:16" ht="18.75" customHeight="1" x14ac:dyDescent="0.25">
      <c r="B38" s="21"/>
      <c r="C38" s="96">
        <v>15</v>
      </c>
      <c r="D38" s="138"/>
      <c r="E38" s="139"/>
      <c r="F38" s="139"/>
      <c r="G38" s="140"/>
      <c r="H38" s="93"/>
      <c r="I38" s="63"/>
      <c r="J38" s="94"/>
      <c r="K38" s="70">
        <v>15</v>
      </c>
      <c r="L38" s="141">
        <f t="shared" si="0"/>
        <v>0</v>
      </c>
      <c r="M38" s="142"/>
      <c r="N38" s="143"/>
      <c r="O38" s="95"/>
      <c r="P38" s="22"/>
    </row>
    <row r="39" spans="2:16" ht="18.75" customHeight="1" x14ac:dyDescent="0.25">
      <c r="B39" s="21"/>
      <c r="C39" s="96">
        <v>16</v>
      </c>
      <c r="D39" s="138"/>
      <c r="E39" s="139"/>
      <c r="F39" s="139"/>
      <c r="G39" s="140"/>
      <c r="H39" s="93"/>
      <c r="I39" s="63"/>
      <c r="J39" s="94"/>
      <c r="K39" s="96">
        <v>16</v>
      </c>
      <c r="L39" s="141">
        <f t="shared" si="0"/>
        <v>0</v>
      </c>
      <c r="M39" s="142"/>
      <c r="N39" s="143"/>
      <c r="O39" s="95"/>
      <c r="P39" s="22"/>
    </row>
    <row r="40" spans="2:16" ht="18.75" customHeight="1" x14ac:dyDescent="0.25">
      <c r="B40" s="21"/>
      <c r="C40" s="96">
        <v>17</v>
      </c>
      <c r="D40" s="138"/>
      <c r="E40" s="139"/>
      <c r="F40" s="139"/>
      <c r="G40" s="140"/>
      <c r="H40" s="93"/>
      <c r="I40" s="63"/>
      <c r="J40" s="94"/>
      <c r="K40" s="96">
        <v>17</v>
      </c>
      <c r="L40" s="141">
        <f t="shared" si="0"/>
        <v>0</v>
      </c>
      <c r="M40" s="142"/>
      <c r="N40" s="143"/>
      <c r="O40" s="95"/>
      <c r="P40" s="22"/>
    </row>
    <row r="41" spans="2:16" ht="18.75" customHeight="1" x14ac:dyDescent="0.25">
      <c r="B41" s="21"/>
      <c r="C41" s="96">
        <v>18</v>
      </c>
      <c r="D41" s="138"/>
      <c r="E41" s="139"/>
      <c r="F41" s="139"/>
      <c r="G41" s="140"/>
      <c r="H41" s="93"/>
      <c r="I41" s="63"/>
      <c r="J41" s="94"/>
      <c r="K41" s="70">
        <v>18</v>
      </c>
      <c r="L41" s="141">
        <f t="shared" si="0"/>
        <v>0</v>
      </c>
      <c r="M41" s="142"/>
      <c r="N41" s="143"/>
      <c r="O41" s="95"/>
      <c r="P41" s="22"/>
    </row>
    <row r="42" spans="2:16" ht="18.75" customHeight="1" x14ac:dyDescent="0.25">
      <c r="B42" s="21"/>
      <c r="C42" s="96">
        <v>19</v>
      </c>
      <c r="D42" s="138"/>
      <c r="E42" s="139"/>
      <c r="F42" s="139"/>
      <c r="G42" s="140"/>
      <c r="H42" s="93"/>
      <c r="I42" s="63"/>
      <c r="J42" s="94"/>
      <c r="K42" s="96">
        <v>19</v>
      </c>
      <c r="L42" s="141">
        <f t="shared" si="0"/>
        <v>0</v>
      </c>
      <c r="M42" s="142"/>
      <c r="N42" s="143"/>
      <c r="O42" s="95"/>
      <c r="P42" s="22"/>
    </row>
    <row r="43" spans="2:16" ht="18.75" customHeight="1" thickBot="1" x14ac:dyDescent="0.3">
      <c r="B43" s="21"/>
      <c r="C43" s="71">
        <v>20</v>
      </c>
      <c r="D43" s="149"/>
      <c r="E43" s="150"/>
      <c r="F43" s="150"/>
      <c r="G43" s="151"/>
      <c r="H43" s="93"/>
      <c r="I43" s="63"/>
      <c r="J43" s="94"/>
      <c r="K43" s="71">
        <v>20</v>
      </c>
      <c r="L43" s="152">
        <f t="shared" si="0"/>
        <v>0</v>
      </c>
      <c r="M43" s="153"/>
      <c r="N43" s="154"/>
      <c r="O43" s="97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J44" s="23"/>
      <c r="K44" s="155"/>
      <c r="L44" s="155"/>
      <c r="M44" s="18"/>
      <c r="N44" s="18"/>
      <c r="O44" s="18"/>
      <c r="P44" s="24"/>
    </row>
    <row r="45" spans="2:16" ht="9" customHeight="1" thickTop="1" thickBot="1" x14ac:dyDescent="0.3">
      <c r="K45" s="156"/>
      <c r="L45" s="156"/>
    </row>
    <row r="46" spans="2:16" ht="17.25" thickTop="1" thickBot="1" x14ac:dyDescent="0.3">
      <c r="B46" s="120" t="s">
        <v>292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2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62"/>
      <c r="L47" s="162"/>
      <c r="M47" s="26"/>
      <c r="N47" s="26"/>
      <c r="O47" s="26"/>
      <c r="P47" s="27"/>
    </row>
    <row r="48" spans="2:16" ht="30" customHeight="1" x14ac:dyDescent="0.25">
      <c r="B48" s="21"/>
      <c r="C48" s="163" t="s">
        <v>293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98"/>
    </row>
    <row r="49" spans="2:17" ht="9" customHeight="1" thickBot="1" x14ac:dyDescent="0.3">
      <c r="B49" s="21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8"/>
    </row>
    <row r="50" spans="2:17" ht="16.5" thickTop="1" thickBot="1" x14ac:dyDescent="0.3">
      <c r="B50" s="21"/>
      <c r="C50" s="99"/>
      <c r="D50" s="104" t="s">
        <v>277</v>
      </c>
      <c r="E50" s="145" t="s">
        <v>291</v>
      </c>
      <c r="F50" s="146"/>
      <c r="G50" s="146"/>
      <c r="H50" s="146"/>
      <c r="I50" s="146"/>
      <c r="J50" s="146"/>
      <c r="K50" s="147"/>
      <c r="L50" s="104" t="s">
        <v>18</v>
      </c>
      <c r="M50" s="145" t="s">
        <v>280</v>
      </c>
      <c r="N50" s="147"/>
      <c r="O50" s="99"/>
      <c r="P50" s="98"/>
    </row>
    <row r="51" spans="2:17" ht="18.75" customHeight="1" thickTop="1" x14ac:dyDescent="0.25">
      <c r="B51" s="21"/>
      <c r="C51" s="100">
        <f>IF(L51="No trabajado",1,0)</f>
        <v>0</v>
      </c>
      <c r="D51" s="69">
        <v>1</v>
      </c>
      <c r="E51" s="165" t="str">
        <f t="shared" ref="E51:E70" si="1">D24</f>
        <v>El cuerpo humano , sus partes,funciones</v>
      </c>
      <c r="F51" s="166"/>
      <c r="G51" s="166"/>
      <c r="H51" s="166"/>
      <c r="I51" s="166"/>
      <c r="J51" s="166"/>
      <c r="K51" s="167"/>
      <c r="L51" s="58" t="str">
        <f t="shared" ref="L51:L70" si="2">O24</f>
        <v>Trabajado</v>
      </c>
      <c r="M51" s="168" t="s">
        <v>281</v>
      </c>
      <c r="N51" s="169"/>
      <c r="O51" s="100">
        <f>IF(M51="Bajo",1,0)</f>
        <v>0</v>
      </c>
      <c r="P51" s="47">
        <f>IF(M51="Básico",-3,0)</f>
        <v>0</v>
      </c>
      <c r="Q51" s="44">
        <f>C51+O51+P51</f>
        <v>0</v>
      </c>
    </row>
    <row r="52" spans="2:17" ht="18.75" customHeight="1" x14ac:dyDescent="0.25">
      <c r="B52" s="21"/>
      <c r="C52" s="100">
        <f t="shared" ref="C52:C70" si="3">IF(L52="No trabajado",1,0)</f>
        <v>0</v>
      </c>
      <c r="D52" s="70">
        <v>2</v>
      </c>
      <c r="E52" s="157" t="str">
        <f t="shared" si="1"/>
        <v>Clasificaciòn y caracteristicas de los seres vivos</v>
      </c>
      <c r="F52" s="158"/>
      <c r="G52" s="158"/>
      <c r="H52" s="158"/>
      <c r="I52" s="158"/>
      <c r="J52" s="158"/>
      <c r="K52" s="159"/>
      <c r="L52" s="50" t="str">
        <f t="shared" si="2"/>
        <v>Trabajado</v>
      </c>
      <c r="M52" s="160" t="s">
        <v>281</v>
      </c>
      <c r="N52" s="161"/>
      <c r="O52" s="100">
        <f t="shared" ref="O52:O70" si="4">IF(M52="Bajo",1,0)</f>
        <v>0</v>
      </c>
      <c r="P52" s="47">
        <f t="shared" ref="P52:P70" si="5">IF(M52="Básico",-3,0)</f>
        <v>0</v>
      </c>
      <c r="Q52" s="44">
        <f t="shared" ref="Q52:Q70" si="6">C52+O52+P52</f>
        <v>0</v>
      </c>
    </row>
    <row r="53" spans="2:17" ht="18.75" customHeight="1" x14ac:dyDescent="0.25">
      <c r="B53" s="21"/>
      <c r="C53" s="100">
        <f t="shared" si="3"/>
        <v>0</v>
      </c>
      <c r="D53" s="70">
        <v>3</v>
      </c>
      <c r="E53" s="157" t="str">
        <f t="shared" si="1"/>
        <v>Las plantas,sus partes ,utilidades y cuidado</v>
      </c>
      <c r="F53" s="158"/>
      <c r="G53" s="158"/>
      <c r="H53" s="158"/>
      <c r="I53" s="158"/>
      <c r="J53" s="158"/>
      <c r="K53" s="159"/>
      <c r="L53" s="50" t="str">
        <f t="shared" si="2"/>
        <v>Trabajado</v>
      </c>
      <c r="M53" s="160" t="s">
        <v>281</v>
      </c>
      <c r="N53" s="161"/>
      <c r="O53" s="100">
        <f t="shared" si="4"/>
        <v>0</v>
      </c>
      <c r="P53" s="47">
        <f t="shared" si="5"/>
        <v>0</v>
      </c>
      <c r="Q53" s="44">
        <f t="shared" si="6"/>
        <v>0</v>
      </c>
    </row>
    <row r="54" spans="2:17" ht="18.75" customHeight="1" x14ac:dyDescent="0.25">
      <c r="B54" s="21"/>
      <c r="C54" s="100">
        <f t="shared" si="3"/>
        <v>0</v>
      </c>
      <c r="D54" s="70">
        <v>4</v>
      </c>
      <c r="E54" s="157" t="str">
        <f t="shared" si="1"/>
        <v>Los animales(medio,clasificaciòn,utilidad y cuidado)</v>
      </c>
      <c r="F54" s="158"/>
      <c r="G54" s="158"/>
      <c r="H54" s="158"/>
      <c r="I54" s="158"/>
      <c r="J54" s="158"/>
      <c r="K54" s="159"/>
      <c r="L54" s="50" t="str">
        <f t="shared" si="2"/>
        <v>Trabajado</v>
      </c>
      <c r="M54" s="160" t="s">
        <v>281</v>
      </c>
      <c r="N54" s="161"/>
      <c r="O54" s="100">
        <f t="shared" si="4"/>
        <v>0</v>
      </c>
      <c r="P54" s="47">
        <f t="shared" si="5"/>
        <v>0</v>
      </c>
      <c r="Q54" s="44">
        <f t="shared" si="6"/>
        <v>0</v>
      </c>
    </row>
    <row r="55" spans="2:17" ht="18.75" customHeight="1" x14ac:dyDescent="0.25">
      <c r="B55" s="21"/>
      <c r="C55" s="100">
        <f t="shared" si="3"/>
        <v>0</v>
      </c>
      <c r="D55" s="70">
        <v>5</v>
      </c>
      <c r="E55" s="157" t="str">
        <f t="shared" si="1"/>
        <v>Propiedades de los objetos</v>
      </c>
      <c r="F55" s="158"/>
      <c r="G55" s="158"/>
      <c r="H55" s="158"/>
      <c r="I55" s="158"/>
      <c r="J55" s="158"/>
      <c r="K55" s="159"/>
      <c r="L55" s="50" t="str">
        <f t="shared" si="2"/>
        <v>Trabajado</v>
      </c>
      <c r="M55" s="160" t="s">
        <v>281</v>
      </c>
      <c r="N55" s="161"/>
      <c r="O55" s="100">
        <f t="shared" si="4"/>
        <v>0</v>
      </c>
      <c r="P55" s="47">
        <f t="shared" si="5"/>
        <v>0</v>
      </c>
      <c r="Q55" s="44">
        <f t="shared" si="6"/>
        <v>0</v>
      </c>
    </row>
    <row r="56" spans="2:17" ht="18.75" customHeight="1" x14ac:dyDescent="0.25">
      <c r="B56" s="21"/>
      <c r="C56" s="100">
        <f t="shared" si="3"/>
        <v>0</v>
      </c>
      <c r="D56" s="70">
        <v>6</v>
      </c>
      <c r="E56" s="157" t="str">
        <f t="shared" si="1"/>
        <v>Estados de la materia</v>
      </c>
      <c r="F56" s="158"/>
      <c r="G56" s="158"/>
      <c r="H56" s="158"/>
      <c r="I56" s="158"/>
      <c r="J56" s="158"/>
      <c r="K56" s="159"/>
      <c r="L56" s="50" t="str">
        <f t="shared" si="2"/>
        <v>Trabajado</v>
      </c>
      <c r="M56" s="160" t="s">
        <v>281</v>
      </c>
      <c r="N56" s="161"/>
      <c r="O56" s="100">
        <f t="shared" si="4"/>
        <v>0</v>
      </c>
      <c r="P56" s="47">
        <f t="shared" si="5"/>
        <v>0</v>
      </c>
      <c r="Q56" s="44">
        <f t="shared" si="6"/>
        <v>0</v>
      </c>
    </row>
    <row r="57" spans="2:17" ht="18.75" customHeight="1" x14ac:dyDescent="0.25">
      <c r="B57" s="21"/>
      <c r="C57" s="100">
        <f t="shared" si="3"/>
        <v>0</v>
      </c>
      <c r="D57" s="70">
        <v>7</v>
      </c>
      <c r="E57" s="157" t="str">
        <f t="shared" si="1"/>
        <v>El agua</v>
      </c>
      <c r="F57" s="158"/>
      <c r="G57" s="158"/>
      <c r="H57" s="158"/>
      <c r="I57" s="158"/>
      <c r="J57" s="158"/>
      <c r="K57" s="159"/>
      <c r="L57" s="50" t="str">
        <f t="shared" si="2"/>
        <v>Trabajado</v>
      </c>
      <c r="M57" s="160" t="s">
        <v>281</v>
      </c>
      <c r="N57" s="161"/>
      <c r="O57" s="100">
        <f t="shared" si="4"/>
        <v>0</v>
      </c>
      <c r="P57" s="47">
        <f t="shared" si="5"/>
        <v>0</v>
      </c>
      <c r="Q57" s="44">
        <f t="shared" si="6"/>
        <v>0</v>
      </c>
    </row>
    <row r="58" spans="2:17" ht="18.75" customHeight="1" x14ac:dyDescent="0.25">
      <c r="B58" s="21"/>
      <c r="C58" s="100">
        <f t="shared" si="3"/>
        <v>0</v>
      </c>
      <c r="D58" s="70">
        <v>8</v>
      </c>
      <c r="E58" s="157" t="str">
        <f t="shared" si="1"/>
        <v>El aire</v>
      </c>
      <c r="F58" s="158"/>
      <c r="G58" s="158"/>
      <c r="H58" s="158"/>
      <c r="I58" s="158"/>
      <c r="J58" s="158"/>
      <c r="K58" s="159"/>
      <c r="L58" s="50" t="str">
        <f t="shared" si="2"/>
        <v>Trabajado</v>
      </c>
      <c r="M58" s="160" t="s">
        <v>281</v>
      </c>
      <c r="N58" s="161"/>
      <c r="O58" s="100">
        <f t="shared" si="4"/>
        <v>0</v>
      </c>
      <c r="P58" s="47">
        <f t="shared" si="5"/>
        <v>0</v>
      </c>
      <c r="Q58" s="44">
        <f t="shared" si="6"/>
        <v>0</v>
      </c>
    </row>
    <row r="59" spans="2:17" ht="18.75" customHeight="1" x14ac:dyDescent="0.25">
      <c r="B59" s="21"/>
      <c r="C59" s="100">
        <f t="shared" si="3"/>
        <v>0</v>
      </c>
      <c r="D59" s="70">
        <v>9</v>
      </c>
      <c r="E59" s="157" t="str">
        <f t="shared" si="1"/>
        <v>La luz</v>
      </c>
      <c r="F59" s="158"/>
      <c r="G59" s="158"/>
      <c r="H59" s="158"/>
      <c r="I59" s="158"/>
      <c r="J59" s="158"/>
      <c r="K59" s="159"/>
      <c r="L59" s="50" t="str">
        <f t="shared" si="2"/>
        <v>Trabajado</v>
      </c>
      <c r="M59" s="160" t="s">
        <v>281</v>
      </c>
      <c r="N59" s="161"/>
      <c r="O59" s="100">
        <f t="shared" si="4"/>
        <v>0</v>
      </c>
      <c r="P59" s="47">
        <f t="shared" si="5"/>
        <v>0</v>
      </c>
      <c r="Q59" s="44">
        <f t="shared" si="6"/>
        <v>0</v>
      </c>
    </row>
    <row r="60" spans="2:17" ht="18.75" customHeight="1" x14ac:dyDescent="0.25">
      <c r="B60" s="21"/>
      <c r="C60" s="100">
        <f t="shared" si="3"/>
        <v>0</v>
      </c>
      <c r="D60" s="70">
        <v>10</v>
      </c>
      <c r="E60" s="157" t="str">
        <f t="shared" si="1"/>
        <v>El planeta</v>
      </c>
      <c r="F60" s="158"/>
      <c r="G60" s="158"/>
      <c r="H60" s="158"/>
      <c r="I60" s="158"/>
      <c r="J60" s="158"/>
      <c r="K60" s="159"/>
      <c r="L60" s="50" t="str">
        <f t="shared" si="2"/>
        <v>Trabajado</v>
      </c>
      <c r="M60" s="160" t="s">
        <v>281</v>
      </c>
      <c r="N60" s="161"/>
      <c r="O60" s="100">
        <f t="shared" si="4"/>
        <v>0</v>
      </c>
      <c r="P60" s="47">
        <f t="shared" si="5"/>
        <v>0</v>
      </c>
      <c r="Q60" s="44">
        <f t="shared" si="6"/>
        <v>0</v>
      </c>
    </row>
    <row r="61" spans="2:17" ht="18.75" customHeight="1" x14ac:dyDescent="0.25">
      <c r="B61" s="21"/>
      <c r="C61" s="100">
        <f t="shared" si="3"/>
        <v>0</v>
      </c>
      <c r="D61" s="70">
        <v>11</v>
      </c>
      <c r="E61" s="157">
        <f t="shared" si="1"/>
        <v>0</v>
      </c>
      <c r="F61" s="158"/>
      <c r="G61" s="158"/>
      <c r="H61" s="158"/>
      <c r="I61" s="158"/>
      <c r="J61" s="158"/>
      <c r="K61" s="159"/>
      <c r="L61" s="50">
        <f t="shared" si="2"/>
        <v>0</v>
      </c>
      <c r="M61" s="160"/>
      <c r="N61" s="161"/>
      <c r="O61" s="100">
        <f t="shared" si="4"/>
        <v>0</v>
      </c>
      <c r="P61" s="47">
        <f t="shared" si="5"/>
        <v>0</v>
      </c>
      <c r="Q61" s="44">
        <f t="shared" si="6"/>
        <v>0</v>
      </c>
    </row>
    <row r="62" spans="2:17" ht="18.75" customHeight="1" x14ac:dyDescent="0.25">
      <c r="B62" s="21"/>
      <c r="C62" s="100">
        <f t="shared" si="3"/>
        <v>0</v>
      </c>
      <c r="D62" s="70">
        <v>12</v>
      </c>
      <c r="E62" s="157">
        <f t="shared" si="1"/>
        <v>0</v>
      </c>
      <c r="F62" s="158"/>
      <c r="G62" s="158"/>
      <c r="H62" s="158"/>
      <c r="I62" s="158"/>
      <c r="J62" s="158"/>
      <c r="K62" s="159"/>
      <c r="L62" s="50">
        <f t="shared" si="2"/>
        <v>0</v>
      </c>
      <c r="M62" s="160"/>
      <c r="N62" s="161"/>
      <c r="O62" s="100">
        <f t="shared" si="4"/>
        <v>0</v>
      </c>
      <c r="P62" s="47">
        <f t="shared" si="5"/>
        <v>0</v>
      </c>
      <c r="Q62" s="44">
        <f t="shared" si="6"/>
        <v>0</v>
      </c>
    </row>
    <row r="63" spans="2:17" ht="18.75" customHeight="1" x14ac:dyDescent="0.25">
      <c r="B63" s="21"/>
      <c r="C63" s="100">
        <f t="shared" si="3"/>
        <v>0</v>
      </c>
      <c r="D63" s="70">
        <v>13</v>
      </c>
      <c r="E63" s="157">
        <f t="shared" si="1"/>
        <v>0</v>
      </c>
      <c r="F63" s="158"/>
      <c r="G63" s="158"/>
      <c r="H63" s="158"/>
      <c r="I63" s="158"/>
      <c r="J63" s="158"/>
      <c r="K63" s="159"/>
      <c r="L63" s="50">
        <f t="shared" si="2"/>
        <v>0</v>
      </c>
      <c r="M63" s="160"/>
      <c r="N63" s="161"/>
      <c r="O63" s="100">
        <f t="shared" si="4"/>
        <v>0</v>
      </c>
      <c r="P63" s="47">
        <f t="shared" si="5"/>
        <v>0</v>
      </c>
      <c r="Q63" s="44">
        <f t="shared" si="6"/>
        <v>0</v>
      </c>
    </row>
    <row r="64" spans="2:17" ht="18.75" customHeight="1" x14ac:dyDescent="0.25">
      <c r="B64" s="21"/>
      <c r="C64" s="100">
        <f t="shared" si="3"/>
        <v>0</v>
      </c>
      <c r="D64" s="70">
        <v>14</v>
      </c>
      <c r="E64" s="157">
        <f t="shared" si="1"/>
        <v>0</v>
      </c>
      <c r="F64" s="158"/>
      <c r="G64" s="158"/>
      <c r="H64" s="158"/>
      <c r="I64" s="158"/>
      <c r="J64" s="158"/>
      <c r="K64" s="159"/>
      <c r="L64" s="50">
        <f t="shared" si="2"/>
        <v>0</v>
      </c>
      <c r="M64" s="160"/>
      <c r="N64" s="161"/>
      <c r="O64" s="100">
        <f t="shared" si="4"/>
        <v>0</v>
      </c>
      <c r="P64" s="47">
        <f t="shared" si="5"/>
        <v>0</v>
      </c>
      <c r="Q64" s="44">
        <f t="shared" si="6"/>
        <v>0</v>
      </c>
    </row>
    <row r="65" spans="2:17" ht="18.75" customHeight="1" x14ac:dyDescent="0.25">
      <c r="B65" s="21"/>
      <c r="C65" s="100">
        <f t="shared" si="3"/>
        <v>0</v>
      </c>
      <c r="D65" s="70">
        <v>15</v>
      </c>
      <c r="E65" s="157">
        <f t="shared" si="1"/>
        <v>0</v>
      </c>
      <c r="F65" s="158"/>
      <c r="G65" s="158"/>
      <c r="H65" s="158"/>
      <c r="I65" s="158"/>
      <c r="J65" s="158"/>
      <c r="K65" s="159"/>
      <c r="L65" s="50">
        <f t="shared" si="2"/>
        <v>0</v>
      </c>
      <c r="M65" s="160"/>
      <c r="N65" s="161"/>
      <c r="O65" s="100">
        <f t="shared" si="4"/>
        <v>0</v>
      </c>
      <c r="P65" s="47">
        <f t="shared" si="5"/>
        <v>0</v>
      </c>
      <c r="Q65" s="44">
        <f t="shared" si="6"/>
        <v>0</v>
      </c>
    </row>
    <row r="66" spans="2:17" ht="18.75" customHeight="1" x14ac:dyDescent="0.25">
      <c r="B66" s="21"/>
      <c r="C66" s="100">
        <f t="shared" si="3"/>
        <v>0</v>
      </c>
      <c r="D66" s="70">
        <v>16</v>
      </c>
      <c r="E66" s="157">
        <f t="shared" si="1"/>
        <v>0</v>
      </c>
      <c r="F66" s="158"/>
      <c r="G66" s="158"/>
      <c r="H66" s="158"/>
      <c r="I66" s="158"/>
      <c r="J66" s="158"/>
      <c r="K66" s="159"/>
      <c r="L66" s="50">
        <f t="shared" si="2"/>
        <v>0</v>
      </c>
      <c r="M66" s="160"/>
      <c r="N66" s="161"/>
      <c r="O66" s="100">
        <f t="shared" si="4"/>
        <v>0</v>
      </c>
      <c r="P66" s="47">
        <f t="shared" si="5"/>
        <v>0</v>
      </c>
      <c r="Q66" s="44">
        <f t="shared" si="6"/>
        <v>0</v>
      </c>
    </row>
    <row r="67" spans="2:17" ht="18.75" customHeight="1" x14ac:dyDescent="0.25">
      <c r="B67" s="21"/>
      <c r="C67" s="100">
        <f t="shared" si="3"/>
        <v>0</v>
      </c>
      <c r="D67" s="70">
        <v>17</v>
      </c>
      <c r="E67" s="157">
        <f t="shared" si="1"/>
        <v>0</v>
      </c>
      <c r="F67" s="158"/>
      <c r="G67" s="158"/>
      <c r="H67" s="158"/>
      <c r="I67" s="158"/>
      <c r="J67" s="158"/>
      <c r="K67" s="159"/>
      <c r="L67" s="50">
        <f t="shared" si="2"/>
        <v>0</v>
      </c>
      <c r="M67" s="160"/>
      <c r="N67" s="161"/>
      <c r="O67" s="100">
        <f t="shared" si="4"/>
        <v>0</v>
      </c>
      <c r="P67" s="47">
        <f t="shared" si="5"/>
        <v>0</v>
      </c>
      <c r="Q67" s="44">
        <f t="shared" si="6"/>
        <v>0</v>
      </c>
    </row>
    <row r="68" spans="2:17" ht="18.75" customHeight="1" x14ac:dyDescent="0.25">
      <c r="B68" s="21"/>
      <c r="C68" s="100">
        <f t="shared" si="3"/>
        <v>0</v>
      </c>
      <c r="D68" s="70">
        <v>18</v>
      </c>
      <c r="E68" s="157">
        <f t="shared" si="1"/>
        <v>0</v>
      </c>
      <c r="F68" s="158"/>
      <c r="G68" s="158"/>
      <c r="H68" s="158"/>
      <c r="I68" s="158"/>
      <c r="J68" s="158"/>
      <c r="K68" s="159"/>
      <c r="L68" s="50">
        <f t="shared" si="2"/>
        <v>0</v>
      </c>
      <c r="M68" s="160"/>
      <c r="N68" s="161"/>
      <c r="O68" s="100">
        <f t="shared" si="4"/>
        <v>0</v>
      </c>
      <c r="P68" s="47">
        <f t="shared" si="5"/>
        <v>0</v>
      </c>
      <c r="Q68" s="44">
        <f t="shared" si="6"/>
        <v>0</v>
      </c>
    </row>
    <row r="69" spans="2:17" ht="18.75" customHeight="1" x14ac:dyDescent="0.25">
      <c r="B69" s="21"/>
      <c r="C69" s="100">
        <f t="shared" si="3"/>
        <v>0</v>
      </c>
      <c r="D69" s="70">
        <v>19</v>
      </c>
      <c r="E69" s="157">
        <f t="shared" si="1"/>
        <v>0</v>
      </c>
      <c r="F69" s="158"/>
      <c r="G69" s="158"/>
      <c r="H69" s="158"/>
      <c r="I69" s="158"/>
      <c r="J69" s="158"/>
      <c r="K69" s="159"/>
      <c r="L69" s="50">
        <f t="shared" si="2"/>
        <v>0</v>
      </c>
      <c r="M69" s="160"/>
      <c r="N69" s="161"/>
      <c r="O69" s="100">
        <f t="shared" si="4"/>
        <v>0</v>
      </c>
      <c r="P69" s="47">
        <f t="shared" si="5"/>
        <v>0</v>
      </c>
      <c r="Q69" s="44">
        <f t="shared" si="6"/>
        <v>0</v>
      </c>
    </row>
    <row r="70" spans="2:17" ht="18.75" customHeight="1" thickBot="1" x14ac:dyDescent="0.3">
      <c r="B70" s="21"/>
      <c r="C70" s="100">
        <f t="shared" si="3"/>
        <v>0</v>
      </c>
      <c r="D70" s="71">
        <v>20</v>
      </c>
      <c r="E70" s="171">
        <f t="shared" si="1"/>
        <v>0</v>
      </c>
      <c r="F70" s="172"/>
      <c r="G70" s="172"/>
      <c r="H70" s="172"/>
      <c r="I70" s="172"/>
      <c r="J70" s="172"/>
      <c r="K70" s="173"/>
      <c r="L70" s="51">
        <f t="shared" si="2"/>
        <v>0</v>
      </c>
      <c r="M70" s="174"/>
      <c r="N70" s="175"/>
      <c r="O70" s="100">
        <f t="shared" si="4"/>
        <v>0</v>
      </c>
      <c r="P70" s="47">
        <f t="shared" si="5"/>
        <v>0</v>
      </c>
      <c r="Q70" s="44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101">
        <f>O44</f>
        <v>0</v>
      </c>
      <c r="K71" s="101"/>
      <c r="L71" s="101"/>
      <c r="M71" s="101"/>
      <c r="N71" s="101"/>
      <c r="O71" s="101"/>
      <c r="P71" s="24"/>
    </row>
    <row r="72" spans="2:17" ht="6" customHeight="1" thickTop="1" thickBot="1" x14ac:dyDescent="0.3">
      <c r="J72" s="102"/>
      <c r="K72" s="102"/>
      <c r="L72" s="102"/>
      <c r="M72" s="102"/>
      <c r="N72" s="102"/>
      <c r="O72" s="102"/>
    </row>
    <row r="73" spans="2:17" ht="16.5" customHeight="1" thickTop="1" thickBot="1" x14ac:dyDescent="0.3">
      <c r="B73" s="176" t="s">
        <v>285</v>
      </c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8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103"/>
      <c r="K74" s="103"/>
      <c r="L74" s="103"/>
      <c r="M74" s="103"/>
      <c r="N74" s="103"/>
      <c r="O74" s="103"/>
      <c r="P74" s="27"/>
    </row>
    <row r="75" spans="2:17" ht="61.5" customHeight="1" x14ac:dyDescent="0.25">
      <c r="B75" s="21"/>
      <c r="C75" s="179" t="s">
        <v>286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101"/>
      <c r="K76" s="101"/>
      <c r="L76" s="101"/>
      <c r="M76" s="101"/>
      <c r="N76" s="101"/>
      <c r="O76" s="101"/>
      <c r="P76" s="24"/>
    </row>
    <row r="77" spans="2:17" ht="9" customHeight="1" thickTop="1" thickBot="1" x14ac:dyDescent="0.3"/>
    <row r="78" spans="2:17" ht="17.25" thickTop="1" thickBot="1" x14ac:dyDescent="0.3">
      <c r="B78" s="120" t="s">
        <v>278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2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70" t="s">
        <v>748</v>
      </c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22"/>
    </row>
    <row r="81" spans="2:16" ht="45" customHeight="1" x14ac:dyDescent="0.25">
      <c r="B81" s="21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22"/>
    </row>
    <row r="82" spans="2:16" ht="45" customHeight="1" x14ac:dyDescent="0.25">
      <c r="B82" s="21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E70:K70"/>
    <mergeCell ref="M70:N70"/>
    <mergeCell ref="B73:P73"/>
    <mergeCell ref="C75:O75"/>
    <mergeCell ref="B78:P78"/>
    <mergeCell ref="C80:O80"/>
    <mergeCell ref="E67:K67"/>
    <mergeCell ref="M67:N67"/>
    <mergeCell ref="E68:K68"/>
    <mergeCell ref="M68:N68"/>
    <mergeCell ref="E69:K69"/>
    <mergeCell ref="M69:N69"/>
    <mergeCell ref="E64:K64"/>
    <mergeCell ref="M64:N64"/>
    <mergeCell ref="E65:K65"/>
    <mergeCell ref="M65:N65"/>
    <mergeCell ref="E66:K66"/>
    <mergeCell ref="M66:N66"/>
    <mergeCell ref="E61:K61"/>
    <mergeCell ref="M61:N61"/>
    <mergeCell ref="E62:K62"/>
    <mergeCell ref="M62:N62"/>
    <mergeCell ref="E63:K63"/>
    <mergeCell ref="M63:N63"/>
    <mergeCell ref="E58:K58"/>
    <mergeCell ref="M58:N58"/>
    <mergeCell ref="E59:K59"/>
    <mergeCell ref="M59:N59"/>
    <mergeCell ref="E60:K60"/>
    <mergeCell ref="M60:N60"/>
    <mergeCell ref="E55:K55"/>
    <mergeCell ref="M55:N55"/>
    <mergeCell ref="E56:K56"/>
    <mergeCell ref="M56:N56"/>
    <mergeCell ref="E57:K57"/>
    <mergeCell ref="M57:N57"/>
    <mergeCell ref="E52:K52"/>
    <mergeCell ref="M52:N52"/>
    <mergeCell ref="E53:K53"/>
    <mergeCell ref="M53:N53"/>
    <mergeCell ref="E54:K54"/>
    <mergeCell ref="M54:N54"/>
    <mergeCell ref="B46:P46"/>
    <mergeCell ref="K47:L47"/>
    <mergeCell ref="C48:O48"/>
    <mergeCell ref="E50:K50"/>
    <mergeCell ref="M50:N50"/>
    <mergeCell ref="E51:K51"/>
    <mergeCell ref="M51:N51"/>
    <mergeCell ref="D42:G42"/>
    <mergeCell ref="L42:N42"/>
    <mergeCell ref="D43:G43"/>
    <mergeCell ref="L43:N43"/>
    <mergeCell ref="K44:L44"/>
    <mergeCell ref="K45:L45"/>
    <mergeCell ref="D39:G39"/>
    <mergeCell ref="L39:N39"/>
    <mergeCell ref="D40:G40"/>
    <mergeCell ref="L40:N40"/>
    <mergeCell ref="D41:G41"/>
    <mergeCell ref="L41:N41"/>
    <mergeCell ref="D36:G36"/>
    <mergeCell ref="L36:N36"/>
    <mergeCell ref="D37:G37"/>
    <mergeCell ref="L37:N37"/>
    <mergeCell ref="D38:G38"/>
    <mergeCell ref="L38:N38"/>
    <mergeCell ref="D33:G33"/>
    <mergeCell ref="L33:N33"/>
    <mergeCell ref="D34:G34"/>
    <mergeCell ref="L34:N34"/>
    <mergeCell ref="D35:G35"/>
    <mergeCell ref="L35:N35"/>
    <mergeCell ref="D30:G30"/>
    <mergeCell ref="L30:N30"/>
    <mergeCell ref="D31:G31"/>
    <mergeCell ref="L31:N31"/>
    <mergeCell ref="D32:G32"/>
    <mergeCell ref="L32:N32"/>
    <mergeCell ref="D27:G27"/>
    <mergeCell ref="L27:N27"/>
    <mergeCell ref="D28:G28"/>
    <mergeCell ref="L28:N28"/>
    <mergeCell ref="D29:G29"/>
    <mergeCell ref="L29:N29"/>
    <mergeCell ref="D24:G24"/>
    <mergeCell ref="L24:N24"/>
    <mergeCell ref="D25:G25"/>
    <mergeCell ref="L25:N25"/>
    <mergeCell ref="D26:G26"/>
    <mergeCell ref="L26:N26"/>
    <mergeCell ref="B19:H19"/>
    <mergeCell ref="J19:P19"/>
    <mergeCell ref="C21:G21"/>
    <mergeCell ref="K21:O21"/>
    <mergeCell ref="D23:G23"/>
    <mergeCell ref="L23:N23"/>
    <mergeCell ref="C9:D9"/>
    <mergeCell ref="F9:K9"/>
    <mergeCell ref="N9:O9"/>
    <mergeCell ref="B12:P12"/>
    <mergeCell ref="C14:N14"/>
    <mergeCell ref="F16:K16"/>
    <mergeCell ref="N16:O16"/>
    <mergeCell ref="B1:P1"/>
    <mergeCell ref="B3:P3"/>
    <mergeCell ref="C5:N5"/>
    <mergeCell ref="C7:D7"/>
    <mergeCell ref="F7:K7"/>
    <mergeCell ref="N7:O7"/>
  </mergeCells>
  <conditionalFormatting sqref="L24:L43">
    <cfRule type="expression" dxfId="152" priority="5">
      <formula>IF(L24=0,1,0)</formula>
    </cfRule>
  </conditionalFormatting>
  <conditionalFormatting sqref="E51:N70">
    <cfRule type="expression" dxfId="151" priority="1">
      <formula>IF(Q51&lt;0,1,0)</formula>
    </cfRule>
    <cfRule type="expression" dxfId="150" priority="4">
      <formula>IF(Q51&gt;0,1,0)</formula>
    </cfRule>
  </conditionalFormatting>
  <conditionalFormatting sqref="E51:K70">
    <cfRule type="expression" dxfId="149" priority="3">
      <formula>IF(E51=0,1,0)</formula>
    </cfRule>
  </conditionalFormatting>
  <conditionalFormatting sqref="L51:L70">
    <cfRule type="expression" dxfId="148" priority="2">
      <formula>IF(L51=0,1,0)</formula>
    </cfRule>
  </conditionalFormatting>
  <dataValidations count="3">
    <dataValidation type="list" allowBlank="1" showInputMessage="1" showErrorMessage="1" sqref="M51:N70" xr:uid="{D51E07BF-1643-40F8-942D-D65E188F6946}">
      <formula1>INDIRECT(O24)</formula1>
    </dataValidation>
    <dataValidation type="list" allowBlank="1" showInputMessage="1" showErrorMessage="1" sqref="O24:O43" xr:uid="{C2F0E488-495D-4142-A75B-171058192B8E}">
      <formula1>Estado</formula1>
    </dataValidation>
    <dataValidation type="list" allowBlank="1" showInputMessage="1" showErrorMessage="1" sqref="N16" xr:uid="{1F6D6291-436A-42C8-913D-16466BE1C5FE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6899-7408-482D-8018-E6C5EB7DF30C}">
  <dimension ref="B1:P80"/>
  <sheetViews>
    <sheetView showGridLines="0" showRowColHeaders="0" showRuler="0" view="pageLayout" topLeftCell="A61" zoomScale="115" zoomScaleNormal="100" zoomScalePageLayoutView="115" workbookViewId="0">
      <selection activeCell="C80" sqref="C80:O80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06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 t="s">
        <v>320</v>
      </c>
      <c r="G7" s="118"/>
      <c r="H7" s="118"/>
      <c r="I7" s="118"/>
      <c r="J7" s="118"/>
      <c r="K7" s="119"/>
      <c r="L7" s="105" t="s">
        <v>13</v>
      </c>
      <c r="M7" s="63"/>
      <c r="N7" s="130">
        <v>254498000705</v>
      </c>
      <c r="O7" s="131"/>
      <c r="P7" s="22"/>
    </row>
    <row r="8" spans="2:16" ht="9" customHeight="1" thickTop="1" thickBot="1" x14ac:dyDescent="0.3">
      <c r="B8" s="60"/>
      <c r="C8" s="106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184</v>
      </c>
      <c r="G9" s="118"/>
      <c r="H9" s="118"/>
      <c r="I9" s="118"/>
      <c r="J9" s="118"/>
      <c r="K9" s="119"/>
      <c r="L9" s="105" t="s">
        <v>14</v>
      </c>
      <c r="M9" s="63"/>
      <c r="N9" s="117" t="s">
        <v>318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294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06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105" t="s">
        <v>0</v>
      </c>
      <c r="E16" s="61"/>
      <c r="F16" s="107"/>
      <c r="G16" s="108" t="s">
        <v>322</v>
      </c>
      <c r="H16" s="108"/>
      <c r="I16" s="108"/>
      <c r="J16" s="108"/>
      <c r="K16" s="109"/>
      <c r="L16" s="67" t="s">
        <v>295</v>
      </c>
      <c r="M16" s="63"/>
      <c r="N16" s="107" t="s">
        <v>401</v>
      </c>
      <c r="O16" s="109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1"/>
      <c r="D18" s="105" t="s">
        <v>296</v>
      </c>
      <c r="E18" s="61"/>
      <c r="F18" s="107" t="s">
        <v>22</v>
      </c>
      <c r="G18" s="108"/>
      <c r="H18" s="108"/>
      <c r="I18" s="108"/>
      <c r="J18" s="108"/>
      <c r="K18" s="109"/>
      <c r="L18" s="67" t="s">
        <v>297</v>
      </c>
      <c r="M18" s="63"/>
      <c r="N18" s="107"/>
      <c r="O18" s="109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120" t="s">
        <v>298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2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84" t="s">
        <v>299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6"/>
      <c r="P23" s="22"/>
    </row>
    <row r="24" spans="2:16" ht="9" customHeight="1" thickBot="1" x14ac:dyDescent="0.3">
      <c r="B24" s="21"/>
      <c r="G24" s="68"/>
      <c r="H24" s="68"/>
      <c r="I24" s="68"/>
      <c r="J24" s="68"/>
      <c r="K24" s="68"/>
      <c r="P24" s="22"/>
    </row>
    <row r="25" spans="2:16" ht="16.5" thickTop="1" thickBot="1" x14ac:dyDescent="0.3">
      <c r="B25" s="21"/>
      <c r="C25" s="104" t="s">
        <v>277</v>
      </c>
      <c r="D25" s="145" t="s">
        <v>300</v>
      </c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7"/>
      <c r="P25" s="22"/>
    </row>
    <row r="26" spans="2:16" ht="18.75" customHeight="1" thickTop="1" x14ac:dyDescent="0.25">
      <c r="B26" s="21"/>
      <c r="C26" s="69">
        <v>1</v>
      </c>
      <c r="D26" s="187" t="s">
        <v>739</v>
      </c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8"/>
      <c r="P26" s="22"/>
    </row>
    <row r="27" spans="2:16" ht="18.75" customHeight="1" x14ac:dyDescent="0.25">
      <c r="B27" s="21"/>
      <c r="C27" s="70">
        <v>2</v>
      </c>
      <c r="D27" s="189" t="s">
        <v>742</v>
      </c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90"/>
      <c r="P27" s="22"/>
    </row>
    <row r="28" spans="2:16" ht="18.75" customHeight="1" x14ac:dyDescent="0.25">
      <c r="B28" s="21"/>
      <c r="C28" s="70">
        <v>3</v>
      </c>
      <c r="D28" s="189" t="s">
        <v>743</v>
      </c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90"/>
      <c r="P28" s="22"/>
    </row>
    <row r="29" spans="2:16" ht="18.75" customHeight="1" x14ac:dyDescent="0.25">
      <c r="B29" s="21"/>
      <c r="C29" s="70">
        <v>4</v>
      </c>
      <c r="D29" s="189" t="s">
        <v>746</v>
      </c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90"/>
      <c r="P29" s="22"/>
    </row>
    <row r="30" spans="2:16" ht="18.75" customHeight="1" thickBot="1" x14ac:dyDescent="0.3">
      <c r="B30" s="21"/>
      <c r="C30" s="71">
        <v>5</v>
      </c>
      <c r="D30" s="191" t="s">
        <v>747</v>
      </c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2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72"/>
      <c r="I31" s="72"/>
      <c r="J31" s="72"/>
      <c r="K31" s="155"/>
      <c r="L31" s="155"/>
      <c r="M31" s="18"/>
      <c r="N31" s="18"/>
      <c r="O31" s="18"/>
      <c r="P31" s="24"/>
    </row>
    <row r="32" spans="2:16" ht="78" customHeight="1" thickTop="1" thickBot="1" x14ac:dyDescent="0.3">
      <c r="K32" s="156"/>
      <c r="L32" s="156"/>
    </row>
    <row r="33" spans="2:16" ht="17.25" thickTop="1" thickBot="1" x14ac:dyDescent="0.3">
      <c r="B33" s="120" t="s">
        <v>301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2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84" t="s">
        <v>302</v>
      </c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6"/>
      <c r="P35" s="22"/>
    </row>
    <row r="36" spans="2:16" ht="15.75" thickBot="1" x14ac:dyDescent="0.3">
      <c r="B36" s="21"/>
      <c r="H36" s="68"/>
      <c r="I36" s="68"/>
      <c r="J36" s="68"/>
      <c r="P36" s="22"/>
    </row>
    <row r="37" spans="2:16" ht="16.5" thickTop="1" thickBot="1" x14ac:dyDescent="0.3">
      <c r="B37" s="21"/>
      <c r="C37" s="104" t="s">
        <v>277</v>
      </c>
      <c r="D37" s="181" t="s">
        <v>300</v>
      </c>
      <c r="E37" s="182"/>
      <c r="F37" s="182"/>
      <c r="G37" s="182"/>
      <c r="H37" s="182"/>
      <c r="I37" s="183"/>
      <c r="J37" s="182" t="s">
        <v>303</v>
      </c>
      <c r="K37" s="182"/>
      <c r="L37" s="182"/>
      <c r="M37" s="182"/>
      <c r="N37" s="182"/>
      <c r="O37" s="183"/>
      <c r="P37" s="22"/>
    </row>
    <row r="38" spans="2:16" ht="16.5" thickTop="1" thickBot="1" x14ac:dyDescent="0.3">
      <c r="B38" s="21"/>
      <c r="C38" s="69">
        <v>1</v>
      </c>
      <c r="D38" s="193" t="str">
        <f>D26</f>
        <v>Clasificaciòn y caracteristicas de los seres vivos</v>
      </c>
      <c r="E38" s="194"/>
      <c r="F38" s="194"/>
      <c r="G38" s="194"/>
      <c r="H38" s="194"/>
      <c r="I38" s="195"/>
      <c r="J38" s="187" t="s">
        <v>691</v>
      </c>
      <c r="K38" s="187"/>
      <c r="L38" s="187"/>
      <c r="M38" s="187"/>
      <c r="N38" s="187"/>
      <c r="O38" s="188"/>
      <c r="P38" s="22"/>
    </row>
    <row r="39" spans="2:16" ht="16.5" thickTop="1" thickBot="1" x14ac:dyDescent="0.3">
      <c r="B39" s="21"/>
      <c r="C39" s="70">
        <v>2</v>
      </c>
      <c r="D39" s="196" t="str">
        <f t="shared" ref="D39:D42" si="0">D27</f>
        <v>Propiedades de los objetos</v>
      </c>
      <c r="E39" s="197"/>
      <c r="F39" s="197"/>
      <c r="G39" s="197"/>
      <c r="H39" s="197"/>
      <c r="I39" s="198"/>
      <c r="J39" s="187" t="s">
        <v>691</v>
      </c>
      <c r="K39" s="187"/>
      <c r="L39" s="187"/>
      <c r="M39" s="187"/>
      <c r="N39" s="187"/>
      <c r="O39" s="188"/>
      <c r="P39" s="22"/>
    </row>
    <row r="40" spans="2:16" ht="16.5" thickTop="1" thickBot="1" x14ac:dyDescent="0.3">
      <c r="B40" s="21"/>
      <c r="C40" s="70">
        <v>3</v>
      </c>
      <c r="D40" s="196" t="str">
        <f t="shared" si="0"/>
        <v>Estados de la materia</v>
      </c>
      <c r="E40" s="197"/>
      <c r="F40" s="197"/>
      <c r="G40" s="197"/>
      <c r="H40" s="197"/>
      <c r="I40" s="198"/>
      <c r="J40" s="187" t="s">
        <v>691</v>
      </c>
      <c r="K40" s="187"/>
      <c r="L40" s="187"/>
      <c r="M40" s="187"/>
      <c r="N40" s="187"/>
      <c r="O40" s="188"/>
      <c r="P40" s="22"/>
    </row>
    <row r="41" spans="2:16" ht="16.5" thickTop="1" thickBot="1" x14ac:dyDescent="0.3">
      <c r="B41" s="21"/>
      <c r="C41" s="70">
        <v>4</v>
      </c>
      <c r="D41" s="196" t="str">
        <f t="shared" si="0"/>
        <v>La luz</v>
      </c>
      <c r="E41" s="197"/>
      <c r="F41" s="197"/>
      <c r="G41" s="197"/>
      <c r="H41" s="197"/>
      <c r="I41" s="198"/>
      <c r="J41" s="187" t="s">
        <v>691</v>
      </c>
      <c r="K41" s="187"/>
      <c r="L41" s="187"/>
      <c r="M41" s="187"/>
      <c r="N41" s="187"/>
      <c r="O41" s="188"/>
      <c r="P41" s="22"/>
    </row>
    <row r="42" spans="2:16" ht="16.5" thickTop="1" thickBot="1" x14ac:dyDescent="0.3">
      <c r="B42" s="21"/>
      <c r="C42" s="71">
        <v>5</v>
      </c>
      <c r="D42" s="199" t="str">
        <f t="shared" si="0"/>
        <v>El planeta</v>
      </c>
      <c r="E42" s="200"/>
      <c r="F42" s="200"/>
      <c r="G42" s="200"/>
      <c r="H42" s="200"/>
      <c r="I42" s="201"/>
      <c r="J42" s="187" t="s">
        <v>691</v>
      </c>
      <c r="K42" s="187"/>
      <c r="L42" s="187"/>
      <c r="M42" s="187"/>
      <c r="N42" s="187"/>
      <c r="O42" s="188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72"/>
      <c r="K43" s="155"/>
      <c r="L43" s="155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120" t="s">
        <v>304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2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84" t="s">
        <v>305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22"/>
    </row>
    <row r="48" spans="2:16" ht="15.75" thickBot="1" x14ac:dyDescent="0.3">
      <c r="B48" s="21"/>
      <c r="H48" s="68"/>
      <c r="I48" s="68"/>
      <c r="J48" s="68"/>
      <c r="P48" s="22"/>
    </row>
    <row r="49" spans="2:16" ht="16.5" thickTop="1" thickBot="1" x14ac:dyDescent="0.3">
      <c r="B49" s="21"/>
      <c r="C49" s="104" t="s">
        <v>277</v>
      </c>
      <c r="D49" s="181" t="s">
        <v>300</v>
      </c>
      <c r="E49" s="182"/>
      <c r="F49" s="182"/>
      <c r="G49" s="182"/>
      <c r="H49" s="182"/>
      <c r="I49" s="183"/>
      <c r="J49" s="182" t="s">
        <v>306</v>
      </c>
      <c r="K49" s="182"/>
      <c r="L49" s="182"/>
      <c r="M49" s="182"/>
      <c r="N49" s="182"/>
      <c r="O49" s="183"/>
      <c r="P49" s="22"/>
    </row>
    <row r="50" spans="2:16" ht="15.75" thickTop="1" x14ac:dyDescent="0.25">
      <c r="B50" s="21"/>
      <c r="C50" s="69">
        <v>1</v>
      </c>
      <c r="D50" s="193" t="str">
        <f>D38</f>
        <v>Clasificaciòn y caracteristicas de los seres vivos</v>
      </c>
      <c r="E50" s="194"/>
      <c r="F50" s="194"/>
      <c r="G50" s="194"/>
      <c r="H50" s="194"/>
      <c r="I50" s="195"/>
      <c r="J50" s="187" t="s">
        <v>696</v>
      </c>
      <c r="K50" s="187"/>
      <c r="L50" s="187"/>
      <c r="M50" s="187"/>
      <c r="N50" s="187"/>
      <c r="O50" s="188"/>
      <c r="P50" s="22"/>
    </row>
    <row r="51" spans="2:16" x14ac:dyDescent="0.25">
      <c r="B51" s="21"/>
      <c r="C51" s="70">
        <v>2</v>
      </c>
      <c r="D51" s="196" t="str">
        <f t="shared" ref="D51:D54" si="1">D39</f>
        <v>Propiedades de los objetos</v>
      </c>
      <c r="E51" s="197"/>
      <c r="F51" s="197"/>
      <c r="G51" s="197"/>
      <c r="H51" s="197"/>
      <c r="I51" s="198"/>
      <c r="J51" s="189" t="s">
        <v>749</v>
      </c>
      <c r="K51" s="189"/>
      <c r="L51" s="189"/>
      <c r="M51" s="189"/>
      <c r="N51" s="189"/>
      <c r="O51" s="190"/>
      <c r="P51" s="22"/>
    </row>
    <row r="52" spans="2:16" x14ac:dyDescent="0.25">
      <c r="B52" s="21"/>
      <c r="C52" s="70">
        <v>3</v>
      </c>
      <c r="D52" s="196" t="str">
        <f t="shared" si="1"/>
        <v>Estados de la materia</v>
      </c>
      <c r="E52" s="197"/>
      <c r="F52" s="197"/>
      <c r="G52" s="197"/>
      <c r="H52" s="197"/>
      <c r="I52" s="198"/>
      <c r="J52" s="189" t="s">
        <v>694</v>
      </c>
      <c r="K52" s="189"/>
      <c r="L52" s="189"/>
      <c r="M52" s="189"/>
      <c r="N52" s="189"/>
      <c r="O52" s="190"/>
      <c r="P52" s="22"/>
    </row>
    <row r="53" spans="2:16" x14ac:dyDescent="0.25">
      <c r="B53" s="21"/>
      <c r="C53" s="70">
        <v>4</v>
      </c>
      <c r="D53" s="196" t="str">
        <f t="shared" si="1"/>
        <v>La luz</v>
      </c>
      <c r="E53" s="197"/>
      <c r="F53" s="197"/>
      <c r="G53" s="197"/>
      <c r="H53" s="197"/>
      <c r="I53" s="198"/>
      <c r="J53" s="189" t="s">
        <v>750</v>
      </c>
      <c r="K53" s="189"/>
      <c r="L53" s="189"/>
      <c r="M53" s="189"/>
      <c r="N53" s="189"/>
      <c r="O53" s="190"/>
      <c r="P53" s="22"/>
    </row>
    <row r="54" spans="2:16" ht="15.75" thickBot="1" x14ac:dyDescent="0.3">
      <c r="B54" s="21"/>
      <c r="C54" s="71">
        <v>5</v>
      </c>
      <c r="D54" s="199" t="str">
        <f t="shared" si="1"/>
        <v>El planeta</v>
      </c>
      <c r="E54" s="200"/>
      <c r="F54" s="200"/>
      <c r="G54" s="200"/>
      <c r="H54" s="200"/>
      <c r="I54" s="201"/>
      <c r="J54" s="191" t="s">
        <v>751</v>
      </c>
      <c r="K54" s="191"/>
      <c r="L54" s="191"/>
      <c r="M54" s="191"/>
      <c r="N54" s="191"/>
      <c r="O54" s="192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72"/>
      <c r="I55" s="72"/>
      <c r="J55" s="72"/>
      <c r="K55" s="155"/>
      <c r="L55" s="155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120" t="s">
        <v>307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2"/>
    </row>
    <row r="58" spans="2:16" ht="15.75" thickTop="1" x14ac:dyDescent="0.25">
      <c r="B58" s="21"/>
      <c r="P58" s="27"/>
    </row>
    <row r="59" spans="2:16" x14ac:dyDescent="0.25">
      <c r="B59" s="21"/>
      <c r="C59" s="184" t="s">
        <v>308</v>
      </c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6"/>
      <c r="P59" s="22"/>
    </row>
    <row r="60" spans="2:16" ht="15.75" thickBot="1" x14ac:dyDescent="0.3">
      <c r="B60" s="21"/>
      <c r="H60" s="68"/>
      <c r="I60" s="68"/>
      <c r="J60" s="68"/>
      <c r="P60" s="22"/>
    </row>
    <row r="61" spans="2:16" ht="16.5" thickTop="1" thickBot="1" x14ac:dyDescent="0.3">
      <c r="B61" s="21"/>
      <c r="C61" s="104" t="s">
        <v>277</v>
      </c>
      <c r="D61" s="181" t="s">
        <v>300</v>
      </c>
      <c r="E61" s="182"/>
      <c r="F61" s="182"/>
      <c r="G61" s="182"/>
      <c r="H61" s="182"/>
      <c r="I61" s="183"/>
      <c r="J61" s="202" t="s">
        <v>309</v>
      </c>
      <c r="K61" s="202"/>
      <c r="L61" s="202"/>
      <c r="M61" s="202"/>
      <c r="N61" s="202" t="s">
        <v>310</v>
      </c>
      <c r="O61" s="202"/>
      <c r="P61" s="22"/>
    </row>
    <row r="62" spans="2:16" ht="15.75" thickTop="1" x14ac:dyDescent="0.25">
      <c r="B62" s="21"/>
      <c r="C62" s="69">
        <v>1</v>
      </c>
      <c r="D62" s="193" t="str">
        <f>D50</f>
        <v>Clasificaciòn y caracteristicas de los seres vivos</v>
      </c>
      <c r="E62" s="194"/>
      <c r="F62" s="194"/>
      <c r="G62" s="194"/>
      <c r="H62" s="194"/>
      <c r="I62" s="195"/>
      <c r="J62" s="203" t="s">
        <v>752</v>
      </c>
      <c r="K62" s="187"/>
      <c r="L62" s="187"/>
      <c r="M62" s="188"/>
      <c r="N62" s="203" t="s">
        <v>375</v>
      </c>
      <c r="O62" s="188"/>
      <c r="P62" s="22"/>
    </row>
    <row r="63" spans="2:16" x14ac:dyDescent="0.25">
      <c r="B63" s="21"/>
      <c r="C63" s="70">
        <v>2</v>
      </c>
      <c r="D63" s="196" t="str">
        <f t="shared" ref="D63:D66" si="2">D51</f>
        <v>Propiedades de los objetos</v>
      </c>
      <c r="E63" s="197"/>
      <c r="F63" s="197"/>
      <c r="G63" s="197"/>
      <c r="H63" s="197"/>
      <c r="I63" s="198"/>
      <c r="J63" s="204" t="s">
        <v>753</v>
      </c>
      <c r="K63" s="189"/>
      <c r="L63" s="189"/>
      <c r="M63" s="190"/>
      <c r="N63" s="204" t="s">
        <v>365</v>
      </c>
      <c r="O63" s="190"/>
      <c r="P63" s="22"/>
    </row>
    <row r="64" spans="2:16" x14ac:dyDescent="0.25">
      <c r="B64" s="21"/>
      <c r="C64" s="70">
        <v>3</v>
      </c>
      <c r="D64" s="196" t="str">
        <f t="shared" si="2"/>
        <v>Estados de la materia</v>
      </c>
      <c r="E64" s="197"/>
      <c r="F64" s="197"/>
      <c r="G64" s="197"/>
      <c r="H64" s="197"/>
      <c r="I64" s="198"/>
      <c r="J64" s="204" t="s">
        <v>754</v>
      </c>
      <c r="K64" s="189"/>
      <c r="L64" s="189"/>
      <c r="M64" s="190"/>
      <c r="N64" s="204" t="s">
        <v>365</v>
      </c>
      <c r="O64" s="190"/>
      <c r="P64" s="22"/>
    </row>
    <row r="65" spans="2:16" x14ac:dyDescent="0.25">
      <c r="B65" s="21"/>
      <c r="C65" s="70">
        <v>4</v>
      </c>
      <c r="D65" s="196" t="str">
        <f t="shared" si="2"/>
        <v>La luz</v>
      </c>
      <c r="E65" s="197"/>
      <c r="F65" s="197"/>
      <c r="G65" s="197"/>
      <c r="H65" s="197"/>
      <c r="I65" s="198"/>
      <c r="J65" s="204" t="s">
        <v>694</v>
      </c>
      <c r="K65" s="189"/>
      <c r="L65" s="189"/>
      <c r="M65" s="190"/>
      <c r="N65" s="204" t="s">
        <v>732</v>
      </c>
      <c r="O65" s="190"/>
      <c r="P65" s="22"/>
    </row>
    <row r="66" spans="2:16" ht="15.75" thickBot="1" x14ac:dyDescent="0.3">
      <c r="B66" s="21"/>
      <c r="C66" s="71">
        <v>5</v>
      </c>
      <c r="D66" s="199" t="str">
        <f t="shared" si="2"/>
        <v>El planeta</v>
      </c>
      <c r="E66" s="200"/>
      <c r="F66" s="200"/>
      <c r="G66" s="200"/>
      <c r="H66" s="200"/>
      <c r="I66" s="201"/>
      <c r="J66" s="205" t="s">
        <v>755</v>
      </c>
      <c r="K66" s="191"/>
      <c r="L66" s="191"/>
      <c r="M66" s="192"/>
      <c r="N66" s="205" t="s">
        <v>756</v>
      </c>
      <c r="O66" s="192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72"/>
      <c r="I67" s="72"/>
      <c r="J67" s="72"/>
      <c r="K67" s="155"/>
      <c r="L67" s="155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120" t="s">
        <v>311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2"/>
    </row>
    <row r="70" spans="2:16" ht="15.75" thickTop="1" x14ac:dyDescent="0.25">
      <c r="B70" s="21"/>
      <c r="P70" s="27"/>
    </row>
    <row r="71" spans="2:16" x14ac:dyDescent="0.25">
      <c r="B71" s="21"/>
      <c r="C71" s="184" t="s">
        <v>312</v>
      </c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6"/>
      <c r="P71" s="22"/>
    </row>
    <row r="72" spans="2:16" ht="15.75" thickBot="1" x14ac:dyDescent="0.3">
      <c r="B72" s="21"/>
      <c r="H72" s="68"/>
      <c r="I72" s="68"/>
      <c r="J72" s="68"/>
      <c r="P72" s="22"/>
    </row>
    <row r="73" spans="2:16" ht="16.5" thickTop="1" thickBot="1" x14ac:dyDescent="0.3">
      <c r="B73" s="21"/>
      <c r="C73" s="104" t="s">
        <v>277</v>
      </c>
      <c r="D73" s="181" t="s">
        <v>300</v>
      </c>
      <c r="E73" s="182"/>
      <c r="F73" s="182"/>
      <c r="G73" s="182"/>
      <c r="H73" s="182"/>
      <c r="I73" s="183"/>
      <c r="J73" s="202" t="s">
        <v>313</v>
      </c>
      <c r="K73" s="202"/>
      <c r="L73" s="202"/>
      <c r="M73" s="202"/>
      <c r="N73" s="202" t="s">
        <v>314</v>
      </c>
      <c r="O73" s="202"/>
      <c r="P73" s="22"/>
    </row>
    <row r="74" spans="2:16" ht="15.75" thickTop="1" x14ac:dyDescent="0.25">
      <c r="B74" s="21"/>
      <c r="C74" s="69">
        <v>1</v>
      </c>
      <c r="D74" s="193" t="str">
        <f>D62</f>
        <v>Clasificaciòn y caracteristicas de los seres vivos</v>
      </c>
      <c r="E74" s="194"/>
      <c r="F74" s="194"/>
      <c r="G74" s="194"/>
      <c r="H74" s="194"/>
      <c r="I74" s="195"/>
      <c r="J74" s="203" t="s">
        <v>757</v>
      </c>
      <c r="K74" s="187"/>
      <c r="L74" s="187"/>
      <c r="M74" s="188"/>
      <c r="N74" s="203" t="s">
        <v>375</v>
      </c>
      <c r="O74" s="188"/>
      <c r="P74" s="22"/>
    </row>
    <row r="75" spans="2:16" x14ac:dyDescent="0.25">
      <c r="B75" s="21"/>
      <c r="C75" s="70">
        <v>2</v>
      </c>
      <c r="D75" s="196" t="str">
        <f t="shared" ref="D75:D78" si="3">D63</f>
        <v>Propiedades de los objetos</v>
      </c>
      <c r="E75" s="197"/>
      <c r="F75" s="197"/>
      <c r="G75" s="197"/>
      <c r="H75" s="197"/>
      <c r="I75" s="198"/>
      <c r="J75" s="204" t="s">
        <v>758</v>
      </c>
      <c r="K75" s="189"/>
      <c r="L75" s="189"/>
      <c r="M75" s="190"/>
      <c r="N75" s="204" t="s">
        <v>365</v>
      </c>
      <c r="O75" s="190"/>
      <c r="P75" s="22"/>
    </row>
    <row r="76" spans="2:16" x14ac:dyDescent="0.25">
      <c r="B76" s="21"/>
      <c r="C76" s="70">
        <v>3</v>
      </c>
      <c r="D76" s="196" t="str">
        <f t="shared" si="3"/>
        <v>Estados de la materia</v>
      </c>
      <c r="E76" s="197"/>
      <c r="F76" s="197"/>
      <c r="G76" s="197"/>
      <c r="H76" s="197"/>
      <c r="I76" s="198"/>
      <c r="J76" s="204" t="s">
        <v>749</v>
      </c>
      <c r="K76" s="189"/>
      <c r="L76" s="189"/>
      <c r="M76" s="190"/>
      <c r="N76" s="204" t="s">
        <v>365</v>
      </c>
      <c r="O76" s="190"/>
      <c r="P76" s="22"/>
    </row>
    <row r="77" spans="2:16" x14ac:dyDescent="0.25">
      <c r="B77" s="21"/>
      <c r="C77" s="70">
        <v>4</v>
      </c>
      <c r="D77" s="196" t="str">
        <f t="shared" si="3"/>
        <v>La luz</v>
      </c>
      <c r="E77" s="197"/>
      <c r="F77" s="197"/>
      <c r="G77" s="197"/>
      <c r="H77" s="197"/>
      <c r="I77" s="198"/>
      <c r="J77" s="204" t="s">
        <v>749</v>
      </c>
      <c r="K77" s="189"/>
      <c r="L77" s="189"/>
      <c r="M77" s="190"/>
      <c r="N77" s="204" t="s">
        <v>376</v>
      </c>
      <c r="O77" s="190"/>
      <c r="P77" s="22"/>
    </row>
    <row r="78" spans="2:16" ht="15.75" thickBot="1" x14ac:dyDescent="0.3">
      <c r="B78" s="21"/>
      <c r="C78" s="71">
        <v>5</v>
      </c>
      <c r="D78" s="199" t="str">
        <f t="shared" si="3"/>
        <v>El planeta</v>
      </c>
      <c r="E78" s="200"/>
      <c r="F78" s="200"/>
      <c r="G78" s="200"/>
      <c r="H78" s="200"/>
      <c r="I78" s="201"/>
      <c r="J78" s="205" t="s">
        <v>759</v>
      </c>
      <c r="K78" s="191"/>
      <c r="L78" s="191"/>
      <c r="M78" s="192"/>
      <c r="N78" s="205" t="s">
        <v>376</v>
      </c>
      <c r="O78" s="192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72"/>
      <c r="I79" s="72"/>
      <c r="J79" s="72"/>
      <c r="K79" s="155"/>
      <c r="L79" s="155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147" priority="4">
      <formula>IF(D38=0,1,0)</formula>
    </cfRule>
  </conditionalFormatting>
  <conditionalFormatting sqref="D50:D54">
    <cfRule type="expression" dxfId="146" priority="3">
      <formula>IF(D50=0,1,0)</formula>
    </cfRule>
  </conditionalFormatting>
  <conditionalFormatting sqref="D62:D66">
    <cfRule type="expression" dxfId="145" priority="2">
      <formula>IF(D62=0,1,0)</formula>
    </cfRule>
  </conditionalFormatting>
  <conditionalFormatting sqref="D74:D78">
    <cfRule type="expression" dxfId="144" priority="1">
      <formula>IF(D74=0,1,0)</formula>
    </cfRule>
  </conditionalFormatting>
  <dataValidations count="1">
    <dataValidation type="list" allowBlank="1" showInputMessage="1" showErrorMessage="1" sqref="N18 N16" xr:uid="{374ABE57-34EC-42E8-BC6B-AC5D53A0A1EF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49C6D-FA0D-4C9D-85F7-6E6201C7A34D}">
  <dimension ref="B1:Q84"/>
  <sheetViews>
    <sheetView showGridLines="0" showRowColHeaders="0" showRuler="0" view="pageLayout" topLeftCell="A64" zoomScaleNormal="100" workbookViewId="0">
      <selection activeCell="C80" sqref="C80:O80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06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 t="s">
        <v>317</v>
      </c>
      <c r="G7" s="118"/>
      <c r="H7" s="118"/>
      <c r="I7" s="118"/>
      <c r="J7" s="118"/>
      <c r="K7" s="119"/>
      <c r="L7" s="105" t="s">
        <v>13</v>
      </c>
      <c r="M7" s="63"/>
      <c r="N7" s="130">
        <v>254498000705</v>
      </c>
      <c r="O7" s="131"/>
      <c r="P7" s="22"/>
    </row>
    <row r="8" spans="2:16" ht="9" customHeight="1" thickTop="1" thickBot="1" x14ac:dyDescent="0.3">
      <c r="B8" s="60"/>
      <c r="C8" s="106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272</v>
      </c>
      <c r="G9" s="118"/>
      <c r="H9" s="118"/>
      <c r="I9" s="118"/>
      <c r="J9" s="118"/>
      <c r="K9" s="119"/>
      <c r="L9" s="105" t="s">
        <v>14</v>
      </c>
      <c r="M9" s="63"/>
      <c r="N9" s="117" t="s">
        <v>318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276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06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105" t="s">
        <v>0</v>
      </c>
      <c r="E16" s="61"/>
      <c r="F16" s="124" t="s">
        <v>760</v>
      </c>
      <c r="G16" s="125"/>
      <c r="H16" s="125"/>
      <c r="I16" s="125"/>
      <c r="J16" s="125"/>
      <c r="K16" s="126"/>
      <c r="L16" s="67" t="s">
        <v>15</v>
      </c>
      <c r="M16" s="63"/>
      <c r="N16" s="124" t="s">
        <v>22</v>
      </c>
      <c r="O16" s="126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120" t="s">
        <v>287</v>
      </c>
      <c r="C19" s="121"/>
      <c r="D19" s="121"/>
      <c r="E19" s="121"/>
      <c r="F19" s="121"/>
      <c r="G19" s="121"/>
      <c r="H19" s="122"/>
      <c r="J19" s="120" t="s">
        <v>289</v>
      </c>
      <c r="K19" s="121"/>
      <c r="L19" s="121"/>
      <c r="M19" s="121"/>
      <c r="N19" s="121"/>
      <c r="O19" s="121"/>
      <c r="P19" s="122"/>
    </row>
    <row r="20" spans="2:16" ht="9" customHeight="1" thickTop="1" x14ac:dyDescent="0.25">
      <c r="B20" s="21"/>
      <c r="H20" s="22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44" t="s">
        <v>288</v>
      </c>
      <c r="D21" s="144"/>
      <c r="E21" s="144"/>
      <c r="F21" s="144"/>
      <c r="G21" s="144"/>
      <c r="H21" s="89"/>
      <c r="I21" s="90"/>
      <c r="J21" s="91"/>
      <c r="K21" s="144" t="s">
        <v>290</v>
      </c>
      <c r="L21" s="144"/>
      <c r="M21" s="144"/>
      <c r="N21" s="144"/>
      <c r="O21" s="144"/>
      <c r="P21" s="22"/>
    </row>
    <row r="22" spans="2:16" ht="9" customHeight="1" thickBot="1" x14ac:dyDescent="0.3">
      <c r="B22" s="21"/>
      <c r="H22" s="22"/>
      <c r="J22" s="21"/>
      <c r="P22" s="22"/>
    </row>
    <row r="23" spans="2:16" ht="16.5" thickTop="1" thickBot="1" x14ac:dyDescent="0.3">
      <c r="B23" s="21"/>
      <c r="C23" s="104" t="s">
        <v>277</v>
      </c>
      <c r="D23" s="145" t="s">
        <v>291</v>
      </c>
      <c r="E23" s="146"/>
      <c r="F23" s="146"/>
      <c r="G23" s="147"/>
      <c r="H23" s="92"/>
      <c r="J23" s="21"/>
      <c r="K23" s="104" t="s">
        <v>277</v>
      </c>
      <c r="L23" s="148" t="s">
        <v>291</v>
      </c>
      <c r="M23" s="148"/>
      <c r="N23" s="148"/>
      <c r="O23" s="104" t="s">
        <v>18</v>
      </c>
      <c r="P23" s="22"/>
    </row>
    <row r="24" spans="2:16" ht="18.75" customHeight="1" thickTop="1" x14ac:dyDescent="0.25">
      <c r="B24" s="21"/>
      <c r="C24" s="69">
        <v>1</v>
      </c>
      <c r="D24" s="132" t="s">
        <v>761</v>
      </c>
      <c r="E24" s="133"/>
      <c r="F24" s="133"/>
      <c r="G24" s="134"/>
      <c r="H24" s="93"/>
      <c r="I24" s="63"/>
      <c r="J24" s="94"/>
      <c r="K24" s="69">
        <v>1</v>
      </c>
      <c r="L24" s="135" t="str">
        <f>D24</f>
        <v>Por què se necesitan las normas en nuestro entorno</v>
      </c>
      <c r="M24" s="136"/>
      <c r="N24" s="137"/>
      <c r="O24" s="95" t="s">
        <v>19</v>
      </c>
      <c r="P24" s="22"/>
    </row>
    <row r="25" spans="2:16" ht="18.75" customHeight="1" x14ac:dyDescent="0.25">
      <c r="B25" s="21"/>
      <c r="C25" s="96">
        <v>2</v>
      </c>
      <c r="D25" s="138" t="s">
        <v>642</v>
      </c>
      <c r="E25" s="139"/>
      <c r="F25" s="139"/>
      <c r="G25" s="140"/>
      <c r="H25" s="93"/>
      <c r="I25" s="63"/>
      <c r="J25" s="94"/>
      <c r="K25" s="96">
        <v>2</v>
      </c>
      <c r="L25" s="141" t="str">
        <f t="shared" ref="L25:L43" si="0">D25</f>
        <v>Manual de convivencia</v>
      </c>
      <c r="M25" s="142"/>
      <c r="N25" s="143"/>
      <c r="O25" s="95" t="s">
        <v>19</v>
      </c>
      <c r="P25" s="22"/>
    </row>
    <row r="26" spans="2:16" ht="18.75" customHeight="1" x14ac:dyDescent="0.25">
      <c r="B26" s="21"/>
      <c r="C26" s="96">
        <v>3</v>
      </c>
      <c r="D26" s="138" t="s">
        <v>762</v>
      </c>
      <c r="E26" s="139"/>
      <c r="F26" s="139"/>
      <c r="G26" s="140"/>
      <c r="H26" s="93"/>
      <c r="I26" s="63"/>
      <c r="J26" s="94"/>
      <c r="K26" s="70">
        <v>3</v>
      </c>
      <c r="L26" s="141" t="str">
        <f t="shared" si="0"/>
        <v>La persona</v>
      </c>
      <c r="M26" s="142"/>
      <c r="N26" s="143"/>
      <c r="O26" s="95" t="s">
        <v>19</v>
      </c>
      <c r="P26" s="22"/>
    </row>
    <row r="27" spans="2:16" ht="18.75" customHeight="1" x14ac:dyDescent="0.25">
      <c r="B27" s="21"/>
      <c r="C27" s="96">
        <v>4</v>
      </c>
      <c r="D27" s="138" t="s">
        <v>763</v>
      </c>
      <c r="E27" s="139"/>
      <c r="F27" s="139"/>
      <c r="G27" s="140"/>
      <c r="H27" s="93"/>
      <c r="I27" s="63"/>
      <c r="J27" s="94"/>
      <c r="K27" s="96">
        <v>4</v>
      </c>
      <c r="L27" s="141" t="str">
        <f t="shared" si="0"/>
        <v>la familia</v>
      </c>
      <c r="M27" s="142"/>
      <c r="N27" s="143"/>
      <c r="O27" s="95" t="s">
        <v>19</v>
      </c>
      <c r="P27" s="22"/>
    </row>
    <row r="28" spans="2:16" ht="18.75" customHeight="1" x14ac:dyDescent="0.25">
      <c r="B28" s="21"/>
      <c r="C28" s="96">
        <v>5</v>
      </c>
      <c r="D28" s="138" t="s">
        <v>764</v>
      </c>
      <c r="E28" s="139"/>
      <c r="F28" s="139"/>
      <c r="G28" s="140"/>
      <c r="H28" s="93"/>
      <c r="I28" s="63"/>
      <c r="J28" s="94"/>
      <c r="K28" s="96">
        <v>5</v>
      </c>
      <c r="L28" s="141" t="str">
        <f t="shared" si="0"/>
        <v>El entorno</v>
      </c>
      <c r="M28" s="142"/>
      <c r="N28" s="143"/>
      <c r="O28" s="95" t="s">
        <v>19</v>
      </c>
      <c r="P28" s="22"/>
    </row>
    <row r="29" spans="2:16" ht="18.75" customHeight="1" x14ac:dyDescent="0.25">
      <c r="B29" s="21"/>
      <c r="C29" s="96">
        <v>6</v>
      </c>
      <c r="D29" s="138" t="s">
        <v>765</v>
      </c>
      <c r="E29" s="139"/>
      <c r="F29" s="139"/>
      <c r="G29" s="140"/>
      <c r="H29" s="93"/>
      <c r="I29" s="63"/>
      <c r="J29" s="94"/>
      <c r="K29" s="70">
        <v>6</v>
      </c>
      <c r="L29" s="141" t="str">
        <f t="shared" si="0"/>
        <v>La urbanidad</v>
      </c>
      <c r="M29" s="142"/>
      <c r="N29" s="143"/>
      <c r="O29" s="95" t="s">
        <v>19</v>
      </c>
      <c r="P29" s="22"/>
    </row>
    <row r="30" spans="2:16" ht="18.75" customHeight="1" x14ac:dyDescent="0.25">
      <c r="B30" s="21"/>
      <c r="C30" s="96">
        <v>7</v>
      </c>
      <c r="D30" s="138" t="s">
        <v>766</v>
      </c>
      <c r="E30" s="139"/>
      <c r="F30" s="139"/>
      <c r="G30" s="140"/>
      <c r="H30" s="93"/>
      <c r="I30" s="63"/>
      <c r="J30" s="94"/>
      <c r="K30" s="96">
        <v>7</v>
      </c>
      <c r="L30" s="141" t="str">
        <f t="shared" si="0"/>
        <v>Toma de decisiones</v>
      </c>
      <c r="M30" s="142"/>
      <c r="N30" s="143"/>
      <c r="O30" s="95" t="s">
        <v>19</v>
      </c>
      <c r="P30" s="22"/>
    </row>
    <row r="31" spans="2:16" ht="18.75" customHeight="1" x14ac:dyDescent="0.25">
      <c r="B31" s="21"/>
      <c r="C31" s="96">
        <v>8</v>
      </c>
      <c r="D31" s="138" t="s">
        <v>767</v>
      </c>
      <c r="E31" s="139"/>
      <c r="F31" s="139"/>
      <c r="G31" s="140"/>
      <c r="H31" s="93"/>
      <c r="I31" s="63"/>
      <c r="J31" s="94"/>
      <c r="K31" s="96">
        <v>8</v>
      </c>
      <c r="L31" s="141" t="str">
        <f t="shared" si="0"/>
        <v>La convivencia</v>
      </c>
      <c r="M31" s="142"/>
      <c r="N31" s="143"/>
      <c r="O31" s="95" t="s">
        <v>19</v>
      </c>
      <c r="P31" s="22"/>
    </row>
    <row r="32" spans="2:16" ht="18.75" customHeight="1" x14ac:dyDescent="0.25">
      <c r="B32" s="21"/>
      <c r="C32" s="96">
        <v>9</v>
      </c>
      <c r="D32" s="138" t="s">
        <v>768</v>
      </c>
      <c r="E32" s="139"/>
      <c r="F32" s="139"/>
      <c r="G32" s="140"/>
      <c r="H32" s="93"/>
      <c r="I32" s="63"/>
      <c r="J32" s="94"/>
      <c r="K32" s="70">
        <v>9</v>
      </c>
      <c r="L32" s="141" t="str">
        <f t="shared" si="0"/>
        <v>Nos responsabilizamos con la salud</v>
      </c>
      <c r="M32" s="142"/>
      <c r="N32" s="143"/>
      <c r="O32" s="95" t="s">
        <v>19</v>
      </c>
      <c r="P32" s="22"/>
    </row>
    <row r="33" spans="2:16" ht="18.75" customHeight="1" x14ac:dyDescent="0.25">
      <c r="B33" s="21"/>
      <c r="C33" s="96">
        <v>10</v>
      </c>
      <c r="D33" s="138"/>
      <c r="E33" s="139"/>
      <c r="F33" s="139"/>
      <c r="G33" s="140"/>
      <c r="H33" s="93"/>
      <c r="I33" s="63"/>
      <c r="J33" s="94"/>
      <c r="K33" s="96">
        <v>10</v>
      </c>
      <c r="L33" s="141">
        <f t="shared" si="0"/>
        <v>0</v>
      </c>
      <c r="M33" s="142"/>
      <c r="N33" s="143"/>
      <c r="O33" s="95"/>
      <c r="P33" s="22"/>
    </row>
    <row r="34" spans="2:16" ht="18.75" customHeight="1" x14ac:dyDescent="0.25">
      <c r="B34" s="21"/>
      <c r="C34" s="96">
        <v>11</v>
      </c>
      <c r="D34" s="138"/>
      <c r="E34" s="139"/>
      <c r="F34" s="139"/>
      <c r="G34" s="140"/>
      <c r="H34" s="93"/>
      <c r="I34" s="63"/>
      <c r="J34" s="94"/>
      <c r="K34" s="96">
        <v>11</v>
      </c>
      <c r="L34" s="141">
        <f t="shared" si="0"/>
        <v>0</v>
      </c>
      <c r="M34" s="142"/>
      <c r="N34" s="143"/>
      <c r="O34" s="95"/>
      <c r="P34" s="22"/>
    </row>
    <row r="35" spans="2:16" ht="18.75" customHeight="1" x14ac:dyDescent="0.25">
      <c r="B35" s="21"/>
      <c r="C35" s="96">
        <v>12</v>
      </c>
      <c r="D35" s="138"/>
      <c r="E35" s="139"/>
      <c r="F35" s="139"/>
      <c r="G35" s="140"/>
      <c r="H35" s="93"/>
      <c r="I35" s="63"/>
      <c r="J35" s="94"/>
      <c r="K35" s="70">
        <v>12</v>
      </c>
      <c r="L35" s="141">
        <f t="shared" si="0"/>
        <v>0</v>
      </c>
      <c r="M35" s="142"/>
      <c r="N35" s="143"/>
      <c r="O35" s="95"/>
      <c r="P35" s="22"/>
    </row>
    <row r="36" spans="2:16" ht="18.75" customHeight="1" x14ac:dyDescent="0.25">
      <c r="B36" s="21"/>
      <c r="C36" s="96">
        <v>13</v>
      </c>
      <c r="D36" s="138"/>
      <c r="E36" s="139"/>
      <c r="F36" s="139"/>
      <c r="G36" s="140"/>
      <c r="H36" s="93"/>
      <c r="I36" s="63"/>
      <c r="J36" s="94"/>
      <c r="K36" s="70">
        <v>13</v>
      </c>
      <c r="L36" s="141">
        <f t="shared" si="0"/>
        <v>0</v>
      </c>
      <c r="M36" s="142"/>
      <c r="N36" s="143"/>
      <c r="O36" s="95"/>
      <c r="P36" s="22"/>
    </row>
    <row r="37" spans="2:16" ht="18.75" customHeight="1" x14ac:dyDescent="0.25">
      <c r="B37" s="21"/>
      <c r="C37" s="96">
        <v>14</v>
      </c>
      <c r="D37" s="138"/>
      <c r="E37" s="139"/>
      <c r="F37" s="139"/>
      <c r="G37" s="140"/>
      <c r="H37" s="93"/>
      <c r="I37" s="63"/>
      <c r="J37" s="94"/>
      <c r="K37" s="96">
        <v>14</v>
      </c>
      <c r="L37" s="141">
        <f t="shared" si="0"/>
        <v>0</v>
      </c>
      <c r="M37" s="142"/>
      <c r="N37" s="143"/>
      <c r="O37" s="95"/>
      <c r="P37" s="22"/>
    </row>
    <row r="38" spans="2:16" ht="18.75" customHeight="1" x14ac:dyDescent="0.25">
      <c r="B38" s="21"/>
      <c r="C38" s="96">
        <v>15</v>
      </c>
      <c r="D38" s="138"/>
      <c r="E38" s="139"/>
      <c r="F38" s="139"/>
      <c r="G38" s="140"/>
      <c r="H38" s="93"/>
      <c r="I38" s="63"/>
      <c r="J38" s="94"/>
      <c r="K38" s="70">
        <v>15</v>
      </c>
      <c r="L38" s="141">
        <f t="shared" si="0"/>
        <v>0</v>
      </c>
      <c r="M38" s="142"/>
      <c r="N38" s="143"/>
      <c r="O38" s="95"/>
      <c r="P38" s="22"/>
    </row>
    <row r="39" spans="2:16" ht="18.75" customHeight="1" x14ac:dyDescent="0.25">
      <c r="B39" s="21"/>
      <c r="C39" s="96">
        <v>16</v>
      </c>
      <c r="D39" s="138"/>
      <c r="E39" s="139"/>
      <c r="F39" s="139"/>
      <c r="G39" s="140"/>
      <c r="H39" s="93"/>
      <c r="I39" s="63"/>
      <c r="J39" s="94"/>
      <c r="K39" s="96">
        <v>16</v>
      </c>
      <c r="L39" s="141">
        <f t="shared" si="0"/>
        <v>0</v>
      </c>
      <c r="M39" s="142"/>
      <c r="N39" s="143"/>
      <c r="O39" s="95"/>
      <c r="P39" s="22"/>
    </row>
    <row r="40" spans="2:16" ht="18.75" customHeight="1" x14ac:dyDescent="0.25">
      <c r="B40" s="21"/>
      <c r="C40" s="96">
        <v>17</v>
      </c>
      <c r="D40" s="138"/>
      <c r="E40" s="139"/>
      <c r="F40" s="139"/>
      <c r="G40" s="140"/>
      <c r="H40" s="93"/>
      <c r="I40" s="63"/>
      <c r="J40" s="94"/>
      <c r="K40" s="96">
        <v>17</v>
      </c>
      <c r="L40" s="141">
        <f t="shared" si="0"/>
        <v>0</v>
      </c>
      <c r="M40" s="142"/>
      <c r="N40" s="143"/>
      <c r="O40" s="95"/>
      <c r="P40" s="22"/>
    </row>
    <row r="41" spans="2:16" ht="18.75" customHeight="1" x14ac:dyDescent="0.25">
      <c r="B41" s="21"/>
      <c r="C41" s="96">
        <v>18</v>
      </c>
      <c r="D41" s="138"/>
      <c r="E41" s="139"/>
      <c r="F41" s="139"/>
      <c r="G41" s="140"/>
      <c r="H41" s="93"/>
      <c r="I41" s="63"/>
      <c r="J41" s="94"/>
      <c r="K41" s="70">
        <v>18</v>
      </c>
      <c r="L41" s="141">
        <f t="shared" si="0"/>
        <v>0</v>
      </c>
      <c r="M41" s="142"/>
      <c r="N41" s="143"/>
      <c r="O41" s="95"/>
      <c r="P41" s="22"/>
    </row>
    <row r="42" spans="2:16" ht="18.75" customHeight="1" x14ac:dyDescent="0.25">
      <c r="B42" s="21"/>
      <c r="C42" s="96">
        <v>19</v>
      </c>
      <c r="D42" s="138"/>
      <c r="E42" s="139"/>
      <c r="F42" s="139"/>
      <c r="G42" s="140"/>
      <c r="H42" s="93"/>
      <c r="I42" s="63"/>
      <c r="J42" s="94"/>
      <c r="K42" s="96">
        <v>19</v>
      </c>
      <c r="L42" s="141">
        <f t="shared" si="0"/>
        <v>0</v>
      </c>
      <c r="M42" s="142"/>
      <c r="N42" s="143"/>
      <c r="O42" s="95"/>
      <c r="P42" s="22"/>
    </row>
    <row r="43" spans="2:16" ht="18.75" customHeight="1" thickBot="1" x14ac:dyDescent="0.3">
      <c r="B43" s="21"/>
      <c r="C43" s="71">
        <v>20</v>
      </c>
      <c r="D43" s="149"/>
      <c r="E43" s="150"/>
      <c r="F43" s="150"/>
      <c r="G43" s="151"/>
      <c r="H43" s="93"/>
      <c r="I43" s="63"/>
      <c r="J43" s="94"/>
      <c r="K43" s="71">
        <v>20</v>
      </c>
      <c r="L43" s="152">
        <f t="shared" si="0"/>
        <v>0</v>
      </c>
      <c r="M43" s="153"/>
      <c r="N43" s="154"/>
      <c r="O43" s="97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J44" s="23"/>
      <c r="K44" s="155"/>
      <c r="L44" s="155"/>
      <c r="M44" s="18"/>
      <c r="N44" s="18"/>
      <c r="O44" s="18"/>
      <c r="P44" s="24"/>
    </row>
    <row r="45" spans="2:16" ht="9" customHeight="1" thickTop="1" thickBot="1" x14ac:dyDescent="0.3">
      <c r="K45" s="156"/>
      <c r="L45" s="156"/>
    </row>
    <row r="46" spans="2:16" ht="17.25" thickTop="1" thickBot="1" x14ac:dyDescent="0.3">
      <c r="B46" s="120" t="s">
        <v>292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2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62"/>
      <c r="L47" s="162"/>
      <c r="M47" s="26"/>
      <c r="N47" s="26"/>
      <c r="O47" s="26"/>
      <c r="P47" s="27"/>
    </row>
    <row r="48" spans="2:16" ht="30" customHeight="1" x14ac:dyDescent="0.25">
      <c r="B48" s="21"/>
      <c r="C48" s="163" t="s">
        <v>293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98"/>
    </row>
    <row r="49" spans="2:17" ht="9" customHeight="1" thickBot="1" x14ac:dyDescent="0.3">
      <c r="B49" s="21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8"/>
    </row>
    <row r="50" spans="2:17" ht="16.5" thickTop="1" thickBot="1" x14ac:dyDescent="0.3">
      <c r="B50" s="21"/>
      <c r="C50" s="99"/>
      <c r="D50" s="104" t="s">
        <v>277</v>
      </c>
      <c r="E50" s="145" t="s">
        <v>291</v>
      </c>
      <c r="F50" s="146"/>
      <c r="G50" s="146"/>
      <c r="H50" s="146"/>
      <c r="I50" s="146"/>
      <c r="J50" s="146"/>
      <c r="K50" s="147"/>
      <c r="L50" s="104" t="s">
        <v>18</v>
      </c>
      <c r="M50" s="145" t="s">
        <v>280</v>
      </c>
      <c r="N50" s="147"/>
      <c r="O50" s="99"/>
      <c r="P50" s="98"/>
    </row>
    <row r="51" spans="2:17" ht="18.75" customHeight="1" thickTop="1" x14ac:dyDescent="0.25">
      <c r="B51" s="21"/>
      <c r="C51" s="100">
        <f>IF(L51="No trabajado",1,0)</f>
        <v>0</v>
      </c>
      <c r="D51" s="69">
        <v>1</v>
      </c>
      <c r="E51" s="165" t="str">
        <f t="shared" ref="E51:E70" si="1">D24</f>
        <v>Por què se necesitan las normas en nuestro entorno</v>
      </c>
      <c r="F51" s="166"/>
      <c r="G51" s="166"/>
      <c r="H51" s="166"/>
      <c r="I51" s="166"/>
      <c r="J51" s="166"/>
      <c r="K51" s="167"/>
      <c r="L51" s="58" t="str">
        <f t="shared" ref="L51:L70" si="2">O24</f>
        <v>Trabajado</v>
      </c>
      <c r="M51" s="168" t="s">
        <v>281</v>
      </c>
      <c r="N51" s="169"/>
      <c r="O51" s="100">
        <f>IF(M51="Bajo",1,0)</f>
        <v>0</v>
      </c>
      <c r="P51" s="47">
        <f>IF(M51="Básico",-3,0)</f>
        <v>0</v>
      </c>
      <c r="Q51" s="44">
        <f>C51+O51+P51</f>
        <v>0</v>
      </c>
    </row>
    <row r="52" spans="2:17" ht="18.75" customHeight="1" x14ac:dyDescent="0.25">
      <c r="B52" s="21"/>
      <c r="C52" s="100">
        <f t="shared" ref="C52:C70" si="3">IF(L52="No trabajado",1,0)</f>
        <v>0</v>
      </c>
      <c r="D52" s="70">
        <v>2</v>
      </c>
      <c r="E52" s="157" t="str">
        <f t="shared" si="1"/>
        <v>Manual de convivencia</v>
      </c>
      <c r="F52" s="158"/>
      <c r="G52" s="158"/>
      <c r="H52" s="158"/>
      <c r="I52" s="158"/>
      <c r="J52" s="158"/>
      <c r="K52" s="159"/>
      <c r="L52" s="50" t="str">
        <f t="shared" si="2"/>
        <v>Trabajado</v>
      </c>
      <c r="M52" s="160" t="s">
        <v>281</v>
      </c>
      <c r="N52" s="161"/>
      <c r="O52" s="100">
        <f t="shared" ref="O52:O70" si="4">IF(M52="Bajo",1,0)</f>
        <v>0</v>
      </c>
      <c r="P52" s="47">
        <f t="shared" ref="P52:P70" si="5">IF(M52="Básico",-3,0)</f>
        <v>0</v>
      </c>
      <c r="Q52" s="44">
        <f t="shared" ref="Q52:Q70" si="6">C52+O52+P52</f>
        <v>0</v>
      </c>
    </row>
    <row r="53" spans="2:17" ht="18.75" customHeight="1" x14ac:dyDescent="0.25">
      <c r="B53" s="21"/>
      <c r="C53" s="100">
        <f t="shared" si="3"/>
        <v>0</v>
      </c>
      <c r="D53" s="70">
        <v>3</v>
      </c>
      <c r="E53" s="157" t="str">
        <f t="shared" si="1"/>
        <v>La persona</v>
      </c>
      <c r="F53" s="158"/>
      <c r="G53" s="158"/>
      <c r="H53" s="158"/>
      <c r="I53" s="158"/>
      <c r="J53" s="158"/>
      <c r="K53" s="159"/>
      <c r="L53" s="50" t="str">
        <f t="shared" si="2"/>
        <v>Trabajado</v>
      </c>
      <c r="M53" s="160" t="s">
        <v>281</v>
      </c>
      <c r="N53" s="161"/>
      <c r="O53" s="100">
        <f t="shared" si="4"/>
        <v>0</v>
      </c>
      <c r="P53" s="47">
        <f t="shared" si="5"/>
        <v>0</v>
      </c>
      <c r="Q53" s="44">
        <f t="shared" si="6"/>
        <v>0</v>
      </c>
    </row>
    <row r="54" spans="2:17" ht="18.75" customHeight="1" x14ac:dyDescent="0.25">
      <c r="B54" s="21"/>
      <c r="C54" s="100">
        <f t="shared" si="3"/>
        <v>0</v>
      </c>
      <c r="D54" s="70">
        <v>4</v>
      </c>
      <c r="E54" s="157" t="str">
        <f t="shared" si="1"/>
        <v>la familia</v>
      </c>
      <c r="F54" s="158"/>
      <c r="G54" s="158"/>
      <c r="H54" s="158"/>
      <c r="I54" s="158"/>
      <c r="J54" s="158"/>
      <c r="K54" s="159"/>
      <c r="L54" s="50" t="str">
        <f t="shared" si="2"/>
        <v>Trabajado</v>
      </c>
      <c r="M54" s="160" t="s">
        <v>281</v>
      </c>
      <c r="N54" s="161"/>
      <c r="O54" s="100">
        <f t="shared" si="4"/>
        <v>0</v>
      </c>
      <c r="P54" s="47">
        <f t="shared" si="5"/>
        <v>0</v>
      </c>
      <c r="Q54" s="44">
        <f t="shared" si="6"/>
        <v>0</v>
      </c>
    </row>
    <row r="55" spans="2:17" ht="18.75" customHeight="1" x14ac:dyDescent="0.25">
      <c r="B55" s="21"/>
      <c r="C55" s="100">
        <f t="shared" si="3"/>
        <v>0</v>
      </c>
      <c r="D55" s="70">
        <v>5</v>
      </c>
      <c r="E55" s="157" t="str">
        <f t="shared" si="1"/>
        <v>El entorno</v>
      </c>
      <c r="F55" s="158"/>
      <c r="G55" s="158"/>
      <c r="H55" s="158"/>
      <c r="I55" s="158"/>
      <c r="J55" s="158"/>
      <c r="K55" s="159"/>
      <c r="L55" s="50" t="str">
        <f t="shared" si="2"/>
        <v>Trabajado</v>
      </c>
      <c r="M55" s="160" t="s">
        <v>281</v>
      </c>
      <c r="N55" s="161"/>
      <c r="O55" s="100">
        <f t="shared" si="4"/>
        <v>0</v>
      </c>
      <c r="P55" s="47">
        <f t="shared" si="5"/>
        <v>0</v>
      </c>
      <c r="Q55" s="44">
        <f t="shared" si="6"/>
        <v>0</v>
      </c>
    </row>
    <row r="56" spans="2:17" ht="18.75" customHeight="1" x14ac:dyDescent="0.25">
      <c r="B56" s="21"/>
      <c r="C56" s="100">
        <f t="shared" si="3"/>
        <v>0</v>
      </c>
      <c r="D56" s="70">
        <v>6</v>
      </c>
      <c r="E56" s="157" t="str">
        <f t="shared" si="1"/>
        <v>La urbanidad</v>
      </c>
      <c r="F56" s="158"/>
      <c r="G56" s="158"/>
      <c r="H56" s="158"/>
      <c r="I56" s="158"/>
      <c r="J56" s="158"/>
      <c r="K56" s="159"/>
      <c r="L56" s="50" t="str">
        <f t="shared" si="2"/>
        <v>Trabajado</v>
      </c>
      <c r="M56" s="160" t="s">
        <v>281</v>
      </c>
      <c r="N56" s="161"/>
      <c r="O56" s="100">
        <f t="shared" si="4"/>
        <v>0</v>
      </c>
      <c r="P56" s="47">
        <f t="shared" si="5"/>
        <v>0</v>
      </c>
      <c r="Q56" s="44">
        <f t="shared" si="6"/>
        <v>0</v>
      </c>
    </row>
    <row r="57" spans="2:17" ht="18.75" customHeight="1" x14ac:dyDescent="0.25">
      <c r="B57" s="21"/>
      <c r="C57" s="100">
        <f t="shared" si="3"/>
        <v>0</v>
      </c>
      <c r="D57" s="70">
        <v>7</v>
      </c>
      <c r="E57" s="157" t="str">
        <f t="shared" si="1"/>
        <v>Toma de decisiones</v>
      </c>
      <c r="F57" s="158"/>
      <c r="G57" s="158"/>
      <c r="H57" s="158"/>
      <c r="I57" s="158"/>
      <c r="J57" s="158"/>
      <c r="K57" s="159"/>
      <c r="L57" s="50" t="str">
        <f t="shared" si="2"/>
        <v>Trabajado</v>
      </c>
      <c r="M57" s="160" t="s">
        <v>281</v>
      </c>
      <c r="N57" s="161"/>
      <c r="O57" s="100">
        <f t="shared" si="4"/>
        <v>0</v>
      </c>
      <c r="P57" s="47">
        <f t="shared" si="5"/>
        <v>0</v>
      </c>
      <c r="Q57" s="44">
        <f t="shared" si="6"/>
        <v>0</v>
      </c>
    </row>
    <row r="58" spans="2:17" ht="18.75" customHeight="1" x14ac:dyDescent="0.25">
      <c r="B58" s="21"/>
      <c r="C58" s="100">
        <f t="shared" si="3"/>
        <v>0</v>
      </c>
      <c r="D58" s="70">
        <v>8</v>
      </c>
      <c r="E58" s="157" t="str">
        <f t="shared" si="1"/>
        <v>La convivencia</v>
      </c>
      <c r="F58" s="158"/>
      <c r="G58" s="158"/>
      <c r="H58" s="158"/>
      <c r="I58" s="158"/>
      <c r="J58" s="158"/>
      <c r="K58" s="159"/>
      <c r="L58" s="50" t="str">
        <f t="shared" si="2"/>
        <v>Trabajado</v>
      </c>
      <c r="M58" s="160" t="s">
        <v>281</v>
      </c>
      <c r="N58" s="161"/>
      <c r="O58" s="100">
        <f t="shared" si="4"/>
        <v>0</v>
      </c>
      <c r="P58" s="47">
        <f t="shared" si="5"/>
        <v>0</v>
      </c>
      <c r="Q58" s="44">
        <f t="shared" si="6"/>
        <v>0</v>
      </c>
    </row>
    <row r="59" spans="2:17" ht="18.75" customHeight="1" x14ac:dyDescent="0.25">
      <c r="B59" s="21"/>
      <c r="C59" s="100">
        <f t="shared" si="3"/>
        <v>0</v>
      </c>
      <c r="D59" s="70">
        <v>9</v>
      </c>
      <c r="E59" s="157" t="str">
        <f t="shared" si="1"/>
        <v>Nos responsabilizamos con la salud</v>
      </c>
      <c r="F59" s="158"/>
      <c r="G59" s="158"/>
      <c r="H59" s="158"/>
      <c r="I59" s="158"/>
      <c r="J59" s="158"/>
      <c r="K59" s="159"/>
      <c r="L59" s="50" t="str">
        <f t="shared" si="2"/>
        <v>Trabajado</v>
      </c>
      <c r="M59" s="160" t="s">
        <v>281</v>
      </c>
      <c r="N59" s="161"/>
      <c r="O59" s="100">
        <f t="shared" si="4"/>
        <v>0</v>
      </c>
      <c r="P59" s="47">
        <f t="shared" si="5"/>
        <v>0</v>
      </c>
      <c r="Q59" s="44">
        <f t="shared" si="6"/>
        <v>0</v>
      </c>
    </row>
    <row r="60" spans="2:17" ht="18.75" customHeight="1" x14ac:dyDescent="0.25">
      <c r="B60" s="21"/>
      <c r="C60" s="100">
        <f t="shared" si="3"/>
        <v>0</v>
      </c>
      <c r="D60" s="70">
        <v>10</v>
      </c>
      <c r="E60" s="157">
        <f t="shared" si="1"/>
        <v>0</v>
      </c>
      <c r="F60" s="158"/>
      <c r="G60" s="158"/>
      <c r="H60" s="158"/>
      <c r="I60" s="158"/>
      <c r="J60" s="158"/>
      <c r="K60" s="159"/>
      <c r="L60" s="50">
        <f t="shared" si="2"/>
        <v>0</v>
      </c>
      <c r="M60" s="160"/>
      <c r="N60" s="161"/>
      <c r="O60" s="100">
        <f t="shared" si="4"/>
        <v>0</v>
      </c>
      <c r="P60" s="47">
        <f t="shared" si="5"/>
        <v>0</v>
      </c>
      <c r="Q60" s="44">
        <f t="shared" si="6"/>
        <v>0</v>
      </c>
    </row>
    <row r="61" spans="2:17" ht="18.75" customHeight="1" x14ac:dyDescent="0.25">
      <c r="B61" s="21"/>
      <c r="C61" s="100">
        <f t="shared" si="3"/>
        <v>0</v>
      </c>
      <c r="D61" s="70">
        <v>11</v>
      </c>
      <c r="E61" s="157">
        <f t="shared" si="1"/>
        <v>0</v>
      </c>
      <c r="F61" s="158"/>
      <c r="G61" s="158"/>
      <c r="H61" s="158"/>
      <c r="I61" s="158"/>
      <c r="J61" s="158"/>
      <c r="K61" s="159"/>
      <c r="L61" s="50">
        <f t="shared" si="2"/>
        <v>0</v>
      </c>
      <c r="M61" s="160"/>
      <c r="N61" s="161"/>
      <c r="O61" s="100">
        <f t="shared" si="4"/>
        <v>0</v>
      </c>
      <c r="P61" s="47">
        <f t="shared" si="5"/>
        <v>0</v>
      </c>
      <c r="Q61" s="44">
        <f t="shared" si="6"/>
        <v>0</v>
      </c>
    </row>
    <row r="62" spans="2:17" ht="18.75" customHeight="1" x14ac:dyDescent="0.25">
      <c r="B62" s="21"/>
      <c r="C62" s="100">
        <f t="shared" si="3"/>
        <v>0</v>
      </c>
      <c r="D62" s="70">
        <v>12</v>
      </c>
      <c r="E62" s="157">
        <f t="shared" si="1"/>
        <v>0</v>
      </c>
      <c r="F62" s="158"/>
      <c r="G62" s="158"/>
      <c r="H62" s="158"/>
      <c r="I62" s="158"/>
      <c r="J62" s="158"/>
      <c r="K62" s="159"/>
      <c r="L62" s="50">
        <f t="shared" si="2"/>
        <v>0</v>
      </c>
      <c r="M62" s="160"/>
      <c r="N62" s="161"/>
      <c r="O62" s="100">
        <f t="shared" si="4"/>
        <v>0</v>
      </c>
      <c r="P62" s="47">
        <f t="shared" si="5"/>
        <v>0</v>
      </c>
      <c r="Q62" s="44">
        <f t="shared" si="6"/>
        <v>0</v>
      </c>
    </row>
    <row r="63" spans="2:17" ht="18.75" customHeight="1" x14ac:dyDescent="0.25">
      <c r="B63" s="21"/>
      <c r="C63" s="100">
        <f t="shared" si="3"/>
        <v>0</v>
      </c>
      <c r="D63" s="70">
        <v>13</v>
      </c>
      <c r="E63" s="157">
        <f t="shared" si="1"/>
        <v>0</v>
      </c>
      <c r="F63" s="158"/>
      <c r="G63" s="158"/>
      <c r="H63" s="158"/>
      <c r="I63" s="158"/>
      <c r="J63" s="158"/>
      <c r="K63" s="159"/>
      <c r="L63" s="50">
        <f t="shared" si="2"/>
        <v>0</v>
      </c>
      <c r="M63" s="160"/>
      <c r="N63" s="161"/>
      <c r="O63" s="100">
        <f t="shared" si="4"/>
        <v>0</v>
      </c>
      <c r="P63" s="47">
        <f t="shared" si="5"/>
        <v>0</v>
      </c>
      <c r="Q63" s="44">
        <f t="shared" si="6"/>
        <v>0</v>
      </c>
    </row>
    <row r="64" spans="2:17" ht="18.75" customHeight="1" x14ac:dyDescent="0.25">
      <c r="B64" s="21"/>
      <c r="C64" s="100">
        <f t="shared" si="3"/>
        <v>0</v>
      </c>
      <c r="D64" s="70">
        <v>14</v>
      </c>
      <c r="E64" s="157">
        <f t="shared" si="1"/>
        <v>0</v>
      </c>
      <c r="F64" s="158"/>
      <c r="G64" s="158"/>
      <c r="H64" s="158"/>
      <c r="I64" s="158"/>
      <c r="J64" s="158"/>
      <c r="K64" s="159"/>
      <c r="L64" s="50">
        <f t="shared" si="2"/>
        <v>0</v>
      </c>
      <c r="M64" s="160"/>
      <c r="N64" s="161"/>
      <c r="O64" s="100">
        <f t="shared" si="4"/>
        <v>0</v>
      </c>
      <c r="P64" s="47">
        <f t="shared" si="5"/>
        <v>0</v>
      </c>
      <c r="Q64" s="44">
        <f t="shared" si="6"/>
        <v>0</v>
      </c>
    </row>
    <row r="65" spans="2:17" ht="18.75" customHeight="1" x14ac:dyDescent="0.25">
      <c r="B65" s="21"/>
      <c r="C65" s="100">
        <f t="shared" si="3"/>
        <v>0</v>
      </c>
      <c r="D65" s="70">
        <v>15</v>
      </c>
      <c r="E65" s="157">
        <f t="shared" si="1"/>
        <v>0</v>
      </c>
      <c r="F65" s="158"/>
      <c r="G65" s="158"/>
      <c r="H65" s="158"/>
      <c r="I65" s="158"/>
      <c r="J65" s="158"/>
      <c r="K65" s="159"/>
      <c r="L65" s="50">
        <f t="shared" si="2"/>
        <v>0</v>
      </c>
      <c r="M65" s="160"/>
      <c r="N65" s="161"/>
      <c r="O65" s="100">
        <f t="shared" si="4"/>
        <v>0</v>
      </c>
      <c r="P65" s="47">
        <f t="shared" si="5"/>
        <v>0</v>
      </c>
      <c r="Q65" s="44">
        <f t="shared" si="6"/>
        <v>0</v>
      </c>
    </row>
    <row r="66" spans="2:17" ht="18.75" customHeight="1" x14ac:dyDescent="0.25">
      <c r="B66" s="21"/>
      <c r="C66" s="100">
        <f t="shared" si="3"/>
        <v>0</v>
      </c>
      <c r="D66" s="70">
        <v>16</v>
      </c>
      <c r="E66" s="157">
        <f t="shared" si="1"/>
        <v>0</v>
      </c>
      <c r="F66" s="158"/>
      <c r="G66" s="158"/>
      <c r="H66" s="158"/>
      <c r="I66" s="158"/>
      <c r="J66" s="158"/>
      <c r="K66" s="159"/>
      <c r="L66" s="50">
        <f t="shared" si="2"/>
        <v>0</v>
      </c>
      <c r="M66" s="160"/>
      <c r="N66" s="161"/>
      <c r="O66" s="100">
        <f t="shared" si="4"/>
        <v>0</v>
      </c>
      <c r="P66" s="47">
        <f t="shared" si="5"/>
        <v>0</v>
      </c>
      <c r="Q66" s="44">
        <f t="shared" si="6"/>
        <v>0</v>
      </c>
    </row>
    <row r="67" spans="2:17" ht="18.75" customHeight="1" x14ac:dyDescent="0.25">
      <c r="B67" s="21"/>
      <c r="C67" s="100">
        <f t="shared" si="3"/>
        <v>0</v>
      </c>
      <c r="D67" s="70">
        <v>17</v>
      </c>
      <c r="E67" s="157">
        <f t="shared" si="1"/>
        <v>0</v>
      </c>
      <c r="F67" s="158"/>
      <c r="G67" s="158"/>
      <c r="H67" s="158"/>
      <c r="I67" s="158"/>
      <c r="J67" s="158"/>
      <c r="K67" s="159"/>
      <c r="L67" s="50">
        <f t="shared" si="2"/>
        <v>0</v>
      </c>
      <c r="M67" s="160"/>
      <c r="N67" s="161"/>
      <c r="O67" s="100">
        <f t="shared" si="4"/>
        <v>0</v>
      </c>
      <c r="P67" s="47">
        <f t="shared" si="5"/>
        <v>0</v>
      </c>
      <c r="Q67" s="44">
        <f t="shared" si="6"/>
        <v>0</v>
      </c>
    </row>
    <row r="68" spans="2:17" ht="18.75" customHeight="1" x14ac:dyDescent="0.25">
      <c r="B68" s="21"/>
      <c r="C68" s="100">
        <f t="shared" si="3"/>
        <v>0</v>
      </c>
      <c r="D68" s="70">
        <v>18</v>
      </c>
      <c r="E68" s="157">
        <f t="shared" si="1"/>
        <v>0</v>
      </c>
      <c r="F68" s="158"/>
      <c r="G68" s="158"/>
      <c r="H68" s="158"/>
      <c r="I68" s="158"/>
      <c r="J68" s="158"/>
      <c r="K68" s="159"/>
      <c r="L68" s="50">
        <f t="shared" si="2"/>
        <v>0</v>
      </c>
      <c r="M68" s="160"/>
      <c r="N68" s="161"/>
      <c r="O68" s="100">
        <f t="shared" si="4"/>
        <v>0</v>
      </c>
      <c r="P68" s="47">
        <f t="shared" si="5"/>
        <v>0</v>
      </c>
      <c r="Q68" s="44">
        <f t="shared" si="6"/>
        <v>0</v>
      </c>
    </row>
    <row r="69" spans="2:17" ht="18.75" customHeight="1" x14ac:dyDescent="0.25">
      <c r="B69" s="21"/>
      <c r="C69" s="100">
        <f t="shared" si="3"/>
        <v>0</v>
      </c>
      <c r="D69" s="70">
        <v>19</v>
      </c>
      <c r="E69" s="157">
        <f t="shared" si="1"/>
        <v>0</v>
      </c>
      <c r="F69" s="158"/>
      <c r="G69" s="158"/>
      <c r="H69" s="158"/>
      <c r="I69" s="158"/>
      <c r="J69" s="158"/>
      <c r="K69" s="159"/>
      <c r="L69" s="50">
        <f t="shared" si="2"/>
        <v>0</v>
      </c>
      <c r="M69" s="160"/>
      <c r="N69" s="161"/>
      <c r="O69" s="100">
        <f t="shared" si="4"/>
        <v>0</v>
      </c>
      <c r="P69" s="47">
        <f t="shared" si="5"/>
        <v>0</v>
      </c>
      <c r="Q69" s="44">
        <f t="shared" si="6"/>
        <v>0</v>
      </c>
    </row>
    <row r="70" spans="2:17" ht="18.75" customHeight="1" thickBot="1" x14ac:dyDescent="0.3">
      <c r="B70" s="21"/>
      <c r="C70" s="100">
        <f t="shared" si="3"/>
        <v>0</v>
      </c>
      <c r="D70" s="71">
        <v>20</v>
      </c>
      <c r="E70" s="171">
        <f t="shared" si="1"/>
        <v>0</v>
      </c>
      <c r="F70" s="172"/>
      <c r="G70" s="172"/>
      <c r="H70" s="172"/>
      <c r="I70" s="172"/>
      <c r="J70" s="172"/>
      <c r="K70" s="173"/>
      <c r="L70" s="51">
        <f t="shared" si="2"/>
        <v>0</v>
      </c>
      <c r="M70" s="174"/>
      <c r="N70" s="175"/>
      <c r="O70" s="100">
        <f t="shared" si="4"/>
        <v>0</v>
      </c>
      <c r="P70" s="47">
        <f t="shared" si="5"/>
        <v>0</v>
      </c>
      <c r="Q70" s="44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101">
        <f>O44</f>
        <v>0</v>
      </c>
      <c r="K71" s="101"/>
      <c r="L71" s="101"/>
      <c r="M71" s="101"/>
      <c r="N71" s="101"/>
      <c r="O71" s="101"/>
      <c r="P71" s="24"/>
    </row>
    <row r="72" spans="2:17" ht="6" customHeight="1" thickTop="1" thickBot="1" x14ac:dyDescent="0.3">
      <c r="J72" s="102"/>
      <c r="K72" s="102"/>
      <c r="L72" s="102"/>
      <c r="M72" s="102"/>
      <c r="N72" s="102"/>
      <c r="O72" s="102"/>
    </row>
    <row r="73" spans="2:17" ht="16.5" customHeight="1" thickTop="1" thickBot="1" x14ac:dyDescent="0.3">
      <c r="B73" s="176" t="s">
        <v>285</v>
      </c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8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103"/>
      <c r="K74" s="103"/>
      <c r="L74" s="103"/>
      <c r="M74" s="103"/>
      <c r="N74" s="103"/>
      <c r="O74" s="103"/>
      <c r="P74" s="27"/>
    </row>
    <row r="75" spans="2:17" ht="61.5" customHeight="1" x14ac:dyDescent="0.25">
      <c r="B75" s="21"/>
      <c r="C75" s="179" t="s">
        <v>286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101"/>
      <c r="K76" s="101"/>
      <c r="L76" s="101"/>
      <c r="M76" s="101"/>
      <c r="N76" s="101"/>
      <c r="O76" s="101"/>
      <c r="P76" s="24"/>
    </row>
    <row r="77" spans="2:17" ht="9" customHeight="1" thickTop="1" thickBot="1" x14ac:dyDescent="0.3"/>
    <row r="78" spans="2:17" ht="17.25" thickTop="1" thickBot="1" x14ac:dyDescent="0.3">
      <c r="B78" s="120" t="s">
        <v>278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2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70" t="s">
        <v>769</v>
      </c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22"/>
    </row>
    <row r="81" spans="2:16" ht="45" customHeight="1" x14ac:dyDescent="0.25">
      <c r="B81" s="21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22"/>
    </row>
    <row r="82" spans="2:16" ht="45" customHeight="1" x14ac:dyDescent="0.25">
      <c r="B82" s="21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E70:K70"/>
    <mergeCell ref="M70:N70"/>
    <mergeCell ref="B73:P73"/>
    <mergeCell ref="C75:O75"/>
    <mergeCell ref="B78:P78"/>
    <mergeCell ref="C80:O80"/>
    <mergeCell ref="E67:K67"/>
    <mergeCell ref="M67:N67"/>
    <mergeCell ref="E68:K68"/>
    <mergeCell ref="M68:N68"/>
    <mergeCell ref="E69:K69"/>
    <mergeCell ref="M69:N69"/>
    <mergeCell ref="E64:K64"/>
    <mergeCell ref="M64:N64"/>
    <mergeCell ref="E65:K65"/>
    <mergeCell ref="M65:N65"/>
    <mergeCell ref="E66:K66"/>
    <mergeCell ref="M66:N66"/>
    <mergeCell ref="E61:K61"/>
    <mergeCell ref="M61:N61"/>
    <mergeCell ref="E62:K62"/>
    <mergeCell ref="M62:N62"/>
    <mergeCell ref="E63:K63"/>
    <mergeCell ref="M63:N63"/>
    <mergeCell ref="E58:K58"/>
    <mergeCell ref="M58:N58"/>
    <mergeCell ref="E59:K59"/>
    <mergeCell ref="M59:N59"/>
    <mergeCell ref="E60:K60"/>
    <mergeCell ref="M60:N60"/>
    <mergeCell ref="E55:K55"/>
    <mergeCell ref="M55:N55"/>
    <mergeCell ref="E56:K56"/>
    <mergeCell ref="M56:N56"/>
    <mergeCell ref="E57:K57"/>
    <mergeCell ref="M57:N57"/>
    <mergeCell ref="E52:K52"/>
    <mergeCell ref="M52:N52"/>
    <mergeCell ref="E53:K53"/>
    <mergeCell ref="M53:N53"/>
    <mergeCell ref="E54:K54"/>
    <mergeCell ref="M54:N54"/>
    <mergeCell ref="B46:P46"/>
    <mergeCell ref="K47:L47"/>
    <mergeCell ref="C48:O48"/>
    <mergeCell ref="E50:K50"/>
    <mergeCell ref="M50:N50"/>
    <mergeCell ref="E51:K51"/>
    <mergeCell ref="M51:N51"/>
    <mergeCell ref="D42:G42"/>
    <mergeCell ref="L42:N42"/>
    <mergeCell ref="D43:G43"/>
    <mergeCell ref="L43:N43"/>
    <mergeCell ref="K44:L44"/>
    <mergeCell ref="K45:L45"/>
    <mergeCell ref="D39:G39"/>
    <mergeCell ref="L39:N39"/>
    <mergeCell ref="D40:G40"/>
    <mergeCell ref="L40:N40"/>
    <mergeCell ref="D41:G41"/>
    <mergeCell ref="L41:N41"/>
    <mergeCell ref="D36:G36"/>
    <mergeCell ref="L36:N36"/>
    <mergeCell ref="D37:G37"/>
    <mergeCell ref="L37:N37"/>
    <mergeCell ref="D38:G38"/>
    <mergeCell ref="L38:N38"/>
    <mergeCell ref="D33:G33"/>
    <mergeCell ref="L33:N33"/>
    <mergeCell ref="D34:G34"/>
    <mergeCell ref="L34:N34"/>
    <mergeCell ref="D35:G35"/>
    <mergeCell ref="L35:N35"/>
    <mergeCell ref="D30:G30"/>
    <mergeCell ref="L30:N30"/>
    <mergeCell ref="D31:G31"/>
    <mergeCell ref="L31:N31"/>
    <mergeCell ref="D32:G32"/>
    <mergeCell ref="L32:N32"/>
    <mergeCell ref="D27:G27"/>
    <mergeCell ref="L27:N27"/>
    <mergeCell ref="D28:G28"/>
    <mergeCell ref="L28:N28"/>
    <mergeCell ref="D29:G29"/>
    <mergeCell ref="L29:N29"/>
    <mergeCell ref="D24:G24"/>
    <mergeCell ref="L24:N24"/>
    <mergeCell ref="D25:G25"/>
    <mergeCell ref="L25:N25"/>
    <mergeCell ref="D26:G26"/>
    <mergeCell ref="L26:N26"/>
    <mergeCell ref="B19:H19"/>
    <mergeCell ref="J19:P19"/>
    <mergeCell ref="C21:G21"/>
    <mergeCell ref="K21:O21"/>
    <mergeCell ref="D23:G23"/>
    <mergeCell ref="L23:N23"/>
    <mergeCell ref="C9:D9"/>
    <mergeCell ref="F9:K9"/>
    <mergeCell ref="N9:O9"/>
    <mergeCell ref="B12:P12"/>
    <mergeCell ref="C14:N14"/>
    <mergeCell ref="F16:K16"/>
    <mergeCell ref="N16:O16"/>
    <mergeCell ref="B1:P1"/>
    <mergeCell ref="B3:P3"/>
    <mergeCell ref="C5:N5"/>
    <mergeCell ref="C7:D7"/>
    <mergeCell ref="F7:K7"/>
    <mergeCell ref="N7:O7"/>
  </mergeCells>
  <conditionalFormatting sqref="L24:L43">
    <cfRule type="expression" dxfId="143" priority="5">
      <formula>IF(L24=0,1,0)</formula>
    </cfRule>
  </conditionalFormatting>
  <conditionalFormatting sqref="E51:N70">
    <cfRule type="expression" dxfId="142" priority="1">
      <formula>IF(Q51&lt;0,1,0)</formula>
    </cfRule>
    <cfRule type="expression" dxfId="141" priority="4">
      <formula>IF(Q51&gt;0,1,0)</formula>
    </cfRule>
  </conditionalFormatting>
  <conditionalFormatting sqref="E51:K70">
    <cfRule type="expression" dxfId="140" priority="3">
      <formula>IF(E51=0,1,0)</formula>
    </cfRule>
  </conditionalFormatting>
  <conditionalFormatting sqref="L51:L70">
    <cfRule type="expression" dxfId="139" priority="2">
      <formula>IF(L51=0,1,0)</formula>
    </cfRule>
  </conditionalFormatting>
  <dataValidations count="3">
    <dataValidation type="list" allowBlank="1" showInputMessage="1" showErrorMessage="1" sqref="N16" xr:uid="{CADE6AE5-0060-4EBA-A64A-F58A9EC22631}">
      <formula1>Grado</formula1>
    </dataValidation>
    <dataValidation type="list" allowBlank="1" showInputMessage="1" showErrorMessage="1" sqref="O24:O43" xr:uid="{2387D889-D510-4487-BE67-16A6C7BBA920}">
      <formula1>Estado</formula1>
    </dataValidation>
    <dataValidation type="list" allowBlank="1" showInputMessage="1" showErrorMessage="1" sqref="M51:N70" xr:uid="{E7A2C4EA-5753-4CDB-A0EC-9BBFC68915C1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6F113-A161-47A1-B3CE-30CDB75B91CB}">
  <dimension ref="B1:P80"/>
  <sheetViews>
    <sheetView showGridLines="0" showRowColHeaders="0" showRuler="0" view="pageLayout" topLeftCell="A28" zoomScale="115" zoomScaleNormal="100" zoomScalePageLayoutView="115" workbookViewId="0">
      <selection activeCell="C80" sqref="C80:O80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06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 t="s">
        <v>320</v>
      </c>
      <c r="G7" s="118"/>
      <c r="H7" s="118"/>
      <c r="I7" s="118"/>
      <c r="J7" s="118"/>
      <c r="K7" s="119"/>
      <c r="L7" s="105" t="s">
        <v>13</v>
      </c>
      <c r="M7" s="63"/>
      <c r="N7" s="130">
        <v>254498000705</v>
      </c>
      <c r="O7" s="131"/>
      <c r="P7" s="22"/>
    </row>
    <row r="8" spans="2:16" ht="9" customHeight="1" thickTop="1" thickBot="1" x14ac:dyDescent="0.3">
      <c r="B8" s="60"/>
      <c r="C8" s="106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184</v>
      </c>
      <c r="G9" s="118"/>
      <c r="H9" s="118"/>
      <c r="I9" s="118"/>
      <c r="J9" s="118"/>
      <c r="K9" s="119"/>
      <c r="L9" s="105" t="s">
        <v>14</v>
      </c>
      <c r="M9" s="63"/>
      <c r="N9" s="117" t="s">
        <v>318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294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06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105" t="s">
        <v>0</v>
      </c>
      <c r="E16" s="61"/>
      <c r="F16" s="107"/>
      <c r="G16" s="108" t="s">
        <v>760</v>
      </c>
      <c r="H16" s="108"/>
      <c r="I16" s="108"/>
      <c r="J16" s="108"/>
      <c r="K16" s="109"/>
      <c r="L16" s="67" t="s">
        <v>295</v>
      </c>
      <c r="M16" s="63"/>
      <c r="N16" s="107" t="s">
        <v>401</v>
      </c>
      <c r="O16" s="109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1"/>
      <c r="D18" s="105" t="s">
        <v>296</v>
      </c>
      <c r="E18" s="61"/>
      <c r="F18" s="107" t="s">
        <v>22</v>
      </c>
      <c r="G18" s="108"/>
      <c r="H18" s="108"/>
      <c r="I18" s="108"/>
      <c r="J18" s="108"/>
      <c r="K18" s="109"/>
      <c r="L18" s="67" t="s">
        <v>297</v>
      </c>
      <c r="M18" s="63"/>
      <c r="N18" s="107"/>
      <c r="O18" s="109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120" t="s">
        <v>298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2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84" t="s">
        <v>299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6"/>
      <c r="P23" s="22"/>
    </row>
    <row r="24" spans="2:16" ht="9" customHeight="1" thickBot="1" x14ac:dyDescent="0.3">
      <c r="B24" s="21"/>
      <c r="G24" s="68"/>
      <c r="H24" s="68"/>
      <c r="I24" s="68"/>
      <c r="J24" s="68"/>
      <c r="K24" s="68"/>
      <c r="P24" s="22"/>
    </row>
    <row r="25" spans="2:16" ht="16.5" thickTop="1" thickBot="1" x14ac:dyDescent="0.3">
      <c r="B25" s="21"/>
      <c r="C25" s="104" t="s">
        <v>277</v>
      </c>
      <c r="D25" s="145" t="s">
        <v>300</v>
      </c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7"/>
      <c r="P25" s="22"/>
    </row>
    <row r="26" spans="2:16" ht="18.75" customHeight="1" thickTop="1" x14ac:dyDescent="0.25">
      <c r="B26" s="21"/>
      <c r="C26" s="69">
        <v>1</v>
      </c>
      <c r="D26" s="187" t="s">
        <v>770</v>
      </c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8"/>
      <c r="P26" s="22"/>
    </row>
    <row r="27" spans="2:16" ht="18.75" customHeight="1" x14ac:dyDescent="0.25">
      <c r="B27" s="21"/>
      <c r="C27" s="70">
        <v>2</v>
      </c>
      <c r="D27" s="189" t="s">
        <v>642</v>
      </c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90"/>
      <c r="P27" s="22"/>
    </row>
    <row r="28" spans="2:16" ht="18.75" customHeight="1" x14ac:dyDescent="0.25">
      <c r="B28" s="21"/>
      <c r="C28" s="70">
        <v>3</v>
      </c>
      <c r="D28" s="189" t="s">
        <v>771</v>
      </c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90"/>
      <c r="P28" s="22"/>
    </row>
    <row r="29" spans="2:16" ht="18.75" customHeight="1" x14ac:dyDescent="0.25">
      <c r="B29" s="21"/>
      <c r="C29" s="70">
        <v>4</v>
      </c>
      <c r="D29" s="189" t="s">
        <v>764</v>
      </c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90"/>
      <c r="P29" s="22"/>
    </row>
    <row r="30" spans="2:16" ht="18.75" customHeight="1" thickBot="1" x14ac:dyDescent="0.3">
      <c r="B30" s="21"/>
      <c r="C30" s="71">
        <v>5</v>
      </c>
      <c r="D30" s="191" t="s">
        <v>765</v>
      </c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2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72"/>
      <c r="I31" s="72"/>
      <c r="J31" s="72"/>
      <c r="K31" s="155"/>
      <c r="L31" s="155"/>
      <c r="M31" s="18"/>
      <c r="N31" s="18"/>
      <c r="O31" s="18"/>
      <c r="P31" s="24"/>
    </row>
    <row r="32" spans="2:16" ht="78" customHeight="1" thickTop="1" thickBot="1" x14ac:dyDescent="0.3">
      <c r="K32" s="156"/>
      <c r="L32" s="156"/>
    </row>
    <row r="33" spans="2:16" ht="17.25" thickTop="1" thickBot="1" x14ac:dyDescent="0.3">
      <c r="B33" s="120" t="s">
        <v>301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2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84" t="s">
        <v>302</v>
      </c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6"/>
      <c r="P35" s="22"/>
    </row>
    <row r="36" spans="2:16" ht="15.75" thickBot="1" x14ac:dyDescent="0.3">
      <c r="B36" s="21"/>
      <c r="H36" s="68"/>
      <c r="I36" s="68"/>
      <c r="J36" s="68"/>
      <c r="P36" s="22"/>
    </row>
    <row r="37" spans="2:16" ht="16.5" thickTop="1" thickBot="1" x14ac:dyDescent="0.3">
      <c r="B37" s="21"/>
      <c r="C37" s="104" t="s">
        <v>277</v>
      </c>
      <c r="D37" s="181" t="s">
        <v>300</v>
      </c>
      <c r="E37" s="182"/>
      <c r="F37" s="182"/>
      <c r="G37" s="182"/>
      <c r="H37" s="182"/>
      <c r="I37" s="183"/>
      <c r="J37" s="182" t="s">
        <v>303</v>
      </c>
      <c r="K37" s="182"/>
      <c r="L37" s="182"/>
      <c r="M37" s="182"/>
      <c r="N37" s="182"/>
      <c r="O37" s="183"/>
      <c r="P37" s="22"/>
    </row>
    <row r="38" spans="2:16" ht="16.5" thickTop="1" thickBot="1" x14ac:dyDescent="0.3">
      <c r="B38" s="21"/>
      <c r="C38" s="69">
        <v>1</v>
      </c>
      <c r="D38" s="193" t="str">
        <f>D26</f>
        <v>Importancia de las normas</v>
      </c>
      <c r="E38" s="194"/>
      <c r="F38" s="194"/>
      <c r="G38" s="194"/>
      <c r="H38" s="194"/>
      <c r="I38" s="195"/>
      <c r="J38" s="187" t="s">
        <v>691</v>
      </c>
      <c r="K38" s="187"/>
      <c r="L38" s="187"/>
      <c r="M38" s="187"/>
      <c r="N38" s="187"/>
      <c r="O38" s="188"/>
      <c r="P38" s="22"/>
    </row>
    <row r="39" spans="2:16" ht="16.5" thickTop="1" thickBot="1" x14ac:dyDescent="0.3">
      <c r="B39" s="21"/>
      <c r="C39" s="70">
        <v>2</v>
      </c>
      <c r="D39" s="196" t="str">
        <f t="shared" ref="D39:D42" si="0">D27</f>
        <v>Manual de convivencia</v>
      </c>
      <c r="E39" s="197"/>
      <c r="F39" s="197"/>
      <c r="G39" s="197"/>
      <c r="H39" s="197"/>
      <c r="I39" s="198"/>
      <c r="J39" s="187" t="s">
        <v>691</v>
      </c>
      <c r="K39" s="187"/>
      <c r="L39" s="187"/>
      <c r="M39" s="187"/>
      <c r="N39" s="187"/>
      <c r="O39" s="188"/>
      <c r="P39" s="22"/>
    </row>
    <row r="40" spans="2:16" ht="16.5" thickTop="1" thickBot="1" x14ac:dyDescent="0.3">
      <c r="B40" s="21"/>
      <c r="C40" s="70">
        <v>3</v>
      </c>
      <c r="D40" s="196" t="str">
        <f t="shared" si="0"/>
        <v xml:space="preserve">La persona </v>
      </c>
      <c r="E40" s="197"/>
      <c r="F40" s="197"/>
      <c r="G40" s="197"/>
      <c r="H40" s="197"/>
      <c r="I40" s="198"/>
      <c r="J40" s="187" t="s">
        <v>691</v>
      </c>
      <c r="K40" s="187"/>
      <c r="L40" s="187"/>
      <c r="M40" s="187"/>
      <c r="N40" s="187"/>
      <c r="O40" s="188"/>
      <c r="P40" s="22"/>
    </row>
    <row r="41" spans="2:16" ht="16.5" thickTop="1" thickBot="1" x14ac:dyDescent="0.3">
      <c r="B41" s="21"/>
      <c r="C41" s="70">
        <v>4</v>
      </c>
      <c r="D41" s="196" t="str">
        <f t="shared" si="0"/>
        <v>El entorno</v>
      </c>
      <c r="E41" s="197"/>
      <c r="F41" s="197"/>
      <c r="G41" s="197"/>
      <c r="H41" s="197"/>
      <c r="I41" s="198"/>
      <c r="J41" s="187" t="s">
        <v>691</v>
      </c>
      <c r="K41" s="187"/>
      <c r="L41" s="187"/>
      <c r="M41" s="187"/>
      <c r="N41" s="187"/>
      <c r="O41" s="188"/>
      <c r="P41" s="22"/>
    </row>
    <row r="42" spans="2:16" ht="16.5" thickTop="1" thickBot="1" x14ac:dyDescent="0.3">
      <c r="B42" s="21"/>
      <c r="C42" s="71">
        <v>5</v>
      </c>
      <c r="D42" s="199" t="str">
        <f t="shared" si="0"/>
        <v>La urbanidad</v>
      </c>
      <c r="E42" s="200"/>
      <c r="F42" s="200"/>
      <c r="G42" s="200"/>
      <c r="H42" s="200"/>
      <c r="I42" s="201"/>
      <c r="J42" s="187" t="s">
        <v>691</v>
      </c>
      <c r="K42" s="187"/>
      <c r="L42" s="187"/>
      <c r="M42" s="187"/>
      <c r="N42" s="187"/>
      <c r="O42" s="188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72"/>
      <c r="K43" s="155"/>
      <c r="L43" s="155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120" t="s">
        <v>304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2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84" t="s">
        <v>305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22"/>
    </row>
    <row r="48" spans="2:16" ht="15.75" thickBot="1" x14ac:dyDescent="0.3">
      <c r="B48" s="21"/>
      <c r="H48" s="68"/>
      <c r="I48" s="68"/>
      <c r="J48" s="68"/>
      <c r="P48" s="22"/>
    </row>
    <row r="49" spans="2:16" ht="16.5" thickTop="1" thickBot="1" x14ac:dyDescent="0.3">
      <c r="B49" s="21"/>
      <c r="C49" s="104" t="s">
        <v>277</v>
      </c>
      <c r="D49" s="181" t="s">
        <v>300</v>
      </c>
      <c r="E49" s="182"/>
      <c r="F49" s="182"/>
      <c r="G49" s="182"/>
      <c r="H49" s="182"/>
      <c r="I49" s="183"/>
      <c r="J49" s="182" t="s">
        <v>306</v>
      </c>
      <c r="K49" s="182"/>
      <c r="L49" s="182"/>
      <c r="M49" s="182"/>
      <c r="N49" s="182"/>
      <c r="O49" s="183"/>
      <c r="P49" s="22"/>
    </row>
    <row r="50" spans="2:16" ht="15.75" thickTop="1" x14ac:dyDescent="0.25">
      <c r="B50" s="21"/>
      <c r="C50" s="69">
        <v>1</v>
      </c>
      <c r="D50" s="193" t="str">
        <f>D38</f>
        <v>Importancia de las normas</v>
      </c>
      <c r="E50" s="194"/>
      <c r="F50" s="194"/>
      <c r="G50" s="194"/>
      <c r="H50" s="194"/>
      <c r="I50" s="195"/>
      <c r="J50" s="187"/>
      <c r="K50" s="187"/>
      <c r="L50" s="187"/>
      <c r="M50" s="187"/>
      <c r="N50" s="187"/>
      <c r="O50" s="188"/>
      <c r="P50" s="22"/>
    </row>
    <row r="51" spans="2:16" x14ac:dyDescent="0.25">
      <c r="B51" s="21"/>
      <c r="C51" s="70">
        <v>2</v>
      </c>
      <c r="D51" s="196" t="str">
        <f t="shared" ref="D51:D54" si="1">D39</f>
        <v>Manual de convivencia</v>
      </c>
      <c r="E51" s="197"/>
      <c r="F51" s="197"/>
      <c r="G51" s="197"/>
      <c r="H51" s="197"/>
      <c r="I51" s="198"/>
      <c r="J51" s="189"/>
      <c r="K51" s="189"/>
      <c r="L51" s="189"/>
      <c r="M51" s="189"/>
      <c r="N51" s="189"/>
      <c r="O51" s="190"/>
      <c r="P51" s="22"/>
    </row>
    <row r="52" spans="2:16" x14ac:dyDescent="0.25">
      <c r="B52" s="21"/>
      <c r="C52" s="70">
        <v>3</v>
      </c>
      <c r="D52" s="196" t="str">
        <f t="shared" si="1"/>
        <v xml:space="preserve">La persona </v>
      </c>
      <c r="E52" s="197"/>
      <c r="F52" s="197"/>
      <c r="G52" s="197"/>
      <c r="H52" s="197"/>
      <c r="I52" s="198"/>
      <c r="J52" s="189"/>
      <c r="K52" s="189"/>
      <c r="L52" s="189"/>
      <c r="M52" s="189"/>
      <c r="N52" s="189"/>
      <c r="O52" s="190"/>
      <c r="P52" s="22"/>
    </row>
    <row r="53" spans="2:16" x14ac:dyDescent="0.25">
      <c r="B53" s="21"/>
      <c r="C53" s="70">
        <v>4</v>
      </c>
      <c r="D53" s="196" t="str">
        <f t="shared" si="1"/>
        <v>El entorno</v>
      </c>
      <c r="E53" s="197"/>
      <c r="F53" s="197"/>
      <c r="G53" s="197"/>
      <c r="H53" s="197"/>
      <c r="I53" s="198"/>
      <c r="J53" s="189"/>
      <c r="K53" s="189"/>
      <c r="L53" s="189"/>
      <c r="M53" s="189"/>
      <c r="N53" s="189"/>
      <c r="O53" s="190"/>
      <c r="P53" s="22"/>
    </row>
    <row r="54" spans="2:16" ht="15.75" thickBot="1" x14ac:dyDescent="0.3">
      <c r="B54" s="21"/>
      <c r="C54" s="71">
        <v>5</v>
      </c>
      <c r="D54" s="199" t="str">
        <f t="shared" si="1"/>
        <v>La urbanidad</v>
      </c>
      <c r="E54" s="200"/>
      <c r="F54" s="200"/>
      <c r="G54" s="200"/>
      <c r="H54" s="200"/>
      <c r="I54" s="201"/>
      <c r="J54" s="191"/>
      <c r="K54" s="191"/>
      <c r="L54" s="191"/>
      <c r="M54" s="191"/>
      <c r="N54" s="191"/>
      <c r="O54" s="192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72"/>
      <c r="I55" s="72"/>
      <c r="J55" s="72"/>
      <c r="K55" s="155"/>
      <c r="L55" s="155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120" t="s">
        <v>307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2"/>
    </row>
    <row r="58" spans="2:16" ht="15.75" thickTop="1" x14ac:dyDescent="0.25">
      <c r="B58" s="21"/>
      <c r="P58" s="27"/>
    </row>
    <row r="59" spans="2:16" x14ac:dyDescent="0.25">
      <c r="B59" s="21"/>
      <c r="C59" s="184" t="s">
        <v>308</v>
      </c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6"/>
      <c r="P59" s="22"/>
    </row>
    <row r="60" spans="2:16" ht="15.75" thickBot="1" x14ac:dyDescent="0.3">
      <c r="B60" s="21"/>
      <c r="H60" s="68"/>
      <c r="I60" s="68"/>
      <c r="J60" s="68"/>
      <c r="P60" s="22"/>
    </row>
    <row r="61" spans="2:16" ht="16.5" thickTop="1" thickBot="1" x14ac:dyDescent="0.3">
      <c r="B61" s="21"/>
      <c r="C61" s="104" t="s">
        <v>277</v>
      </c>
      <c r="D61" s="181" t="s">
        <v>300</v>
      </c>
      <c r="E61" s="182"/>
      <c r="F61" s="182"/>
      <c r="G61" s="182"/>
      <c r="H61" s="182"/>
      <c r="I61" s="183"/>
      <c r="J61" s="202" t="s">
        <v>309</v>
      </c>
      <c r="K61" s="202"/>
      <c r="L61" s="202"/>
      <c r="M61" s="202"/>
      <c r="N61" s="202" t="s">
        <v>310</v>
      </c>
      <c r="O61" s="202"/>
      <c r="P61" s="22"/>
    </row>
    <row r="62" spans="2:16" ht="15.75" thickTop="1" x14ac:dyDescent="0.25">
      <c r="B62" s="21"/>
      <c r="C62" s="69">
        <v>1</v>
      </c>
      <c r="D62" s="193" t="str">
        <f>D50</f>
        <v>Importancia de las normas</v>
      </c>
      <c r="E62" s="194"/>
      <c r="F62" s="194"/>
      <c r="G62" s="194"/>
      <c r="H62" s="194"/>
      <c r="I62" s="195"/>
      <c r="J62" s="203" t="s">
        <v>694</v>
      </c>
      <c r="K62" s="187"/>
      <c r="L62" s="187"/>
      <c r="M62" s="188"/>
      <c r="N62" s="203" t="s">
        <v>731</v>
      </c>
      <c r="O62" s="188"/>
      <c r="P62" s="22"/>
    </row>
    <row r="63" spans="2:16" x14ac:dyDescent="0.25">
      <c r="B63" s="21"/>
      <c r="C63" s="70">
        <v>2</v>
      </c>
      <c r="D63" s="196" t="str">
        <f t="shared" ref="D63:D66" si="2">D51</f>
        <v>Manual de convivencia</v>
      </c>
      <c r="E63" s="197"/>
      <c r="F63" s="197"/>
      <c r="G63" s="197"/>
      <c r="H63" s="197"/>
      <c r="I63" s="198"/>
      <c r="J63" s="204" t="s">
        <v>772</v>
      </c>
      <c r="K63" s="189"/>
      <c r="L63" s="189"/>
      <c r="M63" s="190"/>
      <c r="N63" s="204" t="s">
        <v>375</v>
      </c>
      <c r="O63" s="190"/>
      <c r="P63" s="22"/>
    </row>
    <row r="64" spans="2:16" x14ac:dyDescent="0.25">
      <c r="B64" s="21"/>
      <c r="C64" s="70">
        <v>3</v>
      </c>
      <c r="D64" s="196" t="str">
        <f t="shared" si="2"/>
        <v xml:space="preserve">La persona </v>
      </c>
      <c r="E64" s="197"/>
      <c r="F64" s="197"/>
      <c r="G64" s="197"/>
      <c r="H64" s="197"/>
      <c r="I64" s="198"/>
      <c r="J64" s="204" t="s">
        <v>696</v>
      </c>
      <c r="K64" s="189"/>
      <c r="L64" s="189"/>
      <c r="M64" s="190"/>
      <c r="N64" s="204" t="s">
        <v>773</v>
      </c>
      <c r="O64" s="190"/>
      <c r="P64" s="22"/>
    </row>
    <row r="65" spans="2:16" x14ac:dyDescent="0.25">
      <c r="B65" s="21"/>
      <c r="C65" s="70">
        <v>4</v>
      </c>
      <c r="D65" s="196" t="str">
        <f t="shared" si="2"/>
        <v>El entorno</v>
      </c>
      <c r="E65" s="197"/>
      <c r="F65" s="197"/>
      <c r="G65" s="197"/>
      <c r="H65" s="197"/>
      <c r="I65" s="198"/>
      <c r="J65" s="204" t="s">
        <v>774</v>
      </c>
      <c r="K65" s="189"/>
      <c r="L65" s="189"/>
      <c r="M65" s="190"/>
      <c r="N65" s="204" t="s">
        <v>365</v>
      </c>
      <c r="O65" s="190"/>
      <c r="P65" s="22"/>
    </row>
    <row r="66" spans="2:16" ht="15.75" thickBot="1" x14ac:dyDescent="0.3">
      <c r="B66" s="21"/>
      <c r="C66" s="71">
        <v>5</v>
      </c>
      <c r="D66" s="199" t="str">
        <f t="shared" si="2"/>
        <v>La urbanidad</v>
      </c>
      <c r="E66" s="200"/>
      <c r="F66" s="200"/>
      <c r="G66" s="200"/>
      <c r="H66" s="200"/>
      <c r="I66" s="201"/>
      <c r="J66" s="205" t="s">
        <v>775</v>
      </c>
      <c r="K66" s="191"/>
      <c r="L66" s="191"/>
      <c r="M66" s="192"/>
      <c r="N66" s="205" t="s">
        <v>776</v>
      </c>
      <c r="O66" s="192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72"/>
      <c r="I67" s="72"/>
      <c r="J67" s="72"/>
      <c r="K67" s="155"/>
      <c r="L67" s="155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120" t="s">
        <v>311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2"/>
    </row>
    <row r="70" spans="2:16" ht="15.75" thickTop="1" x14ac:dyDescent="0.25">
      <c r="B70" s="21"/>
      <c r="P70" s="27"/>
    </row>
    <row r="71" spans="2:16" x14ac:dyDescent="0.25">
      <c r="B71" s="21"/>
      <c r="C71" s="184" t="s">
        <v>312</v>
      </c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6"/>
      <c r="P71" s="22"/>
    </row>
    <row r="72" spans="2:16" ht="15.75" thickBot="1" x14ac:dyDescent="0.3">
      <c r="B72" s="21"/>
      <c r="H72" s="68"/>
      <c r="I72" s="68"/>
      <c r="J72" s="68"/>
      <c r="P72" s="22"/>
    </row>
    <row r="73" spans="2:16" ht="16.5" thickTop="1" thickBot="1" x14ac:dyDescent="0.3">
      <c r="B73" s="21"/>
      <c r="C73" s="104" t="s">
        <v>277</v>
      </c>
      <c r="D73" s="181" t="s">
        <v>300</v>
      </c>
      <c r="E73" s="182"/>
      <c r="F73" s="182"/>
      <c r="G73" s="182"/>
      <c r="H73" s="182"/>
      <c r="I73" s="183"/>
      <c r="J73" s="202" t="s">
        <v>313</v>
      </c>
      <c r="K73" s="202"/>
      <c r="L73" s="202"/>
      <c r="M73" s="202"/>
      <c r="N73" s="202" t="s">
        <v>314</v>
      </c>
      <c r="O73" s="202"/>
      <c r="P73" s="22"/>
    </row>
    <row r="74" spans="2:16" ht="15.75" thickTop="1" x14ac:dyDescent="0.25">
      <c r="B74" s="21"/>
      <c r="C74" s="69">
        <v>1</v>
      </c>
      <c r="D74" s="193" t="str">
        <f>D62</f>
        <v>Importancia de las normas</v>
      </c>
      <c r="E74" s="194"/>
      <c r="F74" s="194"/>
      <c r="G74" s="194"/>
      <c r="H74" s="194"/>
      <c r="I74" s="195"/>
      <c r="J74" s="203" t="s">
        <v>777</v>
      </c>
      <c r="K74" s="187"/>
      <c r="L74" s="187"/>
      <c r="M74" s="188"/>
      <c r="N74" s="203" t="s">
        <v>375</v>
      </c>
      <c r="O74" s="188"/>
      <c r="P74" s="22"/>
    </row>
    <row r="75" spans="2:16" x14ac:dyDescent="0.25">
      <c r="B75" s="21"/>
      <c r="C75" s="70">
        <v>2</v>
      </c>
      <c r="D75" s="196" t="str">
        <f t="shared" ref="D75:D78" si="3">D63</f>
        <v>Manual de convivencia</v>
      </c>
      <c r="E75" s="197"/>
      <c r="F75" s="197"/>
      <c r="G75" s="197"/>
      <c r="H75" s="197"/>
      <c r="I75" s="198"/>
      <c r="J75" s="204" t="s">
        <v>778</v>
      </c>
      <c r="K75" s="189"/>
      <c r="L75" s="189"/>
      <c r="M75" s="190"/>
      <c r="N75" s="204" t="s">
        <v>779</v>
      </c>
      <c r="O75" s="190"/>
      <c r="P75" s="22"/>
    </row>
    <row r="76" spans="2:16" x14ac:dyDescent="0.25">
      <c r="B76" s="21"/>
      <c r="C76" s="70">
        <v>3</v>
      </c>
      <c r="D76" s="196" t="str">
        <f t="shared" si="3"/>
        <v xml:space="preserve">La persona </v>
      </c>
      <c r="E76" s="197"/>
      <c r="F76" s="197"/>
      <c r="G76" s="197"/>
      <c r="H76" s="197"/>
      <c r="I76" s="198"/>
      <c r="J76" s="204" t="s">
        <v>758</v>
      </c>
      <c r="K76" s="189"/>
      <c r="L76" s="189"/>
      <c r="M76" s="190"/>
      <c r="N76" s="204" t="s">
        <v>780</v>
      </c>
      <c r="O76" s="190"/>
      <c r="P76" s="22"/>
    </row>
    <row r="77" spans="2:16" x14ac:dyDescent="0.25">
      <c r="B77" s="21"/>
      <c r="C77" s="70">
        <v>4</v>
      </c>
      <c r="D77" s="196" t="str">
        <f t="shared" si="3"/>
        <v>El entorno</v>
      </c>
      <c r="E77" s="197"/>
      <c r="F77" s="197"/>
      <c r="G77" s="197"/>
      <c r="H77" s="197"/>
      <c r="I77" s="198"/>
      <c r="J77" s="204" t="s">
        <v>778</v>
      </c>
      <c r="K77" s="189"/>
      <c r="L77" s="189"/>
      <c r="M77" s="190"/>
      <c r="N77" s="204" t="s">
        <v>365</v>
      </c>
      <c r="O77" s="190"/>
      <c r="P77" s="22"/>
    </row>
    <row r="78" spans="2:16" ht="15.75" thickBot="1" x14ac:dyDescent="0.3">
      <c r="B78" s="21"/>
      <c r="C78" s="71">
        <v>5</v>
      </c>
      <c r="D78" s="199" t="str">
        <f t="shared" si="3"/>
        <v>La urbanidad</v>
      </c>
      <c r="E78" s="200"/>
      <c r="F78" s="200"/>
      <c r="G78" s="200"/>
      <c r="H78" s="200"/>
      <c r="I78" s="201"/>
      <c r="J78" s="205" t="s">
        <v>781</v>
      </c>
      <c r="K78" s="191"/>
      <c r="L78" s="191"/>
      <c r="M78" s="192"/>
      <c r="N78" s="205" t="s">
        <v>776</v>
      </c>
      <c r="O78" s="192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72"/>
      <c r="I79" s="72"/>
      <c r="J79" s="72"/>
      <c r="K79" s="155"/>
      <c r="L79" s="155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138" priority="4">
      <formula>IF(D38=0,1,0)</formula>
    </cfRule>
  </conditionalFormatting>
  <conditionalFormatting sqref="D50:D54">
    <cfRule type="expression" dxfId="137" priority="3">
      <formula>IF(D50=0,1,0)</formula>
    </cfRule>
  </conditionalFormatting>
  <conditionalFormatting sqref="D62:D66">
    <cfRule type="expression" dxfId="136" priority="2">
      <formula>IF(D62=0,1,0)</formula>
    </cfRule>
  </conditionalFormatting>
  <conditionalFormatting sqref="D74:D78">
    <cfRule type="expression" dxfId="135" priority="1">
      <formula>IF(D74=0,1,0)</formula>
    </cfRule>
  </conditionalFormatting>
  <dataValidations count="1">
    <dataValidation type="list" allowBlank="1" showInputMessage="1" showErrorMessage="1" sqref="N18 N16" xr:uid="{EC60F55F-79F2-41BC-B516-027770B29B70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B6E78-35B8-41E2-8439-6A83487B68B3}">
  <dimension ref="B1:Q84"/>
  <sheetViews>
    <sheetView showGridLines="0" showRowColHeaders="0" showRuler="0" view="pageLayout" topLeftCell="B71" zoomScaleNormal="100" workbookViewId="0">
      <selection activeCell="C80" sqref="C80:O80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87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/>
      <c r="G7" s="118"/>
      <c r="H7" s="118"/>
      <c r="I7" s="118"/>
      <c r="J7" s="118"/>
      <c r="K7" s="119"/>
      <c r="L7" s="88" t="s">
        <v>13</v>
      </c>
      <c r="M7" s="63"/>
      <c r="N7" s="117" t="s">
        <v>403</v>
      </c>
      <c r="O7" s="119"/>
      <c r="P7" s="22"/>
    </row>
    <row r="8" spans="2:16" ht="9" customHeight="1" thickTop="1" thickBot="1" x14ac:dyDescent="0.3">
      <c r="B8" s="60"/>
      <c r="C8" s="87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272</v>
      </c>
      <c r="G9" s="118"/>
      <c r="H9" s="118"/>
      <c r="I9" s="118"/>
      <c r="J9" s="118"/>
      <c r="K9" s="119"/>
      <c r="L9" s="88" t="s">
        <v>14</v>
      </c>
      <c r="M9" s="63"/>
      <c r="N9" s="117" t="s">
        <v>404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276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87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88" t="s">
        <v>0</v>
      </c>
      <c r="E16" s="61"/>
      <c r="F16" s="124" t="s">
        <v>405</v>
      </c>
      <c r="G16" s="125"/>
      <c r="H16" s="125"/>
      <c r="I16" s="125"/>
      <c r="J16" s="125"/>
      <c r="K16" s="126"/>
      <c r="L16" s="67" t="s">
        <v>15</v>
      </c>
      <c r="M16" s="63"/>
      <c r="N16" s="124" t="s">
        <v>406</v>
      </c>
      <c r="O16" s="126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120" t="s">
        <v>287</v>
      </c>
      <c r="C19" s="121"/>
      <c r="D19" s="121"/>
      <c r="E19" s="121"/>
      <c r="F19" s="121"/>
      <c r="G19" s="121"/>
      <c r="H19" s="122"/>
      <c r="J19" s="120" t="s">
        <v>289</v>
      </c>
      <c r="K19" s="121"/>
      <c r="L19" s="121"/>
      <c r="M19" s="121"/>
      <c r="N19" s="121"/>
      <c r="O19" s="121"/>
      <c r="P19" s="122"/>
    </row>
    <row r="20" spans="2:16" ht="9" customHeight="1" thickTop="1" x14ac:dyDescent="0.25">
      <c r="B20" s="21"/>
      <c r="H20" s="22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44" t="s">
        <v>288</v>
      </c>
      <c r="D21" s="144"/>
      <c r="E21" s="144"/>
      <c r="F21" s="144"/>
      <c r="G21" s="144"/>
      <c r="H21" s="89"/>
      <c r="I21" s="90"/>
      <c r="J21" s="91"/>
      <c r="K21" s="144" t="s">
        <v>290</v>
      </c>
      <c r="L21" s="144"/>
      <c r="M21" s="144"/>
      <c r="N21" s="144"/>
      <c r="O21" s="144"/>
      <c r="P21" s="22"/>
    </row>
    <row r="22" spans="2:16" ht="9" customHeight="1" thickBot="1" x14ac:dyDescent="0.3">
      <c r="B22" s="21"/>
      <c r="H22" s="22"/>
      <c r="J22" s="21"/>
      <c r="P22" s="22"/>
    </row>
    <row r="23" spans="2:16" ht="16.5" thickTop="1" thickBot="1" x14ac:dyDescent="0.3">
      <c r="B23" s="21"/>
      <c r="C23" s="86" t="s">
        <v>277</v>
      </c>
      <c r="D23" s="145" t="s">
        <v>291</v>
      </c>
      <c r="E23" s="146"/>
      <c r="F23" s="146"/>
      <c r="G23" s="147"/>
      <c r="H23" s="92"/>
      <c r="J23" s="21"/>
      <c r="K23" s="86" t="s">
        <v>277</v>
      </c>
      <c r="L23" s="148" t="s">
        <v>291</v>
      </c>
      <c r="M23" s="148"/>
      <c r="N23" s="148"/>
      <c r="O23" s="86" t="s">
        <v>18</v>
      </c>
      <c r="P23" s="22"/>
    </row>
    <row r="24" spans="2:16" ht="18.75" customHeight="1" thickTop="1" x14ac:dyDescent="0.25">
      <c r="B24" s="21"/>
      <c r="C24" s="69">
        <v>1</v>
      </c>
      <c r="D24" s="132" t="s">
        <v>407</v>
      </c>
      <c r="E24" s="133"/>
      <c r="F24" s="133"/>
      <c r="G24" s="134"/>
      <c r="H24" s="93"/>
      <c r="I24" s="63"/>
      <c r="J24" s="94"/>
      <c r="K24" s="69">
        <v>1</v>
      </c>
      <c r="L24" s="135" t="str">
        <f>D24</f>
        <v>Abecedario de mayúsculas y minúsculas.</v>
      </c>
      <c r="M24" s="136"/>
      <c r="N24" s="137"/>
      <c r="O24" s="95" t="s">
        <v>19</v>
      </c>
      <c r="P24" s="22"/>
    </row>
    <row r="25" spans="2:16" ht="18.75" customHeight="1" x14ac:dyDescent="0.25">
      <c r="B25" s="21"/>
      <c r="C25" s="96">
        <v>2</v>
      </c>
      <c r="D25" s="138" t="s">
        <v>408</v>
      </c>
      <c r="E25" s="139"/>
      <c r="F25" s="139"/>
      <c r="G25" s="140"/>
      <c r="H25" s="93"/>
      <c r="I25" s="63"/>
      <c r="J25" s="94"/>
      <c r="K25" s="96">
        <v>2</v>
      </c>
      <c r="L25" s="141" t="str">
        <f t="shared" ref="L25:L43" si="0">D25</f>
        <v>Palabras que nombran y describen.</v>
      </c>
      <c r="M25" s="142"/>
      <c r="N25" s="143"/>
      <c r="O25" s="95" t="s">
        <v>19</v>
      </c>
      <c r="P25" s="22"/>
    </row>
    <row r="26" spans="2:16" ht="18.75" customHeight="1" x14ac:dyDescent="0.25">
      <c r="B26" s="21"/>
      <c r="C26" s="96">
        <v>3</v>
      </c>
      <c r="D26" s="138" t="s">
        <v>409</v>
      </c>
      <c r="E26" s="139"/>
      <c r="F26" s="139"/>
      <c r="G26" s="140"/>
      <c r="H26" s="93"/>
      <c r="I26" s="63"/>
      <c r="J26" s="94"/>
      <c r="K26" s="70">
        <v>3</v>
      </c>
      <c r="L26" s="141" t="str">
        <f t="shared" si="0"/>
        <v>Palabras que nombran acciones.</v>
      </c>
      <c r="M26" s="142"/>
      <c r="N26" s="143"/>
      <c r="O26" s="95" t="s">
        <v>19</v>
      </c>
      <c r="P26" s="22"/>
    </row>
    <row r="27" spans="2:16" ht="18.75" customHeight="1" x14ac:dyDescent="0.25">
      <c r="B27" s="21"/>
      <c r="C27" s="96">
        <v>4</v>
      </c>
      <c r="D27" s="138" t="s">
        <v>410</v>
      </c>
      <c r="E27" s="139"/>
      <c r="F27" s="139"/>
      <c r="G27" s="140"/>
      <c r="H27" s="93"/>
      <c r="I27" s="63"/>
      <c r="J27" s="94"/>
      <c r="K27" s="96">
        <v>4</v>
      </c>
      <c r="L27" s="141" t="str">
        <f t="shared" si="0"/>
        <v>Las silabas.</v>
      </c>
      <c r="M27" s="142"/>
      <c r="N27" s="143"/>
      <c r="O27" s="95" t="s">
        <v>19</v>
      </c>
      <c r="P27" s="22"/>
    </row>
    <row r="28" spans="2:16" ht="18.75" customHeight="1" x14ac:dyDescent="0.25">
      <c r="B28" s="21"/>
      <c r="C28" s="96">
        <v>5</v>
      </c>
      <c r="D28" s="138" t="s">
        <v>411</v>
      </c>
      <c r="E28" s="139"/>
      <c r="F28" s="139"/>
      <c r="G28" s="140"/>
      <c r="H28" s="93"/>
      <c r="I28" s="63"/>
      <c r="J28" s="94"/>
      <c r="K28" s="96">
        <v>5</v>
      </c>
      <c r="L28" s="141" t="str">
        <f t="shared" si="0"/>
        <v xml:space="preserve"> Sinonimos y antonimos</v>
      </c>
      <c r="M28" s="142"/>
      <c r="N28" s="143"/>
      <c r="O28" s="95" t="s">
        <v>19</v>
      </c>
      <c r="P28" s="22"/>
    </row>
    <row r="29" spans="2:16" ht="18.75" customHeight="1" x14ac:dyDescent="0.25">
      <c r="B29" s="21"/>
      <c r="C29" s="96">
        <v>6</v>
      </c>
      <c r="D29" s="138" t="s">
        <v>412</v>
      </c>
      <c r="E29" s="139"/>
      <c r="F29" s="139"/>
      <c r="G29" s="140"/>
      <c r="H29" s="93"/>
      <c r="I29" s="63"/>
      <c r="J29" s="94"/>
      <c r="K29" s="70">
        <v>6</v>
      </c>
      <c r="L29" s="141" t="str">
        <f t="shared" si="0"/>
        <v xml:space="preserve">El adjetivo
</v>
      </c>
      <c r="M29" s="142"/>
      <c r="N29" s="143"/>
      <c r="O29" s="95" t="s">
        <v>19</v>
      </c>
      <c r="P29" s="22"/>
    </row>
    <row r="30" spans="2:16" ht="18.75" customHeight="1" x14ac:dyDescent="0.25">
      <c r="B30" s="21"/>
      <c r="C30" s="96">
        <v>7</v>
      </c>
      <c r="D30" s="138" t="s">
        <v>413</v>
      </c>
      <c r="E30" s="139"/>
      <c r="F30" s="139"/>
      <c r="G30" s="140"/>
      <c r="H30" s="93"/>
      <c r="I30" s="63"/>
      <c r="J30" s="94"/>
      <c r="K30" s="96">
        <v>7</v>
      </c>
      <c r="L30" s="141" t="str">
        <f t="shared" si="0"/>
        <v xml:space="preserve"> Familias de palabras.</v>
      </c>
      <c r="M30" s="142"/>
      <c r="N30" s="143"/>
      <c r="O30" s="95" t="s">
        <v>19</v>
      </c>
      <c r="P30" s="22"/>
    </row>
    <row r="31" spans="2:16" ht="18.75" customHeight="1" x14ac:dyDescent="0.25">
      <c r="B31" s="21"/>
      <c r="C31" s="96">
        <v>8</v>
      </c>
      <c r="D31" s="138" t="s">
        <v>414</v>
      </c>
      <c r="E31" s="139"/>
      <c r="F31" s="139"/>
      <c r="G31" s="140"/>
      <c r="H31" s="93"/>
      <c r="I31" s="63"/>
      <c r="J31" s="94"/>
      <c r="K31" s="96">
        <v>8</v>
      </c>
      <c r="L31" s="141" t="str">
        <f t="shared" si="0"/>
        <v>Trabalenguas, retahilas y adivinanzas</v>
      </c>
      <c r="M31" s="142"/>
      <c r="N31" s="143"/>
      <c r="O31" s="95" t="s">
        <v>19</v>
      </c>
      <c r="P31" s="22"/>
    </row>
    <row r="32" spans="2:16" ht="18.75" customHeight="1" x14ac:dyDescent="0.25">
      <c r="B32" s="21"/>
      <c r="C32" s="96">
        <v>9</v>
      </c>
      <c r="D32" s="138" t="s">
        <v>415</v>
      </c>
      <c r="E32" s="139"/>
      <c r="F32" s="139"/>
      <c r="G32" s="140"/>
      <c r="H32" s="93"/>
      <c r="I32" s="63"/>
      <c r="J32" s="94"/>
      <c r="K32" s="70">
        <v>9</v>
      </c>
      <c r="L32" s="141" t="str">
        <f t="shared" si="0"/>
        <v>Tipos de textos: Poético, instructivo, narrativo.</v>
      </c>
      <c r="M32" s="142"/>
      <c r="N32" s="143"/>
      <c r="O32" s="95" t="s">
        <v>19</v>
      </c>
      <c r="P32" s="22"/>
    </row>
    <row r="33" spans="2:16" ht="18.75" customHeight="1" x14ac:dyDescent="0.25">
      <c r="B33" s="21"/>
      <c r="C33" s="96">
        <v>10</v>
      </c>
      <c r="D33" s="138"/>
      <c r="E33" s="139"/>
      <c r="F33" s="139"/>
      <c r="G33" s="140"/>
      <c r="H33" s="93"/>
      <c r="I33" s="63"/>
      <c r="J33" s="94"/>
      <c r="K33" s="96">
        <v>10</v>
      </c>
      <c r="L33" s="141">
        <f t="shared" si="0"/>
        <v>0</v>
      </c>
      <c r="M33" s="142"/>
      <c r="N33" s="143"/>
      <c r="O33" s="95"/>
      <c r="P33" s="22"/>
    </row>
    <row r="34" spans="2:16" ht="18.75" customHeight="1" x14ac:dyDescent="0.25">
      <c r="B34" s="21"/>
      <c r="C34" s="96">
        <v>11</v>
      </c>
      <c r="D34" s="138"/>
      <c r="E34" s="139"/>
      <c r="F34" s="139"/>
      <c r="G34" s="140"/>
      <c r="H34" s="93"/>
      <c r="I34" s="63"/>
      <c r="J34" s="94"/>
      <c r="K34" s="96">
        <v>11</v>
      </c>
      <c r="L34" s="141">
        <f t="shared" si="0"/>
        <v>0</v>
      </c>
      <c r="M34" s="142"/>
      <c r="N34" s="143"/>
      <c r="O34" s="95"/>
      <c r="P34" s="22"/>
    </row>
    <row r="35" spans="2:16" ht="18.75" customHeight="1" x14ac:dyDescent="0.25">
      <c r="B35" s="21"/>
      <c r="C35" s="96">
        <v>12</v>
      </c>
      <c r="D35" s="138"/>
      <c r="E35" s="139"/>
      <c r="F35" s="139"/>
      <c r="G35" s="140"/>
      <c r="H35" s="93"/>
      <c r="I35" s="63"/>
      <c r="J35" s="94"/>
      <c r="K35" s="70">
        <v>12</v>
      </c>
      <c r="L35" s="141">
        <f t="shared" si="0"/>
        <v>0</v>
      </c>
      <c r="M35" s="142"/>
      <c r="N35" s="143"/>
      <c r="O35" s="95"/>
      <c r="P35" s="22"/>
    </row>
    <row r="36" spans="2:16" ht="18.75" customHeight="1" x14ac:dyDescent="0.25">
      <c r="B36" s="21"/>
      <c r="C36" s="96">
        <v>13</v>
      </c>
      <c r="D36" s="138"/>
      <c r="E36" s="139"/>
      <c r="F36" s="139"/>
      <c r="G36" s="140"/>
      <c r="H36" s="93"/>
      <c r="I36" s="63"/>
      <c r="J36" s="94"/>
      <c r="K36" s="70">
        <v>13</v>
      </c>
      <c r="L36" s="141">
        <f t="shared" si="0"/>
        <v>0</v>
      </c>
      <c r="M36" s="142"/>
      <c r="N36" s="143"/>
      <c r="O36" s="95"/>
      <c r="P36" s="22"/>
    </row>
    <row r="37" spans="2:16" ht="18.75" customHeight="1" x14ac:dyDescent="0.25">
      <c r="B37" s="21"/>
      <c r="C37" s="96">
        <v>14</v>
      </c>
      <c r="D37" s="138"/>
      <c r="E37" s="139"/>
      <c r="F37" s="139"/>
      <c r="G37" s="140"/>
      <c r="H37" s="93"/>
      <c r="I37" s="63"/>
      <c r="J37" s="94"/>
      <c r="K37" s="96">
        <v>14</v>
      </c>
      <c r="L37" s="141">
        <f t="shared" si="0"/>
        <v>0</v>
      </c>
      <c r="M37" s="142"/>
      <c r="N37" s="143"/>
      <c r="O37" s="95"/>
      <c r="P37" s="22"/>
    </row>
    <row r="38" spans="2:16" ht="18.75" customHeight="1" x14ac:dyDescent="0.25">
      <c r="B38" s="21"/>
      <c r="C38" s="96">
        <v>15</v>
      </c>
      <c r="D38" s="138"/>
      <c r="E38" s="139"/>
      <c r="F38" s="139"/>
      <c r="G38" s="140"/>
      <c r="H38" s="93"/>
      <c r="I38" s="63"/>
      <c r="J38" s="94"/>
      <c r="K38" s="70">
        <v>15</v>
      </c>
      <c r="L38" s="141">
        <f t="shared" si="0"/>
        <v>0</v>
      </c>
      <c r="M38" s="142"/>
      <c r="N38" s="143"/>
      <c r="O38" s="95"/>
      <c r="P38" s="22"/>
    </row>
    <row r="39" spans="2:16" ht="18.75" customHeight="1" x14ac:dyDescent="0.25">
      <c r="B39" s="21"/>
      <c r="C39" s="96">
        <v>16</v>
      </c>
      <c r="D39" s="138"/>
      <c r="E39" s="139"/>
      <c r="F39" s="139"/>
      <c r="G39" s="140"/>
      <c r="H39" s="93"/>
      <c r="I39" s="63"/>
      <c r="J39" s="94"/>
      <c r="K39" s="96">
        <v>16</v>
      </c>
      <c r="L39" s="141">
        <f t="shared" si="0"/>
        <v>0</v>
      </c>
      <c r="M39" s="142"/>
      <c r="N39" s="143"/>
      <c r="O39" s="95"/>
      <c r="P39" s="22"/>
    </row>
    <row r="40" spans="2:16" ht="18.75" customHeight="1" x14ac:dyDescent="0.25">
      <c r="B40" s="21"/>
      <c r="C40" s="96">
        <v>17</v>
      </c>
      <c r="D40" s="138"/>
      <c r="E40" s="139"/>
      <c r="F40" s="139"/>
      <c r="G40" s="140"/>
      <c r="H40" s="93"/>
      <c r="I40" s="63"/>
      <c r="J40" s="94"/>
      <c r="K40" s="96">
        <v>17</v>
      </c>
      <c r="L40" s="141">
        <f t="shared" si="0"/>
        <v>0</v>
      </c>
      <c r="M40" s="142"/>
      <c r="N40" s="143"/>
      <c r="O40" s="95"/>
      <c r="P40" s="22"/>
    </row>
    <row r="41" spans="2:16" ht="18.75" customHeight="1" x14ac:dyDescent="0.25">
      <c r="B41" s="21"/>
      <c r="C41" s="96">
        <v>18</v>
      </c>
      <c r="D41" s="138"/>
      <c r="E41" s="139"/>
      <c r="F41" s="139"/>
      <c r="G41" s="140"/>
      <c r="H41" s="93"/>
      <c r="I41" s="63"/>
      <c r="J41" s="94"/>
      <c r="K41" s="70">
        <v>18</v>
      </c>
      <c r="L41" s="141">
        <f t="shared" si="0"/>
        <v>0</v>
      </c>
      <c r="M41" s="142"/>
      <c r="N41" s="143"/>
      <c r="O41" s="95"/>
      <c r="P41" s="22"/>
    </row>
    <row r="42" spans="2:16" ht="18.75" customHeight="1" x14ac:dyDescent="0.25">
      <c r="B42" s="21"/>
      <c r="C42" s="96">
        <v>19</v>
      </c>
      <c r="D42" s="138"/>
      <c r="E42" s="139"/>
      <c r="F42" s="139"/>
      <c r="G42" s="140"/>
      <c r="H42" s="93"/>
      <c r="I42" s="63"/>
      <c r="J42" s="94"/>
      <c r="K42" s="96">
        <v>19</v>
      </c>
      <c r="L42" s="141">
        <f t="shared" si="0"/>
        <v>0</v>
      </c>
      <c r="M42" s="142"/>
      <c r="N42" s="143"/>
      <c r="O42" s="95"/>
      <c r="P42" s="22"/>
    </row>
    <row r="43" spans="2:16" ht="18.75" customHeight="1" thickBot="1" x14ac:dyDescent="0.3">
      <c r="B43" s="21"/>
      <c r="C43" s="71">
        <v>20</v>
      </c>
      <c r="D43" s="149"/>
      <c r="E43" s="150"/>
      <c r="F43" s="150"/>
      <c r="G43" s="151"/>
      <c r="H43" s="93"/>
      <c r="I43" s="63"/>
      <c r="J43" s="94"/>
      <c r="K43" s="71">
        <v>20</v>
      </c>
      <c r="L43" s="152">
        <f t="shared" si="0"/>
        <v>0</v>
      </c>
      <c r="M43" s="153"/>
      <c r="N43" s="154"/>
      <c r="O43" s="97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J44" s="23"/>
      <c r="K44" s="155"/>
      <c r="L44" s="155"/>
      <c r="M44" s="18"/>
      <c r="N44" s="18"/>
      <c r="O44" s="18"/>
      <c r="P44" s="24"/>
    </row>
    <row r="45" spans="2:16" ht="9" customHeight="1" thickTop="1" thickBot="1" x14ac:dyDescent="0.3">
      <c r="K45" s="156"/>
      <c r="L45" s="156"/>
    </row>
    <row r="46" spans="2:16" ht="17.25" thickTop="1" thickBot="1" x14ac:dyDescent="0.3">
      <c r="B46" s="120" t="s">
        <v>292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2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62"/>
      <c r="L47" s="162"/>
      <c r="M47" s="26"/>
      <c r="N47" s="26"/>
      <c r="O47" s="26"/>
      <c r="P47" s="27"/>
    </row>
    <row r="48" spans="2:16" ht="30" customHeight="1" x14ac:dyDescent="0.25">
      <c r="B48" s="21"/>
      <c r="C48" s="163" t="s">
        <v>293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98"/>
    </row>
    <row r="49" spans="2:17" ht="9" customHeight="1" thickBot="1" x14ac:dyDescent="0.3">
      <c r="B49" s="21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8"/>
    </row>
    <row r="50" spans="2:17" ht="16.5" thickTop="1" thickBot="1" x14ac:dyDescent="0.3">
      <c r="B50" s="21"/>
      <c r="C50" s="99"/>
      <c r="D50" s="86" t="s">
        <v>277</v>
      </c>
      <c r="E50" s="145" t="s">
        <v>291</v>
      </c>
      <c r="F50" s="146"/>
      <c r="G50" s="146"/>
      <c r="H50" s="146"/>
      <c r="I50" s="146"/>
      <c r="J50" s="146"/>
      <c r="K50" s="147"/>
      <c r="L50" s="86" t="s">
        <v>18</v>
      </c>
      <c r="M50" s="145" t="s">
        <v>280</v>
      </c>
      <c r="N50" s="147"/>
      <c r="O50" s="99"/>
      <c r="P50" s="98"/>
    </row>
    <row r="51" spans="2:17" ht="18.75" customHeight="1" thickTop="1" x14ac:dyDescent="0.25">
      <c r="B51" s="21"/>
      <c r="C51" s="100">
        <f>IF(L51="No trabajado",1,0)</f>
        <v>0</v>
      </c>
      <c r="D51" s="69">
        <v>1</v>
      </c>
      <c r="E51" s="165" t="str">
        <f t="shared" ref="E51:E70" si="1">D24</f>
        <v>Abecedario de mayúsculas y minúsculas.</v>
      </c>
      <c r="F51" s="166"/>
      <c r="G51" s="166"/>
      <c r="H51" s="166"/>
      <c r="I51" s="166"/>
      <c r="J51" s="166"/>
      <c r="K51" s="167"/>
      <c r="L51" s="58" t="str">
        <f t="shared" ref="L51:L70" si="2">O24</f>
        <v>Trabajado</v>
      </c>
      <c r="M51" s="168" t="s">
        <v>282</v>
      </c>
      <c r="N51" s="169"/>
      <c r="O51" s="100">
        <f>IF(M51="Bajo",1,0)</f>
        <v>0</v>
      </c>
      <c r="P51" s="47">
        <f>IF(M51="Básico",-3,0)</f>
        <v>-3</v>
      </c>
      <c r="Q51" s="44">
        <f>C51+O51+P51</f>
        <v>-3</v>
      </c>
    </row>
    <row r="52" spans="2:17" ht="18.75" customHeight="1" x14ac:dyDescent="0.25">
      <c r="B52" s="21"/>
      <c r="C52" s="100">
        <f t="shared" ref="C52:C70" si="3">IF(L52="No trabajado",1,0)</f>
        <v>0</v>
      </c>
      <c r="D52" s="70">
        <v>2</v>
      </c>
      <c r="E52" s="157" t="str">
        <f t="shared" si="1"/>
        <v>Palabras que nombran y describen.</v>
      </c>
      <c r="F52" s="158"/>
      <c r="G52" s="158"/>
      <c r="H52" s="158"/>
      <c r="I52" s="158"/>
      <c r="J52" s="158"/>
      <c r="K52" s="159"/>
      <c r="L52" s="50" t="str">
        <f t="shared" si="2"/>
        <v>Trabajado</v>
      </c>
      <c r="M52" s="160" t="s">
        <v>282</v>
      </c>
      <c r="N52" s="161"/>
      <c r="O52" s="100">
        <f t="shared" ref="O52:O70" si="4">IF(M52="Bajo",1,0)</f>
        <v>0</v>
      </c>
      <c r="P52" s="47">
        <f t="shared" ref="P52:P70" si="5">IF(M52="Básico",-3,0)</f>
        <v>-3</v>
      </c>
      <c r="Q52" s="44">
        <f t="shared" ref="Q52:Q70" si="6">C52+O52+P52</f>
        <v>-3</v>
      </c>
    </row>
    <row r="53" spans="2:17" ht="18.75" customHeight="1" x14ac:dyDescent="0.25">
      <c r="B53" s="21"/>
      <c r="C53" s="100">
        <f t="shared" si="3"/>
        <v>0</v>
      </c>
      <c r="D53" s="70">
        <v>3</v>
      </c>
      <c r="E53" s="157" t="str">
        <f t="shared" si="1"/>
        <v>Palabras que nombran acciones.</v>
      </c>
      <c r="F53" s="158"/>
      <c r="G53" s="158"/>
      <c r="H53" s="158"/>
      <c r="I53" s="158"/>
      <c r="J53" s="158"/>
      <c r="K53" s="159"/>
      <c r="L53" s="50" t="str">
        <f t="shared" si="2"/>
        <v>Trabajado</v>
      </c>
      <c r="M53" s="160" t="s">
        <v>282</v>
      </c>
      <c r="N53" s="161"/>
      <c r="O53" s="100">
        <f t="shared" si="4"/>
        <v>0</v>
      </c>
      <c r="P53" s="47">
        <f t="shared" si="5"/>
        <v>-3</v>
      </c>
      <c r="Q53" s="44">
        <f t="shared" si="6"/>
        <v>-3</v>
      </c>
    </row>
    <row r="54" spans="2:17" ht="18.75" customHeight="1" x14ac:dyDescent="0.25">
      <c r="B54" s="21"/>
      <c r="C54" s="100">
        <f t="shared" si="3"/>
        <v>0</v>
      </c>
      <c r="D54" s="70">
        <v>4</v>
      </c>
      <c r="E54" s="157" t="str">
        <f t="shared" si="1"/>
        <v>Las silabas.</v>
      </c>
      <c r="F54" s="158"/>
      <c r="G54" s="158"/>
      <c r="H54" s="158"/>
      <c r="I54" s="158"/>
      <c r="J54" s="158"/>
      <c r="K54" s="159"/>
      <c r="L54" s="50" t="str">
        <f t="shared" si="2"/>
        <v>Trabajado</v>
      </c>
      <c r="M54" s="160" t="s">
        <v>282</v>
      </c>
      <c r="N54" s="161"/>
      <c r="O54" s="100">
        <f t="shared" si="4"/>
        <v>0</v>
      </c>
      <c r="P54" s="47">
        <f t="shared" si="5"/>
        <v>-3</v>
      </c>
      <c r="Q54" s="44">
        <f t="shared" si="6"/>
        <v>-3</v>
      </c>
    </row>
    <row r="55" spans="2:17" ht="18.75" customHeight="1" x14ac:dyDescent="0.25">
      <c r="B55" s="21"/>
      <c r="C55" s="100">
        <f t="shared" si="3"/>
        <v>0</v>
      </c>
      <c r="D55" s="70">
        <v>5</v>
      </c>
      <c r="E55" s="157" t="str">
        <f t="shared" si="1"/>
        <v xml:space="preserve"> Sinonimos y antonimos</v>
      </c>
      <c r="F55" s="158"/>
      <c r="G55" s="158"/>
      <c r="H55" s="158"/>
      <c r="I55" s="158"/>
      <c r="J55" s="158"/>
      <c r="K55" s="159"/>
      <c r="L55" s="50" t="str">
        <f t="shared" si="2"/>
        <v>Trabajado</v>
      </c>
      <c r="M55" s="160" t="s">
        <v>282</v>
      </c>
      <c r="N55" s="161"/>
      <c r="O55" s="100">
        <f t="shared" si="4"/>
        <v>0</v>
      </c>
      <c r="P55" s="47">
        <f t="shared" si="5"/>
        <v>-3</v>
      </c>
      <c r="Q55" s="44">
        <f t="shared" si="6"/>
        <v>-3</v>
      </c>
    </row>
    <row r="56" spans="2:17" ht="18.75" customHeight="1" x14ac:dyDescent="0.25">
      <c r="B56" s="21"/>
      <c r="C56" s="100">
        <f t="shared" si="3"/>
        <v>0</v>
      </c>
      <c r="D56" s="70">
        <v>6</v>
      </c>
      <c r="E56" s="157" t="str">
        <f t="shared" si="1"/>
        <v xml:space="preserve">El adjetivo
</v>
      </c>
      <c r="F56" s="158"/>
      <c r="G56" s="158"/>
      <c r="H56" s="158"/>
      <c r="I56" s="158"/>
      <c r="J56" s="158"/>
      <c r="K56" s="159"/>
      <c r="L56" s="50" t="str">
        <f t="shared" si="2"/>
        <v>Trabajado</v>
      </c>
      <c r="M56" s="160" t="s">
        <v>282</v>
      </c>
      <c r="N56" s="161"/>
      <c r="O56" s="100">
        <f t="shared" si="4"/>
        <v>0</v>
      </c>
      <c r="P56" s="47">
        <f t="shared" si="5"/>
        <v>-3</v>
      </c>
      <c r="Q56" s="44">
        <f t="shared" si="6"/>
        <v>-3</v>
      </c>
    </row>
    <row r="57" spans="2:17" ht="18.75" customHeight="1" x14ac:dyDescent="0.25">
      <c r="B57" s="21"/>
      <c r="C57" s="100">
        <f t="shared" si="3"/>
        <v>0</v>
      </c>
      <c r="D57" s="70">
        <v>7</v>
      </c>
      <c r="E57" s="157" t="str">
        <f t="shared" si="1"/>
        <v xml:space="preserve"> Familias de palabras.</v>
      </c>
      <c r="F57" s="158"/>
      <c r="G57" s="158"/>
      <c r="H57" s="158"/>
      <c r="I57" s="158"/>
      <c r="J57" s="158"/>
      <c r="K57" s="159"/>
      <c r="L57" s="50" t="str">
        <f t="shared" si="2"/>
        <v>Trabajado</v>
      </c>
      <c r="M57" s="160" t="s">
        <v>282</v>
      </c>
      <c r="N57" s="161"/>
      <c r="O57" s="100"/>
      <c r="P57" s="47">
        <f t="shared" si="5"/>
        <v>-3</v>
      </c>
      <c r="Q57" s="44">
        <f t="shared" si="6"/>
        <v>-3</v>
      </c>
    </row>
    <row r="58" spans="2:17" ht="18.75" customHeight="1" x14ac:dyDescent="0.25">
      <c r="B58" s="21"/>
      <c r="C58" s="100">
        <f t="shared" si="3"/>
        <v>0</v>
      </c>
      <c r="D58" s="70">
        <v>8</v>
      </c>
      <c r="E58" s="157" t="str">
        <f t="shared" si="1"/>
        <v>Trabalenguas, retahilas y adivinanzas</v>
      </c>
      <c r="F58" s="158"/>
      <c r="G58" s="158"/>
      <c r="H58" s="158"/>
      <c r="I58" s="158"/>
      <c r="J58" s="158"/>
      <c r="K58" s="159"/>
      <c r="L58" s="50" t="str">
        <f t="shared" si="2"/>
        <v>Trabajado</v>
      </c>
      <c r="M58" s="160" t="s">
        <v>282</v>
      </c>
      <c r="N58" s="161"/>
      <c r="O58" s="100">
        <f t="shared" si="4"/>
        <v>0</v>
      </c>
      <c r="P58" s="47">
        <f t="shared" si="5"/>
        <v>-3</v>
      </c>
      <c r="Q58" s="44">
        <f t="shared" si="6"/>
        <v>-3</v>
      </c>
    </row>
    <row r="59" spans="2:17" ht="18.75" customHeight="1" x14ac:dyDescent="0.25">
      <c r="B59" s="21"/>
      <c r="C59" s="100">
        <f t="shared" si="3"/>
        <v>0</v>
      </c>
      <c r="D59" s="70">
        <v>9</v>
      </c>
      <c r="E59" s="157" t="str">
        <f t="shared" si="1"/>
        <v>Tipos de textos: Poético, instructivo, narrativo.</v>
      </c>
      <c r="F59" s="158"/>
      <c r="G59" s="158"/>
      <c r="H59" s="158"/>
      <c r="I59" s="158"/>
      <c r="J59" s="158"/>
      <c r="K59" s="159"/>
      <c r="L59" s="50" t="s">
        <v>416</v>
      </c>
      <c r="M59" s="160" t="s">
        <v>282</v>
      </c>
      <c r="N59" s="161"/>
      <c r="O59" s="100">
        <f t="shared" si="4"/>
        <v>0</v>
      </c>
      <c r="P59" s="47">
        <f t="shared" si="5"/>
        <v>-3</v>
      </c>
      <c r="Q59" s="44">
        <f t="shared" si="6"/>
        <v>-3</v>
      </c>
    </row>
    <row r="60" spans="2:17" ht="18.75" customHeight="1" x14ac:dyDescent="0.25">
      <c r="B60" s="21"/>
      <c r="C60" s="100">
        <f t="shared" si="3"/>
        <v>0</v>
      </c>
      <c r="D60" s="70">
        <v>10</v>
      </c>
      <c r="E60" s="157">
        <f t="shared" si="1"/>
        <v>0</v>
      </c>
      <c r="F60" s="158"/>
      <c r="G60" s="158"/>
      <c r="H60" s="158"/>
      <c r="I60" s="158"/>
      <c r="J60" s="158"/>
      <c r="K60" s="159"/>
      <c r="L60" s="50">
        <f t="shared" si="2"/>
        <v>0</v>
      </c>
      <c r="M60" s="160"/>
      <c r="N60" s="161"/>
      <c r="O60" s="100">
        <f t="shared" si="4"/>
        <v>0</v>
      </c>
      <c r="P60" s="47">
        <f t="shared" si="5"/>
        <v>0</v>
      </c>
      <c r="Q60" s="44">
        <f t="shared" si="6"/>
        <v>0</v>
      </c>
    </row>
    <row r="61" spans="2:17" ht="18.75" customHeight="1" x14ac:dyDescent="0.25">
      <c r="B61" s="21"/>
      <c r="C61" s="100">
        <f t="shared" si="3"/>
        <v>0</v>
      </c>
      <c r="D61" s="70">
        <v>11</v>
      </c>
      <c r="E61" s="157">
        <f t="shared" si="1"/>
        <v>0</v>
      </c>
      <c r="F61" s="158"/>
      <c r="G61" s="158"/>
      <c r="H61" s="158"/>
      <c r="I61" s="158"/>
      <c r="J61" s="158"/>
      <c r="K61" s="159"/>
      <c r="L61" s="50">
        <f t="shared" si="2"/>
        <v>0</v>
      </c>
      <c r="M61" s="160"/>
      <c r="N61" s="161"/>
      <c r="O61" s="100">
        <f t="shared" si="4"/>
        <v>0</v>
      </c>
      <c r="P61" s="47">
        <f t="shared" si="5"/>
        <v>0</v>
      </c>
      <c r="Q61" s="44">
        <f t="shared" si="6"/>
        <v>0</v>
      </c>
    </row>
    <row r="62" spans="2:17" ht="18.75" customHeight="1" x14ac:dyDescent="0.25">
      <c r="B62" s="21"/>
      <c r="C62" s="100">
        <f t="shared" si="3"/>
        <v>0</v>
      </c>
      <c r="D62" s="70">
        <v>12</v>
      </c>
      <c r="E62" s="157">
        <f t="shared" si="1"/>
        <v>0</v>
      </c>
      <c r="F62" s="158"/>
      <c r="G62" s="158"/>
      <c r="H62" s="158"/>
      <c r="I62" s="158"/>
      <c r="J62" s="158"/>
      <c r="K62" s="159"/>
      <c r="L62" s="50">
        <f t="shared" si="2"/>
        <v>0</v>
      </c>
      <c r="M62" s="160"/>
      <c r="N62" s="161"/>
      <c r="O62" s="100">
        <f t="shared" si="4"/>
        <v>0</v>
      </c>
      <c r="P62" s="47">
        <f t="shared" si="5"/>
        <v>0</v>
      </c>
      <c r="Q62" s="44">
        <f t="shared" si="6"/>
        <v>0</v>
      </c>
    </row>
    <row r="63" spans="2:17" ht="18.75" customHeight="1" x14ac:dyDescent="0.25">
      <c r="B63" s="21"/>
      <c r="C63" s="100">
        <f t="shared" si="3"/>
        <v>0</v>
      </c>
      <c r="D63" s="70">
        <v>13</v>
      </c>
      <c r="E63" s="157">
        <f t="shared" si="1"/>
        <v>0</v>
      </c>
      <c r="F63" s="158"/>
      <c r="G63" s="158"/>
      <c r="H63" s="158"/>
      <c r="I63" s="158"/>
      <c r="J63" s="158"/>
      <c r="K63" s="159"/>
      <c r="L63" s="50">
        <f t="shared" si="2"/>
        <v>0</v>
      </c>
      <c r="M63" s="160"/>
      <c r="N63" s="161"/>
      <c r="O63" s="100">
        <f t="shared" si="4"/>
        <v>0</v>
      </c>
      <c r="P63" s="47">
        <f t="shared" si="5"/>
        <v>0</v>
      </c>
      <c r="Q63" s="44">
        <f t="shared" si="6"/>
        <v>0</v>
      </c>
    </row>
    <row r="64" spans="2:17" ht="18.75" customHeight="1" x14ac:dyDescent="0.25">
      <c r="B64" s="21"/>
      <c r="C64" s="100">
        <f t="shared" si="3"/>
        <v>0</v>
      </c>
      <c r="D64" s="70">
        <v>14</v>
      </c>
      <c r="E64" s="157">
        <f t="shared" si="1"/>
        <v>0</v>
      </c>
      <c r="F64" s="158"/>
      <c r="G64" s="158"/>
      <c r="H64" s="158"/>
      <c r="I64" s="158"/>
      <c r="J64" s="158"/>
      <c r="K64" s="159"/>
      <c r="L64" s="50">
        <f t="shared" si="2"/>
        <v>0</v>
      </c>
      <c r="M64" s="160"/>
      <c r="N64" s="161"/>
      <c r="O64" s="100">
        <f t="shared" si="4"/>
        <v>0</v>
      </c>
      <c r="P64" s="47">
        <f t="shared" si="5"/>
        <v>0</v>
      </c>
      <c r="Q64" s="44">
        <f t="shared" si="6"/>
        <v>0</v>
      </c>
    </row>
    <row r="65" spans="2:17" ht="18.75" customHeight="1" x14ac:dyDescent="0.25">
      <c r="B65" s="21"/>
      <c r="C65" s="100">
        <f t="shared" si="3"/>
        <v>0</v>
      </c>
      <c r="D65" s="70">
        <v>15</v>
      </c>
      <c r="E65" s="157">
        <f t="shared" si="1"/>
        <v>0</v>
      </c>
      <c r="F65" s="158"/>
      <c r="G65" s="158"/>
      <c r="H65" s="158"/>
      <c r="I65" s="158"/>
      <c r="J65" s="158"/>
      <c r="K65" s="159"/>
      <c r="L65" s="50">
        <f t="shared" si="2"/>
        <v>0</v>
      </c>
      <c r="M65" s="160"/>
      <c r="N65" s="161"/>
      <c r="O65" s="100">
        <f t="shared" si="4"/>
        <v>0</v>
      </c>
      <c r="P65" s="47">
        <f t="shared" si="5"/>
        <v>0</v>
      </c>
      <c r="Q65" s="44">
        <f t="shared" si="6"/>
        <v>0</v>
      </c>
    </row>
    <row r="66" spans="2:17" ht="18.75" customHeight="1" x14ac:dyDescent="0.25">
      <c r="B66" s="21"/>
      <c r="C66" s="100">
        <f t="shared" si="3"/>
        <v>0</v>
      </c>
      <c r="D66" s="70">
        <v>16</v>
      </c>
      <c r="E66" s="157">
        <f t="shared" si="1"/>
        <v>0</v>
      </c>
      <c r="F66" s="158"/>
      <c r="G66" s="158"/>
      <c r="H66" s="158"/>
      <c r="I66" s="158"/>
      <c r="J66" s="158"/>
      <c r="K66" s="159"/>
      <c r="L66" s="50">
        <f t="shared" si="2"/>
        <v>0</v>
      </c>
      <c r="M66" s="160"/>
      <c r="N66" s="161"/>
      <c r="O66" s="100">
        <f t="shared" si="4"/>
        <v>0</v>
      </c>
      <c r="P66" s="47">
        <f t="shared" si="5"/>
        <v>0</v>
      </c>
      <c r="Q66" s="44">
        <f t="shared" si="6"/>
        <v>0</v>
      </c>
    </row>
    <row r="67" spans="2:17" ht="18.75" customHeight="1" x14ac:dyDescent="0.25">
      <c r="B67" s="21"/>
      <c r="C67" s="100">
        <f t="shared" si="3"/>
        <v>0</v>
      </c>
      <c r="D67" s="70">
        <v>17</v>
      </c>
      <c r="E67" s="157">
        <f t="shared" si="1"/>
        <v>0</v>
      </c>
      <c r="F67" s="158"/>
      <c r="G67" s="158"/>
      <c r="H67" s="158"/>
      <c r="I67" s="158"/>
      <c r="J67" s="158"/>
      <c r="K67" s="159"/>
      <c r="L67" s="50">
        <f t="shared" si="2"/>
        <v>0</v>
      </c>
      <c r="M67" s="160"/>
      <c r="N67" s="161"/>
      <c r="O67" s="100">
        <f t="shared" si="4"/>
        <v>0</v>
      </c>
      <c r="P67" s="47">
        <f t="shared" si="5"/>
        <v>0</v>
      </c>
      <c r="Q67" s="44">
        <f t="shared" si="6"/>
        <v>0</v>
      </c>
    </row>
    <row r="68" spans="2:17" ht="18.75" customHeight="1" x14ac:dyDescent="0.25">
      <c r="B68" s="21"/>
      <c r="C68" s="100">
        <f t="shared" si="3"/>
        <v>0</v>
      </c>
      <c r="D68" s="70">
        <v>18</v>
      </c>
      <c r="E68" s="157">
        <f t="shared" si="1"/>
        <v>0</v>
      </c>
      <c r="F68" s="158"/>
      <c r="G68" s="158"/>
      <c r="H68" s="158"/>
      <c r="I68" s="158"/>
      <c r="J68" s="158"/>
      <c r="K68" s="159"/>
      <c r="L68" s="50">
        <f t="shared" si="2"/>
        <v>0</v>
      </c>
      <c r="M68" s="160"/>
      <c r="N68" s="161"/>
      <c r="O68" s="100">
        <f t="shared" si="4"/>
        <v>0</v>
      </c>
      <c r="P68" s="47">
        <f t="shared" si="5"/>
        <v>0</v>
      </c>
      <c r="Q68" s="44">
        <f t="shared" si="6"/>
        <v>0</v>
      </c>
    </row>
    <row r="69" spans="2:17" ht="18.75" customHeight="1" x14ac:dyDescent="0.25">
      <c r="B69" s="21"/>
      <c r="C69" s="100">
        <f t="shared" si="3"/>
        <v>0</v>
      </c>
      <c r="D69" s="70">
        <v>19</v>
      </c>
      <c r="E69" s="157">
        <f t="shared" si="1"/>
        <v>0</v>
      </c>
      <c r="F69" s="158"/>
      <c r="G69" s="158"/>
      <c r="H69" s="158"/>
      <c r="I69" s="158"/>
      <c r="J69" s="158"/>
      <c r="K69" s="159"/>
      <c r="L69" s="50">
        <f t="shared" si="2"/>
        <v>0</v>
      </c>
      <c r="M69" s="160"/>
      <c r="N69" s="161"/>
      <c r="O69" s="100">
        <f t="shared" si="4"/>
        <v>0</v>
      </c>
      <c r="P69" s="47">
        <f t="shared" si="5"/>
        <v>0</v>
      </c>
      <c r="Q69" s="44">
        <f t="shared" si="6"/>
        <v>0</v>
      </c>
    </row>
    <row r="70" spans="2:17" ht="18.75" customHeight="1" thickBot="1" x14ac:dyDescent="0.3">
      <c r="B70" s="21"/>
      <c r="C70" s="100">
        <f t="shared" si="3"/>
        <v>0</v>
      </c>
      <c r="D70" s="71">
        <v>20</v>
      </c>
      <c r="E70" s="171">
        <f t="shared" si="1"/>
        <v>0</v>
      </c>
      <c r="F70" s="172"/>
      <c r="G70" s="172"/>
      <c r="H70" s="172"/>
      <c r="I70" s="172"/>
      <c r="J70" s="172"/>
      <c r="K70" s="173"/>
      <c r="L70" s="51">
        <f t="shared" si="2"/>
        <v>0</v>
      </c>
      <c r="M70" s="174"/>
      <c r="N70" s="175"/>
      <c r="O70" s="100">
        <f t="shared" si="4"/>
        <v>0</v>
      </c>
      <c r="P70" s="47">
        <f t="shared" si="5"/>
        <v>0</v>
      </c>
      <c r="Q70" s="44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101">
        <f>O44</f>
        <v>0</v>
      </c>
      <c r="K71" s="101"/>
      <c r="L71" s="101"/>
      <c r="M71" s="101"/>
      <c r="N71" s="101"/>
      <c r="O71" s="101"/>
      <c r="P71" s="24"/>
    </row>
    <row r="72" spans="2:17" ht="6" customHeight="1" thickTop="1" thickBot="1" x14ac:dyDescent="0.3">
      <c r="J72" s="102"/>
      <c r="K72" s="102"/>
      <c r="L72" s="102"/>
      <c r="M72" s="102"/>
      <c r="N72" s="102"/>
      <c r="O72" s="102"/>
    </row>
    <row r="73" spans="2:17" ht="16.5" customHeight="1" thickTop="1" thickBot="1" x14ac:dyDescent="0.3">
      <c r="B73" s="176" t="s">
        <v>285</v>
      </c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8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103"/>
      <c r="K74" s="103"/>
      <c r="L74" s="103"/>
      <c r="M74" s="103"/>
      <c r="N74" s="103"/>
      <c r="O74" s="103"/>
      <c r="P74" s="27"/>
    </row>
    <row r="75" spans="2:17" ht="61.5" customHeight="1" x14ac:dyDescent="0.25">
      <c r="B75" s="21"/>
      <c r="C75" s="179" t="s">
        <v>286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101"/>
      <c r="K76" s="101"/>
      <c r="L76" s="101"/>
      <c r="M76" s="101"/>
      <c r="N76" s="101"/>
      <c r="O76" s="101"/>
      <c r="P76" s="24"/>
    </row>
    <row r="77" spans="2:17" ht="9" customHeight="1" thickTop="1" thickBot="1" x14ac:dyDescent="0.3"/>
    <row r="78" spans="2:17" ht="17.25" thickTop="1" thickBot="1" x14ac:dyDescent="0.3">
      <c r="B78" s="120" t="s">
        <v>278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2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70" t="s">
        <v>417</v>
      </c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22"/>
    </row>
    <row r="81" spans="2:16" ht="45" customHeight="1" x14ac:dyDescent="0.25">
      <c r="B81" s="21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22"/>
    </row>
    <row r="82" spans="2:16" ht="45" customHeight="1" x14ac:dyDescent="0.25">
      <c r="B82" s="21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E70:K70"/>
    <mergeCell ref="M70:N70"/>
    <mergeCell ref="B73:P73"/>
    <mergeCell ref="C75:O75"/>
    <mergeCell ref="B78:P78"/>
    <mergeCell ref="C80:O80"/>
    <mergeCell ref="E67:K67"/>
    <mergeCell ref="M67:N67"/>
    <mergeCell ref="E68:K68"/>
    <mergeCell ref="M68:N68"/>
    <mergeCell ref="E69:K69"/>
    <mergeCell ref="M69:N69"/>
    <mergeCell ref="E64:K64"/>
    <mergeCell ref="M64:N64"/>
    <mergeCell ref="E65:K65"/>
    <mergeCell ref="M65:N65"/>
    <mergeCell ref="E66:K66"/>
    <mergeCell ref="M66:N66"/>
    <mergeCell ref="E61:K61"/>
    <mergeCell ref="M61:N61"/>
    <mergeCell ref="E62:K62"/>
    <mergeCell ref="M62:N62"/>
    <mergeCell ref="E63:K63"/>
    <mergeCell ref="M63:N63"/>
    <mergeCell ref="E58:K58"/>
    <mergeCell ref="M58:N58"/>
    <mergeCell ref="E59:K59"/>
    <mergeCell ref="M59:N59"/>
    <mergeCell ref="E60:K60"/>
    <mergeCell ref="M60:N60"/>
    <mergeCell ref="E55:K55"/>
    <mergeCell ref="M55:N55"/>
    <mergeCell ref="E56:K56"/>
    <mergeCell ref="M56:N56"/>
    <mergeCell ref="E57:K57"/>
    <mergeCell ref="M57:N57"/>
    <mergeCell ref="E52:K52"/>
    <mergeCell ref="M52:N52"/>
    <mergeCell ref="E53:K53"/>
    <mergeCell ref="M53:N53"/>
    <mergeCell ref="E54:K54"/>
    <mergeCell ref="M54:N54"/>
    <mergeCell ref="B46:P46"/>
    <mergeCell ref="K47:L47"/>
    <mergeCell ref="C48:O48"/>
    <mergeCell ref="E50:K50"/>
    <mergeCell ref="M50:N50"/>
    <mergeCell ref="E51:K51"/>
    <mergeCell ref="M51:N51"/>
    <mergeCell ref="D42:G42"/>
    <mergeCell ref="L42:N42"/>
    <mergeCell ref="D43:G43"/>
    <mergeCell ref="L43:N43"/>
    <mergeCell ref="K44:L44"/>
    <mergeCell ref="K45:L45"/>
    <mergeCell ref="D39:G39"/>
    <mergeCell ref="L39:N39"/>
    <mergeCell ref="D40:G40"/>
    <mergeCell ref="L40:N40"/>
    <mergeCell ref="D41:G41"/>
    <mergeCell ref="L41:N41"/>
    <mergeCell ref="D36:G36"/>
    <mergeCell ref="L36:N36"/>
    <mergeCell ref="D37:G37"/>
    <mergeCell ref="L37:N37"/>
    <mergeCell ref="D38:G38"/>
    <mergeCell ref="L38:N38"/>
    <mergeCell ref="D33:G33"/>
    <mergeCell ref="L33:N33"/>
    <mergeCell ref="D34:G34"/>
    <mergeCell ref="L34:N34"/>
    <mergeCell ref="D35:G35"/>
    <mergeCell ref="L35:N35"/>
    <mergeCell ref="D30:G30"/>
    <mergeCell ref="L30:N30"/>
    <mergeCell ref="D31:G31"/>
    <mergeCell ref="L31:N31"/>
    <mergeCell ref="D32:G32"/>
    <mergeCell ref="L32:N32"/>
    <mergeCell ref="D27:G27"/>
    <mergeCell ref="L27:N27"/>
    <mergeCell ref="D28:G28"/>
    <mergeCell ref="L28:N28"/>
    <mergeCell ref="D29:G29"/>
    <mergeCell ref="L29:N29"/>
    <mergeCell ref="D24:G24"/>
    <mergeCell ref="L24:N24"/>
    <mergeCell ref="D25:G25"/>
    <mergeCell ref="L25:N25"/>
    <mergeCell ref="D26:G26"/>
    <mergeCell ref="L26:N26"/>
    <mergeCell ref="B19:H19"/>
    <mergeCell ref="J19:P19"/>
    <mergeCell ref="C21:G21"/>
    <mergeCell ref="K21:O21"/>
    <mergeCell ref="D23:G23"/>
    <mergeCell ref="L23:N23"/>
    <mergeCell ref="C9:D9"/>
    <mergeCell ref="F9:K9"/>
    <mergeCell ref="N9:O9"/>
    <mergeCell ref="B12:P12"/>
    <mergeCell ref="C14:N14"/>
    <mergeCell ref="F16:K16"/>
    <mergeCell ref="N16:O16"/>
    <mergeCell ref="B1:P1"/>
    <mergeCell ref="B3:P3"/>
    <mergeCell ref="C5:N5"/>
    <mergeCell ref="C7:D7"/>
    <mergeCell ref="F7:K7"/>
    <mergeCell ref="N7:O7"/>
  </mergeCells>
  <conditionalFormatting sqref="L24:L43">
    <cfRule type="expression" dxfId="134" priority="5">
      <formula>IF(L24=0,1,0)</formula>
    </cfRule>
  </conditionalFormatting>
  <conditionalFormatting sqref="E51:N70">
    <cfRule type="expression" dxfId="133" priority="1">
      <formula>IF(Q51&lt;0,1,0)</formula>
    </cfRule>
    <cfRule type="expression" dxfId="132" priority="4">
      <formula>IF(Q51&gt;0,1,0)</formula>
    </cfRule>
  </conditionalFormatting>
  <conditionalFormatting sqref="E51:K70">
    <cfRule type="expression" dxfId="131" priority="3">
      <formula>IF(E51=0,1,0)</formula>
    </cfRule>
  </conditionalFormatting>
  <conditionalFormatting sqref="L51:L70">
    <cfRule type="expression" dxfId="130" priority="2">
      <formula>IF(L51=0,1,0)</formula>
    </cfRule>
  </conditionalFormatting>
  <dataValidations count="3">
    <dataValidation type="list" allowBlank="1" showInputMessage="1" showErrorMessage="1" sqref="N16" xr:uid="{73934728-921B-4E49-B621-AED64762BE29}">
      <formula1>Grado</formula1>
    </dataValidation>
    <dataValidation type="list" allowBlank="1" showInputMessage="1" showErrorMessage="1" sqref="O24:O43" xr:uid="{522A73DA-F40A-4E7B-8475-B0B260F2959F}">
      <formula1>Estado</formula1>
    </dataValidation>
    <dataValidation type="list" allowBlank="1" showInputMessage="1" showErrorMessage="1" sqref="M51:N70" xr:uid="{5AD46ADD-0604-4C18-9BD8-A8B55FAE6A65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48627-9C97-4D02-945F-7626A43A3D7C}">
  <dimension ref="B1:P80"/>
  <sheetViews>
    <sheetView showGridLines="0" showRowColHeaders="0" showRuler="0" view="pageLayout" topLeftCell="A86" zoomScale="115" zoomScaleNormal="100" zoomScalePageLayoutView="115" workbookViewId="0">
      <selection activeCell="F7" sqref="F7:K7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87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/>
      <c r="G7" s="118"/>
      <c r="H7" s="118"/>
      <c r="I7" s="118"/>
      <c r="J7" s="118"/>
      <c r="K7" s="119"/>
      <c r="L7" s="88" t="s">
        <v>13</v>
      </c>
      <c r="M7" s="63"/>
      <c r="N7" s="117" t="s">
        <v>403</v>
      </c>
      <c r="O7" s="119"/>
      <c r="P7" s="22"/>
    </row>
    <row r="8" spans="2:16" ht="9" customHeight="1" thickTop="1" thickBot="1" x14ac:dyDescent="0.3">
      <c r="B8" s="60"/>
      <c r="C8" s="87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418</v>
      </c>
      <c r="G9" s="118"/>
      <c r="H9" s="118"/>
      <c r="I9" s="118"/>
      <c r="J9" s="118"/>
      <c r="K9" s="119"/>
      <c r="L9" s="88" t="s">
        <v>14</v>
      </c>
      <c r="M9" s="63"/>
      <c r="N9" s="117" t="s">
        <v>404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294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87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88" t="s">
        <v>0</v>
      </c>
      <c r="E16" s="61"/>
      <c r="F16" s="85" t="s">
        <v>405</v>
      </c>
      <c r="G16" s="65"/>
      <c r="H16" s="65"/>
      <c r="I16" s="65"/>
      <c r="J16" s="65"/>
      <c r="K16" s="66"/>
      <c r="L16" s="67" t="s">
        <v>295</v>
      </c>
      <c r="M16" s="63"/>
      <c r="N16" s="85" t="s">
        <v>419</v>
      </c>
      <c r="O16" s="66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1"/>
      <c r="D18" s="88" t="s">
        <v>296</v>
      </c>
      <c r="E18" s="61"/>
      <c r="F18" s="85" t="s">
        <v>406</v>
      </c>
      <c r="G18" s="65"/>
      <c r="H18" s="65"/>
      <c r="I18" s="65"/>
      <c r="J18" s="65"/>
      <c r="K18" s="66"/>
      <c r="L18" s="67" t="s">
        <v>297</v>
      </c>
      <c r="M18" s="63"/>
      <c r="N18" s="85"/>
      <c r="O18" s="66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120" t="s">
        <v>298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2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84" t="s">
        <v>299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6"/>
      <c r="P23" s="22"/>
    </row>
    <row r="24" spans="2:16" ht="9" customHeight="1" thickBot="1" x14ac:dyDescent="0.3">
      <c r="B24" s="21"/>
      <c r="G24" s="68"/>
      <c r="H24" s="68"/>
      <c r="I24" s="68"/>
      <c r="J24" s="68"/>
      <c r="K24" s="68"/>
      <c r="P24" s="22"/>
    </row>
    <row r="25" spans="2:16" ht="16.5" thickTop="1" thickBot="1" x14ac:dyDescent="0.3">
      <c r="B25" s="21"/>
      <c r="C25" s="86" t="s">
        <v>277</v>
      </c>
      <c r="D25" s="145" t="s">
        <v>300</v>
      </c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7"/>
      <c r="P25" s="22"/>
    </row>
    <row r="26" spans="2:16" ht="18.75" customHeight="1" thickTop="1" x14ac:dyDescent="0.25">
      <c r="B26" s="21"/>
      <c r="C26" s="69">
        <v>1</v>
      </c>
      <c r="D26" s="187" t="s">
        <v>408</v>
      </c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8"/>
      <c r="P26" s="22"/>
    </row>
    <row r="27" spans="2:16" ht="18.75" customHeight="1" x14ac:dyDescent="0.25">
      <c r="B27" s="21"/>
      <c r="C27" s="70">
        <v>2</v>
      </c>
      <c r="D27" s="189" t="s">
        <v>420</v>
      </c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90"/>
      <c r="P27" s="22"/>
    </row>
    <row r="28" spans="2:16" ht="18.75" customHeight="1" x14ac:dyDescent="0.25">
      <c r="B28" s="21"/>
      <c r="C28" s="70">
        <v>3</v>
      </c>
      <c r="D28" s="189" t="s">
        <v>409</v>
      </c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90"/>
      <c r="P28" s="22"/>
    </row>
    <row r="29" spans="2:16" ht="18.75" customHeight="1" x14ac:dyDescent="0.25">
      <c r="B29" s="21"/>
      <c r="C29" s="70">
        <v>4</v>
      </c>
      <c r="D29" s="189" t="s">
        <v>415</v>
      </c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90"/>
      <c r="P29" s="22"/>
    </row>
    <row r="30" spans="2:16" ht="18.75" customHeight="1" thickBot="1" x14ac:dyDescent="0.3">
      <c r="B30" s="21"/>
      <c r="C30" s="71">
        <v>5</v>
      </c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2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72"/>
      <c r="I31" s="72"/>
      <c r="J31" s="72"/>
      <c r="K31" s="155"/>
      <c r="L31" s="155"/>
      <c r="M31" s="18"/>
      <c r="N31" s="18"/>
      <c r="O31" s="18"/>
      <c r="P31" s="24"/>
    </row>
    <row r="32" spans="2:16" ht="78" customHeight="1" thickTop="1" thickBot="1" x14ac:dyDescent="0.3">
      <c r="K32" s="156"/>
      <c r="L32" s="156"/>
    </row>
    <row r="33" spans="2:16" ht="17.25" thickTop="1" thickBot="1" x14ac:dyDescent="0.3">
      <c r="B33" s="120" t="s">
        <v>301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2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84" t="s">
        <v>302</v>
      </c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6"/>
      <c r="P35" s="22"/>
    </row>
    <row r="36" spans="2:16" ht="15.75" thickBot="1" x14ac:dyDescent="0.3">
      <c r="B36" s="21"/>
      <c r="H36" s="68"/>
      <c r="I36" s="68"/>
      <c r="J36" s="68"/>
      <c r="P36" s="22"/>
    </row>
    <row r="37" spans="2:16" ht="16.5" thickTop="1" thickBot="1" x14ac:dyDescent="0.3">
      <c r="B37" s="21"/>
      <c r="C37" s="86" t="s">
        <v>277</v>
      </c>
      <c r="D37" s="181" t="s">
        <v>300</v>
      </c>
      <c r="E37" s="182"/>
      <c r="F37" s="182"/>
      <c r="G37" s="182"/>
      <c r="H37" s="182"/>
      <c r="I37" s="183"/>
      <c r="J37" s="182" t="s">
        <v>303</v>
      </c>
      <c r="K37" s="182"/>
      <c r="L37" s="182"/>
      <c r="M37" s="182"/>
      <c r="N37" s="182"/>
      <c r="O37" s="183"/>
      <c r="P37" s="22"/>
    </row>
    <row r="38" spans="2:16" ht="15.75" thickTop="1" x14ac:dyDescent="0.25">
      <c r="B38" s="21"/>
      <c r="C38" s="69">
        <v>1</v>
      </c>
      <c r="D38" s="193" t="str">
        <f>D26</f>
        <v>Palabras que nombran y describen.</v>
      </c>
      <c r="E38" s="194"/>
      <c r="F38" s="194"/>
      <c r="G38" s="194"/>
      <c r="H38" s="194"/>
      <c r="I38" s="195"/>
      <c r="J38" s="187" t="s">
        <v>421</v>
      </c>
      <c r="K38" s="187"/>
      <c r="L38" s="187"/>
      <c r="M38" s="187"/>
      <c r="N38" s="187"/>
      <c r="O38" s="188"/>
      <c r="P38" s="22"/>
    </row>
    <row r="39" spans="2:16" x14ac:dyDescent="0.25">
      <c r="B39" s="21"/>
      <c r="C39" s="70">
        <v>2</v>
      </c>
      <c r="D39" s="196" t="str">
        <f t="shared" ref="D39:D42" si="0">D27</f>
        <v>El adjetivo</v>
      </c>
      <c r="E39" s="197"/>
      <c r="F39" s="197"/>
      <c r="G39" s="197"/>
      <c r="H39" s="197"/>
      <c r="I39" s="198"/>
      <c r="J39" s="189" t="s">
        <v>422</v>
      </c>
      <c r="K39" s="189"/>
      <c r="L39" s="189"/>
      <c r="M39" s="189"/>
      <c r="N39" s="189"/>
      <c r="O39" s="190"/>
      <c r="P39" s="22"/>
    </row>
    <row r="40" spans="2:16" x14ac:dyDescent="0.25">
      <c r="B40" s="21"/>
      <c r="C40" s="70">
        <v>3</v>
      </c>
      <c r="D40" s="196" t="str">
        <f>D28</f>
        <v>Palabras que nombran acciones.</v>
      </c>
      <c r="E40" s="197"/>
      <c r="F40" s="197"/>
      <c r="G40" s="197"/>
      <c r="H40" s="197"/>
      <c r="I40" s="198"/>
      <c r="J40" s="206" t="s">
        <v>423</v>
      </c>
      <c r="K40" s="189"/>
      <c r="L40" s="189"/>
      <c r="M40" s="189"/>
      <c r="N40" s="189"/>
      <c r="O40" s="190"/>
      <c r="P40" s="22"/>
    </row>
    <row r="41" spans="2:16" x14ac:dyDescent="0.25">
      <c r="B41" s="21"/>
      <c r="C41" s="70">
        <v>4</v>
      </c>
      <c r="D41" s="196" t="s">
        <v>424</v>
      </c>
      <c r="E41" s="197"/>
      <c r="F41" s="197"/>
      <c r="G41" s="197"/>
      <c r="H41" s="197"/>
      <c r="I41" s="198"/>
      <c r="J41" s="206" t="s">
        <v>425</v>
      </c>
      <c r="K41" s="189"/>
      <c r="L41" s="189"/>
      <c r="M41" s="189"/>
      <c r="N41" s="189"/>
      <c r="O41" s="190"/>
      <c r="P41" s="22"/>
    </row>
    <row r="42" spans="2:16" ht="15.75" thickBot="1" x14ac:dyDescent="0.3">
      <c r="B42" s="21"/>
      <c r="C42" s="71">
        <v>5</v>
      </c>
      <c r="D42" s="199">
        <f t="shared" si="0"/>
        <v>0</v>
      </c>
      <c r="E42" s="200"/>
      <c r="F42" s="200"/>
      <c r="G42" s="200"/>
      <c r="H42" s="200"/>
      <c r="I42" s="201"/>
      <c r="J42" s="191"/>
      <c r="K42" s="191"/>
      <c r="L42" s="191"/>
      <c r="M42" s="191"/>
      <c r="N42" s="191"/>
      <c r="O42" s="192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72"/>
      <c r="K43" s="155"/>
      <c r="L43" s="155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120" t="s">
        <v>304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2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84" t="s">
        <v>305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22"/>
    </row>
    <row r="48" spans="2:16" ht="15.75" thickBot="1" x14ac:dyDescent="0.3">
      <c r="B48" s="21"/>
      <c r="H48" s="68"/>
      <c r="I48" s="68"/>
      <c r="J48" s="68"/>
      <c r="P48" s="22"/>
    </row>
    <row r="49" spans="2:16" ht="16.5" thickTop="1" thickBot="1" x14ac:dyDescent="0.3">
      <c r="B49" s="21"/>
      <c r="C49" s="86" t="s">
        <v>277</v>
      </c>
      <c r="D49" s="181" t="s">
        <v>300</v>
      </c>
      <c r="E49" s="182"/>
      <c r="F49" s="182"/>
      <c r="G49" s="182"/>
      <c r="H49" s="182"/>
      <c r="I49" s="183"/>
      <c r="J49" s="182" t="s">
        <v>306</v>
      </c>
      <c r="K49" s="182"/>
      <c r="L49" s="182"/>
      <c r="M49" s="182"/>
      <c r="N49" s="182"/>
      <c r="O49" s="183"/>
      <c r="P49" s="22"/>
    </row>
    <row r="50" spans="2:16" ht="15.75" thickTop="1" x14ac:dyDescent="0.25">
      <c r="B50" s="21"/>
      <c r="C50" s="69">
        <v>1</v>
      </c>
      <c r="D50" s="193" t="str">
        <f>D38</f>
        <v>Palabras que nombran y describen.</v>
      </c>
      <c r="E50" s="194"/>
      <c r="F50" s="194"/>
      <c r="G50" s="194"/>
      <c r="H50" s="194"/>
      <c r="I50" s="195"/>
      <c r="J50" s="187" t="s">
        <v>426</v>
      </c>
      <c r="K50" s="187"/>
      <c r="L50" s="187"/>
      <c r="M50" s="187"/>
      <c r="N50" s="187"/>
      <c r="O50" s="188"/>
      <c r="P50" s="22"/>
    </row>
    <row r="51" spans="2:16" x14ac:dyDescent="0.25">
      <c r="B51" s="21"/>
      <c r="C51" s="70">
        <v>2</v>
      </c>
      <c r="D51" s="196" t="str">
        <f t="shared" ref="D51:D54" si="1">D39</f>
        <v>El adjetivo</v>
      </c>
      <c r="E51" s="197"/>
      <c r="F51" s="197"/>
      <c r="G51" s="197"/>
      <c r="H51" s="197"/>
      <c r="I51" s="198"/>
      <c r="J51" s="189" t="s">
        <v>427</v>
      </c>
      <c r="K51" s="189"/>
      <c r="L51" s="189"/>
      <c r="M51" s="189"/>
      <c r="N51" s="189"/>
      <c r="O51" s="190"/>
      <c r="P51" s="22"/>
    </row>
    <row r="52" spans="2:16" x14ac:dyDescent="0.25">
      <c r="B52" s="21"/>
      <c r="C52" s="70">
        <v>3</v>
      </c>
      <c r="D52" s="196" t="str">
        <f t="shared" si="1"/>
        <v>Palabras que nombran acciones.</v>
      </c>
      <c r="E52" s="197"/>
      <c r="F52" s="197"/>
      <c r="G52" s="197"/>
      <c r="H52" s="197"/>
      <c r="I52" s="198"/>
      <c r="J52" s="189" t="s">
        <v>428</v>
      </c>
      <c r="K52" s="189"/>
      <c r="L52" s="189"/>
      <c r="M52" s="189"/>
      <c r="N52" s="189"/>
      <c r="O52" s="190"/>
      <c r="P52" s="22"/>
    </row>
    <row r="53" spans="2:16" x14ac:dyDescent="0.25">
      <c r="B53" s="21"/>
      <c r="C53" s="70">
        <v>4</v>
      </c>
      <c r="D53" s="196" t="str">
        <f t="shared" si="1"/>
        <v>Tipos de textos: Poético, instructivo, naTipos de textos: Poético, instructivo, narrativo.rrativo.</v>
      </c>
      <c r="E53" s="197"/>
      <c r="F53" s="197"/>
      <c r="G53" s="197"/>
      <c r="H53" s="197"/>
      <c r="I53" s="198"/>
      <c r="J53" s="189" t="s">
        <v>429</v>
      </c>
      <c r="K53" s="189"/>
      <c r="L53" s="189"/>
      <c r="M53" s="189"/>
      <c r="N53" s="189"/>
      <c r="O53" s="190"/>
      <c r="P53" s="22"/>
    </row>
    <row r="54" spans="2:16" ht="15.75" thickBot="1" x14ac:dyDescent="0.3">
      <c r="B54" s="21"/>
      <c r="C54" s="71">
        <v>5</v>
      </c>
      <c r="D54" s="199">
        <f t="shared" si="1"/>
        <v>0</v>
      </c>
      <c r="E54" s="200"/>
      <c r="F54" s="200"/>
      <c r="G54" s="200"/>
      <c r="H54" s="200"/>
      <c r="I54" s="201"/>
      <c r="J54" s="191"/>
      <c r="K54" s="191"/>
      <c r="L54" s="191"/>
      <c r="M54" s="191"/>
      <c r="N54" s="191"/>
      <c r="O54" s="192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72"/>
      <c r="I55" s="72"/>
      <c r="J55" s="72"/>
      <c r="K55" s="155"/>
      <c r="L55" s="155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120" t="s">
        <v>307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2"/>
    </row>
    <row r="58" spans="2:16" ht="15.75" thickTop="1" x14ac:dyDescent="0.25">
      <c r="B58" s="21"/>
      <c r="P58" s="27"/>
    </row>
    <row r="59" spans="2:16" x14ac:dyDescent="0.25">
      <c r="B59" s="21"/>
      <c r="C59" s="184" t="s">
        <v>308</v>
      </c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6"/>
      <c r="P59" s="22"/>
    </row>
    <row r="60" spans="2:16" ht="15.75" thickBot="1" x14ac:dyDescent="0.3">
      <c r="B60" s="21"/>
      <c r="H60" s="68"/>
      <c r="I60" s="68"/>
      <c r="J60" s="68"/>
      <c r="P60" s="22"/>
    </row>
    <row r="61" spans="2:16" ht="16.5" thickTop="1" thickBot="1" x14ac:dyDescent="0.3">
      <c r="B61" s="21"/>
      <c r="C61" s="86" t="s">
        <v>277</v>
      </c>
      <c r="D61" s="181" t="s">
        <v>300</v>
      </c>
      <c r="E61" s="182"/>
      <c r="F61" s="182"/>
      <c r="G61" s="182"/>
      <c r="H61" s="182"/>
      <c r="I61" s="183"/>
      <c r="J61" s="202" t="s">
        <v>309</v>
      </c>
      <c r="K61" s="202"/>
      <c r="L61" s="202"/>
      <c r="M61" s="202"/>
      <c r="N61" s="202" t="s">
        <v>310</v>
      </c>
      <c r="O61" s="202"/>
      <c r="P61" s="22"/>
    </row>
    <row r="62" spans="2:16" ht="15.75" thickTop="1" x14ac:dyDescent="0.25">
      <c r="B62" s="21"/>
      <c r="C62" s="69">
        <v>1</v>
      </c>
      <c r="D62" s="193" t="str">
        <f>D50</f>
        <v>Palabras que nombran y describen.</v>
      </c>
      <c r="E62" s="194"/>
      <c r="F62" s="194"/>
      <c r="G62" s="194"/>
      <c r="H62" s="194"/>
      <c r="I62" s="195"/>
      <c r="J62" s="203" t="s">
        <v>430</v>
      </c>
      <c r="K62" s="187"/>
      <c r="L62" s="187"/>
      <c r="M62" s="188"/>
      <c r="N62" s="203" t="s">
        <v>431</v>
      </c>
      <c r="O62" s="188"/>
      <c r="P62" s="22"/>
    </row>
    <row r="63" spans="2:16" x14ac:dyDescent="0.25">
      <c r="B63" s="21"/>
      <c r="C63" s="70">
        <v>2</v>
      </c>
      <c r="D63" s="196" t="s">
        <v>432</v>
      </c>
      <c r="E63" s="197"/>
      <c r="F63" s="197"/>
      <c r="G63" s="197"/>
      <c r="H63" s="197"/>
      <c r="I63" s="198"/>
      <c r="J63" s="204" t="s">
        <v>433</v>
      </c>
      <c r="K63" s="189"/>
      <c r="L63" s="189"/>
      <c r="M63" s="190"/>
      <c r="N63" s="204" t="s">
        <v>431</v>
      </c>
      <c r="O63" s="190"/>
      <c r="P63" s="22"/>
    </row>
    <row r="64" spans="2:16" x14ac:dyDescent="0.25">
      <c r="B64" s="21"/>
      <c r="C64" s="70">
        <v>3</v>
      </c>
      <c r="D64" s="196" t="str">
        <f t="shared" ref="D64:D66" si="2">D52</f>
        <v>Palabras que nombran acciones.</v>
      </c>
      <c r="E64" s="197"/>
      <c r="F64" s="197"/>
      <c r="G64" s="197"/>
      <c r="H64" s="197"/>
      <c r="I64" s="198"/>
      <c r="J64" s="204" t="s">
        <v>434</v>
      </c>
      <c r="K64" s="189"/>
      <c r="L64" s="189"/>
      <c r="M64" s="190"/>
      <c r="N64" s="204" t="s">
        <v>431</v>
      </c>
      <c r="O64" s="190"/>
      <c r="P64" s="22"/>
    </row>
    <row r="65" spans="2:16" x14ac:dyDescent="0.25">
      <c r="B65" s="21"/>
      <c r="C65" s="70">
        <v>4</v>
      </c>
      <c r="D65" s="196" t="str">
        <f t="shared" si="2"/>
        <v>Tipos de textos: Poético, instructivo, naTipos de textos: Poético, instructivo, narrativo.rrativo.</v>
      </c>
      <c r="E65" s="197"/>
      <c r="F65" s="197"/>
      <c r="G65" s="197"/>
      <c r="H65" s="197"/>
      <c r="I65" s="198"/>
      <c r="J65" s="204" t="s">
        <v>435</v>
      </c>
      <c r="K65" s="189"/>
      <c r="L65" s="189"/>
      <c r="M65" s="190"/>
      <c r="N65" s="204" t="s">
        <v>431</v>
      </c>
      <c r="O65" s="190"/>
      <c r="P65" s="22"/>
    </row>
    <row r="66" spans="2:16" ht="15.75" thickBot="1" x14ac:dyDescent="0.3">
      <c r="B66" s="21"/>
      <c r="C66" s="71">
        <v>5</v>
      </c>
      <c r="D66" s="199">
        <f t="shared" si="2"/>
        <v>0</v>
      </c>
      <c r="E66" s="200"/>
      <c r="F66" s="200"/>
      <c r="G66" s="200"/>
      <c r="H66" s="200"/>
      <c r="I66" s="201"/>
      <c r="J66" s="205"/>
      <c r="K66" s="191"/>
      <c r="L66" s="191"/>
      <c r="M66" s="192"/>
      <c r="N66" s="205"/>
      <c r="O66" s="192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72"/>
      <c r="I67" s="72"/>
      <c r="J67" s="72"/>
      <c r="K67" s="155"/>
      <c r="L67" s="155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120" t="s">
        <v>311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2"/>
    </row>
    <row r="70" spans="2:16" ht="15.75" thickTop="1" x14ac:dyDescent="0.25">
      <c r="B70" s="21"/>
      <c r="P70" s="27"/>
    </row>
    <row r="71" spans="2:16" x14ac:dyDescent="0.25">
      <c r="B71" s="21"/>
      <c r="C71" s="184" t="s">
        <v>312</v>
      </c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6"/>
      <c r="P71" s="22"/>
    </row>
    <row r="72" spans="2:16" ht="15.75" thickBot="1" x14ac:dyDescent="0.3">
      <c r="B72" s="21"/>
      <c r="H72" s="68"/>
      <c r="I72" s="68"/>
      <c r="J72" s="68"/>
      <c r="P72" s="22"/>
    </row>
    <row r="73" spans="2:16" ht="16.5" thickTop="1" thickBot="1" x14ac:dyDescent="0.3">
      <c r="B73" s="21"/>
      <c r="C73" s="86" t="s">
        <v>277</v>
      </c>
      <c r="D73" s="181" t="s">
        <v>300</v>
      </c>
      <c r="E73" s="182"/>
      <c r="F73" s="182"/>
      <c r="G73" s="182"/>
      <c r="H73" s="182"/>
      <c r="I73" s="183"/>
      <c r="J73" s="202" t="s">
        <v>313</v>
      </c>
      <c r="K73" s="202"/>
      <c r="L73" s="202"/>
      <c r="M73" s="202"/>
      <c r="N73" s="202" t="s">
        <v>314</v>
      </c>
      <c r="O73" s="202"/>
      <c r="P73" s="22"/>
    </row>
    <row r="74" spans="2:16" ht="15.75" thickTop="1" x14ac:dyDescent="0.25">
      <c r="B74" s="21"/>
      <c r="C74" s="69">
        <v>1</v>
      </c>
      <c r="D74" s="193" t="str">
        <f>D62</f>
        <v>Palabras que nombran y describen.</v>
      </c>
      <c r="E74" s="194"/>
      <c r="F74" s="194"/>
      <c r="G74" s="194"/>
      <c r="H74" s="194"/>
      <c r="I74" s="195"/>
      <c r="J74" s="203" t="s">
        <v>436</v>
      </c>
      <c r="K74" s="187"/>
      <c r="L74" s="187"/>
      <c r="M74" s="188"/>
      <c r="N74" s="203" t="s">
        <v>437</v>
      </c>
      <c r="O74" s="188"/>
      <c r="P74" s="22"/>
    </row>
    <row r="75" spans="2:16" x14ac:dyDescent="0.25">
      <c r="B75" s="21"/>
      <c r="C75" s="70">
        <v>2</v>
      </c>
      <c r="D75" s="196" t="str">
        <f t="shared" ref="D75:D78" si="3">D63</f>
        <v>Los adjetivos</v>
      </c>
      <c r="E75" s="197"/>
      <c r="F75" s="197"/>
      <c r="G75" s="197"/>
      <c r="H75" s="197"/>
      <c r="I75" s="198"/>
      <c r="J75" s="204" t="s">
        <v>438</v>
      </c>
      <c r="K75" s="189"/>
      <c r="L75" s="189"/>
      <c r="M75" s="190"/>
      <c r="N75" s="204" t="s">
        <v>437</v>
      </c>
      <c r="O75" s="190"/>
      <c r="P75" s="22"/>
    </row>
    <row r="76" spans="2:16" x14ac:dyDescent="0.25">
      <c r="B76" s="21"/>
      <c r="C76" s="70">
        <v>3</v>
      </c>
      <c r="D76" s="196" t="str">
        <f t="shared" si="3"/>
        <v>Palabras que nombran acciones.</v>
      </c>
      <c r="E76" s="197"/>
      <c r="F76" s="197"/>
      <c r="G76" s="197"/>
      <c r="H76" s="197"/>
      <c r="I76" s="198"/>
      <c r="J76" s="204" t="s">
        <v>439</v>
      </c>
      <c r="K76" s="189"/>
      <c r="L76" s="189"/>
      <c r="M76" s="190"/>
      <c r="N76" s="204" t="s">
        <v>437</v>
      </c>
      <c r="O76" s="190"/>
      <c r="P76" s="22"/>
    </row>
    <row r="77" spans="2:16" x14ac:dyDescent="0.25">
      <c r="B77" s="21"/>
      <c r="C77" s="70">
        <v>4</v>
      </c>
      <c r="D77" s="196" t="str">
        <f t="shared" si="3"/>
        <v>Tipos de textos: Poético, instructivo, naTipos de textos: Poético, instructivo, narrativo.rrativo.</v>
      </c>
      <c r="E77" s="197"/>
      <c r="F77" s="197"/>
      <c r="G77" s="197"/>
      <c r="H77" s="197"/>
      <c r="I77" s="198"/>
      <c r="J77" s="204" t="s">
        <v>440</v>
      </c>
      <c r="K77" s="189"/>
      <c r="L77" s="189"/>
      <c r="M77" s="190"/>
      <c r="N77" s="204" t="s">
        <v>437</v>
      </c>
      <c r="O77" s="190"/>
      <c r="P77" s="22"/>
    </row>
    <row r="78" spans="2:16" ht="15.75" thickBot="1" x14ac:dyDescent="0.3">
      <c r="B78" s="21"/>
      <c r="C78" s="71">
        <v>5</v>
      </c>
      <c r="D78" s="199">
        <f t="shared" si="3"/>
        <v>0</v>
      </c>
      <c r="E78" s="200"/>
      <c r="F78" s="200"/>
      <c r="G78" s="200"/>
      <c r="H78" s="200"/>
      <c r="I78" s="201"/>
      <c r="J78" s="205"/>
      <c r="K78" s="191"/>
      <c r="L78" s="191"/>
      <c r="M78" s="192"/>
      <c r="N78" s="205"/>
      <c r="O78" s="192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72"/>
      <c r="I79" s="72"/>
      <c r="J79" s="72"/>
      <c r="K79" s="155"/>
      <c r="L79" s="155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129" priority="4">
      <formula>IF(D38=0,1,0)</formula>
    </cfRule>
  </conditionalFormatting>
  <conditionalFormatting sqref="D50:D54">
    <cfRule type="expression" dxfId="128" priority="3">
      <formula>IF(D50=0,1,0)</formula>
    </cfRule>
  </conditionalFormatting>
  <conditionalFormatting sqref="D62:D66">
    <cfRule type="expression" dxfId="127" priority="2">
      <formula>IF(D62=0,1,0)</formula>
    </cfRule>
  </conditionalFormatting>
  <conditionalFormatting sqref="D74:D78">
    <cfRule type="expression" dxfId="126" priority="1">
      <formula>IF(D74=0,1,0)</formula>
    </cfRule>
  </conditionalFormatting>
  <dataValidations count="1">
    <dataValidation type="list" allowBlank="1" showInputMessage="1" showErrorMessage="1" sqref="N18 N16" xr:uid="{E72815A6-42A6-42EE-BA4B-168615487B45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0402C-8181-4AE2-AD7E-BB51A9999C67}">
  <dimension ref="B1:Q84"/>
  <sheetViews>
    <sheetView showGridLines="0" showRowColHeaders="0" showRuler="0" view="pageLayout" topLeftCell="A64" zoomScaleNormal="100" workbookViewId="0">
      <selection activeCell="F7" sqref="F7:K7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87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/>
      <c r="G7" s="118"/>
      <c r="H7" s="118"/>
      <c r="I7" s="118"/>
      <c r="J7" s="118"/>
      <c r="K7" s="119"/>
      <c r="L7" s="88" t="s">
        <v>13</v>
      </c>
      <c r="M7" s="63"/>
      <c r="N7" s="117" t="s">
        <v>403</v>
      </c>
      <c r="O7" s="119"/>
      <c r="P7" s="22"/>
    </row>
    <row r="8" spans="2:16" ht="9" customHeight="1" thickTop="1" thickBot="1" x14ac:dyDescent="0.3">
      <c r="B8" s="60"/>
      <c r="C8" s="87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272</v>
      </c>
      <c r="G9" s="118"/>
      <c r="H9" s="118"/>
      <c r="I9" s="118"/>
      <c r="J9" s="118"/>
      <c r="K9" s="119"/>
      <c r="L9" s="88" t="s">
        <v>14</v>
      </c>
      <c r="M9" s="63"/>
      <c r="N9" s="117" t="s">
        <v>404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276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87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88" t="s">
        <v>0</v>
      </c>
      <c r="E16" s="61"/>
      <c r="F16" s="124" t="s">
        <v>441</v>
      </c>
      <c r="G16" s="125"/>
      <c r="H16" s="125"/>
      <c r="I16" s="125"/>
      <c r="J16" s="125"/>
      <c r="K16" s="126"/>
      <c r="L16" s="67" t="s">
        <v>15</v>
      </c>
      <c r="M16" s="63"/>
      <c r="N16" s="124" t="s">
        <v>25</v>
      </c>
      <c r="O16" s="126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120" t="s">
        <v>287</v>
      </c>
      <c r="C19" s="121"/>
      <c r="D19" s="121"/>
      <c r="E19" s="121"/>
      <c r="F19" s="121"/>
      <c r="G19" s="121"/>
      <c r="H19" s="122"/>
      <c r="J19" s="120" t="s">
        <v>289</v>
      </c>
      <c r="K19" s="121"/>
      <c r="L19" s="121"/>
      <c r="M19" s="121"/>
      <c r="N19" s="121"/>
      <c r="O19" s="121"/>
      <c r="P19" s="122"/>
    </row>
    <row r="20" spans="2:16" ht="9" customHeight="1" thickTop="1" x14ac:dyDescent="0.25">
      <c r="B20" s="21"/>
      <c r="H20" s="22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44" t="s">
        <v>288</v>
      </c>
      <c r="D21" s="144"/>
      <c r="E21" s="144"/>
      <c r="F21" s="144"/>
      <c r="G21" s="144"/>
      <c r="H21" s="89"/>
      <c r="I21" s="90"/>
      <c r="J21" s="91"/>
      <c r="K21" s="144" t="s">
        <v>290</v>
      </c>
      <c r="L21" s="144"/>
      <c r="M21" s="144"/>
      <c r="N21" s="144"/>
      <c r="O21" s="144"/>
      <c r="P21" s="22"/>
    </row>
    <row r="22" spans="2:16" ht="9" customHeight="1" thickBot="1" x14ac:dyDescent="0.3">
      <c r="B22" s="21"/>
      <c r="H22" s="22"/>
      <c r="J22" s="21"/>
      <c r="P22" s="22"/>
    </row>
    <row r="23" spans="2:16" ht="16.5" thickTop="1" thickBot="1" x14ac:dyDescent="0.3">
      <c r="B23" s="21"/>
      <c r="C23" s="86" t="s">
        <v>277</v>
      </c>
      <c r="D23" s="145" t="s">
        <v>291</v>
      </c>
      <c r="E23" s="146"/>
      <c r="F23" s="146"/>
      <c r="G23" s="147"/>
      <c r="H23" s="92"/>
      <c r="J23" s="21"/>
      <c r="K23" s="86" t="s">
        <v>277</v>
      </c>
      <c r="L23" s="148" t="s">
        <v>291</v>
      </c>
      <c r="M23" s="148"/>
      <c r="N23" s="148"/>
      <c r="O23" s="86" t="s">
        <v>18</v>
      </c>
      <c r="P23" s="22"/>
    </row>
    <row r="24" spans="2:16" ht="18.75" customHeight="1" thickTop="1" x14ac:dyDescent="0.25">
      <c r="B24" s="21"/>
      <c r="C24" s="69">
        <v>1</v>
      </c>
      <c r="D24" s="132" t="s">
        <v>442</v>
      </c>
      <c r="E24" s="133"/>
      <c r="F24" s="133"/>
      <c r="G24" s="134"/>
      <c r="H24" s="93"/>
      <c r="I24" s="63"/>
      <c r="J24" s="94"/>
      <c r="K24" s="69">
        <v>1</v>
      </c>
      <c r="L24" s="135" t="str">
        <f>D24</f>
        <v>Factores bióticos y abióticos</v>
      </c>
      <c r="M24" s="136"/>
      <c r="N24" s="137"/>
      <c r="O24" s="95" t="s">
        <v>19</v>
      </c>
      <c r="P24" s="22"/>
    </row>
    <row r="25" spans="2:16" ht="18.75" customHeight="1" x14ac:dyDescent="0.25">
      <c r="B25" s="21"/>
      <c r="C25" s="96">
        <v>2</v>
      </c>
      <c r="D25" s="138" t="s">
        <v>443</v>
      </c>
      <c r="E25" s="139"/>
      <c r="F25" s="139"/>
      <c r="G25" s="140"/>
      <c r="H25" s="93"/>
      <c r="I25" s="63"/>
      <c r="J25" s="94"/>
      <c r="K25" s="96">
        <v>2</v>
      </c>
      <c r="L25" s="141" t="str">
        <f t="shared" ref="L25:L43" si="0">D25</f>
        <v>Individuo, población y comunidad</v>
      </c>
      <c r="M25" s="142"/>
      <c r="N25" s="143"/>
      <c r="O25" s="95" t="s">
        <v>19</v>
      </c>
      <c r="P25" s="22"/>
    </row>
    <row r="26" spans="2:16" ht="18.75" customHeight="1" x14ac:dyDescent="0.25">
      <c r="B26" s="21"/>
      <c r="C26" s="96">
        <v>3</v>
      </c>
      <c r="D26" s="138" t="s">
        <v>444</v>
      </c>
      <c r="E26" s="139"/>
      <c r="F26" s="139"/>
      <c r="G26" s="140"/>
      <c r="H26" s="93"/>
      <c r="I26" s="63"/>
      <c r="J26" s="94"/>
      <c r="K26" s="70">
        <v>3</v>
      </c>
      <c r="L26" s="141" t="str">
        <f t="shared" si="0"/>
        <v>Tipos de ecosistema</v>
      </c>
      <c r="M26" s="142"/>
      <c r="N26" s="143"/>
      <c r="O26" s="95" t="s">
        <v>19</v>
      </c>
      <c r="P26" s="22"/>
    </row>
    <row r="27" spans="2:16" ht="18.75" customHeight="1" x14ac:dyDescent="0.25">
      <c r="B27" s="21"/>
      <c r="C27" s="96">
        <v>4</v>
      </c>
      <c r="D27" s="138" t="s">
        <v>445</v>
      </c>
      <c r="E27" s="139"/>
      <c r="F27" s="139"/>
      <c r="G27" s="140"/>
      <c r="H27" s="93"/>
      <c r="I27" s="63"/>
      <c r="J27" s="94"/>
      <c r="K27" s="96">
        <v>4</v>
      </c>
      <c r="L27" s="141" t="str">
        <f t="shared" si="0"/>
        <v>El sistema solar: Elementos que lo componen</v>
      </c>
      <c r="M27" s="142"/>
      <c r="N27" s="143"/>
      <c r="O27" s="95" t="s">
        <v>19</v>
      </c>
      <c r="P27" s="22"/>
    </row>
    <row r="28" spans="2:16" ht="18.75" customHeight="1" x14ac:dyDescent="0.25">
      <c r="B28" s="21"/>
      <c r="C28" s="96">
        <v>5</v>
      </c>
      <c r="D28" s="138" t="s">
        <v>446</v>
      </c>
      <c r="E28" s="139"/>
      <c r="F28" s="139"/>
      <c r="G28" s="140"/>
      <c r="H28" s="93"/>
      <c r="I28" s="63"/>
      <c r="J28" s="94"/>
      <c r="K28" s="96">
        <v>5</v>
      </c>
      <c r="L28" s="141" t="str">
        <f t="shared" si="0"/>
        <v xml:space="preserve"> Movimientos de la tierra: Rotación y traslación</v>
      </c>
      <c r="M28" s="142"/>
      <c r="N28" s="143"/>
      <c r="O28" s="95" t="s">
        <v>19</v>
      </c>
      <c r="P28" s="22"/>
    </row>
    <row r="29" spans="2:16" ht="18.75" customHeight="1" x14ac:dyDescent="0.25">
      <c r="B29" s="21"/>
      <c r="C29" s="96">
        <v>6</v>
      </c>
      <c r="D29" s="138" t="s">
        <v>447</v>
      </c>
      <c r="E29" s="139"/>
      <c r="F29" s="139"/>
      <c r="G29" s="140"/>
      <c r="H29" s="93"/>
      <c r="I29" s="63"/>
      <c r="J29" s="94"/>
      <c r="K29" s="70">
        <v>6</v>
      </c>
      <c r="L29" s="141" t="str">
        <f t="shared" si="0"/>
        <v xml:space="preserve">Propiedades de la materia masa, peso y densidad.
</v>
      </c>
      <c r="M29" s="142"/>
      <c r="N29" s="143"/>
      <c r="O29" s="95" t="s">
        <v>19</v>
      </c>
      <c r="P29" s="22"/>
    </row>
    <row r="30" spans="2:16" ht="18.75" customHeight="1" x14ac:dyDescent="0.25">
      <c r="B30" s="21"/>
      <c r="C30" s="96">
        <v>7</v>
      </c>
      <c r="D30" s="138" t="s">
        <v>448</v>
      </c>
      <c r="E30" s="139"/>
      <c r="F30" s="139"/>
      <c r="G30" s="140"/>
      <c r="H30" s="93"/>
      <c r="I30" s="63"/>
      <c r="J30" s="94"/>
      <c r="K30" s="96">
        <v>7</v>
      </c>
      <c r="L30" s="141" t="str">
        <f t="shared" si="0"/>
        <v xml:space="preserve">Masa y peso. Unidades y patrones </v>
      </c>
      <c r="M30" s="142"/>
      <c r="N30" s="143"/>
      <c r="O30" s="95" t="s">
        <v>19</v>
      </c>
      <c r="P30" s="22"/>
    </row>
    <row r="31" spans="2:16" ht="18.75" customHeight="1" x14ac:dyDescent="0.25">
      <c r="B31" s="21"/>
      <c r="C31" s="96">
        <v>8</v>
      </c>
      <c r="D31" s="138" t="s">
        <v>449</v>
      </c>
      <c r="E31" s="139"/>
      <c r="F31" s="139"/>
      <c r="G31" s="140"/>
      <c r="H31" s="93"/>
      <c r="I31" s="63"/>
      <c r="J31" s="94"/>
      <c r="K31" s="96">
        <v>8</v>
      </c>
      <c r="L31" s="141" t="str">
        <f t="shared" si="0"/>
        <v xml:space="preserve">Instrumentos para medir el volumen de las sustancias en estado líquido, sólido y gaseoso. </v>
      </c>
      <c r="M31" s="142"/>
      <c r="N31" s="143"/>
      <c r="O31" s="95" t="s">
        <v>19</v>
      </c>
      <c r="P31" s="22"/>
    </row>
    <row r="32" spans="2:16" ht="18.75" customHeight="1" x14ac:dyDescent="0.25">
      <c r="B32" s="21"/>
      <c r="C32" s="96">
        <v>9</v>
      </c>
      <c r="D32" s="138" t="s">
        <v>450</v>
      </c>
      <c r="E32" s="139"/>
      <c r="F32" s="139"/>
      <c r="G32" s="140"/>
      <c r="H32" s="93"/>
      <c r="I32" s="63"/>
      <c r="J32" s="94"/>
      <c r="K32" s="70">
        <v>9</v>
      </c>
      <c r="L32" s="141" t="str">
        <f t="shared" si="0"/>
        <v>Cambios físicos y químicos</v>
      </c>
      <c r="M32" s="142"/>
      <c r="N32" s="143"/>
      <c r="O32" s="95" t="s">
        <v>19</v>
      </c>
      <c r="P32" s="22"/>
    </row>
    <row r="33" spans="2:16" ht="18.75" customHeight="1" x14ac:dyDescent="0.25">
      <c r="B33" s="21"/>
      <c r="C33" s="96">
        <v>10</v>
      </c>
      <c r="D33" s="138" t="s">
        <v>451</v>
      </c>
      <c r="E33" s="139"/>
      <c r="F33" s="139"/>
      <c r="G33" s="140"/>
      <c r="H33" s="93"/>
      <c r="I33" s="63"/>
      <c r="J33" s="94"/>
      <c r="K33" s="96">
        <v>10</v>
      </c>
      <c r="L33" s="141" t="str">
        <f t="shared" si="0"/>
        <v>Causas y consecuencias  de su contaminación</v>
      </c>
      <c r="M33" s="142"/>
      <c r="N33" s="143"/>
      <c r="O33" s="95" t="s">
        <v>19</v>
      </c>
      <c r="P33" s="22"/>
    </row>
    <row r="34" spans="2:16" ht="18.75" customHeight="1" x14ac:dyDescent="0.25">
      <c r="B34" s="21"/>
      <c r="C34" s="96">
        <v>11</v>
      </c>
      <c r="D34" s="138"/>
      <c r="E34" s="139"/>
      <c r="F34" s="139"/>
      <c r="G34" s="140"/>
      <c r="H34" s="93"/>
      <c r="I34" s="63"/>
      <c r="J34" s="94"/>
      <c r="K34" s="96">
        <v>11</v>
      </c>
      <c r="L34" s="141">
        <f t="shared" si="0"/>
        <v>0</v>
      </c>
      <c r="M34" s="142"/>
      <c r="N34" s="143"/>
      <c r="O34" s="95"/>
      <c r="P34" s="22"/>
    </row>
    <row r="35" spans="2:16" ht="18.75" customHeight="1" x14ac:dyDescent="0.25">
      <c r="B35" s="21"/>
      <c r="C35" s="96">
        <v>12</v>
      </c>
      <c r="D35" s="138"/>
      <c r="E35" s="139"/>
      <c r="F35" s="139"/>
      <c r="G35" s="140"/>
      <c r="H35" s="93"/>
      <c r="I35" s="63"/>
      <c r="J35" s="94"/>
      <c r="K35" s="70">
        <v>12</v>
      </c>
      <c r="L35" s="141">
        <f t="shared" si="0"/>
        <v>0</v>
      </c>
      <c r="M35" s="142"/>
      <c r="N35" s="143"/>
      <c r="O35" s="95"/>
      <c r="P35" s="22"/>
    </row>
    <row r="36" spans="2:16" ht="18.75" customHeight="1" x14ac:dyDescent="0.25">
      <c r="B36" s="21"/>
      <c r="C36" s="96">
        <v>13</v>
      </c>
      <c r="D36" s="138"/>
      <c r="E36" s="139"/>
      <c r="F36" s="139"/>
      <c r="G36" s="140"/>
      <c r="H36" s="93"/>
      <c r="I36" s="63"/>
      <c r="J36" s="94"/>
      <c r="K36" s="70">
        <v>13</v>
      </c>
      <c r="L36" s="141">
        <f t="shared" si="0"/>
        <v>0</v>
      </c>
      <c r="M36" s="142"/>
      <c r="N36" s="143"/>
      <c r="O36" s="95"/>
      <c r="P36" s="22"/>
    </row>
    <row r="37" spans="2:16" ht="18.75" customHeight="1" x14ac:dyDescent="0.25">
      <c r="B37" s="21"/>
      <c r="C37" s="96">
        <v>14</v>
      </c>
      <c r="D37" s="138"/>
      <c r="E37" s="139"/>
      <c r="F37" s="139"/>
      <c r="G37" s="140"/>
      <c r="H37" s="93"/>
      <c r="I37" s="63"/>
      <c r="J37" s="94"/>
      <c r="K37" s="96">
        <v>14</v>
      </c>
      <c r="L37" s="141">
        <f t="shared" si="0"/>
        <v>0</v>
      </c>
      <c r="M37" s="142"/>
      <c r="N37" s="143"/>
      <c r="O37" s="95"/>
      <c r="P37" s="22"/>
    </row>
    <row r="38" spans="2:16" ht="18.75" customHeight="1" x14ac:dyDescent="0.25">
      <c r="B38" s="21"/>
      <c r="C38" s="96">
        <v>15</v>
      </c>
      <c r="D38" s="138"/>
      <c r="E38" s="139"/>
      <c r="F38" s="139"/>
      <c r="G38" s="140"/>
      <c r="H38" s="93"/>
      <c r="I38" s="63"/>
      <c r="J38" s="94"/>
      <c r="K38" s="70">
        <v>15</v>
      </c>
      <c r="L38" s="141">
        <f t="shared" si="0"/>
        <v>0</v>
      </c>
      <c r="M38" s="142"/>
      <c r="N38" s="143"/>
      <c r="O38" s="95"/>
      <c r="P38" s="22"/>
    </row>
    <row r="39" spans="2:16" ht="18.75" customHeight="1" x14ac:dyDescent="0.25">
      <c r="B39" s="21"/>
      <c r="C39" s="96">
        <v>16</v>
      </c>
      <c r="D39" s="138"/>
      <c r="E39" s="139"/>
      <c r="F39" s="139"/>
      <c r="G39" s="140"/>
      <c r="H39" s="93"/>
      <c r="I39" s="63"/>
      <c r="J39" s="94"/>
      <c r="K39" s="96">
        <v>16</v>
      </c>
      <c r="L39" s="141">
        <f t="shared" si="0"/>
        <v>0</v>
      </c>
      <c r="M39" s="142"/>
      <c r="N39" s="143"/>
      <c r="O39" s="95"/>
      <c r="P39" s="22"/>
    </row>
    <row r="40" spans="2:16" ht="18.75" customHeight="1" x14ac:dyDescent="0.25">
      <c r="B40" s="21"/>
      <c r="C40" s="96">
        <v>17</v>
      </c>
      <c r="D40" s="138"/>
      <c r="E40" s="139"/>
      <c r="F40" s="139"/>
      <c r="G40" s="140"/>
      <c r="H40" s="93"/>
      <c r="I40" s="63"/>
      <c r="J40" s="94"/>
      <c r="K40" s="96">
        <v>17</v>
      </c>
      <c r="L40" s="141">
        <f t="shared" si="0"/>
        <v>0</v>
      </c>
      <c r="M40" s="142"/>
      <c r="N40" s="143"/>
      <c r="O40" s="95"/>
      <c r="P40" s="22"/>
    </row>
    <row r="41" spans="2:16" ht="18.75" customHeight="1" x14ac:dyDescent="0.25">
      <c r="B41" s="21"/>
      <c r="C41" s="96">
        <v>18</v>
      </c>
      <c r="D41" s="138"/>
      <c r="E41" s="139"/>
      <c r="F41" s="139"/>
      <c r="G41" s="140"/>
      <c r="H41" s="93"/>
      <c r="I41" s="63"/>
      <c r="J41" s="94"/>
      <c r="K41" s="70">
        <v>18</v>
      </c>
      <c r="L41" s="141">
        <f t="shared" si="0"/>
        <v>0</v>
      </c>
      <c r="M41" s="142"/>
      <c r="N41" s="143"/>
      <c r="O41" s="95"/>
      <c r="P41" s="22"/>
    </row>
    <row r="42" spans="2:16" ht="18.75" customHeight="1" x14ac:dyDescent="0.25">
      <c r="B42" s="21"/>
      <c r="C42" s="96">
        <v>19</v>
      </c>
      <c r="D42" s="138"/>
      <c r="E42" s="139"/>
      <c r="F42" s="139"/>
      <c r="G42" s="140"/>
      <c r="H42" s="93"/>
      <c r="I42" s="63"/>
      <c r="J42" s="94"/>
      <c r="K42" s="96">
        <v>19</v>
      </c>
      <c r="L42" s="141">
        <f t="shared" si="0"/>
        <v>0</v>
      </c>
      <c r="M42" s="142"/>
      <c r="N42" s="143"/>
      <c r="O42" s="95"/>
      <c r="P42" s="22"/>
    </row>
    <row r="43" spans="2:16" ht="18.75" customHeight="1" thickBot="1" x14ac:dyDescent="0.3">
      <c r="B43" s="21"/>
      <c r="C43" s="71">
        <v>20</v>
      </c>
      <c r="D43" s="149"/>
      <c r="E43" s="150"/>
      <c r="F43" s="150"/>
      <c r="G43" s="151"/>
      <c r="H43" s="93"/>
      <c r="I43" s="63"/>
      <c r="J43" s="94"/>
      <c r="K43" s="71">
        <v>20</v>
      </c>
      <c r="L43" s="152">
        <f t="shared" si="0"/>
        <v>0</v>
      </c>
      <c r="M43" s="153"/>
      <c r="N43" s="154"/>
      <c r="O43" s="97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J44" s="23"/>
      <c r="K44" s="155"/>
      <c r="L44" s="155"/>
      <c r="M44" s="18"/>
      <c r="N44" s="18"/>
      <c r="O44" s="18"/>
      <c r="P44" s="24"/>
    </row>
    <row r="45" spans="2:16" ht="9" customHeight="1" thickTop="1" thickBot="1" x14ac:dyDescent="0.3">
      <c r="K45" s="156"/>
      <c r="L45" s="156"/>
    </row>
    <row r="46" spans="2:16" ht="17.25" thickTop="1" thickBot="1" x14ac:dyDescent="0.3">
      <c r="B46" s="120" t="s">
        <v>292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2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62"/>
      <c r="L47" s="162"/>
      <c r="M47" s="26"/>
      <c r="N47" s="26"/>
      <c r="O47" s="26"/>
      <c r="P47" s="27"/>
    </row>
    <row r="48" spans="2:16" ht="30" customHeight="1" x14ac:dyDescent="0.25">
      <c r="B48" s="21"/>
      <c r="C48" s="163" t="s">
        <v>293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98"/>
    </row>
    <row r="49" spans="2:17" ht="9" customHeight="1" thickBot="1" x14ac:dyDescent="0.3">
      <c r="B49" s="21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8"/>
    </row>
    <row r="50" spans="2:17" ht="16.5" thickTop="1" thickBot="1" x14ac:dyDescent="0.3">
      <c r="B50" s="21"/>
      <c r="C50" s="99"/>
      <c r="D50" s="86" t="s">
        <v>277</v>
      </c>
      <c r="E50" s="145" t="s">
        <v>291</v>
      </c>
      <c r="F50" s="146"/>
      <c r="G50" s="146"/>
      <c r="H50" s="146"/>
      <c r="I50" s="146"/>
      <c r="J50" s="146"/>
      <c r="K50" s="147"/>
      <c r="L50" s="86" t="s">
        <v>18</v>
      </c>
      <c r="M50" s="145" t="s">
        <v>280</v>
      </c>
      <c r="N50" s="147"/>
      <c r="O50" s="99"/>
      <c r="P50" s="98"/>
    </row>
    <row r="51" spans="2:17" ht="18.75" customHeight="1" thickTop="1" x14ac:dyDescent="0.25">
      <c r="B51" s="21"/>
      <c r="C51" s="100">
        <f>IF(L51="No trabajado",1,0)</f>
        <v>0</v>
      </c>
      <c r="D51" s="69">
        <v>1</v>
      </c>
      <c r="E51" s="165" t="str">
        <f t="shared" ref="E51:E70" si="1">D24</f>
        <v>Factores bióticos y abióticos</v>
      </c>
      <c r="F51" s="166"/>
      <c r="G51" s="166"/>
      <c r="H51" s="166"/>
      <c r="I51" s="166"/>
      <c r="J51" s="166"/>
      <c r="K51" s="167"/>
      <c r="L51" s="58" t="str">
        <f t="shared" ref="L51:L70" si="2">O24</f>
        <v>Trabajado</v>
      </c>
      <c r="M51" s="168" t="s">
        <v>282</v>
      </c>
      <c r="N51" s="169"/>
      <c r="O51" s="100">
        <f>IF(M51="Bajo",1,0)</f>
        <v>0</v>
      </c>
      <c r="P51" s="47">
        <f>IF(M51="Básico",-3,0)</f>
        <v>-3</v>
      </c>
      <c r="Q51" s="44">
        <f>C51+O51+P51</f>
        <v>-3</v>
      </c>
    </row>
    <row r="52" spans="2:17" ht="18.75" customHeight="1" x14ac:dyDescent="0.25">
      <c r="B52" s="21"/>
      <c r="C52" s="100">
        <f t="shared" ref="C52:C70" si="3">IF(L52="No trabajado",1,0)</f>
        <v>0</v>
      </c>
      <c r="D52" s="70">
        <v>2</v>
      </c>
      <c r="E52" s="157" t="str">
        <f t="shared" si="1"/>
        <v>Individuo, población y comunidad</v>
      </c>
      <c r="F52" s="158"/>
      <c r="G52" s="158"/>
      <c r="H52" s="158"/>
      <c r="I52" s="158"/>
      <c r="J52" s="158"/>
      <c r="K52" s="159"/>
      <c r="L52" s="50" t="str">
        <f t="shared" si="2"/>
        <v>Trabajado</v>
      </c>
      <c r="M52" s="160" t="s">
        <v>282</v>
      </c>
      <c r="N52" s="161"/>
      <c r="O52" s="100">
        <f t="shared" ref="O52:O70" si="4">IF(M52="Bajo",1,0)</f>
        <v>0</v>
      </c>
      <c r="P52" s="47">
        <f t="shared" ref="P52:P70" si="5">IF(M52="Básico",-3,0)</f>
        <v>-3</v>
      </c>
      <c r="Q52" s="44">
        <f t="shared" ref="Q52:Q70" si="6">C52+O52+P52</f>
        <v>-3</v>
      </c>
    </row>
    <row r="53" spans="2:17" ht="18.75" customHeight="1" x14ac:dyDescent="0.25">
      <c r="B53" s="21"/>
      <c r="C53" s="100">
        <f t="shared" si="3"/>
        <v>0</v>
      </c>
      <c r="D53" s="70">
        <v>3</v>
      </c>
      <c r="E53" s="157" t="str">
        <f t="shared" si="1"/>
        <v>Tipos de ecosistema</v>
      </c>
      <c r="F53" s="158"/>
      <c r="G53" s="158"/>
      <c r="H53" s="158"/>
      <c r="I53" s="158"/>
      <c r="J53" s="158"/>
      <c r="K53" s="159"/>
      <c r="L53" s="50" t="str">
        <f t="shared" si="2"/>
        <v>Trabajado</v>
      </c>
      <c r="M53" s="160" t="s">
        <v>282</v>
      </c>
      <c r="N53" s="161"/>
      <c r="O53" s="100">
        <f t="shared" si="4"/>
        <v>0</v>
      </c>
      <c r="P53" s="47">
        <f t="shared" si="5"/>
        <v>-3</v>
      </c>
      <c r="Q53" s="44">
        <f t="shared" si="6"/>
        <v>-3</v>
      </c>
    </row>
    <row r="54" spans="2:17" ht="18.75" customHeight="1" x14ac:dyDescent="0.25">
      <c r="B54" s="21"/>
      <c r="C54" s="100">
        <f t="shared" si="3"/>
        <v>0</v>
      </c>
      <c r="D54" s="70">
        <v>4</v>
      </c>
      <c r="E54" s="157" t="str">
        <f t="shared" si="1"/>
        <v>El sistema solar: Elementos que lo componen</v>
      </c>
      <c r="F54" s="158"/>
      <c r="G54" s="158"/>
      <c r="H54" s="158"/>
      <c r="I54" s="158"/>
      <c r="J54" s="158"/>
      <c r="K54" s="159"/>
      <c r="L54" s="50" t="str">
        <f t="shared" si="2"/>
        <v>Trabajado</v>
      </c>
      <c r="M54" s="160" t="s">
        <v>282</v>
      </c>
      <c r="N54" s="161"/>
      <c r="O54" s="100">
        <f t="shared" si="4"/>
        <v>0</v>
      </c>
      <c r="P54" s="47">
        <f t="shared" si="5"/>
        <v>-3</v>
      </c>
      <c r="Q54" s="44">
        <f t="shared" si="6"/>
        <v>-3</v>
      </c>
    </row>
    <row r="55" spans="2:17" ht="18.75" customHeight="1" x14ac:dyDescent="0.25">
      <c r="B55" s="21"/>
      <c r="C55" s="100">
        <f t="shared" si="3"/>
        <v>0</v>
      </c>
      <c r="D55" s="70">
        <v>5</v>
      </c>
      <c r="E55" s="157" t="str">
        <f t="shared" si="1"/>
        <v xml:space="preserve"> Movimientos de la tierra: Rotación y traslación</v>
      </c>
      <c r="F55" s="158"/>
      <c r="G55" s="158"/>
      <c r="H55" s="158"/>
      <c r="I55" s="158"/>
      <c r="J55" s="158"/>
      <c r="K55" s="159"/>
      <c r="L55" s="50" t="str">
        <f t="shared" si="2"/>
        <v>Trabajado</v>
      </c>
      <c r="M55" s="160" t="s">
        <v>282</v>
      </c>
      <c r="N55" s="161"/>
      <c r="O55" s="100">
        <f t="shared" si="4"/>
        <v>0</v>
      </c>
      <c r="P55" s="47">
        <f t="shared" si="5"/>
        <v>-3</v>
      </c>
      <c r="Q55" s="44">
        <f t="shared" si="6"/>
        <v>-3</v>
      </c>
    </row>
    <row r="56" spans="2:17" ht="18.75" customHeight="1" x14ac:dyDescent="0.25">
      <c r="B56" s="21"/>
      <c r="C56" s="100">
        <f t="shared" si="3"/>
        <v>0</v>
      </c>
      <c r="D56" s="70">
        <v>6</v>
      </c>
      <c r="E56" s="157" t="str">
        <f t="shared" si="1"/>
        <v xml:space="preserve">Propiedades de la materia masa, peso y densidad.
</v>
      </c>
      <c r="F56" s="158"/>
      <c r="G56" s="158"/>
      <c r="H56" s="158"/>
      <c r="I56" s="158"/>
      <c r="J56" s="158"/>
      <c r="K56" s="159"/>
      <c r="L56" s="50" t="str">
        <f>O29</f>
        <v>Trabajado</v>
      </c>
      <c r="M56" s="160" t="s">
        <v>282</v>
      </c>
      <c r="N56" s="161"/>
      <c r="O56" s="100">
        <f t="shared" si="4"/>
        <v>0</v>
      </c>
      <c r="P56" s="47">
        <f t="shared" si="5"/>
        <v>-3</v>
      </c>
      <c r="Q56" s="44">
        <f t="shared" si="6"/>
        <v>-3</v>
      </c>
    </row>
    <row r="57" spans="2:17" ht="18.75" customHeight="1" x14ac:dyDescent="0.25">
      <c r="B57" s="21"/>
      <c r="C57" s="100">
        <f t="shared" si="3"/>
        <v>0</v>
      </c>
      <c r="D57" s="70">
        <v>7</v>
      </c>
      <c r="E57" s="157" t="str">
        <f t="shared" si="1"/>
        <v xml:space="preserve">Masa y peso. Unidades y patrones </v>
      </c>
      <c r="F57" s="158"/>
      <c r="G57" s="158"/>
      <c r="H57" s="158"/>
      <c r="I57" s="158"/>
      <c r="J57" s="158"/>
      <c r="K57" s="159"/>
      <c r="L57" s="50" t="str">
        <f>O30</f>
        <v>Trabajado</v>
      </c>
      <c r="M57" s="160" t="s">
        <v>282</v>
      </c>
      <c r="N57" s="161"/>
      <c r="O57" s="100"/>
      <c r="P57" s="47">
        <f t="shared" si="5"/>
        <v>-3</v>
      </c>
      <c r="Q57" s="44">
        <f t="shared" si="6"/>
        <v>-3</v>
      </c>
    </row>
    <row r="58" spans="2:17" ht="18.75" customHeight="1" x14ac:dyDescent="0.25">
      <c r="B58" s="21"/>
      <c r="C58" s="100">
        <f t="shared" si="3"/>
        <v>0</v>
      </c>
      <c r="D58" s="70">
        <v>8</v>
      </c>
      <c r="E58" s="157" t="str">
        <f>D31</f>
        <v xml:space="preserve">Instrumentos para medir el volumen de las sustancias en estado líquido, sólido y gaseoso. </v>
      </c>
      <c r="F58" s="158"/>
      <c r="G58" s="158"/>
      <c r="H58" s="158"/>
      <c r="I58" s="158"/>
      <c r="J58" s="158"/>
      <c r="K58" s="159"/>
      <c r="L58" s="50" t="s">
        <v>19</v>
      </c>
      <c r="M58" s="160" t="s">
        <v>452</v>
      </c>
      <c r="N58" s="161"/>
      <c r="O58" s="100">
        <f t="shared" si="4"/>
        <v>0</v>
      </c>
      <c r="P58" s="47">
        <f t="shared" si="5"/>
        <v>0</v>
      </c>
      <c r="Q58" s="44">
        <f t="shared" si="6"/>
        <v>0</v>
      </c>
    </row>
    <row r="59" spans="2:17" ht="18.75" customHeight="1" x14ac:dyDescent="0.25">
      <c r="B59" s="21"/>
      <c r="C59" s="100">
        <f t="shared" si="3"/>
        <v>0</v>
      </c>
      <c r="D59" s="70">
        <v>9</v>
      </c>
      <c r="E59" s="157" t="str">
        <f t="shared" si="1"/>
        <v>Cambios físicos y químicos</v>
      </c>
      <c r="F59" s="158"/>
      <c r="G59" s="158"/>
      <c r="H59" s="158"/>
      <c r="I59" s="158"/>
      <c r="J59" s="158"/>
      <c r="K59" s="159"/>
      <c r="L59" s="50" t="s">
        <v>19</v>
      </c>
      <c r="M59" s="160" t="s">
        <v>282</v>
      </c>
      <c r="N59" s="161"/>
      <c r="O59" s="100">
        <f t="shared" si="4"/>
        <v>0</v>
      </c>
      <c r="P59" s="47">
        <f t="shared" si="5"/>
        <v>-3</v>
      </c>
      <c r="Q59" s="44">
        <f t="shared" si="6"/>
        <v>-3</v>
      </c>
    </row>
    <row r="60" spans="2:17" ht="18.75" customHeight="1" x14ac:dyDescent="0.25">
      <c r="B60" s="21"/>
      <c r="C60" s="100">
        <f t="shared" si="3"/>
        <v>0</v>
      </c>
      <c r="D60" s="70">
        <v>10</v>
      </c>
      <c r="E60" s="157" t="str">
        <f t="shared" si="1"/>
        <v>Causas y consecuencias  de su contaminación</v>
      </c>
      <c r="F60" s="158"/>
      <c r="G60" s="158"/>
      <c r="H60" s="158"/>
      <c r="I60" s="158"/>
      <c r="J60" s="158"/>
      <c r="K60" s="159"/>
      <c r="L60" s="50" t="s">
        <v>19</v>
      </c>
      <c r="M60" s="160" t="s">
        <v>452</v>
      </c>
      <c r="N60" s="161"/>
      <c r="O60" s="100">
        <f t="shared" si="4"/>
        <v>0</v>
      </c>
      <c r="P60" s="47">
        <f t="shared" si="5"/>
        <v>0</v>
      </c>
      <c r="Q60" s="44">
        <f t="shared" si="6"/>
        <v>0</v>
      </c>
    </row>
    <row r="61" spans="2:17" ht="18.75" customHeight="1" x14ac:dyDescent="0.25">
      <c r="B61" s="21"/>
      <c r="C61" s="100">
        <f t="shared" si="3"/>
        <v>0</v>
      </c>
      <c r="D61" s="70">
        <v>11</v>
      </c>
      <c r="E61" s="157">
        <f t="shared" si="1"/>
        <v>0</v>
      </c>
      <c r="F61" s="158"/>
      <c r="G61" s="158"/>
      <c r="H61" s="158"/>
      <c r="I61" s="158"/>
      <c r="J61" s="158"/>
      <c r="K61" s="159"/>
      <c r="L61" s="50">
        <f t="shared" si="2"/>
        <v>0</v>
      </c>
      <c r="M61" s="160"/>
      <c r="N61" s="161"/>
      <c r="O61" s="100">
        <f t="shared" si="4"/>
        <v>0</v>
      </c>
      <c r="P61" s="47">
        <f t="shared" si="5"/>
        <v>0</v>
      </c>
      <c r="Q61" s="44">
        <f t="shared" si="6"/>
        <v>0</v>
      </c>
    </row>
    <row r="62" spans="2:17" ht="18.75" customHeight="1" x14ac:dyDescent="0.25">
      <c r="B62" s="21"/>
      <c r="C62" s="100">
        <f t="shared" si="3"/>
        <v>0</v>
      </c>
      <c r="D62" s="70">
        <v>12</v>
      </c>
      <c r="E62" s="157">
        <f t="shared" si="1"/>
        <v>0</v>
      </c>
      <c r="F62" s="158"/>
      <c r="G62" s="158"/>
      <c r="H62" s="158"/>
      <c r="I62" s="158"/>
      <c r="J62" s="158"/>
      <c r="K62" s="159"/>
      <c r="L62" s="50">
        <f t="shared" si="2"/>
        <v>0</v>
      </c>
      <c r="M62" s="160"/>
      <c r="N62" s="161"/>
      <c r="O62" s="100">
        <f t="shared" si="4"/>
        <v>0</v>
      </c>
      <c r="P62" s="47">
        <f t="shared" si="5"/>
        <v>0</v>
      </c>
      <c r="Q62" s="44">
        <f t="shared" si="6"/>
        <v>0</v>
      </c>
    </row>
    <row r="63" spans="2:17" ht="18.75" customHeight="1" x14ac:dyDescent="0.25">
      <c r="B63" s="21"/>
      <c r="C63" s="100">
        <f t="shared" si="3"/>
        <v>0</v>
      </c>
      <c r="D63" s="70">
        <v>13</v>
      </c>
      <c r="E63" s="157">
        <f t="shared" si="1"/>
        <v>0</v>
      </c>
      <c r="F63" s="158"/>
      <c r="G63" s="158"/>
      <c r="H63" s="158"/>
      <c r="I63" s="158"/>
      <c r="J63" s="158"/>
      <c r="K63" s="159"/>
      <c r="L63" s="50">
        <f t="shared" si="2"/>
        <v>0</v>
      </c>
      <c r="M63" s="160"/>
      <c r="N63" s="161"/>
      <c r="O63" s="100">
        <f t="shared" si="4"/>
        <v>0</v>
      </c>
      <c r="P63" s="47">
        <f t="shared" si="5"/>
        <v>0</v>
      </c>
      <c r="Q63" s="44">
        <f t="shared" si="6"/>
        <v>0</v>
      </c>
    </row>
    <row r="64" spans="2:17" ht="18.75" customHeight="1" x14ac:dyDescent="0.25">
      <c r="B64" s="21"/>
      <c r="C64" s="100">
        <f t="shared" si="3"/>
        <v>0</v>
      </c>
      <c r="D64" s="70">
        <v>14</v>
      </c>
      <c r="E64" s="157">
        <f t="shared" si="1"/>
        <v>0</v>
      </c>
      <c r="F64" s="158"/>
      <c r="G64" s="158"/>
      <c r="H64" s="158"/>
      <c r="I64" s="158"/>
      <c r="J64" s="158"/>
      <c r="K64" s="159"/>
      <c r="L64" s="50">
        <f t="shared" si="2"/>
        <v>0</v>
      </c>
      <c r="M64" s="160"/>
      <c r="N64" s="161"/>
      <c r="O64" s="100">
        <f t="shared" si="4"/>
        <v>0</v>
      </c>
      <c r="P64" s="47">
        <f t="shared" si="5"/>
        <v>0</v>
      </c>
      <c r="Q64" s="44">
        <f t="shared" si="6"/>
        <v>0</v>
      </c>
    </row>
    <row r="65" spans="2:17" ht="18.75" customHeight="1" x14ac:dyDescent="0.25">
      <c r="B65" s="21"/>
      <c r="C65" s="100">
        <f t="shared" si="3"/>
        <v>0</v>
      </c>
      <c r="D65" s="70">
        <v>15</v>
      </c>
      <c r="E65" s="157">
        <f t="shared" si="1"/>
        <v>0</v>
      </c>
      <c r="F65" s="158"/>
      <c r="G65" s="158"/>
      <c r="H65" s="158"/>
      <c r="I65" s="158"/>
      <c r="J65" s="158"/>
      <c r="K65" s="159"/>
      <c r="L65" s="50">
        <f t="shared" si="2"/>
        <v>0</v>
      </c>
      <c r="M65" s="160"/>
      <c r="N65" s="161"/>
      <c r="O65" s="100">
        <f t="shared" si="4"/>
        <v>0</v>
      </c>
      <c r="P65" s="47">
        <f t="shared" si="5"/>
        <v>0</v>
      </c>
      <c r="Q65" s="44">
        <f t="shared" si="6"/>
        <v>0</v>
      </c>
    </row>
    <row r="66" spans="2:17" ht="18.75" customHeight="1" x14ac:dyDescent="0.25">
      <c r="B66" s="21"/>
      <c r="C66" s="100">
        <f t="shared" si="3"/>
        <v>0</v>
      </c>
      <c r="D66" s="70">
        <v>16</v>
      </c>
      <c r="E66" s="157">
        <f t="shared" si="1"/>
        <v>0</v>
      </c>
      <c r="F66" s="158"/>
      <c r="G66" s="158"/>
      <c r="H66" s="158"/>
      <c r="I66" s="158"/>
      <c r="J66" s="158"/>
      <c r="K66" s="159"/>
      <c r="L66" s="50">
        <f t="shared" si="2"/>
        <v>0</v>
      </c>
      <c r="M66" s="160"/>
      <c r="N66" s="161"/>
      <c r="O66" s="100">
        <f t="shared" si="4"/>
        <v>0</v>
      </c>
      <c r="P66" s="47">
        <f t="shared" si="5"/>
        <v>0</v>
      </c>
      <c r="Q66" s="44">
        <f t="shared" si="6"/>
        <v>0</v>
      </c>
    </row>
    <row r="67" spans="2:17" ht="18.75" customHeight="1" x14ac:dyDescent="0.25">
      <c r="B67" s="21"/>
      <c r="C67" s="100">
        <f t="shared" si="3"/>
        <v>0</v>
      </c>
      <c r="D67" s="70">
        <v>17</v>
      </c>
      <c r="E67" s="157">
        <f t="shared" si="1"/>
        <v>0</v>
      </c>
      <c r="F67" s="158"/>
      <c r="G67" s="158"/>
      <c r="H67" s="158"/>
      <c r="I67" s="158"/>
      <c r="J67" s="158"/>
      <c r="K67" s="159"/>
      <c r="L67" s="50">
        <f t="shared" si="2"/>
        <v>0</v>
      </c>
      <c r="M67" s="160"/>
      <c r="N67" s="161"/>
      <c r="O67" s="100">
        <f t="shared" si="4"/>
        <v>0</v>
      </c>
      <c r="P67" s="47">
        <f t="shared" si="5"/>
        <v>0</v>
      </c>
      <c r="Q67" s="44">
        <f t="shared" si="6"/>
        <v>0</v>
      </c>
    </row>
    <row r="68" spans="2:17" ht="18.75" customHeight="1" x14ac:dyDescent="0.25">
      <c r="B68" s="21"/>
      <c r="C68" s="100">
        <f t="shared" si="3"/>
        <v>0</v>
      </c>
      <c r="D68" s="70">
        <v>18</v>
      </c>
      <c r="E68" s="157">
        <f t="shared" si="1"/>
        <v>0</v>
      </c>
      <c r="F68" s="158"/>
      <c r="G68" s="158"/>
      <c r="H68" s="158"/>
      <c r="I68" s="158"/>
      <c r="J68" s="158"/>
      <c r="K68" s="159"/>
      <c r="L68" s="50">
        <f t="shared" si="2"/>
        <v>0</v>
      </c>
      <c r="M68" s="160"/>
      <c r="N68" s="161"/>
      <c r="O68" s="100">
        <f t="shared" si="4"/>
        <v>0</v>
      </c>
      <c r="P68" s="47">
        <f t="shared" si="5"/>
        <v>0</v>
      </c>
      <c r="Q68" s="44">
        <f t="shared" si="6"/>
        <v>0</v>
      </c>
    </row>
    <row r="69" spans="2:17" ht="18.75" customHeight="1" x14ac:dyDescent="0.25">
      <c r="B69" s="21"/>
      <c r="C69" s="100">
        <f t="shared" si="3"/>
        <v>0</v>
      </c>
      <c r="D69" s="70">
        <v>19</v>
      </c>
      <c r="E69" s="157">
        <f t="shared" si="1"/>
        <v>0</v>
      </c>
      <c r="F69" s="158"/>
      <c r="G69" s="158"/>
      <c r="H69" s="158"/>
      <c r="I69" s="158"/>
      <c r="J69" s="158"/>
      <c r="K69" s="159"/>
      <c r="L69" s="50">
        <f t="shared" si="2"/>
        <v>0</v>
      </c>
      <c r="M69" s="160"/>
      <c r="N69" s="161"/>
      <c r="O69" s="100">
        <f t="shared" si="4"/>
        <v>0</v>
      </c>
      <c r="P69" s="47">
        <f t="shared" si="5"/>
        <v>0</v>
      </c>
      <c r="Q69" s="44">
        <f t="shared" si="6"/>
        <v>0</v>
      </c>
    </row>
    <row r="70" spans="2:17" ht="18.75" customHeight="1" thickBot="1" x14ac:dyDescent="0.3">
      <c r="B70" s="21"/>
      <c r="C70" s="100">
        <f t="shared" si="3"/>
        <v>0</v>
      </c>
      <c r="D70" s="71">
        <v>20</v>
      </c>
      <c r="E70" s="171">
        <f t="shared" si="1"/>
        <v>0</v>
      </c>
      <c r="F70" s="172"/>
      <c r="G70" s="172"/>
      <c r="H70" s="172"/>
      <c r="I70" s="172"/>
      <c r="J70" s="172"/>
      <c r="K70" s="173"/>
      <c r="L70" s="51">
        <f t="shared" si="2"/>
        <v>0</v>
      </c>
      <c r="M70" s="174"/>
      <c r="N70" s="175"/>
      <c r="O70" s="100">
        <f t="shared" si="4"/>
        <v>0</v>
      </c>
      <c r="P70" s="47">
        <f t="shared" si="5"/>
        <v>0</v>
      </c>
      <c r="Q70" s="44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101">
        <f>O44</f>
        <v>0</v>
      </c>
      <c r="K71" s="101"/>
      <c r="L71" s="101"/>
      <c r="M71" s="101"/>
      <c r="N71" s="101"/>
      <c r="O71" s="101"/>
      <c r="P71" s="24"/>
    </row>
    <row r="72" spans="2:17" ht="6" customHeight="1" thickTop="1" thickBot="1" x14ac:dyDescent="0.3">
      <c r="J72" s="102"/>
      <c r="K72" s="102"/>
      <c r="L72" s="102"/>
      <c r="M72" s="102"/>
      <c r="N72" s="102"/>
      <c r="O72" s="102"/>
    </row>
    <row r="73" spans="2:17" ht="16.5" customHeight="1" thickTop="1" thickBot="1" x14ac:dyDescent="0.3">
      <c r="B73" s="176" t="s">
        <v>285</v>
      </c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8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103"/>
      <c r="K74" s="103"/>
      <c r="L74" s="103"/>
      <c r="M74" s="103"/>
      <c r="N74" s="103"/>
      <c r="O74" s="103"/>
      <c r="P74" s="27"/>
    </row>
    <row r="75" spans="2:17" ht="61.5" customHeight="1" x14ac:dyDescent="0.25">
      <c r="B75" s="21"/>
      <c r="C75" s="179" t="s">
        <v>286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101"/>
      <c r="K76" s="101"/>
      <c r="L76" s="101"/>
      <c r="M76" s="101"/>
      <c r="N76" s="101"/>
      <c r="O76" s="101"/>
      <c r="P76" s="24"/>
    </row>
    <row r="77" spans="2:17" ht="9" customHeight="1" thickTop="1" thickBot="1" x14ac:dyDescent="0.3"/>
    <row r="78" spans="2:17" ht="17.25" thickTop="1" thickBot="1" x14ac:dyDescent="0.3">
      <c r="B78" s="120" t="s">
        <v>278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2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70" t="s">
        <v>453</v>
      </c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22"/>
    </row>
    <row r="81" spans="2:16" ht="45" customHeight="1" x14ac:dyDescent="0.25">
      <c r="B81" s="21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22"/>
    </row>
    <row r="82" spans="2:16" ht="45" customHeight="1" x14ac:dyDescent="0.25">
      <c r="B82" s="21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E70:K70"/>
    <mergeCell ref="M70:N70"/>
    <mergeCell ref="B73:P73"/>
    <mergeCell ref="C75:O75"/>
    <mergeCell ref="B78:P78"/>
    <mergeCell ref="C80:O80"/>
    <mergeCell ref="E67:K67"/>
    <mergeCell ref="M67:N67"/>
    <mergeCell ref="E68:K68"/>
    <mergeCell ref="M68:N68"/>
    <mergeCell ref="E69:K69"/>
    <mergeCell ref="M69:N69"/>
    <mergeCell ref="E64:K64"/>
    <mergeCell ref="M64:N64"/>
    <mergeCell ref="E65:K65"/>
    <mergeCell ref="M65:N65"/>
    <mergeCell ref="E66:K66"/>
    <mergeCell ref="M66:N66"/>
    <mergeCell ref="E61:K61"/>
    <mergeCell ref="M61:N61"/>
    <mergeCell ref="E62:K62"/>
    <mergeCell ref="M62:N62"/>
    <mergeCell ref="E63:K63"/>
    <mergeCell ref="M63:N63"/>
    <mergeCell ref="E58:K58"/>
    <mergeCell ref="M58:N58"/>
    <mergeCell ref="E59:K59"/>
    <mergeCell ref="M59:N59"/>
    <mergeCell ref="E60:K60"/>
    <mergeCell ref="M60:N60"/>
    <mergeCell ref="E55:K55"/>
    <mergeCell ref="M55:N55"/>
    <mergeCell ref="E56:K56"/>
    <mergeCell ref="M56:N56"/>
    <mergeCell ref="E57:K57"/>
    <mergeCell ref="M57:N57"/>
    <mergeCell ref="E52:K52"/>
    <mergeCell ref="M52:N52"/>
    <mergeCell ref="E53:K53"/>
    <mergeCell ref="M53:N53"/>
    <mergeCell ref="E54:K54"/>
    <mergeCell ref="M54:N54"/>
    <mergeCell ref="B46:P46"/>
    <mergeCell ref="K47:L47"/>
    <mergeCell ref="C48:O48"/>
    <mergeCell ref="E50:K50"/>
    <mergeCell ref="M50:N50"/>
    <mergeCell ref="E51:K51"/>
    <mergeCell ref="M51:N51"/>
    <mergeCell ref="D42:G42"/>
    <mergeCell ref="L42:N42"/>
    <mergeCell ref="D43:G43"/>
    <mergeCell ref="L43:N43"/>
    <mergeCell ref="K44:L44"/>
    <mergeCell ref="K45:L45"/>
    <mergeCell ref="D39:G39"/>
    <mergeCell ref="L39:N39"/>
    <mergeCell ref="D40:G40"/>
    <mergeCell ref="L40:N40"/>
    <mergeCell ref="D41:G41"/>
    <mergeCell ref="L41:N41"/>
    <mergeCell ref="D36:G36"/>
    <mergeCell ref="L36:N36"/>
    <mergeCell ref="D37:G37"/>
    <mergeCell ref="L37:N37"/>
    <mergeCell ref="D38:G38"/>
    <mergeCell ref="L38:N38"/>
    <mergeCell ref="D33:G33"/>
    <mergeCell ref="L33:N33"/>
    <mergeCell ref="D34:G34"/>
    <mergeCell ref="L34:N34"/>
    <mergeCell ref="D35:G35"/>
    <mergeCell ref="L35:N35"/>
    <mergeCell ref="D30:G30"/>
    <mergeCell ref="L30:N30"/>
    <mergeCell ref="D31:G31"/>
    <mergeCell ref="L31:N31"/>
    <mergeCell ref="D32:G32"/>
    <mergeCell ref="L32:N32"/>
    <mergeCell ref="D27:G27"/>
    <mergeCell ref="L27:N27"/>
    <mergeCell ref="D28:G28"/>
    <mergeCell ref="L28:N28"/>
    <mergeCell ref="D29:G29"/>
    <mergeCell ref="L29:N29"/>
    <mergeCell ref="D24:G24"/>
    <mergeCell ref="L24:N24"/>
    <mergeCell ref="D25:G25"/>
    <mergeCell ref="L25:N25"/>
    <mergeCell ref="D26:G26"/>
    <mergeCell ref="L26:N26"/>
    <mergeCell ref="B19:H19"/>
    <mergeCell ref="J19:P19"/>
    <mergeCell ref="C21:G21"/>
    <mergeCell ref="K21:O21"/>
    <mergeCell ref="D23:G23"/>
    <mergeCell ref="L23:N23"/>
    <mergeCell ref="C9:D9"/>
    <mergeCell ref="F9:K9"/>
    <mergeCell ref="N9:O9"/>
    <mergeCell ref="B12:P12"/>
    <mergeCell ref="C14:N14"/>
    <mergeCell ref="F16:K16"/>
    <mergeCell ref="N16:O16"/>
    <mergeCell ref="B1:P1"/>
    <mergeCell ref="B3:P3"/>
    <mergeCell ref="C5:N5"/>
    <mergeCell ref="C7:D7"/>
    <mergeCell ref="F7:K7"/>
    <mergeCell ref="N7:O7"/>
  </mergeCells>
  <conditionalFormatting sqref="L24:L43">
    <cfRule type="expression" dxfId="125" priority="5">
      <formula>IF(L24=0,1,0)</formula>
    </cfRule>
  </conditionalFormatting>
  <conditionalFormatting sqref="E51:N70">
    <cfRule type="expression" dxfId="124" priority="1">
      <formula>IF(Q51&lt;0,1,0)</formula>
    </cfRule>
    <cfRule type="expression" dxfId="123" priority="4">
      <formula>IF(Q51&gt;0,1,0)</formula>
    </cfRule>
  </conditionalFormatting>
  <conditionalFormatting sqref="E51:K70">
    <cfRule type="expression" dxfId="122" priority="3">
      <formula>IF(E51=0,1,0)</formula>
    </cfRule>
  </conditionalFormatting>
  <conditionalFormatting sqref="L51:L70">
    <cfRule type="expression" dxfId="121" priority="2">
      <formula>IF(L51=0,1,0)</formula>
    </cfRule>
  </conditionalFormatting>
  <dataValidations count="3">
    <dataValidation type="list" allowBlank="1" showInputMessage="1" showErrorMessage="1" sqref="M51:N70" xr:uid="{893C7C70-1CB3-4CB4-8543-FF5471A8C20E}">
      <formula1>INDIRECT(O24)</formula1>
    </dataValidation>
    <dataValidation type="list" allowBlank="1" showInputMessage="1" showErrorMessage="1" sqref="O24:O43" xr:uid="{28A0DDFB-D3A5-41D9-ACAE-582ECCEAB703}">
      <formula1>Estado</formula1>
    </dataValidation>
    <dataValidation type="list" allowBlank="1" showInputMessage="1" showErrorMessage="1" sqref="N16" xr:uid="{32DBACE5-DC1D-419C-9BF7-200F778BC495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C648F-4133-4755-9E9C-015FF38DFE74}">
  <dimension ref="B1:P80"/>
  <sheetViews>
    <sheetView showGridLines="0" showRowColHeaders="0" showRuler="0" view="pageLayout" topLeftCell="A65" zoomScale="115" zoomScaleNormal="100" zoomScalePageLayoutView="115" workbookViewId="0">
      <selection activeCell="F7" sqref="F7:K7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87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/>
      <c r="G7" s="118"/>
      <c r="H7" s="118"/>
      <c r="I7" s="118"/>
      <c r="J7" s="118"/>
      <c r="K7" s="119"/>
      <c r="L7" s="88" t="s">
        <v>13</v>
      </c>
      <c r="M7" s="63"/>
      <c r="N7" s="117" t="s">
        <v>403</v>
      </c>
      <c r="O7" s="119"/>
      <c r="P7" s="22"/>
    </row>
    <row r="8" spans="2:16" ht="9" customHeight="1" thickTop="1" thickBot="1" x14ac:dyDescent="0.3">
      <c r="B8" s="60"/>
      <c r="C8" s="87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418</v>
      </c>
      <c r="G9" s="118"/>
      <c r="H9" s="118"/>
      <c r="I9" s="118"/>
      <c r="J9" s="118"/>
      <c r="K9" s="119"/>
      <c r="L9" s="88" t="s">
        <v>14</v>
      </c>
      <c r="M9" s="63"/>
      <c r="N9" s="117" t="s">
        <v>404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294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87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88" t="s">
        <v>0</v>
      </c>
      <c r="E16" s="61"/>
      <c r="F16" s="85" t="s">
        <v>454</v>
      </c>
      <c r="G16" s="65"/>
      <c r="H16" s="65"/>
      <c r="I16" s="65"/>
      <c r="J16" s="65"/>
      <c r="K16" s="66"/>
      <c r="L16" s="67" t="s">
        <v>295</v>
      </c>
      <c r="M16" s="63"/>
      <c r="N16" s="85"/>
      <c r="O16" s="66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1"/>
      <c r="D18" s="88" t="s">
        <v>296</v>
      </c>
      <c r="E18" s="61"/>
      <c r="F18" s="85" t="s">
        <v>406</v>
      </c>
      <c r="G18" s="65"/>
      <c r="H18" s="65"/>
      <c r="I18" s="65"/>
      <c r="J18" s="65"/>
      <c r="K18" s="66"/>
      <c r="L18" s="67" t="s">
        <v>297</v>
      </c>
      <c r="M18" s="63"/>
      <c r="N18" s="85"/>
      <c r="O18" s="66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120" t="s">
        <v>298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2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84" t="s">
        <v>299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6"/>
      <c r="P23" s="22"/>
    </row>
    <row r="24" spans="2:16" ht="9" customHeight="1" thickBot="1" x14ac:dyDescent="0.3">
      <c r="B24" s="21"/>
      <c r="G24" s="68"/>
      <c r="H24" s="68"/>
      <c r="I24" s="68"/>
      <c r="J24" s="68"/>
      <c r="K24" s="68"/>
      <c r="P24" s="22"/>
    </row>
    <row r="25" spans="2:16" ht="16.5" thickTop="1" thickBot="1" x14ac:dyDescent="0.3">
      <c r="B25" s="21"/>
      <c r="C25" s="86" t="s">
        <v>277</v>
      </c>
      <c r="D25" s="145" t="s">
        <v>300</v>
      </c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7"/>
      <c r="P25" s="22"/>
    </row>
    <row r="26" spans="2:16" ht="18.75" customHeight="1" thickTop="1" x14ac:dyDescent="0.25">
      <c r="B26" s="21"/>
      <c r="C26" s="69">
        <v>1</v>
      </c>
      <c r="D26" s="187" t="s">
        <v>455</v>
      </c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8"/>
      <c r="P26" s="22"/>
    </row>
    <row r="27" spans="2:16" ht="18.75" customHeight="1" x14ac:dyDescent="0.25">
      <c r="B27" s="21"/>
      <c r="C27" s="70">
        <v>2</v>
      </c>
      <c r="D27" s="189" t="s">
        <v>456</v>
      </c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90"/>
      <c r="P27" s="22"/>
    </row>
    <row r="28" spans="2:16" ht="18.75" customHeight="1" x14ac:dyDescent="0.25">
      <c r="B28" s="21"/>
      <c r="C28" s="70">
        <v>3</v>
      </c>
      <c r="D28" s="189" t="s">
        <v>450</v>
      </c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90"/>
      <c r="P28" s="22"/>
    </row>
    <row r="29" spans="2:16" ht="18.75" customHeight="1" x14ac:dyDescent="0.25">
      <c r="B29" s="21"/>
      <c r="C29" s="70">
        <v>4</v>
      </c>
      <c r="D29" s="189" t="s">
        <v>449</v>
      </c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90"/>
      <c r="P29" s="22"/>
    </row>
    <row r="30" spans="2:16" ht="18.75" customHeight="1" thickBot="1" x14ac:dyDescent="0.3">
      <c r="B30" s="21"/>
      <c r="C30" s="71">
        <v>5</v>
      </c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2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72"/>
      <c r="I31" s="72"/>
      <c r="J31" s="72"/>
      <c r="K31" s="155"/>
      <c r="L31" s="155"/>
      <c r="M31" s="18"/>
      <c r="N31" s="18"/>
      <c r="O31" s="18"/>
      <c r="P31" s="24"/>
    </row>
    <row r="32" spans="2:16" ht="78" customHeight="1" thickTop="1" thickBot="1" x14ac:dyDescent="0.3">
      <c r="K32" s="156"/>
      <c r="L32" s="156"/>
    </row>
    <row r="33" spans="2:16" ht="17.25" thickTop="1" thickBot="1" x14ac:dyDescent="0.3">
      <c r="B33" s="120" t="s">
        <v>301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2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84" t="s">
        <v>302</v>
      </c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6"/>
      <c r="P35" s="22"/>
    </row>
    <row r="36" spans="2:16" ht="15.75" thickBot="1" x14ac:dyDescent="0.3">
      <c r="B36" s="21"/>
      <c r="H36" s="68"/>
      <c r="I36" s="68"/>
      <c r="J36" s="68"/>
      <c r="P36" s="22"/>
    </row>
    <row r="37" spans="2:16" ht="16.5" thickTop="1" thickBot="1" x14ac:dyDescent="0.3">
      <c r="B37" s="21"/>
      <c r="C37" s="86" t="s">
        <v>277</v>
      </c>
      <c r="D37" s="181" t="s">
        <v>300</v>
      </c>
      <c r="E37" s="182"/>
      <c r="F37" s="182"/>
      <c r="G37" s="182"/>
      <c r="H37" s="182"/>
      <c r="I37" s="183"/>
      <c r="J37" s="182" t="s">
        <v>303</v>
      </c>
      <c r="K37" s="182"/>
      <c r="L37" s="182"/>
      <c r="M37" s="182"/>
      <c r="N37" s="182"/>
      <c r="O37" s="183"/>
      <c r="P37" s="22"/>
    </row>
    <row r="38" spans="2:16" ht="15.75" thickTop="1" x14ac:dyDescent="0.25">
      <c r="B38" s="21"/>
      <c r="C38" s="69">
        <v>1</v>
      </c>
      <c r="D38" s="193" t="str">
        <f>D26</f>
        <v>El sistema solar y elementos que lo componen</v>
      </c>
      <c r="E38" s="194"/>
      <c r="F38" s="194"/>
      <c r="G38" s="194"/>
      <c r="H38" s="194"/>
      <c r="I38" s="195"/>
      <c r="J38" s="187" t="s">
        <v>457</v>
      </c>
      <c r="K38" s="187"/>
      <c r="L38" s="187"/>
      <c r="M38" s="187"/>
      <c r="N38" s="187"/>
      <c r="O38" s="188"/>
      <c r="P38" s="22"/>
    </row>
    <row r="39" spans="2:16" x14ac:dyDescent="0.25">
      <c r="B39" s="21"/>
      <c r="C39" s="70">
        <v>2</v>
      </c>
      <c r="D39" s="196" t="str">
        <f t="shared" ref="D39:D42" si="0">D27</f>
        <v>Propiedades de la materia masa, peso y densidad</v>
      </c>
      <c r="E39" s="197"/>
      <c r="F39" s="197"/>
      <c r="G39" s="197"/>
      <c r="H39" s="197"/>
      <c r="I39" s="198"/>
      <c r="J39" s="189" t="s">
        <v>458</v>
      </c>
      <c r="K39" s="189"/>
      <c r="L39" s="189"/>
      <c r="M39" s="189"/>
      <c r="N39" s="189"/>
      <c r="O39" s="190"/>
      <c r="P39" s="22"/>
    </row>
    <row r="40" spans="2:16" x14ac:dyDescent="0.25">
      <c r="B40" s="21"/>
      <c r="C40" s="70">
        <v>3</v>
      </c>
      <c r="D40" s="196" t="str">
        <f t="shared" si="0"/>
        <v>Cambios físicos y químicos</v>
      </c>
      <c r="E40" s="197"/>
      <c r="F40" s="197"/>
      <c r="G40" s="197"/>
      <c r="H40" s="197"/>
      <c r="I40" s="198"/>
      <c r="J40" s="189" t="s">
        <v>458</v>
      </c>
      <c r="K40" s="189"/>
      <c r="L40" s="189"/>
      <c r="M40" s="189"/>
      <c r="N40" s="189"/>
      <c r="O40" s="190"/>
      <c r="P40" s="22"/>
    </row>
    <row r="41" spans="2:16" x14ac:dyDescent="0.25">
      <c r="B41" s="21"/>
      <c r="C41" s="70">
        <v>4</v>
      </c>
      <c r="D41" s="196" t="str">
        <f t="shared" si="0"/>
        <v xml:space="preserve">Instrumentos para medir el volumen de las sustancias en estado líquido, sólido y gaseoso. </v>
      </c>
      <c r="E41" s="197"/>
      <c r="F41" s="197"/>
      <c r="G41" s="197"/>
      <c r="H41" s="197"/>
      <c r="I41" s="198"/>
      <c r="J41" s="189" t="s">
        <v>459</v>
      </c>
      <c r="K41" s="189"/>
      <c r="L41" s="189"/>
      <c r="M41" s="189"/>
      <c r="N41" s="189"/>
      <c r="O41" s="190"/>
      <c r="P41" s="22"/>
    </row>
    <row r="42" spans="2:16" ht="15.75" thickBot="1" x14ac:dyDescent="0.3">
      <c r="B42" s="21"/>
      <c r="C42" s="71">
        <v>5</v>
      </c>
      <c r="D42" s="199">
        <f t="shared" si="0"/>
        <v>0</v>
      </c>
      <c r="E42" s="200"/>
      <c r="F42" s="200"/>
      <c r="G42" s="200"/>
      <c r="H42" s="200"/>
      <c r="I42" s="201"/>
      <c r="J42" s="191"/>
      <c r="K42" s="191"/>
      <c r="L42" s="191"/>
      <c r="M42" s="191"/>
      <c r="N42" s="191"/>
      <c r="O42" s="192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72"/>
      <c r="K43" s="155"/>
      <c r="L43" s="155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120" t="s">
        <v>304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2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84" t="s">
        <v>305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22"/>
    </row>
    <row r="48" spans="2:16" ht="15.75" thickBot="1" x14ac:dyDescent="0.3">
      <c r="B48" s="21"/>
      <c r="H48" s="68"/>
      <c r="I48" s="68"/>
      <c r="J48" s="68"/>
      <c r="P48" s="22"/>
    </row>
    <row r="49" spans="2:16" ht="16.5" thickTop="1" thickBot="1" x14ac:dyDescent="0.3">
      <c r="B49" s="21"/>
      <c r="C49" s="86" t="s">
        <v>277</v>
      </c>
      <c r="D49" s="181" t="s">
        <v>300</v>
      </c>
      <c r="E49" s="182"/>
      <c r="F49" s="182"/>
      <c r="G49" s="182"/>
      <c r="H49" s="182"/>
      <c r="I49" s="183"/>
      <c r="J49" s="182" t="s">
        <v>306</v>
      </c>
      <c r="K49" s="182"/>
      <c r="L49" s="182"/>
      <c r="M49" s="182"/>
      <c r="N49" s="182"/>
      <c r="O49" s="183"/>
      <c r="P49" s="22"/>
    </row>
    <row r="50" spans="2:16" ht="15.75" thickTop="1" x14ac:dyDescent="0.25">
      <c r="B50" s="21"/>
      <c r="C50" s="69">
        <v>1</v>
      </c>
      <c r="D50" s="193" t="s">
        <v>460</v>
      </c>
      <c r="E50" s="194"/>
      <c r="F50" s="194"/>
      <c r="G50" s="194"/>
      <c r="H50" s="194"/>
      <c r="I50" s="195"/>
      <c r="J50" s="187" t="s">
        <v>461</v>
      </c>
      <c r="K50" s="187"/>
      <c r="L50" s="187"/>
      <c r="M50" s="187"/>
      <c r="N50" s="187"/>
      <c r="O50" s="188"/>
      <c r="P50" s="22"/>
    </row>
    <row r="51" spans="2:16" x14ac:dyDescent="0.25">
      <c r="B51" s="21"/>
      <c r="C51" s="70">
        <v>2</v>
      </c>
      <c r="D51" s="196" t="str">
        <f>D39</f>
        <v>Propiedades de la materia masa, peso y densidad</v>
      </c>
      <c r="E51" s="197"/>
      <c r="F51" s="197"/>
      <c r="G51" s="197"/>
      <c r="H51" s="197"/>
      <c r="I51" s="198"/>
      <c r="J51" s="189" t="s">
        <v>462</v>
      </c>
      <c r="K51" s="189"/>
      <c r="L51" s="189"/>
      <c r="M51" s="189"/>
      <c r="N51" s="189"/>
      <c r="O51" s="190"/>
      <c r="P51" s="22"/>
    </row>
    <row r="52" spans="2:16" x14ac:dyDescent="0.25">
      <c r="B52" s="21"/>
      <c r="C52" s="70">
        <v>3</v>
      </c>
      <c r="D52" s="196" t="str">
        <f t="shared" ref="D52:D54" si="1">D40</f>
        <v>Cambios físicos y químicos</v>
      </c>
      <c r="E52" s="197"/>
      <c r="F52" s="197"/>
      <c r="G52" s="197"/>
      <c r="H52" s="197"/>
      <c r="I52" s="198"/>
      <c r="J52" s="189" t="s">
        <v>463</v>
      </c>
      <c r="K52" s="189"/>
      <c r="L52" s="189"/>
      <c r="M52" s="189"/>
      <c r="N52" s="189"/>
      <c r="O52" s="190"/>
      <c r="P52" s="22"/>
    </row>
    <row r="53" spans="2:16" x14ac:dyDescent="0.25">
      <c r="B53" s="21"/>
      <c r="C53" s="70">
        <v>4</v>
      </c>
      <c r="D53" s="196" t="str">
        <f>D41</f>
        <v xml:space="preserve">Instrumentos para medir el volumen de las sustancias en estado líquido, sólido y gaseoso. </v>
      </c>
      <c r="E53" s="197"/>
      <c r="F53" s="197"/>
      <c r="G53" s="197"/>
      <c r="H53" s="197"/>
      <c r="I53" s="198"/>
      <c r="J53" s="189" t="s">
        <v>464</v>
      </c>
      <c r="K53" s="189"/>
      <c r="L53" s="189"/>
      <c r="M53" s="189"/>
      <c r="N53" s="189"/>
      <c r="O53" s="190"/>
      <c r="P53" s="22"/>
    </row>
    <row r="54" spans="2:16" ht="15.75" thickBot="1" x14ac:dyDescent="0.3">
      <c r="B54" s="21"/>
      <c r="C54" s="71">
        <v>5</v>
      </c>
      <c r="D54" s="199">
        <f t="shared" si="1"/>
        <v>0</v>
      </c>
      <c r="E54" s="200"/>
      <c r="F54" s="200"/>
      <c r="G54" s="200"/>
      <c r="H54" s="200"/>
      <c r="I54" s="201"/>
      <c r="J54" s="191"/>
      <c r="K54" s="191"/>
      <c r="L54" s="191"/>
      <c r="M54" s="191"/>
      <c r="N54" s="191"/>
      <c r="O54" s="192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72"/>
      <c r="I55" s="72"/>
      <c r="J55" s="72"/>
      <c r="K55" s="155"/>
      <c r="L55" s="155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120" t="s">
        <v>307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2"/>
    </row>
    <row r="58" spans="2:16" ht="15.75" thickTop="1" x14ac:dyDescent="0.25">
      <c r="B58" s="21"/>
      <c r="P58" s="27"/>
    </row>
    <row r="59" spans="2:16" x14ac:dyDescent="0.25">
      <c r="B59" s="21"/>
      <c r="C59" s="184" t="s">
        <v>308</v>
      </c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6"/>
      <c r="P59" s="22"/>
    </row>
    <row r="60" spans="2:16" ht="15.75" thickBot="1" x14ac:dyDescent="0.3">
      <c r="B60" s="21"/>
      <c r="H60" s="68"/>
      <c r="I60" s="68"/>
      <c r="J60" s="68"/>
      <c r="P60" s="22"/>
    </row>
    <row r="61" spans="2:16" ht="16.5" thickTop="1" thickBot="1" x14ac:dyDescent="0.3">
      <c r="B61" s="21"/>
      <c r="C61" s="86" t="s">
        <v>277</v>
      </c>
      <c r="D61" s="181" t="s">
        <v>300</v>
      </c>
      <c r="E61" s="182"/>
      <c r="F61" s="182"/>
      <c r="G61" s="182"/>
      <c r="H61" s="182"/>
      <c r="I61" s="183"/>
      <c r="J61" s="202" t="s">
        <v>309</v>
      </c>
      <c r="K61" s="202"/>
      <c r="L61" s="202"/>
      <c r="M61" s="202"/>
      <c r="N61" s="202" t="s">
        <v>310</v>
      </c>
      <c r="O61" s="202"/>
      <c r="P61" s="22"/>
    </row>
    <row r="62" spans="2:16" ht="15.75" thickTop="1" x14ac:dyDescent="0.25">
      <c r="B62" s="21"/>
      <c r="C62" s="69">
        <v>1</v>
      </c>
      <c r="D62" s="193" t="s">
        <v>455</v>
      </c>
      <c r="E62" s="194"/>
      <c r="F62" s="194"/>
      <c r="G62" s="194"/>
      <c r="H62" s="194"/>
      <c r="I62" s="195"/>
      <c r="J62" s="203" t="s">
        <v>465</v>
      </c>
      <c r="K62" s="187"/>
      <c r="L62" s="187"/>
      <c r="M62" s="188"/>
      <c r="N62" s="203" t="s">
        <v>466</v>
      </c>
      <c r="O62" s="188"/>
      <c r="P62" s="22"/>
    </row>
    <row r="63" spans="2:16" x14ac:dyDescent="0.25">
      <c r="B63" s="21"/>
      <c r="C63" s="70">
        <v>2</v>
      </c>
      <c r="D63" s="196" t="str">
        <f t="shared" ref="D63:D66" si="2">D51</f>
        <v>Propiedades de la materia masa, peso y densidad</v>
      </c>
      <c r="E63" s="197"/>
      <c r="F63" s="197"/>
      <c r="G63" s="197"/>
      <c r="H63" s="197"/>
      <c r="I63" s="198"/>
      <c r="J63" s="204" t="s">
        <v>467</v>
      </c>
      <c r="K63" s="189"/>
      <c r="L63" s="189"/>
      <c r="M63" s="190"/>
      <c r="N63" s="204" t="s">
        <v>466</v>
      </c>
      <c r="O63" s="190"/>
      <c r="P63" s="22"/>
    </row>
    <row r="64" spans="2:16" x14ac:dyDescent="0.25">
      <c r="B64" s="21"/>
      <c r="C64" s="70">
        <v>3</v>
      </c>
      <c r="D64" s="196" t="str">
        <f t="shared" si="2"/>
        <v>Cambios físicos y químicos</v>
      </c>
      <c r="E64" s="197"/>
      <c r="F64" s="197"/>
      <c r="G64" s="197"/>
      <c r="H64" s="197"/>
      <c r="I64" s="198"/>
      <c r="J64" s="204" t="s">
        <v>468</v>
      </c>
      <c r="K64" s="189"/>
      <c r="L64" s="189"/>
      <c r="M64" s="190"/>
      <c r="N64" s="204" t="s">
        <v>466</v>
      </c>
      <c r="O64" s="190"/>
      <c r="P64" s="22"/>
    </row>
    <row r="65" spans="2:16" x14ac:dyDescent="0.25">
      <c r="B65" s="21"/>
      <c r="C65" s="70">
        <v>4</v>
      </c>
      <c r="D65" s="196" t="str">
        <f t="shared" si="2"/>
        <v xml:space="preserve">Instrumentos para medir el volumen de las sustancias en estado líquido, sólido y gaseoso. </v>
      </c>
      <c r="E65" s="197"/>
      <c r="F65" s="197"/>
      <c r="G65" s="197"/>
      <c r="H65" s="197"/>
      <c r="I65" s="198"/>
      <c r="J65" s="204" t="s">
        <v>469</v>
      </c>
      <c r="K65" s="189"/>
      <c r="L65" s="189"/>
      <c r="M65" s="190"/>
      <c r="N65" s="204" t="s">
        <v>466</v>
      </c>
      <c r="O65" s="190"/>
      <c r="P65" s="22"/>
    </row>
    <row r="66" spans="2:16" ht="15.75" thickBot="1" x14ac:dyDescent="0.3">
      <c r="B66" s="21"/>
      <c r="C66" s="71">
        <v>5</v>
      </c>
      <c r="D66" s="199">
        <f t="shared" si="2"/>
        <v>0</v>
      </c>
      <c r="E66" s="200"/>
      <c r="F66" s="200"/>
      <c r="G66" s="200"/>
      <c r="H66" s="200"/>
      <c r="I66" s="201"/>
      <c r="J66" s="205"/>
      <c r="K66" s="191"/>
      <c r="L66" s="191"/>
      <c r="M66" s="192"/>
      <c r="N66" s="205"/>
      <c r="O66" s="192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72"/>
      <c r="I67" s="72"/>
      <c r="J67" s="72"/>
      <c r="K67" s="155"/>
      <c r="L67" s="155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120" t="s">
        <v>311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2"/>
    </row>
    <row r="70" spans="2:16" ht="15.75" thickTop="1" x14ac:dyDescent="0.25">
      <c r="B70" s="21"/>
      <c r="P70" s="27"/>
    </row>
    <row r="71" spans="2:16" x14ac:dyDescent="0.25">
      <c r="B71" s="21"/>
      <c r="C71" s="184" t="s">
        <v>312</v>
      </c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6"/>
      <c r="P71" s="22"/>
    </row>
    <row r="72" spans="2:16" ht="15.75" thickBot="1" x14ac:dyDescent="0.3">
      <c r="B72" s="21"/>
      <c r="H72" s="68"/>
      <c r="I72" s="68"/>
      <c r="J72" s="68"/>
      <c r="P72" s="22"/>
    </row>
    <row r="73" spans="2:16" ht="16.5" thickTop="1" thickBot="1" x14ac:dyDescent="0.3">
      <c r="B73" s="21"/>
      <c r="C73" s="86" t="s">
        <v>277</v>
      </c>
      <c r="D73" s="181" t="s">
        <v>300</v>
      </c>
      <c r="E73" s="182"/>
      <c r="F73" s="182"/>
      <c r="G73" s="182"/>
      <c r="H73" s="182"/>
      <c r="I73" s="183"/>
      <c r="J73" s="202" t="s">
        <v>313</v>
      </c>
      <c r="K73" s="202"/>
      <c r="L73" s="202"/>
      <c r="M73" s="202"/>
      <c r="N73" s="202" t="s">
        <v>314</v>
      </c>
      <c r="O73" s="202"/>
      <c r="P73" s="22"/>
    </row>
    <row r="74" spans="2:16" ht="15.75" thickTop="1" x14ac:dyDescent="0.25">
      <c r="B74" s="21"/>
      <c r="C74" s="69">
        <v>1</v>
      </c>
      <c r="D74" s="193" t="s">
        <v>455</v>
      </c>
      <c r="E74" s="194"/>
      <c r="F74" s="194"/>
      <c r="G74" s="194"/>
      <c r="H74" s="194"/>
      <c r="I74" s="195"/>
      <c r="J74" s="203" t="s">
        <v>470</v>
      </c>
      <c r="K74" s="187"/>
      <c r="L74" s="187"/>
      <c r="M74" s="188"/>
      <c r="N74" s="203" t="s">
        <v>471</v>
      </c>
      <c r="O74" s="188"/>
      <c r="P74" s="22"/>
    </row>
    <row r="75" spans="2:16" x14ac:dyDescent="0.25">
      <c r="B75" s="21"/>
      <c r="C75" s="70">
        <v>2</v>
      </c>
      <c r="D75" s="196" t="str">
        <f t="shared" ref="D75:D78" si="3">D63</f>
        <v>Propiedades de la materia masa, peso y densidad</v>
      </c>
      <c r="E75" s="197"/>
      <c r="F75" s="197"/>
      <c r="G75" s="197"/>
      <c r="H75" s="197"/>
      <c r="I75" s="198"/>
      <c r="J75" s="204" t="s">
        <v>472</v>
      </c>
      <c r="K75" s="189"/>
      <c r="L75" s="189"/>
      <c r="M75" s="190"/>
      <c r="N75" s="204" t="s">
        <v>471</v>
      </c>
      <c r="O75" s="190"/>
      <c r="P75" s="22"/>
    </row>
    <row r="76" spans="2:16" x14ac:dyDescent="0.25">
      <c r="B76" s="21"/>
      <c r="C76" s="70">
        <v>3</v>
      </c>
      <c r="D76" s="196" t="str">
        <f t="shared" si="3"/>
        <v>Cambios físicos y químicos</v>
      </c>
      <c r="E76" s="197"/>
      <c r="F76" s="197"/>
      <c r="G76" s="197"/>
      <c r="H76" s="197"/>
      <c r="I76" s="198"/>
      <c r="J76" s="204" t="s">
        <v>473</v>
      </c>
      <c r="K76" s="189"/>
      <c r="L76" s="189"/>
      <c r="M76" s="190"/>
      <c r="N76" s="204" t="s">
        <v>471</v>
      </c>
      <c r="O76" s="190"/>
      <c r="P76" s="22"/>
    </row>
    <row r="77" spans="2:16" x14ac:dyDescent="0.25">
      <c r="B77" s="21"/>
      <c r="C77" s="70">
        <v>4</v>
      </c>
      <c r="D77" s="196" t="str">
        <f t="shared" si="3"/>
        <v xml:space="preserve">Instrumentos para medir el volumen de las sustancias en estado líquido, sólido y gaseoso. </v>
      </c>
      <c r="E77" s="197"/>
      <c r="F77" s="197"/>
      <c r="G77" s="197"/>
      <c r="H77" s="197"/>
      <c r="I77" s="198"/>
      <c r="J77" s="204" t="s">
        <v>474</v>
      </c>
      <c r="K77" s="189"/>
      <c r="L77" s="189"/>
      <c r="M77" s="190"/>
      <c r="N77" s="204" t="s">
        <v>471</v>
      </c>
      <c r="O77" s="190"/>
      <c r="P77" s="22"/>
    </row>
    <row r="78" spans="2:16" ht="15.75" thickBot="1" x14ac:dyDescent="0.3">
      <c r="B78" s="21"/>
      <c r="C78" s="71">
        <v>5</v>
      </c>
      <c r="D78" s="199">
        <f t="shared" si="3"/>
        <v>0</v>
      </c>
      <c r="E78" s="200"/>
      <c r="F78" s="200"/>
      <c r="G78" s="200"/>
      <c r="H78" s="200"/>
      <c r="I78" s="201"/>
      <c r="J78" s="205"/>
      <c r="K78" s="191"/>
      <c r="L78" s="191"/>
      <c r="M78" s="192"/>
      <c r="N78" s="205"/>
      <c r="O78" s="192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72"/>
      <c r="I79" s="72"/>
      <c r="J79" s="72"/>
      <c r="K79" s="155"/>
      <c r="L79" s="155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120" priority="4">
      <formula>IF(D38=0,1,0)</formula>
    </cfRule>
  </conditionalFormatting>
  <conditionalFormatting sqref="D50:D54">
    <cfRule type="expression" dxfId="119" priority="3">
      <formula>IF(D50=0,1,0)</formula>
    </cfRule>
  </conditionalFormatting>
  <conditionalFormatting sqref="D62:D66">
    <cfRule type="expression" dxfId="118" priority="2">
      <formula>IF(D62=0,1,0)</formula>
    </cfRule>
  </conditionalFormatting>
  <conditionalFormatting sqref="D74:D78">
    <cfRule type="expression" dxfId="117" priority="1">
      <formula>IF(D74=0,1,0)</formula>
    </cfRule>
  </conditionalFormatting>
  <dataValidations count="1">
    <dataValidation type="list" allowBlank="1" showInputMessage="1" showErrorMessage="1" sqref="N18 N16" xr:uid="{2E2284B7-911E-476E-8841-8D77B90AF4DB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B4378-41A0-4023-95BC-CA6FDD1700C0}">
  <dimension ref="B1:Q84"/>
  <sheetViews>
    <sheetView showGridLines="0" showRowColHeaders="0" showRuler="0" view="pageLayout" topLeftCell="B20" zoomScaleNormal="100" workbookViewId="0">
      <selection activeCell="F7" sqref="F7:K7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87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/>
      <c r="G7" s="118"/>
      <c r="H7" s="118"/>
      <c r="I7" s="118"/>
      <c r="J7" s="118"/>
      <c r="K7" s="119"/>
      <c r="L7" s="88" t="s">
        <v>13</v>
      </c>
      <c r="M7" s="63"/>
      <c r="N7" s="117" t="s">
        <v>403</v>
      </c>
      <c r="O7" s="119"/>
      <c r="P7" s="22"/>
    </row>
    <row r="8" spans="2:16" ht="9" customHeight="1" thickTop="1" thickBot="1" x14ac:dyDescent="0.3">
      <c r="B8" s="60"/>
      <c r="C8" s="87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272</v>
      </c>
      <c r="G9" s="118"/>
      <c r="H9" s="118"/>
      <c r="I9" s="118"/>
      <c r="J9" s="118"/>
      <c r="K9" s="119"/>
      <c r="L9" s="88" t="s">
        <v>14</v>
      </c>
      <c r="M9" s="63"/>
      <c r="N9" s="117" t="s">
        <v>404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276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87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88" t="s">
        <v>0</v>
      </c>
      <c r="E16" s="61"/>
      <c r="F16" s="124" t="s">
        <v>475</v>
      </c>
      <c r="G16" s="125"/>
      <c r="H16" s="125"/>
      <c r="I16" s="125"/>
      <c r="J16" s="125"/>
      <c r="K16" s="126"/>
      <c r="L16" s="67" t="s">
        <v>15</v>
      </c>
      <c r="M16" s="63"/>
      <c r="N16" s="124" t="s">
        <v>25</v>
      </c>
      <c r="O16" s="126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120" t="s">
        <v>287</v>
      </c>
      <c r="C19" s="121"/>
      <c r="D19" s="121"/>
      <c r="E19" s="121"/>
      <c r="F19" s="121"/>
      <c r="G19" s="121"/>
      <c r="H19" s="122"/>
      <c r="J19" s="120" t="s">
        <v>289</v>
      </c>
      <c r="K19" s="121"/>
      <c r="L19" s="121"/>
      <c r="M19" s="121"/>
      <c r="N19" s="121"/>
      <c r="O19" s="121"/>
      <c r="P19" s="122"/>
    </row>
    <row r="20" spans="2:16" ht="9" customHeight="1" thickTop="1" x14ac:dyDescent="0.25">
      <c r="B20" s="21"/>
      <c r="H20" s="22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44" t="s">
        <v>288</v>
      </c>
      <c r="D21" s="144"/>
      <c r="E21" s="144"/>
      <c r="F21" s="144"/>
      <c r="G21" s="144"/>
      <c r="H21" s="89"/>
      <c r="I21" s="90"/>
      <c r="J21" s="91"/>
      <c r="K21" s="144" t="s">
        <v>290</v>
      </c>
      <c r="L21" s="144"/>
      <c r="M21" s="144"/>
      <c r="N21" s="144"/>
      <c r="O21" s="144"/>
      <c r="P21" s="22"/>
    </row>
    <row r="22" spans="2:16" ht="9" customHeight="1" thickBot="1" x14ac:dyDescent="0.3">
      <c r="B22" s="21"/>
      <c r="H22" s="22"/>
      <c r="J22" s="21"/>
      <c r="P22" s="22"/>
    </row>
    <row r="23" spans="2:16" ht="16.5" thickTop="1" thickBot="1" x14ac:dyDescent="0.3">
      <c r="B23" s="21"/>
      <c r="C23" s="86" t="s">
        <v>277</v>
      </c>
      <c r="D23" s="145" t="s">
        <v>291</v>
      </c>
      <c r="E23" s="146"/>
      <c r="F23" s="146"/>
      <c r="G23" s="147"/>
      <c r="H23" s="92"/>
      <c r="J23" s="21"/>
      <c r="K23" s="86" t="s">
        <v>277</v>
      </c>
      <c r="L23" s="148" t="s">
        <v>291</v>
      </c>
      <c r="M23" s="148"/>
      <c r="N23" s="148"/>
      <c r="O23" s="86" t="s">
        <v>18</v>
      </c>
      <c r="P23" s="22"/>
    </row>
    <row r="24" spans="2:16" ht="18.75" customHeight="1" thickTop="1" x14ac:dyDescent="0.25">
      <c r="B24" s="21"/>
      <c r="C24" s="69">
        <v>1</v>
      </c>
      <c r="D24" s="132" t="s">
        <v>476</v>
      </c>
      <c r="E24" s="133"/>
      <c r="F24" s="133"/>
      <c r="G24" s="134"/>
      <c r="H24" s="93"/>
      <c r="I24" s="63"/>
      <c r="J24" s="94"/>
      <c r="K24" s="69">
        <v>1</v>
      </c>
      <c r="L24" s="135" t="str">
        <f>D24</f>
        <v>Características físicas y características personales</v>
      </c>
      <c r="M24" s="136"/>
      <c r="N24" s="137"/>
      <c r="O24" s="95" t="s">
        <v>19</v>
      </c>
      <c r="P24" s="22"/>
    </row>
    <row r="25" spans="2:16" ht="18.75" customHeight="1" x14ac:dyDescent="0.25">
      <c r="B25" s="21"/>
      <c r="C25" s="96">
        <v>2</v>
      </c>
      <c r="D25" s="138" t="s">
        <v>477</v>
      </c>
      <c r="E25" s="139"/>
      <c r="F25" s="139"/>
      <c r="G25" s="140"/>
      <c r="H25" s="93"/>
      <c r="I25" s="63"/>
      <c r="J25" s="94"/>
      <c r="K25" s="96">
        <v>2</v>
      </c>
      <c r="L25" s="141" t="str">
        <f t="shared" ref="L25:L43" si="0">D25</f>
        <v>El grupo familiar</v>
      </c>
      <c r="M25" s="142"/>
      <c r="N25" s="143"/>
      <c r="O25" s="95" t="s">
        <v>19</v>
      </c>
      <c r="P25" s="22"/>
    </row>
    <row r="26" spans="2:16" ht="18.75" customHeight="1" x14ac:dyDescent="0.25">
      <c r="B26" s="21"/>
      <c r="C26" s="96">
        <v>3</v>
      </c>
      <c r="D26" s="138" t="s">
        <v>478</v>
      </c>
      <c r="E26" s="139"/>
      <c r="F26" s="139"/>
      <c r="G26" s="140"/>
      <c r="H26" s="93"/>
      <c r="I26" s="63"/>
      <c r="J26" s="94"/>
      <c r="K26" s="70">
        <v>3</v>
      </c>
      <c r="L26" s="141" t="str">
        <f t="shared" si="0"/>
        <v xml:space="preserve">Derechos y deberes </v>
      </c>
      <c r="M26" s="142"/>
      <c r="N26" s="143"/>
      <c r="O26" s="95" t="s">
        <v>19</v>
      </c>
      <c r="P26" s="22"/>
    </row>
    <row r="27" spans="2:16" ht="18.75" customHeight="1" x14ac:dyDescent="0.25">
      <c r="B27" s="21"/>
      <c r="C27" s="96">
        <v>4</v>
      </c>
      <c r="D27" s="138" t="s">
        <v>479</v>
      </c>
      <c r="E27" s="139"/>
      <c r="F27" s="139"/>
      <c r="G27" s="140"/>
      <c r="H27" s="93"/>
      <c r="I27" s="63"/>
      <c r="J27" s="94"/>
      <c r="K27" s="96">
        <v>4</v>
      </c>
      <c r="L27" s="141" t="str">
        <f t="shared" si="0"/>
        <v>Conformación de un grupo y de una comunidad.</v>
      </c>
      <c r="M27" s="142"/>
      <c r="N27" s="143"/>
      <c r="O27" s="95" t="s">
        <v>19</v>
      </c>
      <c r="P27" s="22"/>
    </row>
    <row r="28" spans="2:16" ht="18.75" customHeight="1" x14ac:dyDescent="0.25">
      <c r="B28" s="21"/>
      <c r="C28" s="96">
        <v>5</v>
      </c>
      <c r="D28" s="138" t="s">
        <v>480</v>
      </c>
      <c r="E28" s="139"/>
      <c r="F28" s="139"/>
      <c r="G28" s="140"/>
      <c r="H28" s="93"/>
      <c r="I28" s="63"/>
      <c r="J28" s="94"/>
      <c r="K28" s="96">
        <v>5</v>
      </c>
      <c r="L28" s="141" t="str">
        <f t="shared" si="0"/>
        <v xml:space="preserve"> La escuela se organiza como una sociedad</v>
      </c>
      <c r="M28" s="142"/>
      <c r="N28" s="143"/>
      <c r="O28" s="95" t="s">
        <v>19</v>
      </c>
      <c r="P28" s="22"/>
    </row>
    <row r="29" spans="2:16" ht="18.75" customHeight="1" x14ac:dyDescent="0.25">
      <c r="B29" s="21"/>
      <c r="C29" s="96">
        <v>6</v>
      </c>
      <c r="D29" s="138" t="s">
        <v>481</v>
      </c>
      <c r="E29" s="139"/>
      <c r="F29" s="139"/>
      <c r="G29" s="140"/>
      <c r="H29" s="93"/>
      <c r="I29" s="63"/>
      <c r="J29" s="94"/>
      <c r="K29" s="70">
        <v>6</v>
      </c>
      <c r="L29" s="141"/>
      <c r="M29" s="142"/>
      <c r="N29" s="143"/>
      <c r="O29" s="95" t="s">
        <v>19</v>
      </c>
      <c r="P29" s="22"/>
    </row>
    <row r="30" spans="2:16" ht="18.75" customHeight="1" x14ac:dyDescent="0.25">
      <c r="B30" s="21"/>
      <c r="C30" s="96">
        <v>7</v>
      </c>
      <c r="D30" s="138" t="s">
        <v>482</v>
      </c>
      <c r="E30" s="139"/>
      <c r="F30" s="139"/>
      <c r="G30" s="140"/>
      <c r="H30" s="93"/>
      <c r="I30" s="63"/>
      <c r="J30" s="94"/>
      <c r="K30" s="96">
        <v>7</v>
      </c>
      <c r="L30" s="141" t="str">
        <f t="shared" si="0"/>
        <v>Elementos del paisaje y clima</v>
      </c>
      <c r="M30" s="142"/>
      <c r="N30" s="143"/>
      <c r="O30" s="95" t="s">
        <v>19</v>
      </c>
      <c r="P30" s="22"/>
    </row>
    <row r="31" spans="2:16" ht="18.75" customHeight="1" x14ac:dyDescent="0.25">
      <c r="B31" s="21"/>
      <c r="C31" s="96">
        <v>8</v>
      </c>
      <c r="D31" s="138" t="s">
        <v>483</v>
      </c>
      <c r="E31" s="139"/>
      <c r="F31" s="139"/>
      <c r="G31" s="140"/>
      <c r="H31" s="93"/>
      <c r="I31" s="63"/>
      <c r="J31" s="94"/>
      <c r="K31" s="96">
        <v>8</v>
      </c>
      <c r="L31" s="141" t="str">
        <f t="shared" si="0"/>
        <v>Historia del municipio toponimia (origen)</v>
      </c>
      <c r="M31" s="142"/>
      <c r="N31" s="143"/>
      <c r="O31" s="95" t="s">
        <v>19</v>
      </c>
      <c r="P31" s="22"/>
    </row>
    <row r="32" spans="2:16" ht="18.75" customHeight="1" x14ac:dyDescent="0.25">
      <c r="B32" s="21"/>
      <c r="C32" s="96">
        <v>9</v>
      </c>
      <c r="D32" s="138" t="s">
        <v>484</v>
      </c>
      <c r="E32" s="139"/>
      <c r="F32" s="139"/>
      <c r="G32" s="140"/>
      <c r="H32" s="93"/>
      <c r="I32" s="63"/>
      <c r="J32" s="94"/>
      <c r="K32" s="70">
        <v>9</v>
      </c>
      <c r="L32" s="141" t="str">
        <f t="shared" si="0"/>
        <v>Divisiones territoriales de nuestro municipio o ciudad</v>
      </c>
      <c r="M32" s="142"/>
      <c r="N32" s="143"/>
      <c r="O32" s="95" t="s">
        <v>19</v>
      </c>
      <c r="P32" s="22"/>
    </row>
    <row r="33" spans="2:16" ht="18.75" customHeight="1" x14ac:dyDescent="0.25">
      <c r="B33" s="21"/>
      <c r="C33" s="96">
        <v>10</v>
      </c>
      <c r="D33" s="138" t="s">
        <v>485</v>
      </c>
      <c r="E33" s="139"/>
      <c r="F33" s="139"/>
      <c r="G33" s="140"/>
      <c r="H33" s="93"/>
      <c r="I33" s="63"/>
      <c r="J33" s="94"/>
      <c r="K33" s="96">
        <v>10</v>
      </c>
      <c r="L33" s="141" t="str">
        <f t="shared" si="0"/>
        <v xml:space="preserve">Características culturales.
</v>
      </c>
      <c r="M33" s="142"/>
      <c r="N33" s="143"/>
      <c r="O33" s="95" t="s">
        <v>19</v>
      </c>
      <c r="P33" s="22"/>
    </row>
    <row r="34" spans="2:16" ht="18.75" customHeight="1" x14ac:dyDescent="0.25">
      <c r="B34" s="21"/>
      <c r="C34" s="96">
        <v>11</v>
      </c>
      <c r="D34" s="138" t="s">
        <v>486</v>
      </c>
      <c r="E34" s="139"/>
      <c r="F34" s="139"/>
      <c r="G34" s="140"/>
      <c r="H34" s="93"/>
      <c r="I34" s="63"/>
      <c r="J34" s="94"/>
      <c r="K34" s="96">
        <v>11</v>
      </c>
      <c r="L34" s="141" t="str">
        <f t="shared" si="0"/>
        <v xml:space="preserve">Viviendas del campo y de la ciudad.
</v>
      </c>
      <c r="M34" s="142"/>
      <c r="N34" s="143"/>
      <c r="O34" s="95" t="s">
        <v>19</v>
      </c>
      <c r="P34" s="22"/>
    </row>
    <row r="35" spans="2:16" ht="18.75" customHeight="1" x14ac:dyDescent="0.25">
      <c r="B35" s="21"/>
      <c r="C35" s="96">
        <v>12</v>
      </c>
      <c r="D35" s="138"/>
      <c r="E35" s="139"/>
      <c r="F35" s="139"/>
      <c r="G35" s="140"/>
      <c r="H35" s="93"/>
      <c r="I35" s="63"/>
      <c r="J35" s="94"/>
      <c r="K35" s="70">
        <v>12</v>
      </c>
      <c r="L35" s="141"/>
      <c r="M35" s="142"/>
      <c r="N35" s="143"/>
      <c r="O35" s="95"/>
      <c r="P35" s="22"/>
    </row>
    <row r="36" spans="2:16" ht="18.75" customHeight="1" x14ac:dyDescent="0.25">
      <c r="B36" s="21"/>
      <c r="C36" s="96">
        <v>13</v>
      </c>
      <c r="D36" s="138"/>
      <c r="E36" s="139"/>
      <c r="F36" s="139"/>
      <c r="G36" s="140"/>
      <c r="H36" s="93"/>
      <c r="I36" s="63"/>
      <c r="J36" s="94"/>
      <c r="K36" s="70">
        <v>13</v>
      </c>
      <c r="L36" s="141">
        <f t="shared" si="0"/>
        <v>0</v>
      </c>
      <c r="M36" s="142"/>
      <c r="N36" s="143"/>
      <c r="O36" s="95"/>
      <c r="P36" s="22"/>
    </row>
    <row r="37" spans="2:16" ht="18.75" customHeight="1" x14ac:dyDescent="0.25">
      <c r="B37" s="21"/>
      <c r="C37" s="96">
        <v>14</v>
      </c>
      <c r="D37" s="138"/>
      <c r="E37" s="139"/>
      <c r="F37" s="139"/>
      <c r="G37" s="140"/>
      <c r="H37" s="93"/>
      <c r="I37" s="63"/>
      <c r="J37" s="94"/>
      <c r="K37" s="96">
        <v>14</v>
      </c>
      <c r="L37" s="141">
        <f t="shared" si="0"/>
        <v>0</v>
      </c>
      <c r="M37" s="142"/>
      <c r="N37" s="143"/>
      <c r="O37" s="95"/>
      <c r="P37" s="22"/>
    </row>
    <row r="38" spans="2:16" ht="18.75" customHeight="1" x14ac:dyDescent="0.25">
      <c r="B38" s="21"/>
      <c r="C38" s="96">
        <v>15</v>
      </c>
      <c r="D38" s="138"/>
      <c r="E38" s="139"/>
      <c r="F38" s="139"/>
      <c r="G38" s="140"/>
      <c r="H38" s="93"/>
      <c r="I38" s="63"/>
      <c r="J38" s="94"/>
      <c r="K38" s="70">
        <v>15</v>
      </c>
      <c r="L38" s="141">
        <f t="shared" si="0"/>
        <v>0</v>
      </c>
      <c r="M38" s="142"/>
      <c r="N38" s="143"/>
      <c r="O38" s="95"/>
      <c r="P38" s="22"/>
    </row>
    <row r="39" spans="2:16" ht="18.75" customHeight="1" x14ac:dyDescent="0.25">
      <c r="B39" s="21"/>
      <c r="C39" s="96">
        <v>16</v>
      </c>
      <c r="D39" s="138"/>
      <c r="E39" s="139"/>
      <c r="F39" s="139"/>
      <c r="G39" s="140"/>
      <c r="H39" s="93"/>
      <c r="I39" s="63"/>
      <c r="J39" s="94"/>
      <c r="K39" s="96">
        <v>16</v>
      </c>
      <c r="L39" s="141">
        <f t="shared" si="0"/>
        <v>0</v>
      </c>
      <c r="M39" s="142"/>
      <c r="N39" s="143"/>
      <c r="O39" s="95"/>
      <c r="P39" s="22"/>
    </row>
    <row r="40" spans="2:16" ht="18.75" customHeight="1" x14ac:dyDescent="0.25">
      <c r="B40" s="21"/>
      <c r="C40" s="96">
        <v>17</v>
      </c>
      <c r="D40" s="138"/>
      <c r="E40" s="139"/>
      <c r="F40" s="139"/>
      <c r="G40" s="140"/>
      <c r="H40" s="93"/>
      <c r="I40" s="63"/>
      <c r="J40" s="94"/>
      <c r="K40" s="96">
        <v>17</v>
      </c>
      <c r="L40" s="141">
        <f t="shared" si="0"/>
        <v>0</v>
      </c>
      <c r="M40" s="142"/>
      <c r="N40" s="143"/>
      <c r="O40" s="95"/>
      <c r="P40" s="22"/>
    </row>
    <row r="41" spans="2:16" ht="18.75" customHeight="1" x14ac:dyDescent="0.25">
      <c r="B41" s="21"/>
      <c r="C41" s="96">
        <v>18</v>
      </c>
      <c r="D41" s="138"/>
      <c r="E41" s="139"/>
      <c r="F41" s="139"/>
      <c r="G41" s="140"/>
      <c r="H41" s="93"/>
      <c r="I41" s="63"/>
      <c r="J41" s="94"/>
      <c r="K41" s="70">
        <v>18</v>
      </c>
      <c r="L41" s="141">
        <f t="shared" si="0"/>
        <v>0</v>
      </c>
      <c r="M41" s="142"/>
      <c r="N41" s="143"/>
      <c r="O41" s="95"/>
      <c r="P41" s="22"/>
    </row>
    <row r="42" spans="2:16" ht="18.75" customHeight="1" x14ac:dyDescent="0.25">
      <c r="B42" s="21"/>
      <c r="C42" s="96">
        <v>19</v>
      </c>
      <c r="D42" s="138"/>
      <c r="E42" s="139"/>
      <c r="F42" s="139"/>
      <c r="G42" s="140"/>
      <c r="H42" s="93"/>
      <c r="I42" s="63"/>
      <c r="J42" s="94"/>
      <c r="K42" s="96">
        <v>19</v>
      </c>
      <c r="L42" s="141">
        <f t="shared" si="0"/>
        <v>0</v>
      </c>
      <c r="M42" s="142"/>
      <c r="N42" s="143"/>
      <c r="O42" s="95"/>
      <c r="P42" s="22"/>
    </row>
    <row r="43" spans="2:16" ht="18.75" customHeight="1" thickBot="1" x14ac:dyDescent="0.3">
      <c r="B43" s="21"/>
      <c r="C43" s="71">
        <v>20</v>
      </c>
      <c r="D43" s="149"/>
      <c r="E43" s="150"/>
      <c r="F43" s="150"/>
      <c r="G43" s="151"/>
      <c r="H43" s="93"/>
      <c r="I43" s="63"/>
      <c r="J43" s="94"/>
      <c r="K43" s="71">
        <v>20</v>
      </c>
      <c r="L43" s="152">
        <f t="shared" si="0"/>
        <v>0</v>
      </c>
      <c r="M43" s="153"/>
      <c r="N43" s="154"/>
      <c r="O43" s="97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J44" s="23"/>
      <c r="K44" s="155"/>
      <c r="L44" s="155"/>
      <c r="M44" s="18"/>
      <c r="N44" s="18"/>
      <c r="O44" s="18"/>
      <c r="P44" s="24"/>
    </row>
    <row r="45" spans="2:16" ht="9" customHeight="1" thickTop="1" thickBot="1" x14ac:dyDescent="0.3">
      <c r="K45" s="156"/>
      <c r="L45" s="156"/>
    </row>
    <row r="46" spans="2:16" ht="17.25" thickTop="1" thickBot="1" x14ac:dyDescent="0.3">
      <c r="B46" s="120" t="s">
        <v>292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2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62"/>
      <c r="L47" s="162"/>
      <c r="M47" s="26"/>
      <c r="N47" s="26"/>
      <c r="O47" s="26"/>
      <c r="P47" s="27"/>
    </row>
    <row r="48" spans="2:16" ht="30" customHeight="1" x14ac:dyDescent="0.25">
      <c r="B48" s="21"/>
      <c r="C48" s="163" t="s">
        <v>293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98"/>
    </row>
    <row r="49" spans="2:17" ht="9" customHeight="1" thickBot="1" x14ac:dyDescent="0.3">
      <c r="B49" s="21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8"/>
    </row>
    <row r="50" spans="2:17" ht="16.5" thickTop="1" thickBot="1" x14ac:dyDescent="0.3">
      <c r="B50" s="21"/>
      <c r="C50" s="99"/>
      <c r="D50" s="86" t="s">
        <v>277</v>
      </c>
      <c r="E50" s="145" t="s">
        <v>291</v>
      </c>
      <c r="F50" s="146"/>
      <c r="G50" s="146"/>
      <c r="H50" s="146"/>
      <c r="I50" s="146"/>
      <c r="J50" s="146"/>
      <c r="K50" s="147"/>
      <c r="L50" s="86" t="s">
        <v>18</v>
      </c>
      <c r="M50" s="145" t="s">
        <v>280</v>
      </c>
      <c r="N50" s="147"/>
      <c r="O50" s="99"/>
      <c r="P50" s="98"/>
    </row>
    <row r="51" spans="2:17" ht="18.75" customHeight="1" thickTop="1" x14ac:dyDescent="0.25">
      <c r="B51" s="21"/>
      <c r="C51" s="100">
        <f>IF(L51="No trabajado",1,0)</f>
        <v>0</v>
      </c>
      <c r="D51" s="69">
        <v>1</v>
      </c>
      <c r="E51" s="165" t="str">
        <f t="shared" ref="E51:E70" si="1">D24</f>
        <v>Características físicas y características personales</v>
      </c>
      <c r="F51" s="166"/>
      <c r="G51" s="166"/>
      <c r="H51" s="166"/>
      <c r="I51" s="166"/>
      <c r="J51" s="166"/>
      <c r="K51" s="167"/>
      <c r="L51" s="58" t="str">
        <f t="shared" ref="L51:L70" si="2">O24</f>
        <v>Trabajado</v>
      </c>
      <c r="M51" s="168" t="s">
        <v>281</v>
      </c>
      <c r="N51" s="169"/>
      <c r="O51" s="100">
        <f>IF(M51="Bajo",1,0)</f>
        <v>0</v>
      </c>
      <c r="P51" s="47">
        <f>IF(M51="Básico",-3,0)</f>
        <v>0</v>
      </c>
      <c r="Q51" s="44">
        <f>C51+O51+P51</f>
        <v>0</v>
      </c>
    </row>
    <row r="52" spans="2:17" ht="18.75" customHeight="1" x14ac:dyDescent="0.25">
      <c r="B52" s="21"/>
      <c r="C52" s="100">
        <f t="shared" ref="C52:C70" si="3">IF(L52="No trabajado",1,0)</f>
        <v>0</v>
      </c>
      <c r="D52" s="70">
        <v>2</v>
      </c>
      <c r="E52" s="157" t="str">
        <f t="shared" si="1"/>
        <v>El grupo familiar</v>
      </c>
      <c r="F52" s="158"/>
      <c r="G52" s="158"/>
      <c r="H52" s="158"/>
      <c r="I52" s="158"/>
      <c r="J52" s="158"/>
      <c r="K52" s="159"/>
      <c r="L52" s="50" t="s">
        <v>19</v>
      </c>
      <c r="M52" s="160" t="s">
        <v>281</v>
      </c>
      <c r="N52" s="161"/>
      <c r="O52" s="100">
        <f t="shared" ref="O52:O70" si="4">IF(M52="Bajo",1,0)</f>
        <v>0</v>
      </c>
      <c r="P52" s="47">
        <f t="shared" ref="P52:P70" si="5">IF(M52="Básico",-3,0)</f>
        <v>0</v>
      </c>
      <c r="Q52" s="44">
        <f t="shared" ref="Q52:Q70" si="6">C52+O52+P52</f>
        <v>0</v>
      </c>
    </row>
    <row r="53" spans="2:17" ht="18.75" customHeight="1" x14ac:dyDescent="0.25">
      <c r="B53" s="21"/>
      <c r="C53" s="100">
        <f t="shared" si="3"/>
        <v>0</v>
      </c>
      <c r="D53" s="70">
        <v>3</v>
      </c>
      <c r="E53" s="157" t="str">
        <f t="shared" si="1"/>
        <v xml:space="preserve">Derechos y deberes </v>
      </c>
      <c r="F53" s="158"/>
      <c r="G53" s="158"/>
      <c r="H53" s="158"/>
      <c r="I53" s="158"/>
      <c r="J53" s="158"/>
      <c r="K53" s="159"/>
      <c r="L53" s="50" t="str">
        <f t="shared" si="2"/>
        <v>Trabajado</v>
      </c>
      <c r="M53" s="160" t="s">
        <v>282</v>
      </c>
      <c r="N53" s="161"/>
      <c r="O53" s="100">
        <f t="shared" si="4"/>
        <v>0</v>
      </c>
      <c r="P53" s="47">
        <f t="shared" si="5"/>
        <v>-3</v>
      </c>
      <c r="Q53" s="44">
        <f t="shared" si="6"/>
        <v>-3</v>
      </c>
    </row>
    <row r="54" spans="2:17" ht="18.75" customHeight="1" x14ac:dyDescent="0.25">
      <c r="B54" s="21"/>
      <c r="C54" s="100">
        <f t="shared" si="3"/>
        <v>0</v>
      </c>
      <c r="D54" s="70">
        <v>4</v>
      </c>
      <c r="E54" s="157" t="str">
        <f t="shared" si="1"/>
        <v>Conformación de un grupo y de una comunidad.</v>
      </c>
      <c r="F54" s="158"/>
      <c r="G54" s="158"/>
      <c r="H54" s="158"/>
      <c r="I54" s="158"/>
      <c r="J54" s="158"/>
      <c r="K54" s="159"/>
      <c r="L54" s="50" t="str">
        <f t="shared" si="2"/>
        <v>Trabajado</v>
      </c>
      <c r="M54" s="160" t="s">
        <v>281</v>
      </c>
      <c r="N54" s="161"/>
      <c r="O54" s="100">
        <f t="shared" si="4"/>
        <v>0</v>
      </c>
      <c r="P54" s="47">
        <f t="shared" si="5"/>
        <v>0</v>
      </c>
      <c r="Q54" s="44">
        <f t="shared" si="6"/>
        <v>0</v>
      </c>
    </row>
    <row r="55" spans="2:17" ht="18.75" customHeight="1" x14ac:dyDescent="0.25">
      <c r="B55" s="21"/>
      <c r="C55" s="100">
        <f t="shared" si="3"/>
        <v>0</v>
      </c>
      <c r="D55" s="70">
        <v>5</v>
      </c>
      <c r="E55" s="157" t="str">
        <f t="shared" si="1"/>
        <v xml:space="preserve"> La escuela se organiza como una sociedad</v>
      </c>
      <c r="F55" s="158"/>
      <c r="G55" s="158"/>
      <c r="H55" s="158"/>
      <c r="I55" s="158"/>
      <c r="J55" s="158"/>
      <c r="K55" s="159"/>
      <c r="L55" s="50" t="str">
        <f t="shared" si="2"/>
        <v>Trabajado</v>
      </c>
      <c r="M55" s="160" t="s">
        <v>281</v>
      </c>
      <c r="N55" s="161"/>
      <c r="O55" s="100">
        <f t="shared" si="4"/>
        <v>0</v>
      </c>
      <c r="P55" s="47">
        <f t="shared" si="5"/>
        <v>0</v>
      </c>
      <c r="Q55" s="44">
        <f t="shared" si="6"/>
        <v>0</v>
      </c>
    </row>
    <row r="56" spans="2:17" ht="18.75" customHeight="1" x14ac:dyDescent="0.25">
      <c r="B56" s="21"/>
      <c r="C56" s="100">
        <f t="shared" si="3"/>
        <v>0</v>
      </c>
      <c r="D56" s="70">
        <v>6</v>
      </c>
      <c r="E56" s="207" t="s">
        <v>487</v>
      </c>
      <c r="F56" s="158"/>
      <c r="G56" s="158"/>
      <c r="H56" s="158"/>
      <c r="I56" s="158"/>
      <c r="J56" s="158"/>
      <c r="K56" s="159"/>
      <c r="L56" s="50" t="str">
        <f t="shared" si="2"/>
        <v>Trabajado</v>
      </c>
      <c r="M56" s="160" t="s">
        <v>282</v>
      </c>
      <c r="N56" s="161"/>
      <c r="O56" s="100">
        <f t="shared" si="4"/>
        <v>0</v>
      </c>
      <c r="P56" s="47">
        <f t="shared" si="5"/>
        <v>-3</v>
      </c>
      <c r="Q56" s="44">
        <f t="shared" si="6"/>
        <v>-3</v>
      </c>
    </row>
    <row r="57" spans="2:17" ht="18.75" customHeight="1" x14ac:dyDescent="0.25">
      <c r="B57" s="21"/>
      <c r="C57" s="100">
        <f t="shared" si="3"/>
        <v>0</v>
      </c>
      <c r="D57" s="70">
        <v>7</v>
      </c>
      <c r="E57" s="157" t="str">
        <f t="shared" si="1"/>
        <v>Elementos del paisaje y clima</v>
      </c>
      <c r="F57" s="158"/>
      <c r="G57" s="158"/>
      <c r="H57" s="158"/>
      <c r="I57" s="158"/>
      <c r="J57" s="158"/>
      <c r="K57" s="159"/>
      <c r="L57" s="50" t="str">
        <f t="shared" si="2"/>
        <v>Trabajado</v>
      </c>
      <c r="M57" s="160" t="s">
        <v>281</v>
      </c>
      <c r="N57" s="161"/>
      <c r="O57" s="100"/>
      <c r="P57" s="47">
        <f t="shared" si="5"/>
        <v>0</v>
      </c>
      <c r="Q57" s="44">
        <f t="shared" si="6"/>
        <v>0</v>
      </c>
    </row>
    <row r="58" spans="2:17" ht="18.75" customHeight="1" x14ac:dyDescent="0.25">
      <c r="B58" s="21"/>
      <c r="C58" s="100">
        <f t="shared" si="3"/>
        <v>0</v>
      </c>
      <c r="D58" s="70">
        <v>8</v>
      </c>
      <c r="E58" s="157" t="str">
        <f t="shared" si="1"/>
        <v>Historia del municipio toponimia (origen)</v>
      </c>
      <c r="F58" s="158"/>
      <c r="G58" s="158"/>
      <c r="H58" s="158"/>
      <c r="I58" s="158"/>
      <c r="J58" s="158"/>
      <c r="K58" s="159"/>
      <c r="L58" s="50" t="str">
        <f t="shared" si="2"/>
        <v>Trabajado</v>
      </c>
      <c r="M58" s="160" t="s">
        <v>282</v>
      </c>
      <c r="N58" s="161"/>
      <c r="O58" s="100">
        <f t="shared" si="4"/>
        <v>0</v>
      </c>
      <c r="P58" s="47">
        <f t="shared" si="5"/>
        <v>-3</v>
      </c>
      <c r="Q58" s="44">
        <f t="shared" si="6"/>
        <v>-3</v>
      </c>
    </row>
    <row r="59" spans="2:17" ht="18.75" customHeight="1" x14ac:dyDescent="0.25">
      <c r="B59" s="21"/>
      <c r="C59" s="100">
        <f t="shared" si="3"/>
        <v>0</v>
      </c>
      <c r="D59" s="70">
        <v>9</v>
      </c>
      <c r="E59" s="157" t="str">
        <f t="shared" si="1"/>
        <v>Divisiones territoriales de nuestro municipio o ciudad</v>
      </c>
      <c r="F59" s="158"/>
      <c r="G59" s="158"/>
      <c r="H59" s="158"/>
      <c r="I59" s="158"/>
      <c r="J59" s="158"/>
      <c r="K59" s="159"/>
      <c r="L59" s="50" t="str">
        <f t="shared" si="2"/>
        <v>Trabajado</v>
      </c>
      <c r="M59" s="160" t="s">
        <v>282</v>
      </c>
      <c r="N59" s="161"/>
      <c r="O59" s="100">
        <f t="shared" si="4"/>
        <v>0</v>
      </c>
      <c r="P59" s="47">
        <f t="shared" si="5"/>
        <v>-3</v>
      </c>
      <c r="Q59" s="44">
        <f t="shared" si="6"/>
        <v>-3</v>
      </c>
    </row>
    <row r="60" spans="2:17" ht="18.75" customHeight="1" x14ac:dyDescent="0.25">
      <c r="B60" s="21"/>
      <c r="C60" s="100">
        <f t="shared" si="3"/>
        <v>0</v>
      </c>
      <c r="D60" s="70">
        <v>10</v>
      </c>
      <c r="E60" s="157" t="str">
        <f t="shared" si="1"/>
        <v xml:space="preserve">Características culturales.
</v>
      </c>
      <c r="F60" s="158"/>
      <c r="G60" s="158"/>
      <c r="H60" s="158"/>
      <c r="I60" s="158"/>
      <c r="J60" s="158"/>
      <c r="K60" s="159"/>
      <c r="L60" s="50" t="str">
        <f t="shared" si="2"/>
        <v>Trabajado</v>
      </c>
      <c r="M60" s="160" t="s">
        <v>281</v>
      </c>
      <c r="N60" s="161"/>
      <c r="O60" s="100">
        <f t="shared" si="4"/>
        <v>0</v>
      </c>
      <c r="P60" s="47">
        <f t="shared" si="5"/>
        <v>0</v>
      </c>
      <c r="Q60" s="44">
        <f t="shared" si="6"/>
        <v>0</v>
      </c>
    </row>
    <row r="61" spans="2:17" ht="18.75" customHeight="1" x14ac:dyDescent="0.25">
      <c r="B61" s="21"/>
      <c r="C61" s="100">
        <f t="shared" si="3"/>
        <v>0</v>
      </c>
      <c r="D61" s="70">
        <v>11</v>
      </c>
      <c r="E61" s="157" t="str">
        <f t="shared" si="1"/>
        <v xml:space="preserve">Viviendas del campo y de la ciudad.
</v>
      </c>
      <c r="F61" s="158"/>
      <c r="G61" s="158"/>
      <c r="H61" s="158"/>
      <c r="I61" s="158"/>
      <c r="J61" s="158"/>
      <c r="K61" s="159"/>
      <c r="L61" s="50" t="str">
        <f t="shared" si="2"/>
        <v>Trabajado</v>
      </c>
      <c r="M61" s="160" t="s">
        <v>281</v>
      </c>
      <c r="N61" s="161"/>
      <c r="O61" s="100">
        <f t="shared" si="4"/>
        <v>0</v>
      </c>
      <c r="P61" s="47">
        <f t="shared" si="5"/>
        <v>0</v>
      </c>
      <c r="Q61" s="44">
        <f t="shared" si="6"/>
        <v>0</v>
      </c>
    </row>
    <row r="62" spans="2:17" ht="18.75" customHeight="1" x14ac:dyDescent="0.25">
      <c r="B62" s="21"/>
      <c r="C62" s="100">
        <f t="shared" si="3"/>
        <v>0</v>
      </c>
      <c r="D62" s="70">
        <v>12</v>
      </c>
      <c r="E62" s="157">
        <f t="shared" si="1"/>
        <v>0</v>
      </c>
      <c r="F62" s="158"/>
      <c r="G62" s="158"/>
      <c r="H62" s="158"/>
      <c r="I62" s="158"/>
      <c r="J62" s="158"/>
      <c r="K62" s="159"/>
      <c r="L62" s="50">
        <f t="shared" si="2"/>
        <v>0</v>
      </c>
      <c r="M62" s="160"/>
      <c r="N62" s="161"/>
      <c r="O62" s="100">
        <f t="shared" si="4"/>
        <v>0</v>
      </c>
      <c r="P62" s="47">
        <f t="shared" si="5"/>
        <v>0</v>
      </c>
      <c r="Q62" s="44">
        <f t="shared" si="6"/>
        <v>0</v>
      </c>
    </row>
    <row r="63" spans="2:17" ht="18.75" customHeight="1" x14ac:dyDescent="0.25">
      <c r="B63" s="21"/>
      <c r="C63" s="100">
        <f t="shared" si="3"/>
        <v>0</v>
      </c>
      <c r="D63" s="70">
        <v>13</v>
      </c>
      <c r="E63" s="157">
        <f t="shared" si="1"/>
        <v>0</v>
      </c>
      <c r="F63" s="158"/>
      <c r="G63" s="158"/>
      <c r="H63" s="158"/>
      <c r="I63" s="158"/>
      <c r="J63" s="158"/>
      <c r="K63" s="159"/>
      <c r="L63" s="50">
        <f t="shared" si="2"/>
        <v>0</v>
      </c>
      <c r="M63" s="160"/>
      <c r="N63" s="161"/>
      <c r="O63" s="100">
        <f t="shared" si="4"/>
        <v>0</v>
      </c>
      <c r="P63" s="47">
        <f t="shared" si="5"/>
        <v>0</v>
      </c>
      <c r="Q63" s="44">
        <f t="shared" si="6"/>
        <v>0</v>
      </c>
    </row>
    <row r="64" spans="2:17" ht="18.75" customHeight="1" x14ac:dyDescent="0.25">
      <c r="B64" s="21"/>
      <c r="C64" s="100">
        <f t="shared" si="3"/>
        <v>0</v>
      </c>
      <c r="D64" s="70">
        <v>14</v>
      </c>
      <c r="E64" s="157">
        <f t="shared" si="1"/>
        <v>0</v>
      </c>
      <c r="F64" s="158"/>
      <c r="G64" s="158"/>
      <c r="H64" s="158"/>
      <c r="I64" s="158"/>
      <c r="J64" s="158"/>
      <c r="K64" s="159"/>
      <c r="L64" s="50">
        <f t="shared" si="2"/>
        <v>0</v>
      </c>
      <c r="M64" s="160"/>
      <c r="N64" s="161"/>
      <c r="O64" s="100">
        <f t="shared" si="4"/>
        <v>0</v>
      </c>
      <c r="P64" s="47">
        <f t="shared" si="5"/>
        <v>0</v>
      </c>
      <c r="Q64" s="44">
        <f t="shared" si="6"/>
        <v>0</v>
      </c>
    </row>
    <row r="65" spans="2:17" ht="18.75" customHeight="1" x14ac:dyDescent="0.25">
      <c r="B65" s="21"/>
      <c r="C65" s="100">
        <f t="shared" si="3"/>
        <v>0</v>
      </c>
      <c r="D65" s="70">
        <v>15</v>
      </c>
      <c r="E65" s="157">
        <f t="shared" si="1"/>
        <v>0</v>
      </c>
      <c r="F65" s="158"/>
      <c r="G65" s="158"/>
      <c r="H65" s="158"/>
      <c r="I65" s="158"/>
      <c r="J65" s="158"/>
      <c r="K65" s="159"/>
      <c r="L65" s="50">
        <f t="shared" si="2"/>
        <v>0</v>
      </c>
      <c r="M65" s="160"/>
      <c r="N65" s="161"/>
      <c r="O65" s="100">
        <f t="shared" si="4"/>
        <v>0</v>
      </c>
      <c r="P65" s="47">
        <f t="shared" si="5"/>
        <v>0</v>
      </c>
      <c r="Q65" s="44">
        <f t="shared" si="6"/>
        <v>0</v>
      </c>
    </row>
    <row r="66" spans="2:17" ht="18.75" customHeight="1" x14ac:dyDescent="0.25">
      <c r="B66" s="21"/>
      <c r="C66" s="100">
        <f t="shared" si="3"/>
        <v>0</v>
      </c>
      <c r="D66" s="70">
        <v>16</v>
      </c>
      <c r="E66" s="157">
        <f t="shared" si="1"/>
        <v>0</v>
      </c>
      <c r="F66" s="158"/>
      <c r="G66" s="158"/>
      <c r="H66" s="158"/>
      <c r="I66" s="158"/>
      <c r="J66" s="158"/>
      <c r="K66" s="159"/>
      <c r="L66" s="50">
        <f t="shared" si="2"/>
        <v>0</v>
      </c>
      <c r="M66" s="160"/>
      <c r="N66" s="161"/>
      <c r="O66" s="100">
        <f t="shared" si="4"/>
        <v>0</v>
      </c>
      <c r="P66" s="47">
        <f t="shared" si="5"/>
        <v>0</v>
      </c>
      <c r="Q66" s="44">
        <f t="shared" si="6"/>
        <v>0</v>
      </c>
    </row>
    <row r="67" spans="2:17" ht="18.75" customHeight="1" x14ac:dyDescent="0.25">
      <c r="B67" s="21"/>
      <c r="C67" s="100">
        <f t="shared" si="3"/>
        <v>0</v>
      </c>
      <c r="D67" s="70">
        <v>17</v>
      </c>
      <c r="E67" s="157">
        <f t="shared" si="1"/>
        <v>0</v>
      </c>
      <c r="F67" s="158"/>
      <c r="G67" s="158"/>
      <c r="H67" s="158"/>
      <c r="I67" s="158"/>
      <c r="J67" s="158"/>
      <c r="K67" s="159"/>
      <c r="L67" s="50">
        <f t="shared" si="2"/>
        <v>0</v>
      </c>
      <c r="M67" s="160"/>
      <c r="N67" s="161"/>
      <c r="O67" s="100">
        <f t="shared" si="4"/>
        <v>0</v>
      </c>
      <c r="P67" s="47">
        <f t="shared" si="5"/>
        <v>0</v>
      </c>
      <c r="Q67" s="44">
        <f t="shared" si="6"/>
        <v>0</v>
      </c>
    </row>
    <row r="68" spans="2:17" ht="18.75" customHeight="1" x14ac:dyDescent="0.25">
      <c r="B68" s="21"/>
      <c r="C68" s="100">
        <f t="shared" si="3"/>
        <v>0</v>
      </c>
      <c r="D68" s="70">
        <v>18</v>
      </c>
      <c r="E68" s="157">
        <f t="shared" si="1"/>
        <v>0</v>
      </c>
      <c r="F68" s="158"/>
      <c r="G68" s="158"/>
      <c r="H68" s="158"/>
      <c r="I68" s="158"/>
      <c r="J68" s="158"/>
      <c r="K68" s="159"/>
      <c r="L68" s="50">
        <f t="shared" si="2"/>
        <v>0</v>
      </c>
      <c r="M68" s="160"/>
      <c r="N68" s="161"/>
      <c r="O68" s="100">
        <f t="shared" si="4"/>
        <v>0</v>
      </c>
      <c r="P68" s="47">
        <f t="shared" si="5"/>
        <v>0</v>
      </c>
      <c r="Q68" s="44">
        <f t="shared" si="6"/>
        <v>0</v>
      </c>
    </row>
    <row r="69" spans="2:17" ht="18.75" customHeight="1" x14ac:dyDescent="0.25">
      <c r="B69" s="21"/>
      <c r="C69" s="100">
        <f t="shared" si="3"/>
        <v>0</v>
      </c>
      <c r="D69" s="70">
        <v>19</v>
      </c>
      <c r="E69" s="157">
        <f t="shared" si="1"/>
        <v>0</v>
      </c>
      <c r="F69" s="158"/>
      <c r="G69" s="158"/>
      <c r="H69" s="158"/>
      <c r="I69" s="158"/>
      <c r="J69" s="158"/>
      <c r="K69" s="159"/>
      <c r="L69" s="50">
        <f t="shared" si="2"/>
        <v>0</v>
      </c>
      <c r="M69" s="160"/>
      <c r="N69" s="161"/>
      <c r="O69" s="100">
        <f t="shared" si="4"/>
        <v>0</v>
      </c>
      <c r="P69" s="47">
        <f t="shared" si="5"/>
        <v>0</v>
      </c>
      <c r="Q69" s="44">
        <f t="shared" si="6"/>
        <v>0</v>
      </c>
    </row>
    <row r="70" spans="2:17" ht="18.75" customHeight="1" thickBot="1" x14ac:dyDescent="0.3">
      <c r="B70" s="21"/>
      <c r="C70" s="100">
        <f t="shared" si="3"/>
        <v>0</v>
      </c>
      <c r="D70" s="71">
        <v>20</v>
      </c>
      <c r="E70" s="171">
        <f t="shared" si="1"/>
        <v>0</v>
      </c>
      <c r="F70" s="172"/>
      <c r="G70" s="172"/>
      <c r="H70" s="172"/>
      <c r="I70" s="172"/>
      <c r="J70" s="172"/>
      <c r="K70" s="173"/>
      <c r="L70" s="51">
        <f t="shared" si="2"/>
        <v>0</v>
      </c>
      <c r="M70" s="174"/>
      <c r="N70" s="175"/>
      <c r="O70" s="100">
        <f t="shared" si="4"/>
        <v>0</v>
      </c>
      <c r="P70" s="47">
        <f t="shared" si="5"/>
        <v>0</v>
      </c>
      <c r="Q70" s="44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101">
        <f>O44</f>
        <v>0</v>
      </c>
      <c r="K71" s="101"/>
      <c r="L71" s="101"/>
      <c r="M71" s="101"/>
      <c r="N71" s="101"/>
      <c r="O71" s="101"/>
      <c r="P71" s="24"/>
    </row>
    <row r="72" spans="2:17" ht="6" customHeight="1" thickTop="1" thickBot="1" x14ac:dyDescent="0.3">
      <c r="J72" s="102"/>
      <c r="K72" s="102"/>
      <c r="L72" s="102"/>
      <c r="M72" s="102"/>
      <c r="N72" s="102"/>
      <c r="O72" s="102"/>
    </row>
    <row r="73" spans="2:17" ht="16.5" customHeight="1" thickTop="1" thickBot="1" x14ac:dyDescent="0.3">
      <c r="B73" s="176" t="s">
        <v>285</v>
      </c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8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103"/>
      <c r="K74" s="103"/>
      <c r="L74" s="103"/>
      <c r="M74" s="103"/>
      <c r="N74" s="103"/>
      <c r="O74" s="103"/>
      <c r="P74" s="27"/>
    </row>
    <row r="75" spans="2:17" ht="61.5" customHeight="1" x14ac:dyDescent="0.25">
      <c r="B75" s="21"/>
      <c r="C75" s="179" t="s">
        <v>286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101"/>
      <c r="K76" s="101"/>
      <c r="L76" s="101"/>
      <c r="M76" s="101"/>
      <c r="N76" s="101"/>
      <c r="O76" s="101"/>
      <c r="P76" s="24"/>
    </row>
    <row r="77" spans="2:17" ht="9" customHeight="1" thickTop="1" thickBot="1" x14ac:dyDescent="0.3"/>
    <row r="78" spans="2:17" ht="17.25" thickTop="1" thickBot="1" x14ac:dyDescent="0.3">
      <c r="B78" s="120" t="s">
        <v>278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2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70" t="s">
        <v>488</v>
      </c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22"/>
    </row>
    <row r="81" spans="2:16" ht="45" customHeight="1" x14ac:dyDescent="0.25">
      <c r="B81" s="21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22"/>
    </row>
    <row r="82" spans="2:16" ht="45" customHeight="1" x14ac:dyDescent="0.25">
      <c r="B82" s="21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E70:K70"/>
    <mergeCell ref="M70:N70"/>
    <mergeCell ref="B73:P73"/>
    <mergeCell ref="C75:O75"/>
    <mergeCell ref="B78:P78"/>
    <mergeCell ref="C80:O80"/>
    <mergeCell ref="E67:K67"/>
    <mergeCell ref="M67:N67"/>
    <mergeCell ref="E68:K68"/>
    <mergeCell ref="M68:N68"/>
    <mergeCell ref="E69:K69"/>
    <mergeCell ref="M69:N69"/>
    <mergeCell ref="E64:K64"/>
    <mergeCell ref="M64:N64"/>
    <mergeCell ref="E65:K65"/>
    <mergeCell ref="M65:N65"/>
    <mergeCell ref="E66:K66"/>
    <mergeCell ref="M66:N66"/>
    <mergeCell ref="E61:K61"/>
    <mergeCell ref="M61:N61"/>
    <mergeCell ref="E62:K62"/>
    <mergeCell ref="M62:N62"/>
    <mergeCell ref="E63:K63"/>
    <mergeCell ref="M63:N63"/>
    <mergeCell ref="E58:K58"/>
    <mergeCell ref="M58:N58"/>
    <mergeCell ref="E59:K59"/>
    <mergeCell ref="M59:N59"/>
    <mergeCell ref="E60:K60"/>
    <mergeCell ref="M60:N60"/>
    <mergeCell ref="E55:K55"/>
    <mergeCell ref="M55:N55"/>
    <mergeCell ref="E56:K56"/>
    <mergeCell ref="M56:N56"/>
    <mergeCell ref="E57:K57"/>
    <mergeCell ref="M57:N57"/>
    <mergeCell ref="E52:K52"/>
    <mergeCell ref="M52:N52"/>
    <mergeCell ref="E53:K53"/>
    <mergeCell ref="M53:N53"/>
    <mergeCell ref="E54:K54"/>
    <mergeCell ref="M54:N54"/>
    <mergeCell ref="B46:P46"/>
    <mergeCell ref="K47:L47"/>
    <mergeCell ref="C48:O48"/>
    <mergeCell ref="E50:K50"/>
    <mergeCell ref="M50:N50"/>
    <mergeCell ref="E51:K51"/>
    <mergeCell ref="M51:N51"/>
    <mergeCell ref="D42:G42"/>
    <mergeCell ref="L42:N42"/>
    <mergeCell ref="D43:G43"/>
    <mergeCell ref="L43:N43"/>
    <mergeCell ref="K44:L44"/>
    <mergeCell ref="K45:L45"/>
    <mergeCell ref="D39:G39"/>
    <mergeCell ref="L39:N39"/>
    <mergeCell ref="D40:G40"/>
    <mergeCell ref="L40:N40"/>
    <mergeCell ref="D41:G41"/>
    <mergeCell ref="L41:N41"/>
    <mergeCell ref="D36:G36"/>
    <mergeCell ref="L36:N36"/>
    <mergeCell ref="D37:G37"/>
    <mergeCell ref="L37:N37"/>
    <mergeCell ref="D38:G38"/>
    <mergeCell ref="L38:N38"/>
    <mergeCell ref="D33:G33"/>
    <mergeCell ref="L33:N33"/>
    <mergeCell ref="D34:G34"/>
    <mergeCell ref="L34:N34"/>
    <mergeCell ref="D35:G35"/>
    <mergeCell ref="L35:N35"/>
    <mergeCell ref="D30:G30"/>
    <mergeCell ref="L30:N30"/>
    <mergeCell ref="D31:G31"/>
    <mergeCell ref="L31:N31"/>
    <mergeCell ref="D32:G32"/>
    <mergeCell ref="L32:N32"/>
    <mergeCell ref="D27:G27"/>
    <mergeCell ref="L27:N27"/>
    <mergeCell ref="D28:G28"/>
    <mergeCell ref="L28:N28"/>
    <mergeCell ref="D29:G29"/>
    <mergeCell ref="L29:N29"/>
    <mergeCell ref="D24:G24"/>
    <mergeCell ref="L24:N24"/>
    <mergeCell ref="D25:G25"/>
    <mergeCell ref="L25:N25"/>
    <mergeCell ref="D26:G26"/>
    <mergeCell ref="L26:N26"/>
    <mergeCell ref="B19:H19"/>
    <mergeCell ref="J19:P19"/>
    <mergeCell ref="C21:G21"/>
    <mergeCell ref="K21:O21"/>
    <mergeCell ref="D23:G23"/>
    <mergeCell ref="L23:N23"/>
    <mergeCell ref="C9:D9"/>
    <mergeCell ref="F9:K9"/>
    <mergeCell ref="N9:O9"/>
    <mergeCell ref="B12:P12"/>
    <mergeCell ref="C14:N14"/>
    <mergeCell ref="F16:K16"/>
    <mergeCell ref="N16:O16"/>
    <mergeCell ref="B1:P1"/>
    <mergeCell ref="B3:P3"/>
    <mergeCell ref="C5:N5"/>
    <mergeCell ref="C7:D7"/>
    <mergeCell ref="F7:K7"/>
    <mergeCell ref="N7:O7"/>
  </mergeCells>
  <conditionalFormatting sqref="L24:L43">
    <cfRule type="expression" dxfId="116" priority="5">
      <formula>IF(L24=0,1,0)</formula>
    </cfRule>
  </conditionalFormatting>
  <conditionalFormatting sqref="E51:N70">
    <cfRule type="expression" dxfId="115" priority="1">
      <formula>IF(Q51&lt;0,1,0)</formula>
    </cfRule>
    <cfRule type="expression" dxfId="114" priority="4">
      <formula>IF(Q51&gt;0,1,0)</formula>
    </cfRule>
  </conditionalFormatting>
  <conditionalFormatting sqref="E51:K70">
    <cfRule type="expression" dxfId="113" priority="3">
      <formula>IF(E51=0,1,0)</formula>
    </cfRule>
  </conditionalFormatting>
  <conditionalFormatting sqref="L51:L70">
    <cfRule type="expression" dxfId="112" priority="2">
      <formula>IF(L51=0,1,0)</formula>
    </cfRule>
  </conditionalFormatting>
  <dataValidations count="3">
    <dataValidation type="list" allowBlank="1" showInputMessage="1" showErrorMessage="1" sqref="M51:N70" xr:uid="{4E6AFAE8-3BE9-4A71-B273-66D5B000992B}">
      <formula1>INDIRECT(O24)</formula1>
    </dataValidation>
    <dataValidation type="list" allowBlank="1" showInputMessage="1" showErrorMessage="1" sqref="O24:O43" xr:uid="{2F99E239-03BA-4182-B7D6-2BEF3021EBA6}">
      <formula1>Estado</formula1>
    </dataValidation>
    <dataValidation type="list" allowBlank="1" showInputMessage="1" showErrorMessage="1" sqref="N16" xr:uid="{CD545AA2-80A3-47A8-8791-0DBB8EDED341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2C504-D370-46CD-B339-CBB3D72AA811}">
  <dimension ref="B1:P80"/>
  <sheetViews>
    <sheetView showGridLines="0" showRowColHeaders="0" showRuler="0" view="pageLayout" topLeftCell="A8" zoomScale="115" zoomScaleNormal="100" zoomScalePageLayoutView="115" workbookViewId="0">
      <selection activeCell="D26" sqref="D26:O26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87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/>
      <c r="G7" s="118"/>
      <c r="H7" s="118"/>
      <c r="I7" s="118"/>
      <c r="J7" s="118"/>
      <c r="K7" s="119"/>
      <c r="L7" s="88" t="s">
        <v>13</v>
      </c>
      <c r="M7" s="63"/>
      <c r="N7" s="117" t="s">
        <v>403</v>
      </c>
      <c r="O7" s="119"/>
      <c r="P7" s="22"/>
    </row>
    <row r="8" spans="2:16" ht="9" customHeight="1" thickTop="1" thickBot="1" x14ac:dyDescent="0.3">
      <c r="B8" s="60"/>
      <c r="C8" s="87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489</v>
      </c>
      <c r="G9" s="118"/>
      <c r="H9" s="118"/>
      <c r="I9" s="118"/>
      <c r="J9" s="118"/>
      <c r="K9" s="119"/>
      <c r="L9" s="88" t="s">
        <v>14</v>
      </c>
      <c r="M9" s="63"/>
      <c r="N9" s="117" t="s">
        <v>318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294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87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88" t="s">
        <v>0</v>
      </c>
      <c r="E16" s="61"/>
      <c r="F16" s="85" t="s">
        <v>490</v>
      </c>
      <c r="G16" s="65"/>
      <c r="H16" s="65"/>
      <c r="I16" s="65"/>
      <c r="J16" s="65"/>
      <c r="K16" s="66"/>
      <c r="L16" s="67" t="s">
        <v>295</v>
      </c>
      <c r="M16" s="63"/>
      <c r="N16" s="85"/>
      <c r="O16" s="66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1"/>
      <c r="D18" s="88" t="s">
        <v>296</v>
      </c>
      <c r="E18" s="61"/>
      <c r="F18" s="85" t="s">
        <v>25</v>
      </c>
      <c r="G18" s="65"/>
      <c r="H18" s="65"/>
      <c r="I18" s="65"/>
      <c r="J18" s="65"/>
      <c r="K18" s="66"/>
      <c r="L18" s="67" t="s">
        <v>297</v>
      </c>
      <c r="M18" s="63"/>
      <c r="N18" s="85"/>
      <c r="O18" s="66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120" t="s">
        <v>298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2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84" t="s">
        <v>299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6"/>
      <c r="P23" s="22"/>
    </row>
    <row r="24" spans="2:16" ht="9" customHeight="1" thickBot="1" x14ac:dyDescent="0.3">
      <c r="B24" s="21"/>
      <c r="G24" s="68"/>
      <c r="H24" s="68"/>
      <c r="I24" s="68"/>
      <c r="J24" s="68"/>
      <c r="K24" s="68"/>
      <c r="P24" s="22"/>
    </row>
    <row r="25" spans="2:16" ht="16.5" thickTop="1" thickBot="1" x14ac:dyDescent="0.3">
      <c r="B25" s="21"/>
      <c r="C25" s="86" t="s">
        <v>277</v>
      </c>
      <c r="D25" s="145" t="s">
        <v>300</v>
      </c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7"/>
      <c r="P25" s="22"/>
    </row>
    <row r="26" spans="2:16" ht="18.75" customHeight="1" thickTop="1" x14ac:dyDescent="0.25">
      <c r="B26" s="21"/>
      <c r="C26" s="69">
        <v>1</v>
      </c>
      <c r="D26" s="187" t="s">
        <v>491</v>
      </c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8"/>
      <c r="P26" s="22"/>
    </row>
    <row r="27" spans="2:16" ht="18.75" customHeight="1" x14ac:dyDescent="0.25">
      <c r="B27" s="21"/>
      <c r="C27" s="70">
        <v>2</v>
      </c>
      <c r="D27" s="189" t="s">
        <v>492</v>
      </c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90"/>
      <c r="P27" s="22"/>
    </row>
    <row r="28" spans="2:16" ht="18.75" customHeight="1" x14ac:dyDescent="0.25">
      <c r="B28" s="21"/>
      <c r="C28" s="70">
        <v>3</v>
      </c>
      <c r="D28" s="189" t="s">
        <v>483</v>
      </c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90"/>
      <c r="P28" s="22"/>
    </row>
    <row r="29" spans="2:16" ht="18.75" customHeight="1" x14ac:dyDescent="0.25">
      <c r="B29" s="21"/>
      <c r="C29" s="70">
        <v>4</v>
      </c>
      <c r="D29" s="189" t="s">
        <v>493</v>
      </c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90"/>
      <c r="P29" s="22"/>
    </row>
    <row r="30" spans="2:16" ht="18.75" customHeight="1" thickBot="1" x14ac:dyDescent="0.3">
      <c r="B30" s="21"/>
      <c r="C30" s="71">
        <v>5</v>
      </c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2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72"/>
      <c r="I31" s="72"/>
      <c r="J31" s="72"/>
      <c r="K31" s="155"/>
      <c r="L31" s="155"/>
      <c r="M31" s="18"/>
      <c r="N31" s="18"/>
      <c r="O31" s="18"/>
      <c r="P31" s="24"/>
    </row>
    <row r="32" spans="2:16" ht="78" customHeight="1" thickTop="1" thickBot="1" x14ac:dyDescent="0.3">
      <c r="K32" s="156"/>
      <c r="L32" s="156"/>
    </row>
    <row r="33" spans="2:16" ht="17.25" thickTop="1" thickBot="1" x14ac:dyDescent="0.3">
      <c r="B33" s="120" t="s">
        <v>301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2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84" t="s">
        <v>302</v>
      </c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6"/>
      <c r="P35" s="22"/>
    </row>
    <row r="36" spans="2:16" ht="15.75" thickBot="1" x14ac:dyDescent="0.3">
      <c r="B36" s="21"/>
      <c r="H36" s="68"/>
      <c r="I36" s="68"/>
      <c r="J36" s="68"/>
      <c r="P36" s="22"/>
    </row>
    <row r="37" spans="2:16" ht="16.5" thickTop="1" thickBot="1" x14ac:dyDescent="0.3">
      <c r="B37" s="21"/>
      <c r="C37" s="86" t="s">
        <v>277</v>
      </c>
      <c r="D37" s="181" t="s">
        <v>300</v>
      </c>
      <c r="E37" s="182"/>
      <c r="F37" s="182"/>
      <c r="G37" s="182"/>
      <c r="H37" s="182"/>
      <c r="I37" s="183"/>
      <c r="J37" s="182" t="s">
        <v>303</v>
      </c>
      <c r="K37" s="182"/>
      <c r="L37" s="182"/>
      <c r="M37" s="182"/>
      <c r="N37" s="182"/>
      <c r="O37" s="183"/>
      <c r="P37" s="22"/>
    </row>
    <row r="38" spans="2:16" ht="15.75" thickTop="1" x14ac:dyDescent="0.25">
      <c r="B38" s="21"/>
      <c r="C38" s="69">
        <v>1</v>
      </c>
      <c r="D38" s="193" t="str">
        <f>D26</f>
        <v>Derechos y Deberes en el hogar - familiar- niñez</v>
      </c>
      <c r="E38" s="194"/>
      <c r="F38" s="194"/>
      <c r="G38" s="194"/>
      <c r="H38" s="194"/>
      <c r="I38" s="195"/>
      <c r="J38" s="208" t="s">
        <v>494</v>
      </c>
      <c r="K38" s="187"/>
      <c r="L38" s="187"/>
      <c r="M38" s="187"/>
      <c r="N38" s="187"/>
      <c r="O38" s="188"/>
      <c r="P38" s="22"/>
    </row>
    <row r="39" spans="2:16" x14ac:dyDescent="0.25">
      <c r="B39" s="21"/>
      <c r="C39" s="70">
        <v>2</v>
      </c>
      <c r="D39" s="196" t="str">
        <f t="shared" ref="D39:D42" si="0">D27</f>
        <v>Orientacion mediante los puntos cardinales</v>
      </c>
      <c r="E39" s="197"/>
      <c r="F39" s="197"/>
      <c r="G39" s="197"/>
      <c r="H39" s="197"/>
      <c r="I39" s="198"/>
      <c r="J39" s="206" t="s">
        <v>495</v>
      </c>
      <c r="K39" s="189"/>
      <c r="L39" s="189"/>
      <c r="M39" s="189"/>
      <c r="N39" s="189"/>
      <c r="O39" s="190"/>
      <c r="P39" s="22"/>
    </row>
    <row r="40" spans="2:16" x14ac:dyDescent="0.25">
      <c r="B40" s="21"/>
      <c r="C40" s="70">
        <v>3</v>
      </c>
      <c r="D40" s="196" t="str">
        <f t="shared" si="0"/>
        <v>Historia del municipio toponimia (origen)</v>
      </c>
      <c r="E40" s="197"/>
      <c r="F40" s="197"/>
      <c r="G40" s="197"/>
      <c r="H40" s="197"/>
      <c r="I40" s="198"/>
      <c r="J40" s="206" t="s">
        <v>496</v>
      </c>
      <c r="K40" s="189"/>
      <c r="L40" s="189"/>
      <c r="M40" s="189"/>
      <c r="N40" s="189"/>
      <c r="O40" s="190"/>
      <c r="P40" s="22"/>
    </row>
    <row r="41" spans="2:16" x14ac:dyDescent="0.25">
      <c r="B41" s="21"/>
      <c r="C41" s="70">
        <v>4</v>
      </c>
      <c r="D41" s="196" t="str">
        <f t="shared" si="0"/>
        <v>Divisiones territoriales de nuestro municipio y ciudad</v>
      </c>
      <c r="E41" s="197"/>
      <c r="F41" s="197"/>
      <c r="G41" s="197"/>
      <c r="H41" s="197"/>
      <c r="I41" s="198"/>
      <c r="J41" s="189" t="s">
        <v>497</v>
      </c>
      <c r="K41" s="189"/>
      <c r="L41" s="189"/>
      <c r="M41" s="189"/>
      <c r="N41" s="189"/>
      <c r="O41" s="190"/>
      <c r="P41" s="22"/>
    </row>
    <row r="42" spans="2:16" ht="15.75" thickBot="1" x14ac:dyDescent="0.3">
      <c r="B42" s="21"/>
      <c r="C42" s="71">
        <v>5</v>
      </c>
      <c r="D42" s="199">
        <f t="shared" si="0"/>
        <v>0</v>
      </c>
      <c r="E42" s="200"/>
      <c r="F42" s="200"/>
      <c r="G42" s="200"/>
      <c r="H42" s="200"/>
      <c r="I42" s="201"/>
      <c r="J42" s="191"/>
      <c r="K42" s="191"/>
      <c r="L42" s="191"/>
      <c r="M42" s="191"/>
      <c r="N42" s="191"/>
      <c r="O42" s="192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72"/>
      <c r="K43" s="155"/>
      <c r="L43" s="155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120" t="s">
        <v>304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2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84" t="s">
        <v>305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22"/>
    </row>
    <row r="48" spans="2:16" ht="15.75" thickBot="1" x14ac:dyDescent="0.3">
      <c r="B48" s="21"/>
      <c r="H48" s="68"/>
      <c r="I48" s="68"/>
      <c r="J48" s="68"/>
      <c r="P48" s="22"/>
    </row>
    <row r="49" spans="2:16" ht="16.5" thickTop="1" thickBot="1" x14ac:dyDescent="0.3">
      <c r="B49" s="21"/>
      <c r="C49" s="86" t="s">
        <v>277</v>
      </c>
      <c r="D49" s="181" t="s">
        <v>300</v>
      </c>
      <c r="E49" s="182"/>
      <c r="F49" s="182"/>
      <c r="G49" s="182"/>
      <c r="H49" s="182"/>
      <c r="I49" s="183"/>
      <c r="J49" s="182" t="s">
        <v>306</v>
      </c>
      <c r="K49" s="182"/>
      <c r="L49" s="182"/>
      <c r="M49" s="182"/>
      <c r="N49" s="182"/>
      <c r="O49" s="183"/>
      <c r="P49" s="22"/>
    </row>
    <row r="50" spans="2:16" ht="15.75" thickTop="1" x14ac:dyDescent="0.25">
      <c r="B50" s="21"/>
      <c r="C50" s="69">
        <v>1</v>
      </c>
      <c r="D50" s="193" t="str">
        <f>D38</f>
        <v>Derechos y Deberes en el hogar - familiar- niñez</v>
      </c>
      <c r="E50" s="194"/>
      <c r="F50" s="194"/>
      <c r="G50" s="194"/>
      <c r="H50" s="194"/>
      <c r="I50" s="195"/>
      <c r="J50" s="187" t="s">
        <v>498</v>
      </c>
      <c r="K50" s="187"/>
      <c r="L50" s="187"/>
      <c r="M50" s="187"/>
      <c r="N50" s="187"/>
      <c r="O50" s="188"/>
      <c r="P50" s="22"/>
    </row>
    <row r="51" spans="2:16" x14ac:dyDescent="0.25">
      <c r="B51" s="21"/>
      <c r="C51" s="70">
        <v>2</v>
      </c>
      <c r="D51" s="196" t="str">
        <f t="shared" ref="D51:D54" si="1">D39</f>
        <v>Orientacion mediante los puntos cardinales</v>
      </c>
      <c r="E51" s="197"/>
      <c r="F51" s="197"/>
      <c r="G51" s="197"/>
      <c r="H51" s="197"/>
      <c r="I51" s="198"/>
      <c r="J51" s="189" t="s">
        <v>499</v>
      </c>
      <c r="K51" s="189"/>
      <c r="L51" s="189"/>
      <c r="M51" s="189"/>
      <c r="N51" s="189"/>
      <c r="O51" s="190"/>
      <c r="P51" s="22"/>
    </row>
    <row r="52" spans="2:16" x14ac:dyDescent="0.25">
      <c r="B52" s="21"/>
      <c r="C52" s="70">
        <v>3</v>
      </c>
      <c r="D52" s="196" t="str">
        <f t="shared" si="1"/>
        <v>Historia del municipio toponimia (origen)</v>
      </c>
      <c r="E52" s="197"/>
      <c r="F52" s="197"/>
      <c r="G52" s="197"/>
      <c r="H52" s="197"/>
      <c r="I52" s="198"/>
      <c r="J52" s="189" t="s">
        <v>500</v>
      </c>
      <c r="K52" s="189"/>
      <c r="L52" s="189"/>
      <c r="M52" s="189"/>
      <c r="N52" s="189"/>
      <c r="O52" s="190"/>
      <c r="P52" s="22"/>
    </row>
    <row r="53" spans="2:16" x14ac:dyDescent="0.25">
      <c r="B53" s="21"/>
      <c r="C53" s="70">
        <v>4</v>
      </c>
      <c r="D53" s="196" t="str">
        <f t="shared" si="1"/>
        <v>Divisiones territoriales de nuestro municipio y ciudad</v>
      </c>
      <c r="E53" s="197"/>
      <c r="F53" s="197"/>
      <c r="G53" s="197"/>
      <c r="H53" s="197"/>
      <c r="I53" s="198"/>
      <c r="J53" s="189" t="s">
        <v>501</v>
      </c>
      <c r="K53" s="189"/>
      <c r="L53" s="189"/>
      <c r="M53" s="189"/>
      <c r="N53" s="189"/>
      <c r="O53" s="190"/>
      <c r="P53" s="22"/>
    </row>
    <row r="54" spans="2:16" ht="15.75" thickBot="1" x14ac:dyDescent="0.3">
      <c r="B54" s="21"/>
      <c r="C54" s="71">
        <v>5</v>
      </c>
      <c r="D54" s="199">
        <f t="shared" si="1"/>
        <v>0</v>
      </c>
      <c r="E54" s="200"/>
      <c r="F54" s="200"/>
      <c r="G54" s="200"/>
      <c r="H54" s="200"/>
      <c r="I54" s="201"/>
      <c r="J54" s="191"/>
      <c r="K54" s="191"/>
      <c r="L54" s="191"/>
      <c r="M54" s="191"/>
      <c r="N54" s="191"/>
      <c r="O54" s="192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72"/>
      <c r="I55" s="72"/>
      <c r="J55" s="72"/>
      <c r="K55" s="155"/>
      <c r="L55" s="155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120" t="s">
        <v>307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2"/>
    </row>
    <row r="58" spans="2:16" ht="15.75" thickTop="1" x14ac:dyDescent="0.25">
      <c r="B58" s="21"/>
      <c r="P58" s="27"/>
    </row>
    <row r="59" spans="2:16" x14ac:dyDescent="0.25">
      <c r="B59" s="21"/>
      <c r="C59" s="184" t="s">
        <v>308</v>
      </c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6"/>
      <c r="P59" s="22"/>
    </row>
    <row r="60" spans="2:16" ht="15.75" thickBot="1" x14ac:dyDescent="0.3">
      <c r="B60" s="21"/>
      <c r="H60" s="68"/>
      <c r="I60" s="68"/>
      <c r="J60" s="68"/>
      <c r="P60" s="22"/>
    </row>
    <row r="61" spans="2:16" ht="16.5" thickTop="1" thickBot="1" x14ac:dyDescent="0.3">
      <c r="B61" s="21"/>
      <c r="C61" s="86" t="s">
        <v>277</v>
      </c>
      <c r="D61" s="181" t="s">
        <v>300</v>
      </c>
      <c r="E61" s="182"/>
      <c r="F61" s="182"/>
      <c r="G61" s="182"/>
      <c r="H61" s="182"/>
      <c r="I61" s="183"/>
      <c r="J61" s="202" t="s">
        <v>309</v>
      </c>
      <c r="K61" s="202"/>
      <c r="L61" s="202"/>
      <c r="M61" s="202"/>
      <c r="N61" s="202" t="s">
        <v>310</v>
      </c>
      <c r="O61" s="202"/>
      <c r="P61" s="22"/>
    </row>
    <row r="62" spans="2:16" ht="15.75" thickTop="1" x14ac:dyDescent="0.25">
      <c r="B62" s="21"/>
      <c r="C62" s="69">
        <v>1</v>
      </c>
      <c r="D62" s="193" t="str">
        <f>D50</f>
        <v>Derechos y Deberes en el hogar - familiar- niñez</v>
      </c>
      <c r="E62" s="194"/>
      <c r="F62" s="194"/>
      <c r="G62" s="194"/>
      <c r="H62" s="194"/>
      <c r="I62" s="195"/>
      <c r="J62" s="203" t="s">
        <v>502</v>
      </c>
      <c r="K62" s="187"/>
      <c r="L62" s="187"/>
      <c r="M62" s="188"/>
      <c r="N62" s="203" t="s">
        <v>466</v>
      </c>
      <c r="O62" s="188"/>
      <c r="P62" s="22"/>
    </row>
    <row r="63" spans="2:16" x14ac:dyDescent="0.25">
      <c r="B63" s="21"/>
      <c r="C63" s="70">
        <v>2</v>
      </c>
      <c r="D63" s="196" t="str">
        <f t="shared" ref="D63:D66" si="2">D51</f>
        <v>Orientacion mediante los puntos cardinales</v>
      </c>
      <c r="E63" s="197"/>
      <c r="F63" s="197"/>
      <c r="G63" s="197"/>
      <c r="H63" s="197"/>
      <c r="I63" s="198"/>
      <c r="J63" s="204" t="s">
        <v>503</v>
      </c>
      <c r="K63" s="189"/>
      <c r="L63" s="189"/>
      <c r="M63" s="190"/>
      <c r="N63" s="204" t="s">
        <v>466</v>
      </c>
      <c r="O63" s="190"/>
      <c r="P63" s="22"/>
    </row>
    <row r="64" spans="2:16" x14ac:dyDescent="0.25">
      <c r="B64" s="21"/>
      <c r="C64" s="70">
        <v>3</v>
      </c>
      <c r="D64" s="196" t="str">
        <f t="shared" si="2"/>
        <v>Historia del municipio toponimia (origen)</v>
      </c>
      <c r="E64" s="197"/>
      <c r="F64" s="197"/>
      <c r="G64" s="197"/>
      <c r="H64" s="197"/>
      <c r="I64" s="198"/>
      <c r="J64" s="204" t="s">
        <v>504</v>
      </c>
      <c r="K64" s="189"/>
      <c r="L64" s="189"/>
      <c r="M64" s="190"/>
      <c r="N64" s="204" t="s">
        <v>466</v>
      </c>
      <c r="O64" s="190"/>
      <c r="P64" s="22"/>
    </row>
    <row r="65" spans="2:16" x14ac:dyDescent="0.25">
      <c r="B65" s="21"/>
      <c r="C65" s="70">
        <v>4</v>
      </c>
      <c r="D65" s="196" t="str">
        <f t="shared" si="2"/>
        <v>Divisiones territoriales de nuestro municipio y ciudad</v>
      </c>
      <c r="E65" s="197"/>
      <c r="F65" s="197"/>
      <c r="G65" s="197"/>
      <c r="H65" s="197"/>
      <c r="I65" s="198"/>
      <c r="J65" s="204" t="s">
        <v>505</v>
      </c>
      <c r="K65" s="189"/>
      <c r="L65" s="189"/>
      <c r="M65" s="190"/>
      <c r="N65" s="204" t="s">
        <v>466</v>
      </c>
      <c r="O65" s="190"/>
      <c r="P65" s="22"/>
    </row>
    <row r="66" spans="2:16" ht="15.75" thickBot="1" x14ac:dyDescent="0.3">
      <c r="B66" s="21"/>
      <c r="C66" s="71">
        <v>5</v>
      </c>
      <c r="D66" s="199">
        <f t="shared" si="2"/>
        <v>0</v>
      </c>
      <c r="E66" s="200"/>
      <c r="F66" s="200"/>
      <c r="G66" s="200"/>
      <c r="H66" s="200"/>
      <c r="I66" s="201"/>
      <c r="J66" s="205"/>
      <c r="K66" s="191"/>
      <c r="L66" s="191"/>
      <c r="M66" s="192"/>
      <c r="N66" s="205"/>
      <c r="O66" s="192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72"/>
      <c r="I67" s="72"/>
      <c r="J67" s="72"/>
      <c r="K67" s="155"/>
      <c r="L67" s="155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120" t="s">
        <v>311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2"/>
    </row>
    <row r="70" spans="2:16" ht="15.75" thickTop="1" x14ac:dyDescent="0.25">
      <c r="B70" s="21"/>
      <c r="P70" s="27"/>
    </row>
    <row r="71" spans="2:16" x14ac:dyDescent="0.25">
      <c r="B71" s="21"/>
      <c r="C71" s="184" t="s">
        <v>312</v>
      </c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6"/>
      <c r="P71" s="22"/>
    </row>
    <row r="72" spans="2:16" ht="15.75" thickBot="1" x14ac:dyDescent="0.3">
      <c r="B72" s="21"/>
      <c r="H72" s="68"/>
      <c r="I72" s="68"/>
      <c r="J72" s="68"/>
      <c r="P72" s="22"/>
    </row>
    <row r="73" spans="2:16" ht="16.5" thickTop="1" thickBot="1" x14ac:dyDescent="0.3">
      <c r="B73" s="21"/>
      <c r="C73" s="86" t="s">
        <v>277</v>
      </c>
      <c r="D73" s="181" t="s">
        <v>300</v>
      </c>
      <c r="E73" s="182"/>
      <c r="F73" s="182"/>
      <c r="G73" s="182"/>
      <c r="H73" s="182"/>
      <c r="I73" s="183"/>
      <c r="J73" s="202" t="s">
        <v>313</v>
      </c>
      <c r="K73" s="202"/>
      <c r="L73" s="202"/>
      <c r="M73" s="202"/>
      <c r="N73" s="202" t="s">
        <v>314</v>
      </c>
      <c r="O73" s="202"/>
      <c r="P73" s="22"/>
    </row>
    <row r="74" spans="2:16" ht="15.75" thickTop="1" x14ac:dyDescent="0.25">
      <c r="B74" s="21"/>
      <c r="C74" s="69">
        <v>1</v>
      </c>
      <c r="D74" s="193" t="str">
        <f>D62</f>
        <v>Derechos y Deberes en el hogar - familiar- niñez</v>
      </c>
      <c r="E74" s="194"/>
      <c r="F74" s="194"/>
      <c r="G74" s="194"/>
      <c r="H74" s="194"/>
      <c r="I74" s="195"/>
      <c r="J74" s="203" t="s">
        <v>506</v>
      </c>
      <c r="K74" s="187"/>
      <c r="L74" s="187"/>
      <c r="M74" s="188"/>
      <c r="N74" s="203" t="s">
        <v>471</v>
      </c>
      <c r="O74" s="188"/>
      <c r="P74" s="22"/>
    </row>
    <row r="75" spans="2:16" x14ac:dyDescent="0.25">
      <c r="B75" s="21"/>
      <c r="C75" s="70">
        <v>2</v>
      </c>
      <c r="D75" s="196" t="str">
        <f t="shared" ref="D75:D78" si="3">D63</f>
        <v>Orientacion mediante los puntos cardinales</v>
      </c>
      <c r="E75" s="197"/>
      <c r="F75" s="197"/>
      <c r="G75" s="197"/>
      <c r="H75" s="197"/>
      <c r="I75" s="198"/>
      <c r="J75" s="204" t="s">
        <v>507</v>
      </c>
      <c r="K75" s="189"/>
      <c r="L75" s="189"/>
      <c r="M75" s="190"/>
      <c r="N75" s="204" t="s">
        <v>508</v>
      </c>
      <c r="O75" s="190"/>
      <c r="P75" s="22"/>
    </row>
    <row r="76" spans="2:16" x14ac:dyDescent="0.25">
      <c r="B76" s="21"/>
      <c r="C76" s="70">
        <v>3</v>
      </c>
      <c r="D76" s="196" t="str">
        <f t="shared" si="3"/>
        <v>Historia del municipio toponimia (origen)</v>
      </c>
      <c r="E76" s="197"/>
      <c r="F76" s="197"/>
      <c r="G76" s="197"/>
      <c r="H76" s="197"/>
      <c r="I76" s="198"/>
      <c r="J76" s="204" t="s">
        <v>509</v>
      </c>
      <c r="K76" s="189"/>
      <c r="L76" s="189"/>
      <c r="M76" s="190"/>
      <c r="N76" s="204" t="s">
        <v>471</v>
      </c>
      <c r="O76" s="190"/>
      <c r="P76" s="22"/>
    </row>
    <row r="77" spans="2:16" x14ac:dyDescent="0.25">
      <c r="B77" s="21"/>
      <c r="C77" s="70">
        <v>4</v>
      </c>
      <c r="D77" s="196" t="str">
        <f t="shared" si="3"/>
        <v>Divisiones territoriales de nuestro municipio y ciudad</v>
      </c>
      <c r="E77" s="197"/>
      <c r="F77" s="197"/>
      <c r="G77" s="197"/>
      <c r="H77" s="197"/>
      <c r="I77" s="198"/>
      <c r="J77" s="204" t="s">
        <v>510</v>
      </c>
      <c r="K77" s="189"/>
      <c r="L77" s="189"/>
      <c r="M77" s="190"/>
      <c r="N77" s="204" t="s">
        <v>471</v>
      </c>
      <c r="O77" s="190"/>
      <c r="P77" s="22"/>
    </row>
    <row r="78" spans="2:16" ht="15.75" thickBot="1" x14ac:dyDescent="0.3">
      <c r="B78" s="21"/>
      <c r="C78" s="71">
        <v>5</v>
      </c>
      <c r="D78" s="199">
        <f t="shared" si="3"/>
        <v>0</v>
      </c>
      <c r="E78" s="200"/>
      <c r="F78" s="200"/>
      <c r="G78" s="200"/>
      <c r="H78" s="200"/>
      <c r="I78" s="201"/>
      <c r="J78" s="205"/>
      <c r="K78" s="191"/>
      <c r="L78" s="191"/>
      <c r="M78" s="192"/>
      <c r="N78" s="205"/>
      <c r="O78" s="192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72"/>
      <c r="I79" s="72"/>
      <c r="J79" s="72"/>
      <c r="K79" s="155"/>
      <c r="L79" s="155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111" priority="4">
      <formula>IF(D38=0,1,0)</formula>
    </cfRule>
  </conditionalFormatting>
  <conditionalFormatting sqref="D50:D54">
    <cfRule type="expression" dxfId="110" priority="3">
      <formula>IF(D50=0,1,0)</formula>
    </cfRule>
  </conditionalFormatting>
  <conditionalFormatting sqref="D62:D66">
    <cfRule type="expression" dxfId="109" priority="2">
      <formula>IF(D62=0,1,0)</formula>
    </cfRule>
  </conditionalFormatting>
  <conditionalFormatting sqref="D74:D78">
    <cfRule type="expression" dxfId="108" priority="1">
      <formula>IF(D74=0,1,0)</formula>
    </cfRule>
  </conditionalFormatting>
  <dataValidations count="1">
    <dataValidation type="list" allowBlank="1" showInputMessage="1" showErrorMessage="1" sqref="N18 N16" xr:uid="{D51FEEFE-EC80-403C-918E-E39EB00FC40F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04A7-FB18-4306-976E-A44F2CC3B836}">
  <dimension ref="B1:Q84"/>
  <sheetViews>
    <sheetView showGridLines="0" showRowColHeaders="0" showRuler="0" view="pageLayout" zoomScaleNormal="100" workbookViewId="0">
      <selection activeCell="N9" sqref="N9:O9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87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 t="s">
        <v>511</v>
      </c>
      <c r="G7" s="118"/>
      <c r="H7" s="118"/>
      <c r="I7" s="118"/>
      <c r="J7" s="118"/>
      <c r="K7" s="119"/>
      <c r="L7" s="88" t="s">
        <v>13</v>
      </c>
      <c r="M7" s="63"/>
      <c r="N7" s="209" t="s">
        <v>512</v>
      </c>
      <c r="O7" s="210"/>
      <c r="P7" s="22"/>
    </row>
    <row r="8" spans="2:16" ht="9" customHeight="1" thickTop="1" thickBot="1" x14ac:dyDescent="0.3">
      <c r="B8" s="60"/>
      <c r="C8" s="87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272</v>
      </c>
      <c r="G9" s="118"/>
      <c r="H9" s="118"/>
      <c r="I9" s="118"/>
      <c r="J9" s="118"/>
      <c r="K9" s="119"/>
      <c r="L9" s="88" t="s">
        <v>14</v>
      </c>
      <c r="M9" s="63"/>
      <c r="N9" s="117" t="s">
        <v>404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276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87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88" t="s">
        <v>0</v>
      </c>
      <c r="E16" s="61"/>
      <c r="F16" s="124" t="s">
        <v>441</v>
      </c>
      <c r="G16" s="125"/>
      <c r="H16" s="125"/>
      <c r="I16" s="125"/>
      <c r="J16" s="125"/>
      <c r="K16" s="126"/>
      <c r="L16" s="67" t="s">
        <v>15</v>
      </c>
      <c r="M16" s="63"/>
      <c r="N16" s="124" t="s">
        <v>9</v>
      </c>
      <c r="O16" s="126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120" t="s">
        <v>287</v>
      </c>
      <c r="C19" s="121"/>
      <c r="D19" s="121"/>
      <c r="E19" s="121"/>
      <c r="F19" s="121"/>
      <c r="G19" s="121"/>
      <c r="H19" s="122"/>
      <c r="J19" s="120" t="s">
        <v>289</v>
      </c>
      <c r="K19" s="121"/>
      <c r="L19" s="121"/>
      <c r="M19" s="121"/>
      <c r="N19" s="121"/>
      <c r="O19" s="121"/>
      <c r="P19" s="122"/>
    </row>
    <row r="20" spans="2:16" ht="9" customHeight="1" thickTop="1" x14ac:dyDescent="0.25">
      <c r="B20" s="21"/>
      <c r="H20" s="22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44" t="s">
        <v>288</v>
      </c>
      <c r="D21" s="144"/>
      <c r="E21" s="144"/>
      <c r="F21" s="144"/>
      <c r="G21" s="144"/>
      <c r="H21" s="89"/>
      <c r="I21" s="90"/>
      <c r="J21" s="91"/>
      <c r="K21" s="144" t="s">
        <v>290</v>
      </c>
      <c r="L21" s="144"/>
      <c r="M21" s="144"/>
      <c r="N21" s="144"/>
      <c r="O21" s="144"/>
      <c r="P21" s="22"/>
    </row>
    <row r="22" spans="2:16" ht="9" customHeight="1" thickBot="1" x14ac:dyDescent="0.3">
      <c r="B22" s="21"/>
      <c r="H22" s="22"/>
      <c r="J22" s="21"/>
      <c r="P22" s="22"/>
    </row>
    <row r="23" spans="2:16" ht="16.5" thickTop="1" thickBot="1" x14ac:dyDescent="0.3">
      <c r="B23" s="21"/>
      <c r="C23" s="86" t="s">
        <v>277</v>
      </c>
      <c r="D23" s="145" t="s">
        <v>291</v>
      </c>
      <c r="E23" s="146"/>
      <c r="F23" s="146"/>
      <c r="G23" s="147"/>
      <c r="H23" s="92"/>
      <c r="J23" s="21"/>
      <c r="K23" s="86" t="s">
        <v>277</v>
      </c>
      <c r="L23" s="148" t="s">
        <v>291</v>
      </c>
      <c r="M23" s="148"/>
      <c r="N23" s="148"/>
      <c r="O23" s="86" t="s">
        <v>18</v>
      </c>
      <c r="P23" s="22"/>
    </row>
    <row r="24" spans="2:16" ht="18.75" customHeight="1" thickTop="1" x14ac:dyDescent="0.25">
      <c r="B24" s="21"/>
      <c r="C24" s="69">
        <v>1</v>
      </c>
      <c r="D24" s="132" t="s">
        <v>513</v>
      </c>
      <c r="E24" s="133"/>
      <c r="F24" s="133"/>
      <c r="G24" s="134"/>
      <c r="H24" s="93"/>
      <c r="I24" s="63"/>
      <c r="J24" s="94"/>
      <c r="K24" s="69">
        <v>1</v>
      </c>
      <c r="L24" s="135" t="s">
        <v>513</v>
      </c>
      <c r="M24" s="136"/>
      <c r="N24" s="137"/>
      <c r="O24" s="95" t="s">
        <v>19</v>
      </c>
      <c r="P24" s="22"/>
    </row>
    <row r="25" spans="2:16" ht="18.75" customHeight="1" x14ac:dyDescent="0.25">
      <c r="B25" s="21"/>
      <c r="C25" s="96">
        <v>2</v>
      </c>
      <c r="D25" s="138" t="s">
        <v>514</v>
      </c>
      <c r="E25" s="139"/>
      <c r="F25" s="139"/>
      <c r="G25" s="140"/>
      <c r="H25" s="93"/>
      <c r="I25" s="63"/>
      <c r="J25" s="94"/>
      <c r="K25" s="96">
        <v>2</v>
      </c>
      <c r="L25" s="141" t="s">
        <v>514</v>
      </c>
      <c r="M25" s="142"/>
      <c r="N25" s="143"/>
      <c r="O25" s="95" t="s">
        <v>19</v>
      </c>
      <c r="P25" s="22"/>
    </row>
    <row r="26" spans="2:16" ht="18.75" customHeight="1" x14ac:dyDescent="0.25">
      <c r="B26" s="21"/>
      <c r="C26" s="96">
        <v>3</v>
      </c>
      <c r="D26" s="138" t="s">
        <v>515</v>
      </c>
      <c r="E26" s="139"/>
      <c r="F26" s="139"/>
      <c r="G26" s="140"/>
      <c r="H26" s="93"/>
      <c r="I26" s="63"/>
      <c r="J26" s="94"/>
      <c r="K26" s="70">
        <v>3</v>
      </c>
      <c r="L26" s="141" t="s">
        <v>515</v>
      </c>
      <c r="M26" s="142"/>
      <c r="N26" s="143"/>
      <c r="O26" s="95" t="s">
        <v>19</v>
      </c>
      <c r="P26" s="22"/>
    </row>
    <row r="27" spans="2:16" ht="18.75" customHeight="1" x14ac:dyDescent="0.25">
      <c r="B27" s="21"/>
      <c r="C27" s="96">
        <v>4</v>
      </c>
      <c r="D27" s="138" t="s">
        <v>516</v>
      </c>
      <c r="E27" s="139"/>
      <c r="F27" s="139"/>
      <c r="G27" s="140"/>
      <c r="H27" s="93"/>
      <c r="I27" s="63"/>
      <c r="J27" s="94"/>
      <c r="K27" s="96">
        <v>4</v>
      </c>
      <c r="L27" s="141" t="s">
        <v>516</v>
      </c>
      <c r="M27" s="142"/>
      <c r="N27" s="143"/>
      <c r="O27" s="95" t="s">
        <v>19</v>
      </c>
      <c r="P27" s="22"/>
    </row>
    <row r="28" spans="2:16" ht="18.75" customHeight="1" x14ac:dyDescent="0.25">
      <c r="B28" s="21"/>
      <c r="C28" s="96">
        <v>5</v>
      </c>
      <c r="D28" s="138" t="s">
        <v>517</v>
      </c>
      <c r="E28" s="139"/>
      <c r="F28" s="139"/>
      <c r="G28" s="140"/>
      <c r="H28" s="93"/>
      <c r="I28" s="63"/>
      <c r="J28" s="94"/>
      <c r="K28" s="96">
        <v>5</v>
      </c>
      <c r="L28" s="141" t="str">
        <f t="shared" ref="L28:L43" si="0">D28</f>
        <v>las vacunas para prevenir enfermedades</v>
      </c>
      <c r="M28" s="142"/>
      <c r="N28" s="143"/>
      <c r="O28" s="95" t="s">
        <v>19</v>
      </c>
      <c r="P28" s="22"/>
    </row>
    <row r="29" spans="2:16" ht="18.75" customHeight="1" x14ac:dyDescent="0.25">
      <c r="B29" s="21"/>
      <c r="C29" s="96">
        <v>6</v>
      </c>
      <c r="D29" s="138" t="s">
        <v>518</v>
      </c>
      <c r="E29" s="139"/>
      <c r="F29" s="139"/>
      <c r="G29" s="140"/>
      <c r="H29" s="93"/>
      <c r="I29" s="63"/>
      <c r="J29" s="94"/>
      <c r="K29" s="70">
        <v>6</v>
      </c>
      <c r="L29" s="141" t="str">
        <f t="shared" si="0"/>
        <v>Medidas de prevención del dengue y la malaria</v>
      </c>
      <c r="M29" s="142"/>
      <c r="N29" s="143"/>
      <c r="O29" s="95" t="s">
        <v>19</v>
      </c>
      <c r="P29" s="22"/>
    </row>
    <row r="30" spans="2:16" ht="18.75" customHeight="1" x14ac:dyDescent="0.25">
      <c r="B30" s="21"/>
      <c r="C30" s="96">
        <v>7</v>
      </c>
      <c r="D30" s="138" t="s">
        <v>519</v>
      </c>
      <c r="E30" s="139"/>
      <c r="F30" s="139"/>
      <c r="G30" s="140"/>
      <c r="H30" s="93"/>
      <c r="I30" s="63"/>
      <c r="J30" s="94"/>
      <c r="K30" s="96">
        <v>7</v>
      </c>
      <c r="L30" s="141" t="str">
        <f t="shared" si="0"/>
        <v>Repreoducción de los seres vivos</v>
      </c>
      <c r="M30" s="142"/>
      <c r="N30" s="143"/>
      <c r="O30" s="95" t="s">
        <v>19</v>
      </c>
      <c r="P30" s="22"/>
    </row>
    <row r="31" spans="2:16" ht="18.75" customHeight="1" x14ac:dyDescent="0.25">
      <c r="B31" s="21"/>
      <c r="C31" s="96">
        <v>8</v>
      </c>
      <c r="D31" s="138" t="s">
        <v>520</v>
      </c>
      <c r="E31" s="139"/>
      <c r="F31" s="139"/>
      <c r="G31" s="140"/>
      <c r="H31" s="93"/>
      <c r="I31" s="63"/>
      <c r="J31" s="94"/>
      <c r="K31" s="96">
        <v>8</v>
      </c>
      <c r="L31" s="141" t="str">
        <f t="shared" si="0"/>
        <v>Caracteristicas de padres a hijos</v>
      </c>
      <c r="M31" s="142"/>
      <c r="N31" s="143"/>
      <c r="O31" s="95" t="s">
        <v>19</v>
      </c>
      <c r="P31" s="22"/>
    </row>
    <row r="32" spans="2:16" ht="18.75" customHeight="1" x14ac:dyDescent="0.25">
      <c r="B32" s="21"/>
      <c r="C32" s="96">
        <v>9</v>
      </c>
      <c r="D32" s="138" t="s">
        <v>521</v>
      </c>
      <c r="E32" s="139"/>
      <c r="F32" s="139"/>
      <c r="G32" s="140"/>
      <c r="H32" s="93"/>
      <c r="I32" s="63"/>
      <c r="J32" s="94"/>
      <c r="K32" s="70">
        <v>9</v>
      </c>
      <c r="L32" s="141" t="str">
        <f t="shared" si="0"/>
        <v xml:space="preserve">Materia </v>
      </c>
      <c r="M32" s="142"/>
      <c r="N32" s="143"/>
      <c r="O32" s="95" t="s">
        <v>19</v>
      </c>
      <c r="P32" s="22"/>
    </row>
    <row r="33" spans="2:16" ht="18.75" customHeight="1" x14ac:dyDescent="0.25">
      <c r="B33" s="21"/>
      <c r="C33" s="96">
        <v>10</v>
      </c>
      <c r="D33" s="138" t="s">
        <v>522</v>
      </c>
      <c r="E33" s="139"/>
      <c r="F33" s="139"/>
      <c r="G33" s="140"/>
      <c r="H33" s="93"/>
      <c r="I33" s="63"/>
      <c r="J33" s="94"/>
      <c r="K33" s="96">
        <v>10</v>
      </c>
      <c r="L33" s="141" t="str">
        <f t="shared" si="0"/>
        <v>Propiedades de la materia</v>
      </c>
      <c r="M33" s="142"/>
      <c r="N33" s="143"/>
      <c r="O33" s="95" t="s">
        <v>19</v>
      </c>
      <c r="P33" s="22"/>
    </row>
    <row r="34" spans="2:16" ht="18.75" customHeight="1" x14ac:dyDescent="0.25">
      <c r="B34" s="21"/>
      <c r="C34" s="96">
        <v>11</v>
      </c>
      <c r="D34" s="138" t="s">
        <v>523</v>
      </c>
      <c r="E34" s="139"/>
      <c r="F34" s="139"/>
      <c r="G34" s="140"/>
      <c r="H34" s="93"/>
      <c r="I34" s="63"/>
      <c r="J34" s="94"/>
      <c r="K34" s="96">
        <v>11</v>
      </c>
      <c r="L34" s="141" t="str">
        <f t="shared" si="0"/>
        <v>Fuerza y movimiento</v>
      </c>
      <c r="M34" s="142"/>
      <c r="N34" s="143"/>
      <c r="O34" s="95" t="s">
        <v>19</v>
      </c>
      <c r="P34" s="22"/>
    </row>
    <row r="35" spans="2:16" ht="18.75" customHeight="1" x14ac:dyDescent="0.25">
      <c r="B35" s="21"/>
      <c r="C35" s="96">
        <v>12</v>
      </c>
      <c r="D35" s="138" t="s">
        <v>524</v>
      </c>
      <c r="E35" s="139"/>
      <c r="F35" s="139"/>
      <c r="G35" s="140"/>
      <c r="H35" s="93"/>
      <c r="I35" s="63"/>
      <c r="J35" s="94"/>
      <c r="K35" s="70">
        <v>12</v>
      </c>
      <c r="L35" s="141" t="str">
        <f t="shared" si="0"/>
        <v>La gravedad y el magnetismo</v>
      </c>
      <c r="M35" s="142"/>
      <c r="N35" s="143"/>
      <c r="O35" s="95" t="s">
        <v>19</v>
      </c>
      <c r="P35" s="22"/>
    </row>
    <row r="36" spans="2:16" ht="18.75" customHeight="1" x14ac:dyDescent="0.25">
      <c r="B36" s="21"/>
      <c r="C36" s="96">
        <v>13</v>
      </c>
      <c r="D36" s="138" t="s">
        <v>525</v>
      </c>
      <c r="E36" s="139"/>
      <c r="F36" s="139"/>
      <c r="G36" s="140"/>
      <c r="H36" s="93"/>
      <c r="I36" s="63"/>
      <c r="J36" s="94"/>
      <c r="K36" s="70">
        <v>13</v>
      </c>
      <c r="L36" s="141" t="str">
        <f t="shared" si="0"/>
        <v>La energía y sus manifestaciones</v>
      </c>
      <c r="M36" s="142"/>
      <c r="N36" s="143"/>
      <c r="O36" s="95" t="s">
        <v>19</v>
      </c>
      <c r="P36" s="22"/>
    </row>
    <row r="37" spans="2:16" ht="18.75" customHeight="1" x14ac:dyDescent="0.25">
      <c r="B37" s="21"/>
      <c r="C37" s="96">
        <v>14</v>
      </c>
      <c r="D37" s="138" t="s">
        <v>526</v>
      </c>
      <c r="E37" s="139"/>
      <c r="F37" s="139"/>
      <c r="G37" s="140"/>
      <c r="H37" s="93"/>
      <c r="I37" s="63"/>
      <c r="J37" s="94"/>
      <c r="K37" s="96">
        <v>14</v>
      </c>
      <c r="L37" s="141" t="str">
        <f t="shared" si="0"/>
        <v>Conozcamos nuestro sistema solar</v>
      </c>
      <c r="M37" s="142"/>
      <c r="N37" s="143"/>
      <c r="O37" s="95" t="s">
        <v>19</v>
      </c>
      <c r="P37" s="22"/>
    </row>
    <row r="38" spans="2:16" ht="18.75" customHeight="1" x14ac:dyDescent="0.25">
      <c r="B38" s="21"/>
      <c r="C38" s="96">
        <v>15</v>
      </c>
      <c r="D38" s="138" t="s">
        <v>527</v>
      </c>
      <c r="E38" s="139"/>
      <c r="F38" s="139"/>
      <c r="G38" s="140"/>
      <c r="H38" s="93"/>
      <c r="I38" s="63"/>
      <c r="J38" s="94"/>
      <c r="K38" s="70">
        <v>15</v>
      </c>
      <c r="L38" s="141" t="str">
        <f t="shared" si="0"/>
        <v>El tiempo</v>
      </c>
      <c r="M38" s="142"/>
      <c r="N38" s="143"/>
      <c r="O38" s="95" t="s">
        <v>19</v>
      </c>
      <c r="P38" s="22"/>
    </row>
    <row r="39" spans="2:16" ht="18.75" customHeight="1" x14ac:dyDescent="0.25">
      <c r="B39" s="21"/>
      <c r="C39" s="96">
        <v>16</v>
      </c>
      <c r="D39" s="138"/>
      <c r="E39" s="139"/>
      <c r="F39" s="139"/>
      <c r="G39" s="140"/>
      <c r="H39" s="93"/>
      <c r="I39" s="63"/>
      <c r="J39" s="94"/>
      <c r="K39" s="96">
        <v>16</v>
      </c>
      <c r="L39" s="141">
        <f t="shared" si="0"/>
        <v>0</v>
      </c>
      <c r="M39" s="142"/>
      <c r="N39" s="143"/>
      <c r="O39" s="95"/>
      <c r="P39" s="22"/>
    </row>
    <row r="40" spans="2:16" ht="18.75" customHeight="1" x14ac:dyDescent="0.25">
      <c r="B40" s="21"/>
      <c r="C40" s="96">
        <v>17</v>
      </c>
      <c r="D40" s="138"/>
      <c r="E40" s="139"/>
      <c r="F40" s="139"/>
      <c r="G40" s="140"/>
      <c r="H40" s="93"/>
      <c r="I40" s="63"/>
      <c r="J40" s="94"/>
      <c r="K40" s="96">
        <v>17</v>
      </c>
      <c r="L40" s="141">
        <f t="shared" si="0"/>
        <v>0</v>
      </c>
      <c r="M40" s="142"/>
      <c r="N40" s="143"/>
      <c r="O40" s="95"/>
      <c r="P40" s="22"/>
    </row>
    <row r="41" spans="2:16" ht="18.75" customHeight="1" x14ac:dyDescent="0.25">
      <c r="B41" s="21"/>
      <c r="C41" s="96">
        <v>18</v>
      </c>
      <c r="D41" s="138"/>
      <c r="E41" s="139"/>
      <c r="F41" s="139"/>
      <c r="G41" s="140"/>
      <c r="H41" s="93"/>
      <c r="I41" s="63"/>
      <c r="J41" s="94"/>
      <c r="K41" s="70">
        <v>18</v>
      </c>
      <c r="L41" s="141">
        <f t="shared" si="0"/>
        <v>0</v>
      </c>
      <c r="M41" s="142"/>
      <c r="N41" s="143"/>
      <c r="O41" s="95"/>
      <c r="P41" s="22"/>
    </row>
    <row r="42" spans="2:16" ht="18.75" customHeight="1" x14ac:dyDescent="0.25">
      <c r="B42" s="21"/>
      <c r="C42" s="96">
        <v>19</v>
      </c>
      <c r="D42" s="138"/>
      <c r="E42" s="139"/>
      <c r="F42" s="139"/>
      <c r="G42" s="140"/>
      <c r="H42" s="93"/>
      <c r="I42" s="63"/>
      <c r="J42" s="94"/>
      <c r="K42" s="96">
        <v>19</v>
      </c>
      <c r="L42" s="141">
        <f t="shared" si="0"/>
        <v>0</v>
      </c>
      <c r="M42" s="142"/>
      <c r="N42" s="143"/>
      <c r="O42" s="95"/>
      <c r="P42" s="22"/>
    </row>
    <row r="43" spans="2:16" ht="18.75" customHeight="1" thickBot="1" x14ac:dyDescent="0.3">
      <c r="B43" s="21"/>
      <c r="C43" s="71">
        <v>20</v>
      </c>
      <c r="D43" s="149"/>
      <c r="E43" s="150"/>
      <c r="F43" s="150"/>
      <c r="G43" s="151"/>
      <c r="H43" s="93"/>
      <c r="I43" s="63"/>
      <c r="J43" s="94"/>
      <c r="K43" s="71">
        <v>20</v>
      </c>
      <c r="L43" s="152">
        <f t="shared" si="0"/>
        <v>0</v>
      </c>
      <c r="M43" s="153"/>
      <c r="N43" s="154"/>
      <c r="O43" s="97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J44" s="23"/>
      <c r="K44" s="155"/>
      <c r="L44" s="155"/>
      <c r="M44" s="18"/>
      <c r="N44" s="18"/>
      <c r="O44" s="18"/>
      <c r="P44" s="24"/>
    </row>
    <row r="45" spans="2:16" ht="9" customHeight="1" thickTop="1" thickBot="1" x14ac:dyDescent="0.3">
      <c r="K45" s="156"/>
      <c r="L45" s="156"/>
    </row>
    <row r="46" spans="2:16" ht="17.25" thickTop="1" thickBot="1" x14ac:dyDescent="0.3">
      <c r="B46" s="120" t="s">
        <v>292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2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62"/>
      <c r="L47" s="162"/>
      <c r="M47" s="26"/>
      <c r="N47" s="26"/>
      <c r="O47" s="26"/>
      <c r="P47" s="27"/>
    </row>
    <row r="48" spans="2:16" ht="30" customHeight="1" x14ac:dyDescent="0.25">
      <c r="B48" s="21"/>
      <c r="C48" s="163" t="s">
        <v>293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98"/>
    </row>
    <row r="49" spans="2:17" ht="9" customHeight="1" thickBot="1" x14ac:dyDescent="0.3">
      <c r="B49" s="21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8"/>
    </row>
    <row r="50" spans="2:17" ht="16.5" thickTop="1" thickBot="1" x14ac:dyDescent="0.3">
      <c r="B50" s="21"/>
      <c r="C50" s="99"/>
      <c r="D50" s="86" t="s">
        <v>277</v>
      </c>
      <c r="E50" s="145" t="s">
        <v>291</v>
      </c>
      <c r="F50" s="146"/>
      <c r="G50" s="146"/>
      <c r="H50" s="146"/>
      <c r="I50" s="146"/>
      <c r="J50" s="146"/>
      <c r="K50" s="147"/>
      <c r="L50" s="86" t="s">
        <v>18</v>
      </c>
      <c r="M50" s="145" t="s">
        <v>280</v>
      </c>
      <c r="N50" s="147"/>
      <c r="O50" s="99"/>
      <c r="P50" s="98"/>
    </row>
    <row r="51" spans="2:17" ht="18.75" customHeight="1" thickTop="1" x14ac:dyDescent="0.25">
      <c r="B51" s="21"/>
      <c r="C51" s="100">
        <f>IF(L51="No trabajado",1,0)</f>
        <v>0</v>
      </c>
      <c r="D51" s="69">
        <v>1</v>
      </c>
      <c r="E51" s="165" t="str">
        <f t="shared" ref="E51:E70" si="1">D24</f>
        <v>Reinos de la naturaleza</v>
      </c>
      <c r="F51" s="166"/>
      <c r="G51" s="166"/>
      <c r="H51" s="166"/>
      <c r="I51" s="166"/>
      <c r="J51" s="166"/>
      <c r="K51" s="167"/>
      <c r="L51" s="58" t="str">
        <f t="shared" ref="L51:L70" si="2">O24</f>
        <v>Trabajado</v>
      </c>
      <c r="M51" s="168" t="s">
        <v>281</v>
      </c>
      <c r="N51" s="169"/>
      <c r="O51" s="100">
        <f>IF(M51="Bajo",1,0)</f>
        <v>0</v>
      </c>
      <c r="P51" s="47">
        <f>IF(M51="Básico",-3,0)</f>
        <v>0</v>
      </c>
      <c r="Q51" s="44">
        <f>C51+O51+P51</f>
        <v>0</v>
      </c>
    </row>
    <row r="52" spans="2:17" ht="18.75" customHeight="1" x14ac:dyDescent="0.25">
      <c r="B52" s="21"/>
      <c r="C52" s="100">
        <f t="shared" ref="C52:C70" si="3">IF(L52="No trabajado",1,0)</f>
        <v>0</v>
      </c>
      <c r="D52" s="70">
        <v>2</v>
      </c>
      <c r="E52" s="157" t="str">
        <f t="shared" si="1"/>
        <v>Adaptaciones de los seres vivos al medio.</v>
      </c>
      <c r="F52" s="158"/>
      <c r="G52" s="158"/>
      <c r="H52" s="158"/>
      <c r="I52" s="158"/>
      <c r="J52" s="158"/>
      <c r="K52" s="159"/>
      <c r="L52" s="50" t="str">
        <f t="shared" si="2"/>
        <v>Trabajado</v>
      </c>
      <c r="M52" s="160" t="s">
        <v>281</v>
      </c>
      <c r="N52" s="161"/>
      <c r="O52" s="100">
        <f t="shared" ref="O52:O70" si="4">IF(M52="Bajo",1,0)</f>
        <v>0</v>
      </c>
      <c r="P52" s="47">
        <f t="shared" ref="P52:P70" si="5">IF(M52="Básico",-3,0)</f>
        <v>0</v>
      </c>
      <c r="Q52" s="44">
        <f t="shared" ref="Q52:Q70" si="6">C52+O52+P52</f>
        <v>0</v>
      </c>
    </row>
    <row r="53" spans="2:17" ht="18.75" customHeight="1" x14ac:dyDescent="0.25">
      <c r="B53" s="21"/>
      <c r="C53" s="100">
        <f t="shared" si="3"/>
        <v>0</v>
      </c>
      <c r="D53" s="70">
        <v>3</v>
      </c>
      <c r="E53" s="157" t="str">
        <f t="shared" si="1"/>
        <v>Nutrición de plantas y animales</v>
      </c>
      <c r="F53" s="158"/>
      <c r="G53" s="158"/>
      <c r="H53" s="158"/>
      <c r="I53" s="158"/>
      <c r="J53" s="158"/>
      <c r="K53" s="159"/>
      <c r="L53" s="50" t="str">
        <f t="shared" si="2"/>
        <v>Trabajado</v>
      </c>
      <c r="M53" s="160" t="s">
        <v>281</v>
      </c>
      <c r="N53" s="161"/>
      <c r="O53" s="100">
        <f t="shared" si="4"/>
        <v>0</v>
      </c>
      <c r="P53" s="47">
        <f t="shared" si="5"/>
        <v>0</v>
      </c>
      <c r="Q53" s="44">
        <f t="shared" si="6"/>
        <v>0</v>
      </c>
    </row>
    <row r="54" spans="2:17" ht="18.75" customHeight="1" x14ac:dyDescent="0.25">
      <c r="B54" s="21"/>
      <c r="C54" s="100">
        <f t="shared" si="3"/>
        <v>0</v>
      </c>
      <c r="D54" s="70">
        <v>4</v>
      </c>
      <c r="E54" s="157" t="str">
        <f t="shared" si="1"/>
        <v>Los alimentos y su clasificación</v>
      </c>
      <c r="F54" s="158"/>
      <c r="G54" s="158"/>
      <c r="H54" s="158"/>
      <c r="I54" s="158"/>
      <c r="J54" s="158"/>
      <c r="K54" s="159"/>
      <c r="L54" s="50" t="str">
        <f t="shared" si="2"/>
        <v>Trabajado</v>
      </c>
      <c r="M54" s="160" t="s">
        <v>281</v>
      </c>
      <c r="N54" s="161"/>
      <c r="O54" s="100">
        <f t="shared" si="4"/>
        <v>0</v>
      </c>
      <c r="P54" s="47">
        <f t="shared" si="5"/>
        <v>0</v>
      </c>
      <c r="Q54" s="44">
        <f t="shared" si="6"/>
        <v>0</v>
      </c>
    </row>
    <row r="55" spans="2:17" ht="18.75" customHeight="1" x14ac:dyDescent="0.25">
      <c r="B55" s="21"/>
      <c r="C55" s="100">
        <f t="shared" si="3"/>
        <v>0</v>
      </c>
      <c r="D55" s="70">
        <v>5</v>
      </c>
      <c r="E55" s="157" t="str">
        <f t="shared" si="1"/>
        <v>las vacunas para prevenir enfermedades</v>
      </c>
      <c r="F55" s="158"/>
      <c r="G55" s="158"/>
      <c r="H55" s="158"/>
      <c r="I55" s="158"/>
      <c r="J55" s="158"/>
      <c r="K55" s="159"/>
      <c r="L55" s="50" t="str">
        <f t="shared" si="2"/>
        <v>Trabajado</v>
      </c>
      <c r="M55" s="160" t="s">
        <v>281</v>
      </c>
      <c r="N55" s="161"/>
      <c r="O55" s="100">
        <f t="shared" si="4"/>
        <v>0</v>
      </c>
      <c r="P55" s="47">
        <f t="shared" si="5"/>
        <v>0</v>
      </c>
      <c r="Q55" s="44">
        <f t="shared" si="6"/>
        <v>0</v>
      </c>
    </row>
    <row r="56" spans="2:17" ht="18.75" customHeight="1" x14ac:dyDescent="0.25">
      <c r="B56" s="21"/>
      <c r="C56" s="100">
        <f t="shared" si="3"/>
        <v>0</v>
      </c>
      <c r="D56" s="70">
        <v>6</v>
      </c>
      <c r="E56" s="157" t="str">
        <f t="shared" si="1"/>
        <v>Medidas de prevención del dengue y la malaria</v>
      </c>
      <c r="F56" s="158"/>
      <c r="G56" s="158"/>
      <c r="H56" s="158"/>
      <c r="I56" s="158"/>
      <c r="J56" s="158"/>
      <c r="K56" s="159"/>
      <c r="L56" s="50" t="str">
        <f t="shared" si="2"/>
        <v>Trabajado</v>
      </c>
      <c r="M56" s="160" t="s">
        <v>281</v>
      </c>
      <c r="N56" s="161"/>
      <c r="O56" s="100">
        <f t="shared" si="4"/>
        <v>0</v>
      </c>
      <c r="P56" s="47">
        <f t="shared" si="5"/>
        <v>0</v>
      </c>
      <c r="Q56" s="44">
        <f t="shared" si="6"/>
        <v>0</v>
      </c>
    </row>
    <row r="57" spans="2:17" ht="18.75" customHeight="1" x14ac:dyDescent="0.25">
      <c r="B57" s="21"/>
      <c r="C57" s="100">
        <f t="shared" si="3"/>
        <v>0</v>
      </c>
      <c r="D57" s="70">
        <v>7</v>
      </c>
      <c r="E57" s="157" t="str">
        <f t="shared" si="1"/>
        <v>Repreoducción de los seres vivos</v>
      </c>
      <c r="F57" s="158"/>
      <c r="G57" s="158"/>
      <c r="H57" s="158"/>
      <c r="I57" s="158"/>
      <c r="J57" s="158"/>
      <c r="K57" s="159"/>
      <c r="L57" s="50" t="str">
        <f t="shared" si="2"/>
        <v>Trabajado</v>
      </c>
      <c r="M57" s="160" t="s">
        <v>281</v>
      </c>
      <c r="N57" s="161"/>
      <c r="O57" s="100">
        <f t="shared" si="4"/>
        <v>0</v>
      </c>
      <c r="P57" s="47">
        <f t="shared" si="5"/>
        <v>0</v>
      </c>
      <c r="Q57" s="44">
        <f t="shared" si="6"/>
        <v>0</v>
      </c>
    </row>
    <row r="58" spans="2:17" ht="18.75" customHeight="1" x14ac:dyDescent="0.25">
      <c r="B58" s="21"/>
      <c r="C58" s="100">
        <f t="shared" si="3"/>
        <v>0</v>
      </c>
      <c r="D58" s="70">
        <v>8</v>
      </c>
      <c r="E58" s="157" t="str">
        <f t="shared" si="1"/>
        <v>Caracteristicas de padres a hijos</v>
      </c>
      <c r="F58" s="158"/>
      <c r="G58" s="158"/>
      <c r="H58" s="158"/>
      <c r="I58" s="158"/>
      <c r="J58" s="158"/>
      <c r="K58" s="159"/>
      <c r="L58" s="50" t="str">
        <f t="shared" si="2"/>
        <v>Trabajado</v>
      </c>
      <c r="M58" s="160" t="s">
        <v>281</v>
      </c>
      <c r="N58" s="161"/>
      <c r="O58" s="100">
        <f t="shared" si="4"/>
        <v>0</v>
      </c>
      <c r="P58" s="47">
        <f t="shared" si="5"/>
        <v>0</v>
      </c>
      <c r="Q58" s="44">
        <f t="shared" si="6"/>
        <v>0</v>
      </c>
    </row>
    <row r="59" spans="2:17" ht="18.75" customHeight="1" x14ac:dyDescent="0.25">
      <c r="B59" s="21"/>
      <c r="C59" s="100">
        <f t="shared" si="3"/>
        <v>0</v>
      </c>
      <c r="D59" s="70">
        <v>9</v>
      </c>
      <c r="E59" s="157" t="str">
        <f t="shared" si="1"/>
        <v xml:space="preserve">Materia </v>
      </c>
      <c r="F59" s="158"/>
      <c r="G59" s="158"/>
      <c r="H59" s="158"/>
      <c r="I59" s="158"/>
      <c r="J59" s="158"/>
      <c r="K59" s="159"/>
      <c r="L59" s="50" t="str">
        <f t="shared" si="2"/>
        <v>Trabajado</v>
      </c>
      <c r="M59" s="160" t="s">
        <v>281</v>
      </c>
      <c r="N59" s="161"/>
      <c r="O59" s="100">
        <f t="shared" si="4"/>
        <v>0</v>
      </c>
      <c r="P59" s="47">
        <f t="shared" si="5"/>
        <v>0</v>
      </c>
      <c r="Q59" s="44">
        <f t="shared" si="6"/>
        <v>0</v>
      </c>
    </row>
    <row r="60" spans="2:17" ht="18.75" customHeight="1" x14ac:dyDescent="0.25">
      <c r="B60" s="21"/>
      <c r="C60" s="100">
        <f t="shared" si="3"/>
        <v>0</v>
      </c>
      <c r="D60" s="70">
        <v>10</v>
      </c>
      <c r="E60" s="157" t="str">
        <f t="shared" si="1"/>
        <v>Propiedades de la materia</v>
      </c>
      <c r="F60" s="158"/>
      <c r="G60" s="158"/>
      <c r="H60" s="158"/>
      <c r="I60" s="158"/>
      <c r="J60" s="158"/>
      <c r="K60" s="159"/>
      <c r="L60" s="50" t="str">
        <f t="shared" si="2"/>
        <v>Trabajado</v>
      </c>
      <c r="M60" s="160" t="s">
        <v>281</v>
      </c>
      <c r="N60" s="161"/>
      <c r="O60" s="100">
        <f t="shared" si="4"/>
        <v>0</v>
      </c>
      <c r="P60" s="47">
        <f t="shared" si="5"/>
        <v>0</v>
      </c>
      <c r="Q60" s="44">
        <f t="shared" si="6"/>
        <v>0</v>
      </c>
    </row>
    <row r="61" spans="2:17" ht="18.75" customHeight="1" x14ac:dyDescent="0.25">
      <c r="B61" s="21"/>
      <c r="C61" s="100">
        <f t="shared" si="3"/>
        <v>0</v>
      </c>
      <c r="D61" s="70">
        <v>11</v>
      </c>
      <c r="E61" s="157" t="str">
        <f t="shared" si="1"/>
        <v>Fuerza y movimiento</v>
      </c>
      <c r="F61" s="158"/>
      <c r="G61" s="158"/>
      <c r="H61" s="158"/>
      <c r="I61" s="158"/>
      <c r="J61" s="158"/>
      <c r="K61" s="159"/>
      <c r="L61" s="50" t="str">
        <f t="shared" si="2"/>
        <v>Trabajado</v>
      </c>
      <c r="M61" s="160" t="s">
        <v>281</v>
      </c>
      <c r="N61" s="161"/>
      <c r="O61" s="100">
        <f t="shared" si="4"/>
        <v>0</v>
      </c>
      <c r="P61" s="47">
        <f t="shared" si="5"/>
        <v>0</v>
      </c>
      <c r="Q61" s="44">
        <f t="shared" si="6"/>
        <v>0</v>
      </c>
    </row>
    <row r="62" spans="2:17" ht="18.75" customHeight="1" x14ac:dyDescent="0.25">
      <c r="B62" s="21"/>
      <c r="C62" s="100">
        <f t="shared" si="3"/>
        <v>0</v>
      </c>
      <c r="D62" s="70">
        <v>12</v>
      </c>
      <c r="E62" s="157" t="str">
        <f t="shared" si="1"/>
        <v>La gravedad y el magnetismo</v>
      </c>
      <c r="F62" s="158"/>
      <c r="G62" s="158"/>
      <c r="H62" s="158"/>
      <c r="I62" s="158"/>
      <c r="J62" s="158"/>
      <c r="K62" s="159"/>
      <c r="L62" s="50" t="str">
        <f t="shared" si="2"/>
        <v>Trabajado</v>
      </c>
      <c r="M62" s="160" t="s">
        <v>281</v>
      </c>
      <c r="N62" s="161"/>
      <c r="O62" s="100">
        <f t="shared" si="4"/>
        <v>0</v>
      </c>
      <c r="P62" s="47">
        <f t="shared" si="5"/>
        <v>0</v>
      </c>
      <c r="Q62" s="44">
        <f t="shared" si="6"/>
        <v>0</v>
      </c>
    </row>
    <row r="63" spans="2:17" ht="18.75" customHeight="1" x14ac:dyDescent="0.25">
      <c r="B63" s="21"/>
      <c r="C63" s="100">
        <f t="shared" si="3"/>
        <v>0</v>
      </c>
      <c r="D63" s="70">
        <v>13</v>
      </c>
      <c r="E63" s="157" t="s">
        <v>525</v>
      </c>
      <c r="F63" s="158"/>
      <c r="G63" s="158"/>
      <c r="H63" s="158"/>
      <c r="I63" s="158"/>
      <c r="J63" s="158"/>
      <c r="K63" s="159"/>
      <c r="L63" s="50" t="str">
        <f t="shared" si="2"/>
        <v>Trabajado</v>
      </c>
      <c r="M63" s="160" t="s">
        <v>281</v>
      </c>
      <c r="N63" s="161"/>
      <c r="O63" s="100">
        <f t="shared" si="4"/>
        <v>0</v>
      </c>
      <c r="P63" s="47">
        <f t="shared" si="5"/>
        <v>0</v>
      </c>
      <c r="Q63" s="44">
        <f t="shared" si="6"/>
        <v>0</v>
      </c>
    </row>
    <row r="64" spans="2:17" ht="18.75" customHeight="1" x14ac:dyDescent="0.25">
      <c r="B64" s="21"/>
      <c r="C64" s="100">
        <f t="shared" si="3"/>
        <v>0</v>
      </c>
      <c r="D64" s="70">
        <v>14</v>
      </c>
      <c r="E64" s="157" t="s">
        <v>526</v>
      </c>
      <c r="F64" s="158"/>
      <c r="G64" s="158"/>
      <c r="H64" s="158"/>
      <c r="I64" s="158"/>
      <c r="J64" s="158"/>
      <c r="K64" s="159"/>
      <c r="L64" s="50" t="str">
        <f t="shared" si="2"/>
        <v>Trabajado</v>
      </c>
      <c r="M64" s="160" t="s">
        <v>281</v>
      </c>
      <c r="N64" s="161"/>
      <c r="O64" s="100">
        <f t="shared" si="4"/>
        <v>0</v>
      </c>
      <c r="P64" s="47">
        <f t="shared" si="5"/>
        <v>0</v>
      </c>
      <c r="Q64" s="44">
        <f t="shared" si="6"/>
        <v>0</v>
      </c>
    </row>
    <row r="65" spans="2:17" ht="18.75" customHeight="1" x14ac:dyDescent="0.25">
      <c r="B65" s="21"/>
      <c r="C65" s="100">
        <f t="shared" si="3"/>
        <v>0</v>
      </c>
      <c r="D65" s="70">
        <v>15</v>
      </c>
      <c r="E65" s="157" t="str">
        <f t="shared" si="1"/>
        <v>El tiempo</v>
      </c>
      <c r="F65" s="158"/>
      <c r="G65" s="158"/>
      <c r="H65" s="158"/>
      <c r="I65" s="158"/>
      <c r="J65" s="158"/>
      <c r="K65" s="159"/>
      <c r="L65" s="50" t="str">
        <f t="shared" si="2"/>
        <v>Trabajado</v>
      </c>
      <c r="M65" s="160" t="s">
        <v>281</v>
      </c>
      <c r="N65" s="161"/>
      <c r="O65" s="100">
        <f t="shared" si="4"/>
        <v>0</v>
      </c>
      <c r="P65" s="47">
        <f t="shared" si="5"/>
        <v>0</v>
      </c>
      <c r="Q65" s="44">
        <f t="shared" si="6"/>
        <v>0</v>
      </c>
    </row>
    <row r="66" spans="2:17" ht="18.75" customHeight="1" x14ac:dyDescent="0.25">
      <c r="B66" s="21"/>
      <c r="C66" s="100">
        <f t="shared" si="3"/>
        <v>0</v>
      </c>
      <c r="D66" s="70">
        <v>16</v>
      </c>
      <c r="E66" s="157">
        <f t="shared" si="1"/>
        <v>0</v>
      </c>
      <c r="F66" s="158"/>
      <c r="G66" s="158"/>
      <c r="H66" s="158"/>
      <c r="I66" s="158"/>
      <c r="J66" s="158"/>
      <c r="K66" s="159"/>
      <c r="L66" s="50">
        <f t="shared" si="2"/>
        <v>0</v>
      </c>
      <c r="M66" s="160"/>
      <c r="N66" s="161"/>
      <c r="O66" s="100">
        <f t="shared" si="4"/>
        <v>0</v>
      </c>
      <c r="P66" s="47">
        <f t="shared" si="5"/>
        <v>0</v>
      </c>
      <c r="Q66" s="44">
        <f t="shared" si="6"/>
        <v>0</v>
      </c>
    </row>
    <row r="67" spans="2:17" ht="18.75" customHeight="1" x14ac:dyDescent="0.25">
      <c r="B67" s="21"/>
      <c r="C67" s="100">
        <f t="shared" si="3"/>
        <v>0</v>
      </c>
      <c r="D67" s="70">
        <v>17</v>
      </c>
      <c r="E67" s="157">
        <f t="shared" si="1"/>
        <v>0</v>
      </c>
      <c r="F67" s="158"/>
      <c r="G67" s="158"/>
      <c r="H67" s="158"/>
      <c r="I67" s="158"/>
      <c r="J67" s="158"/>
      <c r="K67" s="159"/>
      <c r="L67" s="50">
        <f t="shared" si="2"/>
        <v>0</v>
      </c>
      <c r="M67" s="160"/>
      <c r="N67" s="161"/>
      <c r="O67" s="100">
        <f t="shared" si="4"/>
        <v>0</v>
      </c>
      <c r="P67" s="47">
        <f t="shared" si="5"/>
        <v>0</v>
      </c>
      <c r="Q67" s="44">
        <f t="shared" si="6"/>
        <v>0</v>
      </c>
    </row>
    <row r="68" spans="2:17" ht="18.75" customHeight="1" x14ac:dyDescent="0.25">
      <c r="B68" s="21"/>
      <c r="C68" s="100">
        <f t="shared" si="3"/>
        <v>0</v>
      </c>
      <c r="D68" s="70">
        <v>18</v>
      </c>
      <c r="E68" s="157">
        <f t="shared" si="1"/>
        <v>0</v>
      </c>
      <c r="F68" s="158"/>
      <c r="G68" s="158"/>
      <c r="H68" s="158"/>
      <c r="I68" s="158"/>
      <c r="J68" s="158"/>
      <c r="K68" s="159"/>
      <c r="L68" s="50">
        <f t="shared" si="2"/>
        <v>0</v>
      </c>
      <c r="M68" s="160"/>
      <c r="N68" s="161"/>
      <c r="O68" s="100">
        <f t="shared" si="4"/>
        <v>0</v>
      </c>
      <c r="P68" s="47">
        <f t="shared" si="5"/>
        <v>0</v>
      </c>
      <c r="Q68" s="44">
        <f t="shared" si="6"/>
        <v>0</v>
      </c>
    </row>
    <row r="69" spans="2:17" ht="18.75" customHeight="1" x14ac:dyDescent="0.25">
      <c r="B69" s="21"/>
      <c r="C69" s="100">
        <f t="shared" si="3"/>
        <v>0</v>
      </c>
      <c r="D69" s="70">
        <v>19</v>
      </c>
      <c r="E69" s="157">
        <f t="shared" si="1"/>
        <v>0</v>
      </c>
      <c r="F69" s="158"/>
      <c r="G69" s="158"/>
      <c r="H69" s="158"/>
      <c r="I69" s="158"/>
      <c r="J69" s="158"/>
      <c r="K69" s="159"/>
      <c r="L69" s="50">
        <f t="shared" si="2"/>
        <v>0</v>
      </c>
      <c r="M69" s="160"/>
      <c r="N69" s="161"/>
      <c r="O69" s="100">
        <f t="shared" si="4"/>
        <v>0</v>
      </c>
      <c r="P69" s="47">
        <f t="shared" si="5"/>
        <v>0</v>
      </c>
      <c r="Q69" s="44">
        <f t="shared" si="6"/>
        <v>0</v>
      </c>
    </row>
    <row r="70" spans="2:17" ht="18.75" customHeight="1" thickBot="1" x14ac:dyDescent="0.3">
      <c r="B70" s="21"/>
      <c r="C70" s="100">
        <f t="shared" si="3"/>
        <v>0</v>
      </c>
      <c r="D70" s="71">
        <v>20</v>
      </c>
      <c r="E70" s="171">
        <f t="shared" si="1"/>
        <v>0</v>
      </c>
      <c r="F70" s="172"/>
      <c r="G70" s="172"/>
      <c r="H70" s="172"/>
      <c r="I70" s="172"/>
      <c r="J70" s="172"/>
      <c r="K70" s="173"/>
      <c r="L70" s="51">
        <f t="shared" si="2"/>
        <v>0</v>
      </c>
      <c r="M70" s="174"/>
      <c r="N70" s="175"/>
      <c r="O70" s="100">
        <f t="shared" si="4"/>
        <v>0</v>
      </c>
      <c r="P70" s="47">
        <f t="shared" si="5"/>
        <v>0</v>
      </c>
      <c r="Q70" s="44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101">
        <f>O44</f>
        <v>0</v>
      </c>
      <c r="K71" s="101"/>
      <c r="L71" s="101"/>
      <c r="M71" s="101"/>
      <c r="N71" s="101"/>
      <c r="O71" s="101"/>
      <c r="P71" s="24"/>
    </row>
    <row r="72" spans="2:17" ht="6" customHeight="1" thickTop="1" thickBot="1" x14ac:dyDescent="0.3">
      <c r="J72" s="102"/>
      <c r="K72" s="102"/>
      <c r="L72" s="102"/>
      <c r="M72" s="102"/>
      <c r="N72" s="102"/>
      <c r="O72" s="102"/>
    </row>
    <row r="73" spans="2:17" ht="16.5" customHeight="1" thickTop="1" thickBot="1" x14ac:dyDescent="0.3">
      <c r="B73" s="176" t="s">
        <v>285</v>
      </c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8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103"/>
      <c r="K74" s="103"/>
      <c r="L74" s="103"/>
      <c r="M74" s="103"/>
      <c r="N74" s="103"/>
      <c r="O74" s="103"/>
      <c r="P74" s="27"/>
    </row>
    <row r="75" spans="2:17" ht="61.5" customHeight="1" x14ac:dyDescent="0.25">
      <c r="B75" s="21"/>
      <c r="C75" s="179" t="s">
        <v>286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101"/>
      <c r="K76" s="101"/>
      <c r="L76" s="101"/>
      <c r="M76" s="101"/>
      <c r="N76" s="101"/>
      <c r="O76" s="101"/>
      <c r="P76" s="24"/>
    </row>
    <row r="77" spans="2:17" ht="9" customHeight="1" thickTop="1" thickBot="1" x14ac:dyDescent="0.3"/>
    <row r="78" spans="2:17" ht="17.25" thickTop="1" thickBot="1" x14ac:dyDescent="0.3">
      <c r="B78" s="120" t="s">
        <v>278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2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70" t="s">
        <v>528</v>
      </c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22"/>
    </row>
    <row r="81" spans="2:16" ht="45" customHeight="1" x14ac:dyDescent="0.25">
      <c r="B81" s="21"/>
      <c r="C81" s="170" t="s">
        <v>529</v>
      </c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22"/>
    </row>
    <row r="82" spans="2:16" ht="45" customHeight="1" x14ac:dyDescent="0.25">
      <c r="B82" s="21"/>
      <c r="C82" s="170" t="s">
        <v>530</v>
      </c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E70:K70"/>
    <mergeCell ref="M70:N70"/>
    <mergeCell ref="B73:P73"/>
    <mergeCell ref="C75:O75"/>
    <mergeCell ref="B78:P78"/>
    <mergeCell ref="C80:O80"/>
    <mergeCell ref="E67:K67"/>
    <mergeCell ref="M67:N67"/>
    <mergeCell ref="E68:K68"/>
    <mergeCell ref="M68:N68"/>
    <mergeCell ref="E69:K69"/>
    <mergeCell ref="M69:N69"/>
    <mergeCell ref="E64:K64"/>
    <mergeCell ref="M64:N64"/>
    <mergeCell ref="E65:K65"/>
    <mergeCell ref="M65:N65"/>
    <mergeCell ref="E66:K66"/>
    <mergeCell ref="M66:N66"/>
    <mergeCell ref="E61:K61"/>
    <mergeCell ref="M61:N61"/>
    <mergeCell ref="E62:K62"/>
    <mergeCell ref="M62:N62"/>
    <mergeCell ref="E63:K63"/>
    <mergeCell ref="M63:N63"/>
    <mergeCell ref="E58:K58"/>
    <mergeCell ref="M58:N58"/>
    <mergeCell ref="E59:K59"/>
    <mergeCell ref="M59:N59"/>
    <mergeCell ref="E60:K60"/>
    <mergeCell ref="M60:N60"/>
    <mergeCell ref="E55:K55"/>
    <mergeCell ref="M55:N55"/>
    <mergeCell ref="E56:K56"/>
    <mergeCell ref="M56:N56"/>
    <mergeCell ref="E57:K57"/>
    <mergeCell ref="M57:N57"/>
    <mergeCell ref="E52:K52"/>
    <mergeCell ref="M52:N52"/>
    <mergeCell ref="E53:K53"/>
    <mergeCell ref="M53:N53"/>
    <mergeCell ref="E54:K54"/>
    <mergeCell ref="M54:N54"/>
    <mergeCell ref="B46:P46"/>
    <mergeCell ref="K47:L47"/>
    <mergeCell ref="C48:O48"/>
    <mergeCell ref="E50:K50"/>
    <mergeCell ref="M50:N50"/>
    <mergeCell ref="E51:K51"/>
    <mergeCell ref="M51:N51"/>
    <mergeCell ref="D42:G42"/>
    <mergeCell ref="L42:N42"/>
    <mergeCell ref="D43:G43"/>
    <mergeCell ref="L43:N43"/>
    <mergeCell ref="K44:L44"/>
    <mergeCell ref="K45:L45"/>
    <mergeCell ref="D39:G39"/>
    <mergeCell ref="L39:N39"/>
    <mergeCell ref="D40:G40"/>
    <mergeCell ref="L40:N40"/>
    <mergeCell ref="D41:G41"/>
    <mergeCell ref="L41:N41"/>
    <mergeCell ref="D36:G36"/>
    <mergeCell ref="L36:N36"/>
    <mergeCell ref="D37:G37"/>
    <mergeCell ref="L37:N37"/>
    <mergeCell ref="D38:G38"/>
    <mergeCell ref="L38:N38"/>
    <mergeCell ref="D33:G33"/>
    <mergeCell ref="L33:N33"/>
    <mergeCell ref="D34:G34"/>
    <mergeCell ref="L34:N34"/>
    <mergeCell ref="D35:G35"/>
    <mergeCell ref="L35:N35"/>
    <mergeCell ref="D30:G30"/>
    <mergeCell ref="L30:N30"/>
    <mergeCell ref="D31:G31"/>
    <mergeCell ref="L31:N31"/>
    <mergeCell ref="D32:G32"/>
    <mergeCell ref="L32:N32"/>
    <mergeCell ref="D27:G27"/>
    <mergeCell ref="L27:N27"/>
    <mergeCell ref="D28:G28"/>
    <mergeCell ref="L28:N28"/>
    <mergeCell ref="D29:G29"/>
    <mergeCell ref="L29:N29"/>
    <mergeCell ref="D24:G24"/>
    <mergeCell ref="L24:N24"/>
    <mergeCell ref="D25:G25"/>
    <mergeCell ref="L25:N25"/>
    <mergeCell ref="D26:G26"/>
    <mergeCell ref="L26:N26"/>
    <mergeCell ref="B19:H19"/>
    <mergeCell ref="J19:P19"/>
    <mergeCell ref="C21:G21"/>
    <mergeCell ref="K21:O21"/>
    <mergeCell ref="D23:G23"/>
    <mergeCell ref="L23:N23"/>
    <mergeCell ref="C9:D9"/>
    <mergeCell ref="F9:K9"/>
    <mergeCell ref="N9:O9"/>
    <mergeCell ref="B12:P12"/>
    <mergeCell ref="C14:N14"/>
    <mergeCell ref="F16:K16"/>
    <mergeCell ref="N16:O16"/>
    <mergeCell ref="B1:P1"/>
    <mergeCell ref="B3:P3"/>
    <mergeCell ref="C5:N5"/>
    <mergeCell ref="C7:D7"/>
    <mergeCell ref="F7:K7"/>
    <mergeCell ref="N7:O7"/>
  </mergeCells>
  <conditionalFormatting sqref="L24:L43">
    <cfRule type="expression" dxfId="107" priority="5">
      <formula>IF(L24=0,1,0)</formula>
    </cfRule>
  </conditionalFormatting>
  <conditionalFormatting sqref="E51:N70">
    <cfRule type="expression" dxfId="106" priority="1">
      <formula>IF(Q51&lt;0,1,0)</formula>
    </cfRule>
    <cfRule type="expression" dxfId="105" priority="4">
      <formula>IF(Q51&gt;0,1,0)</formula>
    </cfRule>
  </conditionalFormatting>
  <conditionalFormatting sqref="E51:K70">
    <cfRule type="expression" dxfId="104" priority="3">
      <formula>IF(E51=0,1,0)</formula>
    </cfRule>
  </conditionalFormatting>
  <conditionalFormatting sqref="L51:L70">
    <cfRule type="expression" dxfId="103" priority="2">
      <formula>IF(L51=0,1,0)</formula>
    </cfRule>
  </conditionalFormatting>
  <dataValidations count="3">
    <dataValidation type="list" allowBlank="1" showInputMessage="1" showErrorMessage="1" sqref="N16" xr:uid="{1A4FA1B6-1CC2-4D04-8117-9695207C4BC7}">
      <formula1>Grado</formula1>
    </dataValidation>
    <dataValidation type="list" allowBlank="1" showInputMessage="1" showErrorMessage="1" sqref="O24:O43" xr:uid="{E19BACE6-8510-428D-9406-37353E227997}">
      <formula1>Estado</formula1>
    </dataValidation>
    <dataValidation type="list" allowBlank="1" showInputMessage="1" showErrorMessage="1" sqref="M51:N70" xr:uid="{8F3188B4-0747-4A5C-A0FB-233AE8584ED3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F521-3E18-4D86-9D3B-6745B16F9432}">
  <dimension ref="B1:P105"/>
  <sheetViews>
    <sheetView showGridLines="0" showRowColHeaders="0" showRuler="0" view="pageLayout" topLeftCell="A49" zoomScale="115" zoomScaleNormal="100" zoomScalePageLayoutView="115" workbookViewId="0">
      <selection activeCell="N9" sqref="N9:O9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87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 t="s">
        <v>531</v>
      </c>
      <c r="G7" s="118"/>
      <c r="H7" s="118"/>
      <c r="I7" s="118"/>
      <c r="J7" s="118"/>
      <c r="K7" s="119"/>
      <c r="L7" s="88" t="s">
        <v>13</v>
      </c>
      <c r="M7" s="63"/>
      <c r="N7" s="117" t="s">
        <v>512</v>
      </c>
      <c r="O7" s="119"/>
      <c r="P7" s="22"/>
    </row>
    <row r="8" spans="2:16" ht="9" customHeight="1" thickTop="1" thickBot="1" x14ac:dyDescent="0.3">
      <c r="B8" s="60"/>
      <c r="C8" s="87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184</v>
      </c>
      <c r="G9" s="118"/>
      <c r="H9" s="118"/>
      <c r="I9" s="118"/>
      <c r="J9" s="118"/>
      <c r="K9" s="119"/>
      <c r="L9" s="88" t="s">
        <v>14</v>
      </c>
      <c r="M9" s="63"/>
      <c r="N9" s="117" t="s">
        <v>318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294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87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88" t="s">
        <v>0</v>
      </c>
      <c r="E16" s="61"/>
      <c r="F16" s="85"/>
      <c r="G16" s="65" t="s">
        <v>322</v>
      </c>
      <c r="H16" s="65"/>
      <c r="I16" s="65"/>
      <c r="J16" s="65"/>
      <c r="K16" s="66"/>
      <c r="L16" s="67" t="s">
        <v>295</v>
      </c>
      <c r="M16" s="63"/>
      <c r="N16" s="85" t="s">
        <v>532</v>
      </c>
      <c r="O16" s="66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1"/>
      <c r="D18" s="88" t="s">
        <v>296</v>
      </c>
      <c r="E18" s="61"/>
      <c r="F18" s="85"/>
      <c r="G18" s="65" t="s">
        <v>9</v>
      </c>
      <c r="H18" s="65"/>
      <c r="I18" s="65"/>
      <c r="J18" s="65"/>
      <c r="K18" s="66"/>
      <c r="L18" s="67" t="s">
        <v>297</v>
      </c>
      <c r="M18" s="63"/>
      <c r="N18" s="85">
        <v>1</v>
      </c>
      <c r="O18" s="66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120" t="s">
        <v>298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2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84" t="s">
        <v>299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6"/>
      <c r="P23" s="22"/>
    </row>
    <row r="24" spans="2:16" ht="9" customHeight="1" thickBot="1" x14ac:dyDescent="0.3">
      <c r="B24" s="21"/>
      <c r="G24" s="68"/>
      <c r="H24" s="68"/>
      <c r="I24" s="68"/>
      <c r="J24" s="68"/>
      <c r="K24" s="68"/>
      <c r="P24" s="22"/>
    </row>
    <row r="25" spans="2:16" ht="16.5" thickTop="1" thickBot="1" x14ac:dyDescent="0.3">
      <c r="B25" s="21"/>
      <c r="C25" s="86" t="s">
        <v>277</v>
      </c>
      <c r="D25" s="145" t="s">
        <v>300</v>
      </c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7"/>
      <c r="P25" s="22"/>
    </row>
    <row r="26" spans="2:16" ht="18.75" customHeight="1" thickTop="1" x14ac:dyDescent="0.25">
      <c r="B26" s="21"/>
      <c r="C26" s="69">
        <v>1</v>
      </c>
      <c r="D26" s="187" t="s">
        <v>533</v>
      </c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8"/>
      <c r="P26" s="22"/>
    </row>
    <row r="27" spans="2:16" ht="18.75" customHeight="1" x14ac:dyDescent="0.25">
      <c r="B27" s="21"/>
      <c r="C27" s="70">
        <v>2</v>
      </c>
      <c r="D27" s="189" t="s">
        <v>534</v>
      </c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90"/>
      <c r="P27" s="22"/>
    </row>
    <row r="28" spans="2:16" ht="18.75" customHeight="1" x14ac:dyDescent="0.25">
      <c r="B28" s="21"/>
      <c r="C28" s="70">
        <v>3</v>
      </c>
      <c r="D28" s="189" t="s">
        <v>535</v>
      </c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90"/>
      <c r="P28" s="22"/>
    </row>
    <row r="29" spans="2:16" ht="18.75" customHeight="1" x14ac:dyDescent="0.25">
      <c r="B29" s="21"/>
      <c r="C29" s="70">
        <v>4</v>
      </c>
      <c r="D29" s="189" t="s">
        <v>526</v>
      </c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90"/>
      <c r="P29" s="22"/>
    </row>
    <row r="30" spans="2:16" ht="18.75" customHeight="1" thickBot="1" x14ac:dyDescent="0.3">
      <c r="B30" s="21"/>
      <c r="C30" s="71">
        <v>5</v>
      </c>
      <c r="D30" s="191" t="s">
        <v>536</v>
      </c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2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72"/>
      <c r="I31" s="72"/>
      <c r="J31" s="72"/>
      <c r="K31" s="155"/>
      <c r="L31" s="155"/>
      <c r="M31" s="18"/>
      <c r="N31" s="18"/>
      <c r="O31" s="18"/>
      <c r="P31" s="24"/>
    </row>
    <row r="32" spans="2:16" ht="78" customHeight="1" thickTop="1" thickBot="1" x14ac:dyDescent="0.3">
      <c r="K32" s="156"/>
      <c r="L32" s="156"/>
    </row>
    <row r="33" spans="2:16" ht="17.25" thickTop="1" thickBot="1" x14ac:dyDescent="0.3">
      <c r="B33" s="120" t="s">
        <v>301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2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84" t="s">
        <v>302</v>
      </c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6"/>
      <c r="P35" s="22"/>
    </row>
    <row r="36" spans="2:16" ht="15.75" thickBot="1" x14ac:dyDescent="0.3">
      <c r="B36" s="21"/>
      <c r="H36" s="68"/>
      <c r="I36" s="68"/>
      <c r="J36" s="68"/>
      <c r="P36" s="22"/>
    </row>
    <row r="37" spans="2:16" ht="16.5" thickTop="1" thickBot="1" x14ac:dyDescent="0.3">
      <c r="B37" s="21"/>
      <c r="C37" s="86" t="s">
        <v>277</v>
      </c>
      <c r="D37" s="181" t="s">
        <v>300</v>
      </c>
      <c r="E37" s="182"/>
      <c r="F37" s="182"/>
      <c r="G37" s="182"/>
      <c r="H37" s="182"/>
      <c r="I37" s="183"/>
      <c r="J37" s="182" t="s">
        <v>303</v>
      </c>
      <c r="K37" s="182"/>
      <c r="L37" s="182"/>
      <c r="M37" s="182"/>
      <c r="N37" s="182"/>
      <c r="O37" s="183"/>
      <c r="P37" s="22"/>
    </row>
    <row r="38" spans="2:16" ht="15.75" thickTop="1" x14ac:dyDescent="0.25">
      <c r="B38" s="21"/>
      <c r="C38" s="69">
        <v>1</v>
      </c>
      <c r="D38" s="193" t="str">
        <f>D26</f>
        <v>Propiedades de la materia.</v>
      </c>
      <c r="E38" s="194"/>
      <c r="F38" s="194"/>
      <c r="G38" s="194"/>
      <c r="H38" s="194"/>
      <c r="I38" s="195"/>
      <c r="J38" s="187" t="s">
        <v>537</v>
      </c>
      <c r="K38" s="187"/>
      <c r="L38" s="187"/>
      <c r="M38" s="187"/>
      <c r="N38" s="187"/>
      <c r="O38" s="188"/>
      <c r="P38" s="22"/>
    </row>
    <row r="39" spans="2:16" x14ac:dyDescent="0.25">
      <c r="B39" s="21"/>
      <c r="C39" s="70">
        <v>2</v>
      </c>
      <c r="D39" s="196" t="str">
        <f t="shared" ref="D39:D42" si="0">D27</f>
        <v>Fuerza y movimiento.</v>
      </c>
      <c r="E39" s="197"/>
      <c r="F39" s="197"/>
      <c r="G39" s="197"/>
      <c r="H39" s="197"/>
      <c r="I39" s="198"/>
      <c r="J39" s="189" t="s">
        <v>537</v>
      </c>
      <c r="K39" s="189"/>
      <c r="L39" s="189"/>
      <c r="M39" s="189"/>
      <c r="N39" s="189"/>
      <c r="O39" s="190"/>
      <c r="P39" s="22"/>
    </row>
    <row r="40" spans="2:16" x14ac:dyDescent="0.25">
      <c r="B40" s="21"/>
      <c r="C40" s="70">
        <v>3</v>
      </c>
      <c r="D40" s="196" t="str">
        <f t="shared" si="0"/>
        <v>La energia y sus manifestaciones.</v>
      </c>
      <c r="E40" s="197"/>
      <c r="F40" s="197"/>
      <c r="G40" s="197"/>
      <c r="H40" s="197"/>
      <c r="I40" s="198"/>
      <c r="J40" s="189" t="s">
        <v>537</v>
      </c>
      <c r="K40" s="189"/>
      <c r="L40" s="189"/>
      <c r="M40" s="189"/>
      <c r="N40" s="189"/>
      <c r="O40" s="190"/>
      <c r="P40" s="22"/>
    </row>
    <row r="41" spans="2:16" x14ac:dyDescent="0.25">
      <c r="B41" s="21"/>
      <c r="C41" s="70">
        <v>4</v>
      </c>
      <c r="D41" s="196" t="str">
        <f t="shared" si="0"/>
        <v>Conozcamos nuestro sistema solar</v>
      </c>
      <c r="E41" s="197"/>
      <c r="F41" s="197"/>
      <c r="G41" s="197"/>
      <c r="H41" s="197"/>
      <c r="I41" s="198"/>
      <c r="J41" s="189" t="s">
        <v>537</v>
      </c>
      <c r="K41" s="189"/>
      <c r="L41" s="189"/>
      <c r="M41" s="189"/>
      <c r="N41" s="189"/>
      <c r="O41" s="190"/>
      <c r="P41" s="22"/>
    </row>
    <row r="42" spans="2:16" ht="15.75" thickBot="1" x14ac:dyDescent="0.3">
      <c r="B42" s="21"/>
      <c r="C42" s="71">
        <v>5</v>
      </c>
      <c r="D42" s="199" t="str">
        <f t="shared" si="0"/>
        <v>El tiempo.</v>
      </c>
      <c r="E42" s="200"/>
      <c r="F42" s="200"/>
      <c r="G42" s="200"/>
      <c r="H42" s="200"/>
      <c r="I42" s="201"/>
      <c r="J42" s="191" t="s">
        <v>537</v>
      </c>
      <c r="K42" s="191"/>
      <c r="L42" s="191"/>
      <c r="M42" s="191"/>
      <c r="N42" s="191"/>
      <c r="O42" s="192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72"/>
      <c r="K43" s="155"/>
      <c r="L43" s="155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120" t="s">
        <v>304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2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84" t="s">
        <v>305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22"/>
    </row>
    <row r="48" spans="2:16" ht="15.75" thickBot="1" x14ac:dyDescent="0.3">
      <c r="B48" s="21"/>
      <c r="H48" s="68"/>
      <c r="I48" s="68"/>
      <c r="J48" s="68"/>
      <c r="P48" s="22"/>
    </row>
    <row r="49" spans="2:16" ht="16.5" thickTop="1" thickBot="1" x14ac:dyDescent="0.3">
      <c r="B49" s="21"/>
      <c r="C49" s="86" t="s">
        <v>277</v>
      </c>
      <c r="D49" s="181" t="s">
        <v>300</v>
      </c>
      <c r="E49" s="182"/>
      <c r="F49" s="182"/>
      <c r="G49" s="182"/>
      <c r="H49" s="182"/>
      <c r="I49" s="183"/>
      <c r="J49" s="182" t="s">
        <v>306</v>
      </c>
      <c r="K49" s="182"/>
      <c r="L49" s="182"/>
      <c r="M49" s="182"/>
      <c r="N49" s="182"/>
      <c r="O49" s="183"/>
      <c r="P49" s="22"/>
    </row>
    <row r="50" spans="2:16" ht="15.75" thickTop="1" x14ac:dyDescent="0.25">
      <c r="B50" s="21"/>
      <c r="C50" s="69">
        <v>1</v>
      </c>
      <c r="D50" s="193" t="str">
        <f>D38</f>
        <v>Propiedades de la materia.</v>
      </c>
      <c r="E50" s="194"/>
      <c r="F50" s="194"/>
      <c r="G50" s="194"/>
      <c r="H50" s="194"/>
      <c r="I50" s="195"/>
      <c r="J50" s="187" t="s">
        <v>538</v>
      </c>
      <c r="K50" s="187"/>
      <c r="L50" s="187"/>
      <c r="M50" s="187"/>
      <c r="N50" s="187"/>
      <c r="O50" s="188"/>
      <c r="P50" s="22"/>
    </row>
    <row r="51" spans="2:16" x14ac:dyDescent="0.25">
      <c r="B51" s="21"/>
      <c r="C51" s="70">
        <v>2</v>
      </c>
      <c r="D51" s="196" t="str">
        <f t="shared" ref="D51:D54" si="1">D39</f>
        <v>Fuerza y movimiento.</v>
      </c>
      <c r="E51" s="197"/>
      <c r="F51" s="197"/>
      <c r="G51" s="197"/>
      <c r="H51" s="197"/>
      <c r="I51" s="198"/>
      <c r="J51" s="189" t="s">
        <v>538</v>
      </c>
      <c r="K51" s="189"/>
      <c r="L51" s="189"/>
      <c r="M51" s="189"/>
      <c r="N51" s="189"/>
      <c r="O51" s="190"/>
      <c r="P51" s="22"/>
    </row>
    <row r="52" spans="2:16" x14ac:dyDescent="0.25">
      <c r="B52" s="21"/>
      <c r="C52" s="70">
        <v>3</v>
      </c>
      <c r="D52" s="196" t="str">
        <f t="shared" si="1"/>
        <v>La energia y sus manifestaciones.</v>
      </c>
      <c r="E52" s="197"/>
      <c r="F52" s="197"/>
      <c r="G52" s="197"/>
      <c r="H52" s="197"/>
      <c r="I52" s="198"/>
      <c r="J52" s="189" t="s">
        <v>538</v>
      </c>
      <c r="K52" s="189"/>
      <c r="L52" s="189"/>
      <c r="M52" s="189"/>
      <c r="N52" s="189"/>
      <c r="O52" s="190"/>
      <c r="P52" s="22"/>
    </row>
    <row r="53" spans="2:16" x14ac:dyDescent="0.25">
      <c r="B53" s="21"/>
      <c r="C53" s="70">
        <v>4</v>
      </c>
      <c r="D53" s="196" t="str">
        <f t="shared" si="1"/>
        <v>Conozcamos nuestro sistema solar</v>
      </c>
      <c r="E53" s="197"/>
      <c r="F53" s="197"/>
      <c r="G53" s="197"/>
      <c r="H53" s="197"/>
      <c r="I53" s="198"/>
      <c r="J53" s="189" t="s">
        <v>538</v>
      </c>
      <c r="K53" s="189"/>
      <c r="L53" s="189"/>
      <c r="M53" s="189"/>
      <c r="N53" s="189"/>
      <c r="O53" s="190"/>
      <c r="P53" s="22"/>
    </row>
    <row r="54" spans="2:16" ht="15.75" thickBot="1" x14ac:dyDescent="0.3">
      <c r="B54" s="21"/>
      <c r="C54" s="71">
        <v>5</v>
      </c>
      <c r="D54" s="199" t="str">
        <f t="shared" si="1"/>
        <v>El tiempo.</v>
      </c>
      <c r="E54" s="200"/>
      <c r="F54" s="200"/>
      <c r="G54" s="200"/>
      <c r="H54" s="200"/>
      <c r="I54" s="201"/>
      <c r="J54" s="191" t="s">
        <v>538</v>
      </c>
      <c r="K54" s="191"/>
      <c r="L54" s="191"/>
      <c r="M54" s="191"/>
      <c r="N54" s="191"/>
      <c r="O54" s="192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72"/>
      <c r="I55" s="72"/>
      <c r="J55" s="72"/>
      <c r="K55" s="155"/>
      <c r="L55" s="155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120" t="s">
        <v>307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2"/>
    </row>
    <row r="58" spans="2:16" ht="15.75" thickTop="1" x14ac:dyDescent="0.25">
      <c r="B58" s="21"/>
      <c r="P58" s="27"/>
    </row>
    <row r="59" spans="2:16" x14ac:dyDescent="0.25">
      <c r="B59" s="21"/>
      <c r="C59" s="184" t="s">
        <v>308</v>
      </c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6"/>
      <c r="P59" s="22"/>
    </row>
    <row r="60" spans="2:16" ht="15.75" thickBot="1" x14ac:dyDescent="0.3">
      <c r="B60" s="21"/>
      <c r="H60" s="68"/>
      <c r="I60" s="68"/>
      <c r="J60" s="68"/>
      <c r="P60" s="22"/>
    </row>
    <row r="61" spans="2:16" ht="16.5" thickTop="1" thickBot="1" x14ac:dyDescent="0.3">
      <c r="B61" s="21"/>
      <c r="C61" s="86" t="s">
        <v>277</v>
      </c>
      <c r="D61" s="181" t="s">
        <v>300</v>
      </c>
      <c r="E61" s="182"/>
      <c r="F61" s="182"/>
      <c r="G61" s="182"/>
      <c r="H61" s="182"/>
      <c r="I61" s="183"/>
      <c r="J61" s="202" t="s">
        <v>309</v>
      </c>
      <c r="K61" s="202"/>
      <c r="L61" s="202"/>
      <c r="M61" s="202"/>
      <c r="N61" s="202" t="s">
        <v>310</v>
      </c>
      <c r="O61" s="202"/>
      <c r="P61" s="22"/>
    </row>
    <row r="62" spans="2:16" ht="15.75" thickTop="1" x14ac:dyDescent="0.25">
      <c r="B62" s="21"/>
      <c r="C62" s="69">
        <v>1</v>
      </c>
      <c r="D62" s="193" t="str">
        <f>D50</f>
        <v>Propiedades de la materia.</v>
      </c>
      <c r="E62" s="194"/>
      <c r="F62" s="194"/>
      <c r="G62" s="194"/>
      <c r="H62" s="194"/>
      <c r="I62" s="195"/>
      <c r="J62" s="203" t="s">
        <v>382</v>
      </c>
      <c r="K62" s="187"/>
      <c r="L62" s="187"/>
      <c r="M62" s="188"/>
      <c r="N62" s="203" t="s">
        <v>539</v>
      </c>
      <c r="O62" s="188"/>
      <c r="P62" s="22"/>
    </row>
    <row r="63" spans="2:16" x14ac:dyDescent="0.25">
      <c r="B63" s="21"/>
      <c r="C63" s="70">
        <v>2</v>
      </c>
      <c r="D63" s="196" t="str">
        <f t="shared" ref="D63:D66" si="2">D51</f>
        <v>Fuerza y movimiento.</v>
      </c>
      <c r="E63" s="197"/>
      <c r="F63" s="197"/>
      <c r="G63" s="197"/>
      <c r="H63" s="197"/>
      <c r="I63" s="198"/>
      <c r="J63" s="204" t="s">
        <v>382</v>
      </c>
      <c r="K63" s="189"/>
      <c r="L63" s="189"/>
      <c r="M63" s="190"/>
      <c r="N63" s="204" t="s">
        <v>539</v>
      </c>
      <c r="O63" s="190"/>
      <c r="P63" s="22"/>
    </row>
    <row r="64" spans="2:16" x14ac:dyDescent="0.25">
      <c r="B64" s="21"/>
      <c r="C64" s="70">
        <v>3</v>
      </c>
      <c r="D64" s="196" t="str">
        <f t="shared" si="2"/>
        <v>La energia y sus manifestaciones.</v>
      </c>
      <c r="E64" s="197"/>
      <c r="F64" s="197"/>
      <c r="G64" s="197"/>
      <c r="H64" s="197"/>
      <c r="I64" s="198"/>
      <c r="J64" s="204" t="s">
        <v>540</v>
      </c>
      <c r="K64" s="189"/>
      <c r="L64" s="189"/>
      <c r="M64" s="190"/>
      <c r="N64" s="204" t="s">
        <v>539</v>
      </c>
      <c r="O64" s="190"/>
      <c r="P64" s="22"/>
    </row>
    <row r="65" spans="2:16" x14ac:dyDescent="0.25">
      <c r="B65" s="21"/>
      <c r="C65" s="70">
        <v>4</v>
      </c>
      <c r="D65" s="196" t="str">
        <f t="shared" si="2"/>
        <v>Conozcamos nuestro sistema solar</v>
      </c>
      <c r="E65" s="197"/>
      <c r="F65" s="197"/>
      <c r="G65" s="197"/>
      <c r="H65" s="197"/>
      <c r="I65" s="198"/>
      <c r="J65" s="204" t="s">
        <v>541</v>
      </c>
      <c r="K65" s="189"/>
      <c r="L65" s="189"/>
      <c r="M65" s="190"/>
      <c r="N65" s="204" t="s">
        <v>539</v>
      </c>
      <c r="O65" s="190"/>
      <c r="P65" s="22"/>
    </row>
    <row r="66" spans="2:16" ht="15.75" thickBot="1" x14ac:dyDescent="0.3">
      <c r="B66" s="21"/>
      <c r="C66" s="71">
        <v>5</v>
      </c>
      <c r="D66" s="199" t="str">
        <f t="shared" si="2"/>
        <v>El tiempo.</v>
      </c>
      <c r="E66" s="200"/>
      <c r="F66" s="200"/>
      <c r="G66" s="200"/>
      <c r="H66" s="200"/>
      <c r="I66" s="201"/>
      <c r="J66" s="205" t="s">
        <v>541</v>
      </c>
      <c r="K66" s="191"/>
      <c r="L66" s="191"/>
      <c r="M66" s="192"/>
      <c r="N66" s="205" t="s">
        <v>539</v>
      </c>
      <c r="O66" s="192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72"/>
      <c r="I67" s="72"/>
      <c r="J67" s="72"/>
      <c r="K67" s="155"/>
      <c r="L67" s="155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120" t="s">
        <v>311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2"/>
    </row>
    <row r="70" spans="2:16" ht="15.75" thickTop="1" x14ac:dyDescent="0.25">
      <c r="B70" s="21"/>
      <c r="P70" s="27"/>
    </row>
    <row r="71" spans="2:16" x14ac:dyDescent="0.25">
      <c r="B71" s="21"/>
      <c r="C71" s="184" t="s">
        <v>312</v>
      </c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6"/>
      <c r="P71" s="22"/>
    </row>
    <row r="72" spans="2:16" ht="15.75" thickBot="1" x14ac:dyDescent="0.3">
      <c r="B72" s="21"/>
      <c r="H72" s="68"/>
      <c r="I72" s="68"/>
      <c r="J72" s="68"/>
      <c r="P72" s="22"/>
    </row>
    <row r="73" spans="2:16" ht="16.5" thickTop="1" thickBot="1" x14ac:dyDescent="0.3">
      <c r="B73" s="21"/>
      <c r="C73" s="86" t="s">
        <v>277</v>
      </c>
      <c r="D73" s="181" t="s">
        <v>300</v>
      </c>
      <c r="E73" s="182"/>
      <c r="F73" s="182"/>
      <c r="G73" s="182"/>
      <c r="H73" s="182"/>
      <c r="I73" s="183"/>
      <c r="J73" s="202" t="s">
        <v>313</v>
      </c>
      <c r="K73" s="202"/>
      <c r="L73" s="202"/>
      <c r="M73" s="202"/>
      <c r="N73" s="202" t="s">
        <v>314</v>
      </c>
      <c r="O73" s="202"/>
      <c r="P73" s="22"/>
    </row>
    <row r="74" spans="2:16" ht="15.75" thickTop="1" x14ac:dyDescent="0.25">
      <c r="B74" s="21"/>
      <c r="C74" s="69">
        <v>1</v>
      </c>
      <c r="D74" s="193" t="str">
        <f>D62</f>
        <v>Propiedades de la materia.</v>
      </c>
      <c r="E74" s="194"/>
      <c r="F74" s="194"/>
      <c r="G74" s="194"/>
      <c r="H74" s="194"/>
      <c r="I74" s="195"/>
      <c r="J74" s="203" t="s">
        <v>542</v>
      </c>
      <c r="K74" s="187"/>
      <c r="L74" s="187"/>
      <c r="M74" s="188"/>
      <c r="N74" s="203" t="s">
        <v>543</v>
      </c>
      <c r="O74" s="188"/>
      <c r="P74" s="22"/>
    </row>
    <row r="75" spans="2:16" x14ac:dyDescent="0.25">
      <c r="B75" s="21"/>
      <c r="C75" s="70">
        <v>2</v>
      </c>
      <c r="D75" s="196" t="str">
        <f t="shared" ref="D75:D78" si="3">D63</f>
        <v>Fuerza y movimiento.</v>
      </c>
      <c r="E75" s="197"/>
      <c r="F75" s="197"/>
      <c r="G75" s="197"/>
      <c r="H75" s="197"/>
      <c r="I75" s="198"/>
      <c r="J75" s="204" t="s">
        <v>544</v>
      </c>
      <c r="K75" s="189"/>
      <c r="L75" s="189"/>
      <c r="M75" s="190"/>
      <c r="N75" s="204" t="s">
        <v>543</v>
      </c>
      <c r="O75" s="190"/>
      <c r="P75" s="22"/>
    </row>
    <row r="76" spans="2:16" x14ac:dyDescent="0.25">
      <c r="B76" s="21"/>
      <c r="C76" s="70">
        <v>3</v>
      </c>
      <c r="D76" s="196" t="str">
        <f t="shared" si="3"/>
        <v>La energia y sus manifestaciones.</v>
      </c>
      <c r="E76" s="197"/>
      <c r="F76" s="197"/>
      <c r="G76" s="197"/>
      <c r="H76" s="197"/>
      <c r="I76" s="198"/>
      <c r="J76" s="204" t="s">
        <v>545</v>
      </c>
      <c r="K76" s="189"/>
      <c r="L76" s="189"/>
      <c r="M76" s="190"/>
      <c r="N76" s="204" t="s">
        <v>543</v>
      </c>
      <c r="O76" s="190"/>
      <c r="P76" s="22"/>
    </row>
    <row r="77" spans="2:16" x14ac:dyDescent="0.25">
      <c r="B77" s="21"/>
      <c r="C77" s="70">
        <v>4</v>
      </c>
      <c r="D77" s="196" t="str">
        <f t="shared" si="3"/>
        <v>Conozcamos nuestro sistema solar</v>
      </c>
      <c r="E77" s="197"/>
      <c r="F77" s="197"/>
      <c r="G77" s="197"/>
      <c r="H77" s="197"/>
      <c r="I77" s="198"/>
      <c r="J77" s="204" t="s">
        <v>546</v>
      </c>
      <c r="K77" s="189"/>
      <c r="L77" s="189"/>
      <c r="M77" s="190"/>
      <c r="N77" s="204" t="s">
        <v>543</v>
      </c>
      <c r="O77" s="190"/>
      <c r="P77" s="22"/>
    </row>
    <row r="78" spans="2:16" ht="15.75" thickBot="1" x14ac:dyDescent="0.3">
      <c r="B78" s="21"/>
      <c r="C78" s="71">
        <v>5</v>
      </c>
      <c r="D78" s="199" t="str">
        <f t="shared" si="3"/>
        <v>El tiempo.</v>
      </c>
      <c r="E78" s="200"/>
      <c r="F78" s="200"/>
      <c r="G78" s="200"/>
      <c r="H78" s="200"/>
      <c r="I78" s="201"/>
      <c r="J78" s="205" t="s">
        <v>547</v>
      </c>
      <c r="K78" s="191"/>
      <c r="L78" s="191"/>
      <c r="M78" s="192"/>
      <c r="N78" s="205" t="s">
        <v>543</v>
      </c>
      <c r="O78" s="192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72"/>
      <c r="I79" s="72"/>
      <c r="J79" s="72"/>
      <c r="K79" s="155"/>
      <c r="L79" s="155"/>
      <c r="M79" s="18"/>
      <c r="N79" s="18"/>
      <c r="O79" s="18"/>
      <c r="P79" s="24"/>
    </row>
    <row r="80" spans="2:16" ht="15.75" thickTop="1" x14ac:dyDescent="0.25"/>
    <row r="105" spans="6:6" x14ac:dyDescent="0.25">
      <c r="F105" t="s">
        <v>548</v>
      </c>
    </row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102" priority="4">
      <formula>IF(D38=0,1,0)</formula>
    </cfRule>
  </conditionalFormatting>
  <conditionalFormatting sqref="D50:D54">
    <cfRule type="expression" dxfId="101" priority="3">
      <formula>IF(D50=0,1,0)</formula>
    </cfRule>
  </conditionalFormatting>
  <conditionalFormatting sqref="D62:D66">
    <cfRule type="expression" dxfId="100" priority="2">
      <formula>IF(D62=0,1,0)</formula>
    </cfRule>
  </conditionalFormatting>
  <conditionalFormatting sqref="D74:D78">
    <cfRule type="expression" dxfId="99" priority="1">
      <formula>IF(D74=0,1,0)</formula>
    </cfRule>
  </conditionalFormatting>
  <dataValidations count="1">
    <dataValidation type="list" allowBlank="1" showInputMessage="1" showErrorMessage="1" sqref="N18 N16" xr:uid="{46C49745-FDE0-435E-B259-25DA3CB1A20A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F5A5A-B154-4E5A-B250-C68BF45A1E0A}">
  <dimension ref="B1:Q84"/>
  <sheetViews>
    <sheetView showGridLines="0" showRowColHeaders="0" showRuler="0" view="pageLayout" topLeftCell="A46" zoomScaleNormal="100" workbookViewId="0">
      <selection activeCell="N9" sqref="N9:O9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87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 t="s">
        <v>531</v>
      </c>
      <c r="G7" s="118"/>
      <c r="H7" s="118"/>
      <c r="I7" s="118"/>
      <c r="J7" s="118"/>
      <c r="K7" s="119"/>
      <c r="L7" s="88" t="s">
        <v>13</v>
      </c>
      <c r="M7" s="63"/>
      <c r="N7" s="209" t="s">
        <v>549</v>
      </c>
      <c r="O7" s="210"/>
      <c r="P7" s="22"/>
    </row>
    <row r="8" spans="2:16" ht="9" customHeight="1" thickTop="1" thickBot="1" x14ac:dyDescent="0.3">
      <c r="B8" s="60"/>
      <c r="C8" s="87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272</v>
      </c>
      <c r="G9" s="118"/>
      <c r="H9" s="118"/>
      <c r="I9" s="118"/>
      <c r="J9" s="118"/>
      <c r="K9" s="119"/>
      <c r="L9" s="88" t="s">
        <v>14</v>
      </c>
      <c r="M9" s="63"/>
      <c r="N9" s="117" t="s">
        <v>318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276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87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88" t="s">
        <v>0</v>
      </c>
      <c r="E16" s="61"/>
      <c r="F16" s="124" t="s">
        <v>550</v>
      </c>
      <c r="G16" s="125"/>
      <c r="H16" s="125"/>
      <c r="I16" s="125"/>
      <c r="J16" s="125"/>
      <c r="K16" s="126"/>
      <c r="L16" s="67" t="s">
        <v>15</v>
      </c>
      <c r="M16" s="63"/>
      <c r="N16" s="124" t="s">
        <v>9</v>
      </c>
      <c r="O16" s="126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120" t="s">
        <v>287</v>
      </c>
      <c r="C19" s="121"/>
      <c r="D19" s="121"/>
      <c r="E19" s="121"/>
      <c r="F19" s="121"/>
      <c r="G19" s="121"/>
      <c r="H19" s="122"/>
      <c r="J19" s="120" t="s">
        <v>289</v>
      </c>
      <c r="K19" s="121"/>
      <c r="L19" s="121"/>
      <c r="M19" s="121"/>
      <c r="N19" s="121"/>
      <c r="O19" s="121"/>
      <c r="P19" s="122"/>
    </row>
    <row r="20" spans="2:16" ht="9" customHeight="1" thickTop="1" x14ac:dyDescent="0.25">
      <c r="B20" s="21"/>
      <c r="H20" s="22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44" t="s">
        <v>288</v>
      </c>
      <c r="D21" s="144"/>
      <c r="E21" s="144"/>
      <c r="F21" s="144"/>
      <c r="G21" s="144"/>
      <c r="H21" s="89"/>
      <c r="I21" s="90"/>
      <c r="J21" s="91"/>
      <c r="K21" s="144" t="s">
        <v>290</v>
      </c>
      <c r="L21" s="144"/>
      <c r="M21" s="144"/>
      <c r="N21" s="144"/>
      <c r="O21" s="144"/>
      <c r="P21" s="22"/>
    </row>
    <row r="22" spans="2:16" ht="9" customHeight="1" thickBot="1" x14ac:dyDescent="0.3">
      <c r="B22" s="21"/>
      <c r="H22" s="22"/>
      <c r="J22" s="21"/>
      <c r="P22" s="22"/>
    </row>
    <row r="23" spans="2:16" ht="16.5" thickTop="1" thickBot="1" x14ac:dyDescent="0.3">
      <c r="B23" s="21"/>
      <c r="C23" s="86" t="s">
        <v>277</v>
      </c>
      <c r="D23" s="145" t="s">
        <v>291</v>
      </c>
      <c r="E23" s="146"/>
      <c r="F23" s="146"/>
      <c r="G23" s="147"/>
      <c r="H23" s="92"/>
      <c r="J23" s="21"/>
      <c r="K23" s="86" t="s">
        <v>277</v>
      </c>
      <c r="L23" s="148" t="s">
        <v>291</v>
      </c>
      <c r="M23" s="148"/>
      <c r="N23" s="148"/>
      <c r="O23" s="86" t="s">
        <v>18</v>
      </c>
      <c r="P23" s="22"/>
    </row>
    <row r="24" spans="2:16" ht="18.75" customHeight="1" thickTop="1" x14ac:dyDescent="0.25">
      <c r="B24" s="21"/>
      <c r="C24" s="69">
        <v>1</v>
      </c>
      <c r="D24" s="132" t="s">
        <v>551</v>
      </c>
      <c r="E24" s="133"/>
      <c r="F24" s="133"/>
      <c r="G24" s="134"/>
      <c r="H24" s="93"/>
      <c r="I24" s="63"/>
      <c r="J24" s="94"/>
      <c r="K24" s="69">
        <v>1</v>
      </c>
      <c r="L24" s="135" t="str">
        <f>D24</f>
        <v>Expresión Oral</v>
      </c>
      <c r="M24" s="136"/>
      <c r="N24" s="137"/>
      <c r="O24" s="95" t="s">
        <v>19</v>
      </c>
      <c r="P24" s="22"/>
    </row>
    <row r="25" spans="2:16" ht="18.75" customHeight="1" x14ac:dyDescent="0.25">
      <c r="B25" s="21"/>
      <c r="C25" s="96">
        <v>2</v>
      </c>
      <c r="D25" s="138" t="s">
        <v>552</v>
      </c>
      <c r="E25" s="139"/>
      <c r="F25" s="139"/>
      <c r="G25" s="140"/>
      <c r="H25" s="93"/>
      <c r="I25" s="63"/>
      <c r="J25" s="94"/>
      <c r="K25" s="96">
        <v>2</v>
      </c>
      <c r="L25" s="141" t="str">
        <f>D25</f>
        <v>La descripción</v>
      </c>
      <c r="M25" s="142"/>
      <c r="N25" s="143"/>
      <c r="O25" s="95" t="s">
        <v>19</v>
      </c>
      <c r="P25" s="22"/>
    </row>
    <row r="26" spans="2:16" ht="18.75" customHeight="1" x14ac:dyDescent="0.25">
      <c r="B26" s="21"/>
      <c r="C26" s="96">
        <v>3</v>
      </c>
      <c r="D26" s="138" t="s">
        <v>553</v>
      </c>
      <c r="E26" s="139"/>
      <c r="F26" s="139"/>
      <c r="G26" s="140"/>
      <c r="H26" s="93"/>
      <c r="I26" s="63"/>
      <c r="J26" s="94"/>
      <c r="K26" s="70">
        <v>3</v>
      </c>
      <c r="L26" s="141" t="str">
        <f t="shared" ref="L26:L43" si="0">D26</f>
        <v>Expresión Escrita</v>
      </c>
      <c r="M26" s="142"/>
      <c r="N26" s="143"/>
      <c r="O26" s="95" t="s">
        <v>19</v>
      </c>
      <c r="P26" s="22"/>
    </row>
    <row r="27" spans="2:16" ht="18.75" customHeight="1" x14ac:dyDescent="0.25">
      <c r="B27" s="21"/>
      <c r="C27" s="96">
        <v>4</v>
      </c>
      <c r="D27" s="138" t="s">
        <v>554</v>
      </c>
      <c r="E27" s="139"/>
      <c r="F27" s="139"/>
      <c r="G27" s="140"/>
      <c r="H27" s="93"/>
      <c r="I27" s="63"/>
      <c r="J27" s="94"/>
      <c r="K27" s="96">
        <v>4</v>
      </c>
      <c r="L27" s="141" t="str">
        <f t="shared" si="0"/>
        <v>Construccion de parrafos</v>
      </c>
      <c r="M27" s="142"/>
      <c r="N27" s="143"/>
      <c r="O27" s="95" t="s">
        <v>19</v>
      </c>
      <c r="P27" s="22"/>
    </row>
    <row r="28" spans="2:16" ht="18.75" customHeight="1" x14ac:dyDescent="0.25">
      <c r="B28" s="21"/>
      <c r="C28" s="96">
        <v>5</v>
      </c>
      <c r="D28" s="138" t="s">
        <v>555</v>
      </c>
      <c r="E28" s="139"/>
      <c r="F28" s="139"/>
      <c r="G28" s="140"/>
      <c r="H28" s="93"/>
      <c r="I28" s="63"/>
      <c r="J28" s="94"/>
      <c r="K28" s="96">
        <v>5</v>
      </c>
      <c r="L28" s="141" t="str">
        <f t="shared" si="0"/>
        <v>Textos narrativos</v>
      </c>
      <c r="M28" s="142"/>
      <c r="N28" s="143"/>
      <c r="O28" s="95" t="s">
        <v>19</v>
      </c>
      <c r="P28" s="22"/>
    </row>
    <row r="29" spans="2:16" ht="18.75" customHeight="1" x14ac:dyDescent="0.25">
      <c r="B29" s="21"/>
      <c r="C29" s="96">
        <v>6</v>
      </c>
      <c r="D29" s="138" t="s">
        <v>556</v>
      </c>
      <c r="E29" s="139"/>
      <c r="F29" s="139"/>
      <c r="G29" s="140"/>
      <c r="H29" s="93"/>
      <c r="I29" s="63"/>
      <c r="J29" s="94"/>
      <c r="K29" s="70">
        <v>6</v>
      </c>
      <c r="L29" s="141" t="str">
        <f t="shared" si="0"/>
        <v>El acento de las palabras</v>
      </c>
      <c r="M29" s="142"/>
      <c r="N29" s="143"/>
      <c r="O29" s="95" t="s">
        <v>19</v>
      </c>
      <c r="P29" s="22"/>
    </row>
    <row r="30" spans="2:16" ht="18.75" customHeight="1" x14ac:dyDescent="0.25">
      <c r="B30" s="21"/>
      <c r="C30" s="96">
        <v>7</v>
      </c>
      <c r="D30" s="138" t="s">
        <v>557</v>
      </c>
      <c r="E30" s="139"/>
      <c r="F30" s="139"/>
      <c r="G30" s="140"/>
      <c r="H30" s="93"/>
      <c r="I30" s="63"/>
      <c r="J30" s="94"/>
      <c r="K30" s="96">
        <v>7</v>
      </c>
      <c r="L30" s="141" t="str">
        <f t="shared" si="0"/>
        <v>Mitos y leyendas</v>
      </c>
      <c r="M30" s="142"/>
      <c r="N30" s="143"/>
      <c r="O30" s="95" t="s">
        <v>19</v>
      </c>
      <c r="P30" s="22"/>
    </row>
    <row r="31" spans="2:16" ht="18.75" customHeight="1" x14ac:dyDescent="0.25">
      <c r="B31" s="21"/>
      <c r="C31" s="96">
        <v>8</v>
      </c>
      <c r="D31" s="138" t="s">
        <v>558</v>
      </c>
      <c r="E31" s="139"/>
      <c r="F31" s="139"/>
      <c r="G31" s="140"/>
      <c r="H31" s="93"/>
      <c r="I31" s="63"/>
      <c r="J31" s="94"/>
      <c r="K31" s="96">
        <v>8</v>
      </c>
      <c r="L31" s="141" t="str">
        <f t="shared" si="0"/>
        <v>La oración</v>
      </c>
      <c r="M31" s="142"/>
      <c r="N31" s="143"/>
      <c r="O31" s="95" t="s">
        <v>19</v>
      </c>
      <c r="P31" s="22"/>
    </row>
    <row r="32" spans="2:16" ht="18.75" customHeight="1" x14ac:dyDescent="0.25">
      <c r="B32" s="21"/>
      <c r="C32" s="96">
        <v>9</v>
      </c>
      <c r="D32" s="138" t="s">
        <v>559</v>
      </c>
      <c r="E32" s="139"/>
      <c r="F32" s="139"/>
      <c r="G32" s="140"/>
      <c r="H32" s="93"/>
      <c r="I32" s="63"/>
      <c r="J32" s="94"/>
      <c r="K32" s="70">
        <v>9</v>
      </c>
      <c r="L32" s="141" t="str">
        <f t="shared" si="0"/>
        <v>Medios de comunicación escrita</v>
      </c>
      <c r="M32" s="142"/>
      <c r="N32" s="143"/>
      <c r="O32" s="95" t="s">
        <v>19</v>
      </c>
      <c r="P32" s="22"/>
    </row>
    <row r="33" spans="2:16" ht="18.75" customHeight="1" x14ac:dyDescent="0.25">
      <c r="B33" s="21"/>
      <c r="C33" s="96">
        <v>10</v>
      </c>
      <c r="D33" s="138" t="s">
        <v>560</v>
      </c>
      <c r="E33" s="139"/>
      <c r="F33" s="139"/>
      <c r="G33" s="140"/>
      <c r="H33" s="93"/>
      <c r="I33" s="63"/>
      <c r="J33" s="94"/>
      <c r="K33" s="96">
        <v>10</v>
      </c>
      <c r="L33" s="141" t="str">
        <f t="shared" si="0"/>
        <v>La biblioteca</v>
      </c>
      <c r="M33" s="142"/>
      <c r="N33" s="143"/>
      <c r="O33" s="95" t="s">
        <v>19</v>
      </c>
      <c r="P33" s="22"/>
    </row>
    <row r="34" spans="2:16" ht="18.75" customHeight="1" x14ac:dyDescent="0.25">
      <c r="B34" s="21"/>
      <c r="C34" s="96">
        <v>11</v>
      </c>
      <c r="D34" s="138" t="s">
        <v>561</v>
      </c>
      <c r="E34" s="139"/>
      <c r="F34" s="139"/>
      <c r="G34" s="140"/>
      <c r="H34" s="93"/>
      <c r="I34" s="63"/>
      <c r="J34" s="94"/>
      <c r="K34" s="96">
        <v>11</v>
      </c>
      <c r="L34" s="141" t="str">
        <f t="shared" si="0"/>
        <v>Expresion artistica</v>
      </c>
      <c r="M34" s="142"/>
      <c r="N34" s="143"/>
      <c r="O34" s="95" t="s">
        <v>19</v>
      </c>
      <c r="P34" s="22"/>
    </row>
    <row r="35" spans="2:16" ht="18.75" customHeight="1" x14ac:dyDescent="0.25">
      <c r="B35" s="21"/>
      <c r="C35" s="96">
        <v>12</v>
      </c>
      <c r="D35" s="138" t="s">
        <v>562</v>
      </c>
      <c r="E35" s="139"/>
      <c r="F35" s="139"/>
      <c r="G35" s="140"/>
      <c r="H35" s="93"/>
      <c r="I35" s="63"/>
      <c r="J35" s="94"/>
      <c r="K35" s="70">
        <v>12</v>
      </c>
      <c r="L35" s="141" t="str">
        <f t="shared" si="0"/>
        <v>El verbo</v>
      </c>
      <c r="M35" s="142"/>
      <c r="N35" s="143"/>
      <c r="O35" s="95" t="s">
        <v>19</v>
      </c>
      <c r="P35" s="22"/>
    </row>
    <row r="36" spans="2:16" ht="18.75" customHeight="1" x14ac:dyDescent="0.25">
      <c r="B36" s="21"/>
      <c r="C36" s="96">
        <v>13</v>
      </c>
      <c r="D36" s="138" t="s">
        <v>563</v>
      </c>
      <c r="E36" s="139"/>
      <c r="F36" s="139"/>
      <c r="G36" s="140"/>
      <c r="H36" s="93"/>
      <c r="I36" s="63"/>
      <c r="J36" s="94"/>
      <c r="K36" s="70">
        <v>13</v>
      </c>
      <c r="L36" s="141" t="str">
        <f t="shared" si="0"/>
        <v>Interpretacion de mensajes no escritos</v>
      </c>
      <c r="M36" s="142"/>
      <c r="N36" s="143"/>
      <c r="O36" s="95" t="s">
        <v>19</v>
      </c>
      <c r="P36" s="22"/>
    </row>
    <row r="37" spans="2:16" ht="18.75" customHeight="1" x14ac:dyDescent="0.25">
      <c r="B37" s="21"/>
      <c r="C37" s="96">
        <v>14</v>
      </c>
      <c r="D37" s="138"/>
      <c r="E37" s="139"/>
      <c r="F37" s="139"/>
      <c r="G37" s="140"/>
      <c r="H37" s="93"/>
      <c r="I37" s="63"/>
      <c r="J37" s="94"/>
      <c r="K37" s="96">
        <v>14</v>
      </c>
      <c r="L37" s="141">
        <f t="shared" si="0"/>
        <v>0</v>
      </c>
      <c r="M37" s="142"/>
      <c r="N37" s="143"/>
      <c r="O37" s="95"/>
      <c r="P37" s="22"/>
    </row>
    <row r="38" spans="2:16" ht="18.75" customHeight="1" x14ac:dyDescent="0.25">
      <c r="B38" s="21"/>
      <c r="C38" s="96">
        <v>15</v>
      </c>
      <c r="D38" s="138"/>
      <c r="E38" s="139"/>
      <c r="F38" s="139"/>
      <c r="G38" s="140"/>
      <c r="H38" s="93"/>
      <c r="I38" s="63"/>
      <c r="J38" s="94"/>
      <c r="K38" s="70">
        <v>15</v>
      </c>
      <c r="L38" s="141">
        <f t="shared" si="0"/>
        <v>0</v>
      </c>
      <c r="M38" s="142"/>
      <c r="N38" s="143"/>
      <c r="O38" s="95"/>
      <c r="P38" s="22"/>
    </row>
    <row r="39" spans="2:16" ht="18.75" customHeight="1" x14ac:dyDescent="0.25">
      <c r="B39" s="21"/>
      <c r="C39" s="96">
        <v>16</v>
      </c>
      <c r="D39" s="138"/>
      <c r="E39" s="139"/>
      <c r="F39" s="139"/>
      <c r="G39" s="140"/>
      <c r="H39" s="93"/>
      <c r="I39" s="63"/>
      <c r="J39" s="94"/>
      <c r="K39" s="96">
        <v>16</v>
      </c>
      <c r="L39" s="141">
        <f t="shared" si="0"/>
        <v>0</v>
      </c>
      <c r="M39" s="142"/>
      <c r="N39" s="143"/>
      <c r="O39" s="95"/>
      <c r="P39" s="22"/>
    </row>
    <row r="40" spans="2:16" ht="18.75" customHeight="1" x14ac:dyDescent="0.25">
      <c r="B40" s="21"/>
      <c r="C40" s="96">
        <v>17</v>
      </c>
      <c r="D40" s="138"/>
      <c r="E40" s="139"/>
      <c r="F40" s="139"/>
      <c r="G40" s="140"/>
      <c r="H40" s="93"/>
      <c r="I40" s="63"/>
      <c r="J40" s="94"/>
      <c r="K40" s="96">
        <v>17</v>
      </c>
      <c r="L40" s="141">
        <f t="shared" si="0"/>
        <v>0</v>
      </c>
      <c r="M40" s="142"/>
      <c r="N40" s="143"/>
      <c r="O40" s="95"/>
      <c r="P40" s="22"/>
    </row>
    <row r="41" spans="2:16" ht="18.75" customHeight="1" x14ac:dyDescent="0.25">
      <c r="B41" s="21"/>
      <c r="C41" s="96">
        <v>18</v>
      </c>
      <c r="D41" s="138"/>
      <c r="E41" s="139"/>
      <c r="F41" s="139"/>
      <c r="G41" s="140"/>
      <c r="H41" s="93"/>
      <c r="I41" s="63"/>
      <c r="J41" s="94"/>
      <c r="K41" s="70">
        <v>18</v>
      </c>
      <c r="L41" s="141">
        <f t="shared" si="0"/>
        <v>0</v>
      </c>
      <c r="M41" s="142"/>
      <c r="N41" s="143"/>
      <c r="O41" s="95"/>
      <c r="P41" s="22"/>
    </row>
    <row r="42" spans="2:16" ht="18.75" customHeight="1" x14ac:dyDescent="0.25">
      <c r="B42" s="21"/>
      <c r="C42" s="96">
        <v>19</v>
      </c>
      <c r="D42" s="138"/>
      <c r="E42" s="139"/>
      <c r="F42" s="139"/>
      <c r="G42" s="140"/>
      <c r="H42" s="93"/>
      <c r="I42" s="63"/>
      <c r="J42" s="94"/>
      <c r="K42" s="96">
        <v>19</v>
      </c>
      <c r="L42" s="141">
        <f t="shared" si="0"/>
        <v>0</v>
      </c>
      <c r="M42" s="142"/>
      <c r="N42" s="143"/>
      <c r="O42" s="95"/>
      <c r="P42" s="22"/>
    </row>
    <row r="43" spans="2:16" ht="18.75" customHeight="1" thickBot="1" x14ac:dyDescent="0.3">
      <c r="B43" s="21"/>
      <c r="C43" s="71">
        <v>20</v>
      </c>
      <c r="D43" s="149"/>
      <c r="E43" s="150"/>
      <c r="F43" s="150"/>
      <c r="G43" s="151"/>
      <c r="H43" s="93"/>
      <c r="I43" s="63"/>
      <c r="J43" s="94"/>
      <c r="K43" s="71">
        <v>20</v>
      </c>
      <c r="L43" s="152">
        <f t="shared" si="0"/>
        <v>0</v>
      </c>
      <c r="M43" s="153"/>
      <c r="N43" s="154"/>
      <c r="O43" s="97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J44" s="23"/>
      <c r="K44" s="155"/>
      <c r="L44" s="155"/>
      <c r="M44" s="18"/>
      <c r="N44" s="18"/>
      <c r="O44" s="18"/>
      <c r="P44" s="24"/>
    </row>
    <row r="45" spans="2:16" ht="9" customHeight="1" thickTop="1" thickBot="1" x14ac:dyDescent="0.3">
      <c r="K45" s="156"/>
      <c r="L45" s="156"/>
    </row>
    <row r="46" spans="2:16" ht="17.25" thickTop="1" thickBot="1" x14ac:dyDescent="0.3">
      <c r="B46" s="120" t="s">
        <v>292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2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62"/>
      <c r="L47" s="162"/>
      <c r="M47" s="26"/>
      <c r="N47" s="26"/>
      <c r="O47" s="26"/>
      <c r="P47" s="27"/>
    </row>
    <row r="48" spans="2:16" ht="30" customHeight="1" x14ac:dyDescent="0.25">
      <c r="B48" s="21"/>
      <c r="C48" s="163" t="s">
        <v>293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98"/>
    </row>
    <row r="49" spans="2:17" ht="9" customHeight="1" thickBot="1" x14ac:dyDescent="0.3">
      <c r="B49" s="21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8"/>
    </row>
    <row r="50" spans="2:17" ht="16.5" thickTop="1" thickBot="1" x14ac:dyDescent="0.3">
      <c r="B50" s="21"/>
      <c r="C50" s="99"/>
      <c r="D50" s="86" t="s">
        <v>277</v>
      </c>
      <c r="E50" s="145" t="s">
        <v>291</v>
      </c>
      <c r="F50" s="146"/>
      <c r="G50" s="146"/>
      <c r="H50" s="146"/>
      <c r="I50" s="146"/>
      <c r="J50" s="146"/>
      <c r="K50" s="147"/>
      <c r="L50" s="86" t="s">
        <v>18</v>
      </c>
      <c r="M50" s="145" t="s">
        <v>280</v>
      </c>
      <c r="N50" s="147"/>
      <c r="O50" s="99"/>
      <c r="P50" s="98"/>
    </row>
    <row r="51" spans="2:17" ht="18.75" customHeight="1" thickTop="1" x14ac:dyDescent="0.25">
      <c r="B51" s="21"/>
      <c r="C51" s="100">
        <f>IF(L51="No trabajado",1,0)</f>
        <v>0</v>
      </c>
      <c r="D51" s="69">
        <v>1</v>
      </c>
      <c r="E51" s="165" t="str">
        <f t="shared" ref="E51:E70" si="1">D24</f>
        <v>Expresión Oral</v>
      </c>
      <c r="F51" s="166"/>
      <c r="G51" s="166"/>
      <c r="H51" s="166"/>
      <c r="I51" s="166"/>
      <c r="J51" s="166"/>
      <c r="K51" s="167"/>
      <c r="L51" s="58" t="str">
        <f t="shared" ref="L51:L70" si="2">O24</f>
        <v>Trabajado</v>
      </c>
      <c r="M51" s="168" t="s">
        <v>281</v>
      </c>
      <c r="N51" s="169"/>
      <c r="O51" s="100">
        <f>IF(M51="Bajo",1,0)</f>
        <v>0</v>
      </c>
      <c r="P51" s="47">
        <f>IF(M51="Básico",-3,0)</f>
        <v>0</v>
      </c>
      <c r="Q51" s="44">
        <f>C51+O51+P51</f>
        <v>0</v>
      </c>
    </row>
    <row r="52" spans="2:17" ht="18.75" customHeight="1" x14ac:dyDescent="0.25">
      <c r="B52" s="21"/>
      <c r="C52" s="100">
        <f t="shared" ref="C52:C70" si="3">IF(L52="No trabajado",1,0)</f>
        <v>0</v>
      </c>
      <c r="D52" s="70">
        <v>2</v>
      </c>
      <c r="E52" s="157" t="str">
        <f t="shared" si="1"/>
        <v>La descripción</v>
      </c>
      <c r="F52" s="158"/>
      <c r="G52" s="158"/>
      <c r="H52" s="158"/>
      <c r="I52" s="158"/>
      <c r="J52" s="158"/>
      <c r="K52" s="159"/>
      <c r="L52" s="50" t="str">
        <f t="shared" si="2"/>
        <v>Trabajado</v>
      </c>
      <c r="M52" s="160" t="s">
        <v>281</v>
      </c>
      <c r="N52" s="161"/>
      <c r="O52" s="100">
        <f t="shared" ref="O52:O70" si="4">IF(M52="Bajo",1,0)</f>
        <v>0</v>
      </c>
      <c r="P52" s="47">
        <f t="shared" ref="P52:P70" si="5">IF(M52="Básico",-3,0)</f>
        <v>0</v>
      </c>
      <c r="Q52" s="44">
        <f t="shared" ref="Q52:Q70" si="6">C52+O52+P52</f>
        <v>0</v>
      </c>
    </row>
    <row r="53" spans="2:17" ht="18.75" customHeight="1" x14ac:dyDescent="0.25">
      <c r="B53" s="21"/>
      <c r="C53" s="100">
        <f t="shared" si="3"/>
        <v>0</v>
      </c>
      <c r="D53" s="70">
        <v>3</v>
      </c>
      <c r="E53" s="157" t="str">
        <f t="shared" si="1"/>
        <v>Expresión Escrita</v>
      </c>
      <c r="F53" s="158"/>
      <c r="G53" s="158"/>
      <c r="H53" s="158"/>
      <c r="I53" s="158"/>
      <c r="J53" s="158"/>
      <c r="K53" s="159"/>
      <c r="L53" s="50" t="str">
        <f t="shared" si="2"/>
        <v>Trabajado</v>
      </c>
      <c r="M53" s="160" t="s">
        <v>281</v>
      </c>
      <c r="N53" s="161"/>
      <c r="O53" s="100">
        <f t="shared" si="4"/>
        <v>0</v>
      </c>
      <c r="P53" s="47">
        <f t="shared" si="5"/>
        <v>0</v>
      </c>
      <c r="Q53" s="44">
        <f t="shared" si="6"/>
        <v>0</v>
      </c>
    </row>
    <row r="54" spans="2:17" ht="18.75" customHeight="1" x14ac:dyDescent="0.25">
      <c r="B54" s="21"/>
      <c r="C54" s="100">
        <f t="shared" si="3"/>
        <v>0</v>
      </c>
      <c r="D54" s="70">
        <v>4</v>
      </c>
      <c r="E54" s="157" t="str">
        <f t="shared" si="1"/>
        <v>Construccion de parrafos</v>
      </c>
      <c r="F54" s="158"/>
      <c r="G54" s="158"/>
      <c r="H54" s="158"/>
      <c r="I54" s="158"/>
      <c r="J54" s="158"/>
      <c r="K54" s="159"/>
      <c r="L54" s="50" t="str">
        <f t="shared" si="2"/>
        <v>Trabajado</v>
      </c>
      <c r="M54" s="160" t="s">
        <v>281</v>
      </c>
      <c r="N54" s="161"/>
      <c r="O54" s="100">
        <f t="shared" si="4"/>
        <v>0</v>
      </c>
      <c r="P54" s="47">
        <f t="shared" si="5"/>
        <v>0</v>
      </c>
      <c r="Q54" s="44">
        <f t="shared" si="6"/>
        <v>0</v>
      </c>
    </row>
    <row r="55" spans="2:17" ht="18.75" customHeight="1" x14ac:dyDescent="0.25">
      <c r="B55" s="21"/>
      <c r="C55" s="100">
        <f t="shared" si="3"/>
        <v>0</v>
      </c>
      <c r="D55" s="70">
        <v>5</v>
      </c>
      <c r="E55" s="157" t="str">
        <f t="shared" si="1"/>
        <v>Textos narrativos</v>
      </c>
      <c r="F55" s="158"/>
      <c r="G55" s="158"/>
      <c r="H55" s="158"/>
      <c r="I55" s="158"/>
      <c r="J55" s="158"/>
      <c r="K55" s="159"/>
      <c r="L55" s="50" t="str">
        <f t="shared" si="2"/>
        <v>Trabajado</v>
      </c>
      <c r="M55" s="160" t="s">
        <v>281</v>
      </c>
      <c r="N55" s="161"/>
      <c r="O55" s="100">
        <f t="shared" si="4"/>
        <v>0</v>
      </c>
      <c r="P55" s="47">
        <f t="shared" si="5"/>
        <v>0</v>
      </c>
      <c r="Q55" s="44">
        <f t="shared" si="6"/>
        <v>0</v>
      </c>
    </row>
    <row r="56" spans="2:17" ht="18.75" customHeight="1" x14ac:dyDescent="0.25">
      <c r="B56" s="21"/>
      <c r="C56" s="100">
        <f t="shared" si="3"/>
        <v>0</v>
      </c>
      <c r="D56" s="70">
        <v>6</v>
      </c>
      <c r="E56" s="157" t="str">
        <f t="shared" si="1"/>
        <v>El acento de las palabras</v>
      </c>
      <c r="F56" s="158"/>
      <c r="G56" s="158"/>
      <c r="H56" s="158"/>
      <c r="I56" s="158"/>
      <c r="J56" s="158"/>
      <c r="K56" s="159"/>
      <c r="L56" s="50" t="str">
        <f t="shared" si="2"/>
        <v>Trabajado</v>
      </c>
      <c r="M56" s="160" t="s">
        <v>281</v>
      </c>
      <c r="N56" s="161"/>
      <c r="O56" s="100">
        <f t="shared" si="4"/>
        <v>0</v>
      </c>
      <c r="P56" s="47">
        <f t="shared" si="5"/>
        <v>0</v>
      </c>
      <c r="Q56" s="44">
        <f t="shared" si="6"/>
        <v>0</v>
      </c>
    </row>
    <row r="57" spans="2:17" ht="18.75" customHeight="1" x14ac:dyDescent="0.25">
      <c r="B57" s="21"/>
      <c r="C57" s="100">
        <f t="shared" si="3"/>
        <v>0</v>
      </c>
      <c r="D57" s="70">
        <v>7</v>
      </c>
      <c r="E57" s="157" t="str">
        <f t="shared" si="1"/>
        <v>Mitos y leyendas</v>
      </c>
      <c r="F57" s="158"/>
      <c r="G57" s="158"/>
      <c r="H57" s="158"/>
      <c r="I57" s="158"/>
      <c r="J57" s="158"/>
      <c r="K57" s="159"/>
      <c r="L57" s="50" t="str">
        <f t="shared" si="2"/>
        <v>Trabajado</v>
      </c>
      <c r="M57" s="160" t="s">
        <v>281</v>
      </c>
      <c r="N57" s="161"/>
      <c r="O57" s="100">
        <f t="shared" si="4"/>
        <v>0</v>
      </c>
      <c r="P57" s="47">
        <f t="shared" si="5"/>
        <v>0</v>
      </c>
      <c r="Q57" s="44">
        <f t="shared" si="6"/>
        <v>0</v>
      </c>
    </row>
    <row r="58" spans="2:17" ht="18.75" customHeight="1" x14ac:dyDescent="0.25">
      <c r="B58" s="21"/>
      <c r="C58" s="100">
        <f t="shared" si="3"/>
        <v>0</v>
      </c>
      <c r="D58" s="70">
        <v>8</v>
      </c>
      <c r="E58" s="157" t="str">
        <f t="shared" si="1"/>
        <v>La oración</v>
      </c>
      <c r="F58" s="158"/>
      <c r="G58" s="158"/>
      <c r="H58" s="158"/>
      <c r="I58" s="158"/>
      <c r="J58" s="158"/>
      <c r="K58" s="159"/>
      <c r="L58" s="50" t="str">
        <f t="shared" si="2"/>
        <v>Trabajado</v>
      </c>
      <c r="M58" s="160" t="s">
        <v>281</v>
      </c>
      <c r="N58" s="161"/>
      <c r="O58" s="100">
        <f t="shared" si="4"/>
        <v>0</v>
      </c>
      <c r="P58" s="47">
        <f t="shared" si="5"/>
        <v>0</v>
      </c>
      <c r="Q58" s="44">
        <f t="shared" si="6"/>
        <v>0</v>
      </c>
    </row>
    <row r="59" spans="2:17" ht="18.75" customHeight="1" x14ac:dyDescent="0.25">
      <c r="B59" s="21"/>
      <c r="C59" s="100">
        <f t="shared" si="3"/>
        <v>0</v>
      </c>
      <c r="D59" s="70">
        <v>9</v>
      </c>
      <c r="E59" s="157" t="str">
        <f t="shared" si="1"/>
        <v>Medios de comunicación escrita</v>
      </c>
      <c r="F59" s="158"/>
      <c r="G59" s="158"/>
      <c r="H59" s="158"/>
      <c r="I59" s="158"/>
      <c r="J59" s="158"/>
      <c r="K59" s="159"/>
      <c r="L59" s="50" t="str">
        <f t="shared" si="2"/>
        <v>Trabajado</v>
      </c>
      <c r="M59" s="160" t="s">
        <v>281</v>
      </c>
      <c r="N59" s="161"/>
      <c r="O59" s="100">
        <f t="shared" si="4"/>
        <v>0</v>
      </c>
      <c r="P59" s="47">
        <f t="shared" si="5"/>
        <v>0</v>
      </c>
      <c r="Q59" s="44">
        <f t="shared" si="6"/>
        <v>0</v>
      </c>
    </row>
    <row r="60" spans="2:17" ht="18.75" customHeight="1" x14ac:dyDescent="0.25">
      <c r="B60" s="21"/>
      <c r="C60" s="100">
        <f t="shared" si="3"/>
        <v>0</v>
      </c>
      <c r="D60" s="70">
        <v>10</v>
      </c>
      <c r="E60" s="157" t="str">
        <f t="shared" si="1"/>
        <v>La biblioteca</v>
      </c>
      <c r="F60" s="158"/>
      <c r="G60" s="158"/>
      <c r="H60" s="158"/>
      <c r="I60" s="158"/>
      <c r="J60" s="158"/>
      <c r="K60" s="159"/>
      <c r="L60" s="50" t="str">
        <f t="shared" si="2"/>
        <v>Trabajado</v>
      </c>
      <c r="M60" s="160" t="s">
        <v>281</v>
      </c>
      <c r="N60" s="161"/>
      <c r="O60" s="100">
        <f t="shared" si="4"/>
        <v>0</v>
      </c>
      <c r="P60" s="47">
        <f t="shared" si="5"/>
        <v>0</v>
      </c>
      <c r="Q60" s="44">
        <f t="shared" si="6"/>
        <v>0</v>
      </c>
    </row>
    <row r="61" spans="2:17" ht="18.75" customHeight="1" x14ac:dyDescent="0.25">
      <c r="B61" s="21"/>
      <c r="C61" s="100">
        <f t="shared" si="3"/>
        <v>0</v>
      </c>
      <c r="D61" s="70">
        <v>11</v>
      </c>
      <c r="E61" s="157" t="str">
        <f t="shared" si="1"/>
        <v>Expresion artistica</v>
      </c>
      <c r="F61" s="158"/>
      <c r="G61" s="158"/>
      <c r="H61" s="158"/>
      <c r="I61" s="158"/>
      <c r="J61" s="158"/>
      <c r="K61" s="159"/>
      <c r="L61" s="50" t="str">
        <f t="shared" si="2"/>
        <v>Trabajado</v>
      </c>
      <c r="M61" s="160" t="s">
        <v>281</v>
      </c>
      <c r="N61" s="161"/>
      <c r="O61" s="100">
        <f t="shared" si="4"/>
        <v>0</v>
      </c>
      <c r="P61" s="47">
        <f t="shared" si="5"/>
        <v>0</v>
      </c>
      <c r="Q61" s="44">
        <f t="shared" si="6"/>
        <v>0</v>
      </c>
    </row>
    <row r="62" spans="2:17" ht="18.75" customHeight="1" x14ac:dyDescent="0.25">
      <c r="B62" s="21"/>
      <c r="C62" s="100">
        <f t="shared" si="3"/>
        <v>0</v>
      </c>
      <c r="D62" s="70">
        <v>12</v>
      </c>
      <c r="E62" s="157" t="str">
        <f t="shared" si="1"/>
        <v>El verbo</v>
      </c>
      <c r="F62" s="158"/>
      <c r="G62" s="158"/>
      <c r="H62" s="158"/>
      <c r="I62" s="158"/>
      <c r="J62" s="158"/>
      <c r="K62" s="159"/>
      <c r="L62" s="50" t="str">
        <f t="shared" si="2"/>
        <v>Trabajado</v>
      </c>
      <c r="M62" s="160" t="s">
        <v>281</v>
      </c>
      <c r="N62" s="161"/>
      <c r="O62" s="100">
        <f t="shared" si="4"/>
        <v>0</v>
      </c>
      <c r="P62" s="47">
        <f t="shared" si="5"/>
        <v>0</v>
      </c>
      <c r="Q62" s="44">
        <f t="shared" si="6"/>
        <v>0</v>
      </c>
    </row>
    <row r="63" spans="2:17" ht="18.75" customHeight="1" x14ac:dyDescent="0.25">
      <c r="B63" s="21"/>
      <c r="C63" s="100">
        <f t="shared" si="3"/>
        <v>0</v>
      </c>
      <c r="D63" s="70">
        <v>13</v>
      </c>
      <c r="E63" s="157" t="str">
        <f t="shared" si="1"/>
        <v>Interpretacion de mensajes no escritos</v>
      </c>
      <c r="F63" s="158"/>
      <c r="G63" s="158"/>
      <c r="H63" s="158"/>
      <c r="I63" s="158"/>
      <c r="J63" s="158"/>
      <c r="K63" s="159"/>
      <c r="L63" s="50" t="str">
        <f t="shared" si="2"/>
        <v>Trabajado</v>
      </c>
      <c r="M63" s="160" t="s">
        <v>281</v>
      </c>
      <c r="N63" s="161"/>
      <c r="O63" s="100">
        <f t="shared" si="4"/>
        <v>0</v>
      </c>
      <c r="P63" s="47">
        <f t="shared" si="5"/>
        <v>0</v>
      </c>
      <c r="Q63" s="44">
        <f t="shared" si="6"/>
        <v>0</v>
      </c>
    </row>
    <row r="64" spans="2:17" ht="18.75" customHeight="1" x14ac:dyDescent="0.25">
      <c r="B64" s="21"/>
      <c r="C64" s="100">
        <f t="shared" si="3"/>
        <v>0</v>
      </c>
      <c r="D64" s="70">
        <v>14</v>
      </c>
      <c r="E64" s="157"/>
      <c r="F64" s="158"/>
      <c r="G64" s="158"/>
      <c r="H64" s="158"/>
      <c r="I64" s="158"/>
      <c r="J64" s="158"/>
      <c r="K64" s="159"/>
      <c r="L64" s="50">
        <f t="shared" si="2"/>
        <v>0</v>
      </c>
      <c r="M64" s="160"/>
      <c r="N64" s="161"/>
      <c r="O64" s="100">
        <f t="shared" si="4"/>
        <v>0</v>
      </c>
      <c r="P64" s="47">
        <f t="shared" si="5"/>
        <v>0</v>
      </c>
      <c r="Q64" s="44">
        <f t="shared" si="6"/>
        <v>0</v>
      </c>
    </row>
    <row r="65" spans="2:17" ht="18.75" customHeight="1" x14ac:dyDescent="0.25">
      <c r="B65" s="21"/>
      <c r="C65" s="100">
        <f t="shared" si="3"/>
        <v>0</v>
      </c>
      <c r="D65" s="70">
        <v>15</v>
      </c>
      <c r="E65" s="157">
        <f t="shared" si="1"/>
        <v>0</v>
      </c>
      <c r="F65" s="158"/>
      <c r="G65" s="158"/>
      <c r="H65" s="158"/>
      <c r="I65" s="158"/>
      <c r="J65" s="158"/>
      <c r="K65" s="159"/>
      <c r="L65" s="50">
        <f t="shared" si="2"/>
        <v>0</v>
      </c>
      <c r="M65" s="160"/>
      <c r="N65" s="161"/>
      <c r="O65" s="100">
        <f t="shared" si="4"/>
        <v>0</v>
      </c>
      <c r="P65" s="47">
        <f t="shared" si="5"/>
        <v>0</v>
      </c>
      <c r="Q65" s="44">
        <f t="shared" si="6"/>
        <v>0</v>
      </c>
    </row>
    <row r="66" spans="2:17" ht="18.75" customHeight="1" x14ac:dyDescent="0.25">
      <c r="B66" s="21"/>
      <c r="C66" s="100">
        <f t="shared" si="3"/>
        <v>0</v>
      </c>
      <c r="D66" s="70">
        <v>16</v>
      </c>
      <c r="E66" s="157">
        <f t="shared" si="1"/>
        <v>0</v>
      </c>
      <c r="F66" s="158"/>
      <c r="G66" s="158"/>
      <c r="H66" s="158"/>
      <c r="I66" s="158"/>
      <c r="J66" s="158"/>
      <c r="K66" s="159"/>
      <c r="L66" s="50">
        <f t="shared" si="2"/>
        <v>0</v>
      </c>
      <c r="M66" s="160"/>
      <c r="N66" s="161"/>
      <c r="O66" s="100">
        <f t="shared" si="4"/>
        <v>0</v>
      </c>
      <c r="P66" s="47">
        <f t="shared" si="5"/>
        <v>0</v>
      </c>
      <c r="Q66" s="44">
        <f t="shared" si="6"/>
        <v>0</v>
      </c>
    </row>
    <row r="67" spans="2:17" ht="18.75" customHeight="1" x14ac:dyDescent="0.25">
      <c r="B67" s="21"/>
      <c r="C67" s="100">
        <f t="shared" si="3"/>
        <v>0</v>
      </c>
      <c r="D67" s="70">
        <v>17</v>
      </c>
      <c r="E67" s="157">
        <f t="shared" si="1"/>
        <v>0</v>
      </c>
      <c r="F67" s="158"/>
      <c r="G67" s="158"/>
      <c r="H67" s="158"/>
      <c r="I67" s="158"/>
      <c r="J67" s="158"/>
      <c r="K67" s="159"/>
      <c r="L67" s="50">
        <f t="shared" si="2"/>
        <v>0</v>
      </c>
      <c r="M67" s="160"/>
      <c r="N67" s="161"/>
      <c r="O67" s="100">
        <f t="shared" si="4"/>
        <v>0</v>
      </c>
      <c r="P67" s="47">
        <f t="shared" si="5"/>
        <v>0</v>
      </c>
      <c r="Q67" s="44">
        <f t="shared" si="6"/>
        <v>0</v>
      </c>
    </row>
    <row r="68" spans="2:17" ht="18.75" customHeight="1" x14ac:dyDescent="0.25">
      <c r="B68" s="21"/>
      <c r="C68" s="100">
        <f t="shared" si="3"/>
        <v>0</v>
      </c>
      <c r="D68" s="70">
        <v>18</v>
      </c>
      <c r="E68" s="157">
        <f t="shared" si="1"/>
        <v>0</v>
      </c>
      <c r="F68" s="158"/>
      <c r="G68" s="158"/>
      <c r="H68" s="158"/>
      <c r="I68" s="158"/>
      <c r="J68" s="158"/>
      <c r="K68" s="159"/>
      <c r="L68" s="50">
        <f t="shared" si="2"/>
        <v>0</v>
      </c>
      <c r="M68" s="160"/>
      <c r="N68" s="161"/>
      <c r="O68" s="100">
        <f t="shared" si="4"/>
        <v>0</v>
      </c>
      <c r="P68" s="47">
        <f t="shared" si="5"/>
        <v>0</v>
      </c>
      <c r="Q68" s="44">
        <f t="shared" si="6"/>
        <v>0</v>
      </c>
    </row>
    <row r="69" spans="2:17" ht="18.75" customHeight="1" x14ac:dyDescent="0.25">
      <c r="B69" s="21"/>
      <c r="C69" s="100">
        <f t="shared" si="3"/>
        <v>0</v>
      </c>
      <c r="D69" s="70">
        <v>19</v>
      </c>
      <c r="E69" s="157">
        <f t="shared" si="1"/>
        <v>0</v>
      </c>
      <c r="F69" s="158"/>
      <c r="G69" s="158"/>
      <c r="H69" s="158"/>
      <c r="I69" s="158"/>
      <c r="J69" s="158"/>
      <c r="K69" s="159"/>
      <c r="L69" s="50">
        <f t="shared" si="2"/>
        <v>0</v>
      </c>
      <c r="M69" s="160"/>
      <c r="N69" s="161"/>
      <c r="O69" s="100">
        <f t="shared" si="4"/>
        <v>0</v>
      </c>
      <c r="P69" s="47">
        <f t="shared" si="5"/>
        <v>0</v>
      </c>
      <c r="Q69" s="44">
        <f t="shared" si="6"/>
        <v>0</v>
      </c>
    </row>
    <row r="70" spans="2:17" ht="18.75" customHeight="1" thickBot="1" x14ac:dyDescent="0.3">
      <c r="B70" s="21"/>
      <c r="C70" s="100">
        <f t="shared" si="3"/>
        <v>0</v>
      </c>
      <c r="D70" s="71">
        <v>20</v>
      </c>
      <c r="E70" s="171">
        <f t="shared" si="1"/>
        <v>0</v>
      </c>
      <c r="F70" s="172"/>
      <c r="G70" s="172"/>
      <c r="H70" s="172"/>
      <c r="I70" s="172"/>
      <c r="J70" s="172"/>
      <c r="K70" s="173"/>
      <c r="L70" s="51">
        <f t="shared" si="2"/>
        <v>0</v>
      </c>
      <c r="M70" s="174"/>
      <c r="N70" s="175"/>
      <c r="O70" s="100">
        <f t="shared" si="4"/>
        <v>0</v>
      </c>
      <c r="P70" s="47">
        <f t="shared" si="5"/>
        <v>0</v>
      </c>
      <c r="Q70" s="44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101">
        <f>O44</f>
        <v>0</v>
      </c>
      <c r="K71" s="101"/>
      <c r="L71" s="101"/>
      <c r="M71" s="101"/>
      <c r="N71" s="101"/>
      <c r="O71" s="101"/>
      <c r="P71" s="24"/>
    </row>
    <row r="72" spans="2:17" ht="6" customHeight="1" thickTop="1" thickBot="1" x14ac:dyDescent="0.3">
      <c r="J72" s="102"/>
      <c r="K72" s="102"/>
      <c r="L72" s="102"/>
      <c r="M72" s="102"/>
      <c r="N72" s="102"/>
      <c r="O72" s="102"/>
    </row>
    <row r="73" spans="2:17" ht="16.5" customHeight="1" thickTop="1" thickBot="1" x14ac:dyDescent="0.3">
      <c r="B73" s="176" t="s">
        <v>285</v>
      </c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8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103"/>
      <c r="K74" s="103"/>
      <c r="L74" s="103"/>
      <c r="M74" s="103"/>
      <c r="N74" s="103"/>
      <c r="O74" s="103"/>
      <c r="P74" s="27"/>
    </row>
    <row r="75" spans="2:17" ht="61.5" customHeight="1" x14ac:dyDescent="0.25">
      <c r="B75" s="21"/>
      <c r="C75" s="179" t="s">
        <v>286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101"/>
      <c r="K76" s="101"/>
      <c r="L76" s="101"/>
      <c r="M76" s="101"/>
      <c r="N76" s="101"/>
      <c r="O76" s="101"/>
      <c r="P76" s="24"/>
    </row>
    <row r="77" spans="2:17" ht="9" customHeight="1" thickTop="1" thickBot="1" x14ac:dyDescent="0.3"/>
    <row r="78" spans="2:17" ht="17.25" thickTop="1" thickBot="1" x14ac:dyDescent="0.3">
      <c r="B78" s="120" t="s">
        <v>278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2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70" t="s">
        <v>564</v>
      </c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22"/>
    </row>
    <row r="81" spans="2:16" ht="45" customHeight="1" x14ac:dyDescent="0.25">
      <c r="B81" s="21"/>
      <c r="C81" s="170" t="s">
        <v>565</v>
      </c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22"/>
    </row>
    <row r="82" spans="2:16" ht="45" customHeight="1" x14ac:dyDescent="0.25">
      <c r="B82" s="21"/>
      <c r="C82" s="170" t="s">
        <v>566</v>
      </c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E70:K70"/>
    <mergeCell ref="M70:N70"/>
    <mergeCell ref="B73:P73"/>
    <mergeCell ref="C75:O75"/>
    <mergeCell ref="B78:P78"/>
    <mergeCell ref="C80:O80"/>
    <mergeCell ref="E67:K67"/>
    <mergeCell ref="M67:N67"/>
    <mergeCell ref="E68:K68"/>
    <mergeCell ref="M68:N68"/>
    <mergeCell ref="E69:K69"/>
    <mergeCell ref="M69:N69"/>
    <mergeCell ref="E64:K64"/>
    <mergeCell ref="M64:N64"/>
    <mergeCell ref="E65:K65"/>
    <mergeCell ref="M65:N65"/>
    <mergeCell ref="E66:K66"/>
    <mergeCell ref="M66:N66"/>
    <mergeCell ref="E61:K61"/>
    <mergeCell ref="M61:N61"/>
    <mergeCell ref="E62:K62"/>
    <mergeCell ref="M62:N62"/>
    <mergeCell ref="E63:K63"/>
    <mergeCell ref="M63:N63"/>
    <mergeCell ref="E58:K58"/>
    <mergeCell ref="M58:N58"/>
    <mergeCell ref="E59:K59"/>
    <mergeCell ref="M59:N59"/>
    <mergeCell ref="E60:K60"/>
    <mergeCell ref="M60:N60"/>
    <mergeCell ref="E55:K55"/>
    <mergeCell ref="M55:N55"/>
    <mergeCell ref="E56:K56"/>
    <mergeCell ref="M56:N56"/>
    <mergeCell ref="E57:K57"/>
    <mergeCell ref="M57:N57"/>
    <mergeCell ref="E52:K52"/>
    <mergeCell ref="M52:N52"/>
    <mergeCell ref="E53:K53"/>
    <mergeCell ref="M53:N53"/>
    <mergeCell ref="E54:K54"/>
    <mergeCell ref="M54:N54"/>
    <mergeCell ref="B46:P46"/>
    <mergeCell ref="K47:L47"/>
    <mergeCell ref="C48:O48"/>
    <mergeCell ref="E50:K50"/>
    <mergeCell ref="M50:N50"/>
    <mergeCell ref="E51:K51"/>
    <mergeCell ref="M51:N51"/>
    <mergeCell ref="D42:G42"/>
    <mergeCell ref="L42:N42"/>
    <mergeCell ref="D43:G43"/>
    <mergeCell ref="L43:N43"/>
    <mergeCell ref="K44:L44"/>
    <mergeCell ref="K45:L45"/>
    <mergeCell ref="D39:G39"/>
    <mergeCell ref="L39:N39"/>
    <mergeCell ref="D40:G40"/>
    <mergeCell ref="L40:N40"/>
    <mergeCell ref="D41:G41"/>
    <mergeCell ref="L41:N41"/>
    <mergeCell ref="D36:G36"/>
    <mergeCell ref="L36:N36"/>
    <mergeCell ref="D37:G37"/>
    <mergeCell ref="L37:N37"/>
    <mergeCell ref="D38:G38"/>
    <mergeCell ref="L38:N38"/>
    <mergeCell ref="D33:G33"/>
    <mergeCell ref="L33:N33"/>
    <mergeCell ref="D34:G34"/>
    <mergeCell ref="L34:N34"/>
    <mergeCell ref="D35:G35"/>
    <mergeCell ref="L35:N35"/>
    <mergeCell ref="D30:G30"/>
    <mergeCell ref="L30:N30"/>
    <mergeCell ref="D31:G31"/>
    <mergeCell ref="L31:N31"/>
    <mergeCell ref="D32:G32"/>
    <mergeCell ref="L32:N32"/>
    <mergeCell ref="D27:G27"/>
    <mergeCell ref="L27:N27"/>
    <mergeCell ref="D28:G28"/>
    <mergeCell ref="L28:N28"/>
    <mergeCell ref="D29:G29"/>
    <mergeCell ref="L29:N29"/>
    <mergeCell ref="D24:G24"/>
    <mergeCell ref="L24:N24"/>
    <mergeCell ref="D25:G25"/>
    <mergeCell ref="L25:N25"/>
    <mergeCell ref="D26:G26"/>
    <mergeCell ref="L26:N26"/>
    <mergeCell ref="B19:H19"/>
    <mergeCell ref="J19:P19"/>
    <mergeCell ref="C21:G21"/>
    <mergeCell ref="K21:O21"/>
    <mergeCell ref="D23:G23"/>
    <mergeCell ref="L23:N23"/>
    <mergeCell ref="C9:D9"/>
    <mergeCell ref="F9:K9"/>
    <mergeCell ref="N9:O9"/>
    <mergeCell ref="B12:P12"/>
    <mergeCell ref="C14:N14"/>
    <mergeCell ref="F16:K16"/>
    <mergeCell ref="N16:O16"/>
    <mergeCell ref="B1:P1"/>
    <mergeCell ref="B3:P3"/>
    <mergeCell ref="C5:N5"/>
    <mergeCell ref="C7:D7"/>
    <mergeCell ref="F7:K7"/>
    <mergeCell ref="N7:O7"/>
  </mergeCells>
  <conditionalFormatting sqref="L24:L43">
    <cfRule type="expression" dxfId="98" priority="5">
      <formula>IF(L24=0,1,0)</formula>
    </cfRule>
  </conditionalFormatting>
  <conditionalFormatting sqref="E51:N70">
    <cfRule type="expression" dxfId="97" priority="1">
      <formula>IF(Q51&lt;0,1,0)</formula>
    </cfRule>
    <cfRule type="expression" dxfId="96" priority="4">
      <formula>IF(Q51&gt;0,1,0)</formula>
    </cfRule>
  </conditionalFormatting>
  <conditionalFormatting sqref="E51:K70">
    <cfRule type="expression" dxfId="95" priority="3">
      <formula>IF(E51=0,1,0)</formula>
    </cfRule>
  </conditionalFormatting>
  <conditionalFormatting sqref="L51:L70">
    <cfRule type="expression" dxfId="94" priority="2">
      <formula>IF(L51=0,1,0)</formula>
    </cfRule>
  </conditionalFormatting>
  <dataValidations count="3">
    <dataValidation type="list" allowBlank="1" showInputMessage="1" showErrorMessage="1" sqref="N16" xr:uid="{2C47B613-100B-4792-8319-8790EB2D86CB}">
      <formula1>Grado</formula1>
    </dataValidation>
    <dataValidation type="list" allowBlank="1" showInputMessage="1" showErrorMessage="1" sqref="O24:O43" xr:uid="{539E370C-AE65-477A-BAD1-02AFCE2E23FA}">
      <formula1>Estado</formula1>
    </dataValidation>
    <dataValidation type="list" allowBlank="1" showInputMessage="1" showErrorMessage="1" sqref="M51:N70" xr:uid="{B1C5B14A-8DDC-4D22-B281-52E0A2136C60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AFCAE-DA52-4837-9775-EAC496D1A649}">
  <dimension ref="B1:P80"/>
  <sheetViews>
    <sheetView showGridLines="0" showRowColHeaders="0" showRuler="0" view="pageLayout" topLeftCell="A22" zoomScale="115" zoomScaleNormal="100" zoomScalePageLayoutView="115" workbookViewId="0">
      <selection activeCell="N9" sqref="N9:O9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87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 t="s">
        <v>531</v>
      </c>
      <c r="G7" s="118"/>
      <c r="H7" s="118"/>
      <c r="I7" s="118"/>
      <c r="J7" s="118"/>
      <c r="K7" s="119"/>
      <c r="L7" s="88" t="s">
        <v>13</v>
      </c>
      <c r="M7" s="63"/>
      <c r="N7" s="117">
        <v>254498000705</v>
      </c>
      <c r="O7" s="119"/>
      <c r="P7" s="22"/>
    </row>
    <row r="8" spans="2:16" ht="9" customHeight="1" thickTop="1" thickBot="1" x14ac:dyDescent="0.3">
      <c r="B8" s="60"/>
      <c r="C8" s="87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184</v>
      </c>
      <c r="G9" s="118"/>
      <c r="H9" s="118"/>
      <c r="I9" s="118"/>
      <c r="J9" s="118"/>
      <c r="K9" s="119"/>
      <c r="L9" s="88" t="s">
        <v>14</v>
      </c>
      <c r="M9" s="63"/>
      <c r="N9" s="117" t="s">
        <v>318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294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87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88" t="s">
        <v>0</v>
      </c>
      <c r="E16" s="61"/>
      <c r="F16" s="85"/>
      <c r="G16" s="65"/>
      <c r="H16" s="65"/>
      <c r="I16" s="65" t="s">
        <v>405</v>
      </c>
      <c r="J16" s="65"/>
      <c r="K16" s="66"/>
      <c r="L16" s="67" t="s">
        <v>295</v>
      </c>
      <c r="M16" s="63"/>
      <c r="N16" s="85" t="s">
        <v>567</v>
      </c>
      <c r="O16" s="66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1"/>
      <c r="D18" s="88" t="s">
        <v>296</v>
      </c>
      <c r="E18" s="61"/>
      <c r="F18" s="85"/>
      <c r="G18" s="65" t="s">
        <v>568</v>
      </c>
      <c r="H18" s="65"/>
      <c r="I18" s="65"/>
      <c r="J18" s="65"/>
      <c r="K18" s="66"/>
      <c r="L18" s="67" t="s">
        <v>297</v>
      </c>
      <c r="M18" s="63"/>
      <c r="N18" s="85">
        <v>1</v>
      </c>
      <c r="O18" s="66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120" t="s">
        <v>298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2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84" t="s">
        <v>299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6"/>
      <c r="P23" s="22"/>
    </row>
    <row r="24" spans="2:16" ht="9" customHeight="1" thickBot="1" x14ac:dyDescent="0.3">
      <c r="B24" s="21"/>
      <c r="G24" s="68"/>
      <c r="H24" s="68"/>
      <c r="I24" s="68"/>
      <c r="J24" s="68"/>
      <c r="K24" s="68"/>
      <c r="P24" s="22"/>
    </row>
    <row r="25" spans="2:16" ht="16.5" thickTop="1" thickBot="1" x14ac:dyDescent="0.3">
      <c r="B25" s="21"/>
      <c r="C25" s="86" t="s">
        <v>277</v>
      </c>
      <c r="D25" s="145" t="s">
        <v>300</v>
      </c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7"/>
      <c r="P25" s="22"/>
    </row>
    <row r="26" spans="2:16" ht="18.75" customHeight="1" thickTop="1" x14ac:dyDescent="0.25">
      <c r="B26" s="21"/>
      <c r="C26" s="69">
        <v>1</v>
      </c>
      <c r="D26" s="187" t="s">
        <v>569</v>
      </c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8"/>
      <c r="P26" s="22"/>
    </row>
    <row r="27" spans="2:16" ht="18.75" customHeight="1" x14ac:dyDescent="0.25">
      <c r="B27" s="21"/>
      <c r="C27" s="70">
        <v>2</v>
      </c>
      <c r="D27" s="189" t="s">
        <v>570</v>
      </c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90"/>
      <c r="P27" s="22"/>
    </row>
    <row r="28" spans="2:16" ht="18.75" customHeight="1" x14ac:dyDescent="0.25">
      <c r="B28" s="21"/>
      <c r="C28" s="70">
        <v>3</v>
      </c>
      <c r="D28" s="189" t="s">
        <v>571</v>
      </c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90"/>
      <c r="P28" s="22"/>
    </row>
    <row r="29" spans="2:16" ht="18.75" customHeight="1" x14ac:dyDescent="0.25">
      <c r="B29" s="21"/>
      <c r="C29" s="70">
        <v>4</v>
      </c>
      <c r="D29" s="189" t="s">
        <v>572</v>
      </c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90"/>
      <c r="P29" s="22"/>
    </row>
    <row r="30" spans="2:16" ht="18.75" customHeight="1" thickBot="1" x14ac:dyDescent="0.3">
      <c r="B30" s="21"/>
      <c r="C30" s="71">
        <v>5</v>
      </c>
      <c r="D30" s="191" t="s">
        <v>573</v>
      </c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2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72"/>
      <c r="I31" s="72"/>
      <c r="J31" s="72"/>
      <c r="K31" s="155"/>
      <c r="L31" s="155"/>
      <c r="M31" s="18"/>
      <c r="N31" s="18"/>
      <c r="O31" s="18"/>
      <c r="P31" s="24"/>
    </row>
    <row r="32" spans="2:16" ht="78" customHeight="1" thickTop="1" thickBot="1" x14ac:dyDescent="0.3">
      <c r="K32" s="156"/>
      <c r="L32" s="156"/>
    </row>
    <row r="33" spans="2:16" ht="17.25" thickTop="1" thickBot="1" x14ac:dyDescent="0.3">
      <c r="B33" s="120" t="s">
        <v>301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2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84" t="s">
        <v>302</v>
      </c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6"/>
      <c r="P35" s="22"/>
    </row>
    <row r="36" spans="2:16" ht="15.75" thickBot="1" x14ac:dyDescent="0.3">
      <c r="B36" s="21"/>
      <c r="H36" s="68"/>
      <c r="I36" s="68"/>
      <c r="J36" s="68"/>
      <c r="P36" s="22"/>
    </row>
    <row r="37" spans="2:16" ht="16.5" thickTop="1" thickBot="1" x14ac:dyDescent="0.3">
      <c r="B37" s="21"/>
      <c r="C37" s="86" t="s">
        <v>277</v>
      </c>
      <c r="D37" s="181" t="s">
        <v>300</v>
      </c>
      <c r="E37" s="182"/>
      <c r="F37" s="182"/>
      <c r="G37" s="182"/>
      <c r="H37" s="182"/>
      <c r="I37" s="183"/>
      <c r="J37" s="182" t="s">
        <v>303</v>
      </c>
      <c r="K37" s="182"/>
      <c r="L37" s="182"/>
      <c r="M37" s="182"/>
      <c r="N37" s="182"/>
      <c r="O37" s="183"/>
      <c r="P37" s="22"/>
    </row>
    <row r="38" spans="2:16" ht="15.75" thickTop="1" x14ac:dyDescent="0.25">
      <c r="B38" s="21"/>
      <c r="C38" s="69">
        <v>1</v>
      </c>
      <c r="D38" s="193" t="str">
        <f>D26</f>
        <v>Expresion Oral</v>
      </c>
      <c r="E38" s="194"/>
      <c r="F38" s="194"/>
      <c r="G38" s="194"/>
      <c r="H38" s="194"/>
      <c r="I38" s="195"/>
      <c r="J38" s="187" t="s">
        <v>574</v>
      </c>
      <c r="K38" s="187"/>
      <c r="L38" s="187"/>
      <c r="M38" s="187"/>
      <c r="N38" s="187"/>
      <c r="O38" s="188"/>
      <c r="P38" s="22"/>
    </row>
    <row r="39" spans="2:16" x14ac:dyDescent="0.25">
      <c r="B39" s="21"/>
      <c r="C39" s="70">
        <v>2</v>
      </c>
      <c r="D39" s="196" t="str">
        <f t="shared" ref="D39:D42" si="0">D27</f>
        <v>Expresion escrita</v>
      </c>
      <c r="E39" s="197"/>
      <c r="F39" s="197"/>
      <c r="G39" s="197"/>
      <c r="H39" s="197"/>
      <c r="I39" s="198"/>
      <c r="J39" s="189" t="s">
        <v>575</v>
      </c>
      <c r="K39" s="189"/>
      <c r="L39" s="189"/>
      <c r="M39" s="189"/>
      <c r="N39" s="189"/>
      <c r="O39" s="190"/>
      <c r="P39" s="22"/>
    </row>
    <row r="40" spans="2:16" x14ac:dyDescent="0.25">
      <c r="B40" s="21"/>
      <c r="C40" s="70">
        <v>3</v>
      </c>
      <c r="D40" s="196" t="str">
        <f t="shared" si="0"/>
        <v>Fomento de la lectura</v>
      </c>
      <c r="E40" s="197"/>
      <c r="F40" s="197"/>
      <c r="G40" s="197"/>
      <c r="H40" s="197"/>
      <c r="I40" s="198"/>
      <c r="J40" s="189" t="s">
        <v>576</v>
      </c>
      <c r="K40" s="189"/>
      <c r="L40" s="189"/>
      <c r="M40" s="189"/>
      <c r="N40" s="189"/>
      <c r="O40" s="190"/>
      <c r="P40" s="22"/>
    </row>
    <row r="41" spans="2:16" x14ac:dyDescent="0.25">
      <c r="B41" s="21"/>
      <c r="C41" s="70">
        <v>4</v>
      </c>
      <c r="D41" s="196" t="str">
        <f t="shared" si="0"/>
        <v>Dramatizacion de situaciones</v>
      </c>
      <c r="E41" s="197"/>
      <c r="F41" s="197"/>
      <c r="G41" s="197"/>
      <c r="H41" s="197"/>
      <c r="I41" s="198"/>
      <c r="J41" s="189" t="s">
        <v>577</v>
      </c>
      <c r="K41" s="189"/>
      <c r="L41" s="189"/>
      <c r="M41" s="189"/>
      <c r="N41" s="189"/>
      <c r="O41" s="190"/>
      <c r="P41" s="22"/>
    </row>
    <row r="42" spans="2:16" ht="15.75" thickBot="1" x14ac:dyDescent="0.3">
      <c r="B42" s="21"/>
      <c r="C42" s="71">
        <v>5</v>
      </c>
      <c r="D42" s="199" t="str">
        <f t="shared" si="0"/>
        <v>Tiempos del verbo</v>
      </c>
      <c r="E42" s="200"/>
      <c r="F42" s="200"/>
      <c r="G42" s="200"/>
      <c r="H42" s="200"/>
      <c r="I42" s="201"/>
      <c r="J42" s="191" t="s">
        <v>578</v>
      </c>
      <c r="K42" s="191"/>
      <c r="L42" s="191"/>
      <c r="M42" s="191"/>
      <c r="N42" s="191"/>
      <c r="O42" s="192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72"/>
      <c r="K43" s="155"/>
      <c r="L43" s="155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120" t="s">
        <v>304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2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84" t="s">
        <v>305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22"/>
    </row>
    <row r="48" spans="2:16" ht="15.75" thickBot="1" x14ac:dyDescent="0.3">
      <c r="B48" s="21"/>
      <c r="H48" s="68"/>
      <c r="I48" s="68"/>
      <c r="J48" s="68"/>
      <c r="P48" s="22"/>
    </row>
    <row r="49" spans="2:16" ht="16.5" thickTop="1" thickBot="1" x14ac:dyDescent="0.3">
      <c r="B49" s="21"/>
      <c r="C49" s="86" t="s">
        <v>277</v>
      </c>
      <c r="D49" s="181" t="s">
        <v>300</v>
      </c>
      <c r="E49" s="182"/>
      <c r="F49" s="182"/>
      <c r="G49" s="182"/>
      <c r="H49" s="182"/>
      <c r="I49" s="183"/>
      <c r="J49" s="182" t="s">
        <v>306</v>
      </c>
      <c r="K49" s="182"/>
      <c r="L49" s="182"/>
      <c r="M49" s="182"/>
      <c r="N49" s="182"/>
      <c r="O49" s="183"/>
      <c r="P49" s="22"/>
    </row>
    <row r="50" spans="2:16" ht="15.75" thickTop="1" x14ac:dyDescent="0.25">
      <c r="B50" s="21"/>
      <c r="C50" s="69">
        <v>1</v>
      </c>
      <c r="D50" s="193" t="str">
        <f>D38</f>
        <v>Expresion Oral</v>
      </c>
      <c r="E50" s="194"/>
      <c r="F50" s="194"/>
      <c r="G50" s="194"/>
      <c r="H50" s="194"/>
      <c r="I50" s="195"/>
      <c r="J50" s="187" t="s">
        <v>579</v>
      </c>
      <c r="K50" s="187"/>
      <c r="L50" s="187"/>
      <c r="M50" s="187"/>
      <c r="N50" s="187"/>
      <c r="O50" s="188"/>
      <c r="P50" s="22"/>
    </row>
    <row r="51" spans="2:16" x14ac:dyDescent="0.25">
      <c r="B51" s="21"/>
      <c r="C51" s="70">
        <v>2</v>
      </c>
      <c r="D51" s="196" t="str">
        <f t="shared" ref="D51:D54" si="1">D39</f>
        <v>Expresion escrita</v>
      </c>
      <c r="E51" s="197"/>
      <c r="F51" s="197"/>
      <c r="G51" s="197"/>
      <c r="H51" s="197"/>
      <c r="I51" s="198"/>
      <c r="J51" s="189" t="s">
        <v>580</v>
      </c>
      <c r="K51" s="189"/>
      <c r="L51" s="189"/>
      <c r="M51" s="189"/>
      <c r="N51" s="189"/>
      <c r="O51" s="190"/>
      <c r="P51" s="22"/>
    </row>
    <row r="52" spans="2:16" x14ac:dyDescent="0.25">
      <c r="B52" s="21"/>
      <c r="C52" s="70">
        <v>3</v>
      </c>
      <c r="D52" s="196" t="str">
        <f t="shared" si="1"/>
        <v>Fomento de la lectura</v>
      </c>
      <c r="E52" s="197"/>
      <c r="F52" s="197"/>
      <c r="G52" s="197"/>
      <c r="H52" s="197"/>
      <c r="I52" s="198"/>
      <c r="J52" s="189" t="s">
        <v>581</v>
      </c>
      <c r="K52" s="189"/>
      <c r="L52" s="189"/>
      <c r="M52" s="189"/>
      <c r="N52" s="189"/>
      <c r="O52" s="190"/>
      <c r="P52" s="22"/>
    </row>
    <row r="53" spans="2:16" x14ac:dyDescent="0.25">
      <c r="B53" s="21"/>
      <c r="C53" s="70">
        <v>4</v>
      </c>
      <c r="D53" s="196" t="str">
        <f t="shared" si="1"/>
        <v>Dramatizacion de situaciones</v>
      </c>
      <c r="E53" s="197"/>
      <c r="F53" s="197"/>
      <c r="G53" s="197"/>
      <c r="H53" s="197"/>
      <c r="I53" s="198"/>
      <c r="J53" s="189" t="s">
        <v>582</v>
      </c>
      <c r="K53" s="189"/>
      <c r="L53" s="189"/>
      <c r="M53" s="189"/>
      <c r="N53" s="189"/>
      <c r="O53" s="190"/>
      <c r="P53" s="22"/>
    </row>
    <row r="54" spans="2:16" ht="15.75" thickBot="1" x14ac:dyDescent="0.3">
      <c r="B54" s="21"/>
      <c r="C54" s="71">
        <v>5</v>
      </c>
      <c r="D54" s="199" t="str">
        <f t="shared" si="1"/>
        <v>Tiempos del verbo</v>
      </c>
      <c r="E54" s="200"/>
      <c r="F54" s="200"/>
      <c r="G54" s="200"/>
      <c r="H54" s="200"/>
      <c r="I54" s="201"/>
      <c r="J54" s="191" t="s">
        <v>583</v>
      </c>
      <c r="K54" s="191"/>
      <c r="L54" s="191"/>
      <c r="M54" s="191"/>
      <c r="N54" s="191"/>
      <c r="O54" s="192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72"/>
      <c r="I55" s="72"/>
      <c r="J55" s="72"/>
      <c r="K55" s="155"/>
      <c r="L55" s="155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120" t="s">
        <v>307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2"/>
    </row>
    <row r="58" spans="2:16" ht="15.75" thickTop="1" x14ac:dyDescent="0.25">
      <c r="B58" s="21"/>
      <c r="P58" s="27"/>
    </row>
    <row r="59" spans="2:16" x14ac:dyDescent="0.25">
      <c r="B59" s="21"/>
      <c r="C59" s="184" t="s">
        <v>308</v>
      </c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6"/>
      <c r="P59" s="22"/>
    </row>
    <row r="60" spans="2:16" ht="15.75" thickBot="1" x14ac:dyDescent="0.3">
      <c r="B60" s="21"/>
      <c r="H60" s="68"/>
      <c r="I60" s="68"/>
      <c r="J60" s="68"/>
      <c r="P60" s="22"/>
    </row>
    <row r="61" spans="2:16" ht="16.5" thickTop="1" thickBot="1" x14ac:dyDescent="0.3">
      <c r="B61" s="21"/>
      <c r="C61" s="86" t="s">
        <v>277</v>
      </c>
      <c r="D61" s="181" t="s">
        <v>300</v>
      </c>
      <c r="E61" s="182"/>
      <c r="F61" s="182"/>
      <c r="G61" s="182"/>
      <c r="H61" s="182"/>
      <c r="I61" s="183"/>
      <c r="J61" s="202" t="s">
        <v>309</v>
      </c>
      <c r="K61" s="202"/>
      <c r="L61" s="202"/>
      <c r="M61" s="202"/>
      <c r="N61" s="202" t="s">
        <v>310</v>
      </c>
      <c r="O61" s="202"/>
      <c r="P61" s="22"/>
    </row>
    <row r="62" spans="2:16" ht="15.75" thickTop="1" x14ac:dyDescent="0.25">
      <c r="B62" s="21"/>
      <c r="C62" s="69">
        <v>1</v>
      </c>
      <c r="D62" s="193" t="str">
        <f>D50</f>
        <v>Expresion Oral</v>
      </c>
      <c r="E62" s="194"/>
      <c r="F62" s="194"/>
      <c r="G62" s="194"/>
      <c r="H62" s="194"/>
      <c r="I62" s="195"/>
      <c r="J62" s="203" t="s">
        <v>584</v>
      </c>
      <c r="K62" s="187"/>
      <c r="L62" s="187"/>
      <c r="M62" s="188"/>
      <c r="N62" s="203" t="s">
        <v>585</v>
      </c>
      <c r="O62" s="188"/>
      <c r="P62" s="22"/>
    </row>
    <row r="63" spans="2:16" x14ac:dyDescent="0.25">
      <c r="B63" s="21"/>
      <c r="C63" s="70">
        <v>2</v>
      </c>
      <c r="D63" s="196" t="str">
        <f t="shared" ref="D63:D66" si="2">D51</f>
        <v>Expresion escrita</v>
      </c>
      <c r="E63" s="197"/>
      <c r="F63" s="197"/>
      <c r="G63" s="197"/>
      <c r="H63" s="197"/>
      <c r="I63" s="198"/>
      <c r="J63" s="204" t="s">
        <v>586</v>
      </c>
      <c r="K63" s="189"/>
      <c r="L63" s="189"/>
      <c r="M63" s="190"/>
      <c r="N63" s="204" t="s">
        <v>585</v>
      </c>
      <c r="O63" s="190"/>
      <c r="P63" s="22"/>
    </row>
    <row r="64" spans="2:16" x14ac:dyDescent="0.25">
      <c r="B64" s="21"/>
      <c r="C64" s="70">
        <v>3</v>
      </c>
      <c r="D64" s="196" t="str">
        <f t="shared" si="2"/>
        <v>Fomento de la lectura</v>
      </c>
      <c r="E64" s="197"/>
      <c r="F64" s="197"/>
      <c r="G64" s="197"/>
      <c r="H64" s="197"/>
      <c r="I64" s="198"/>
      <c r="J64" s="204" t="s">
        <v>587</v>
      </c>
      <c r="K64" s="189"/>
      <c r="L64" s="189"/>
      <c r="M64" s="190"/>
      <c r="N64" s="204" t="s">
        <v>585</v>
      </c>
      <c r="O64" s="190"/>
      <c r="P64" s="22"/>
    </row>
    <row r="65" spans="2:16" x14ac:dyDescent="0.25">
      <c r="B65" s="21"/>
      <c r="C65" s="70">
        <v>4</v>
      </c>
      <c r="D65" s="196" t="str">
        <f t="shared" si="2"/>
        <v>Dramatizacion de situaciones</v>
      </c>
      <c r="E65" s="197"/>
      <c r="F65" s="197"/>
      <c r="G65" s="197"/>
      <c r="H65" s="197"/>
      <c r="I65" s="198"/>
      <c r="J65" s="204" t="s">
        <v>588</v>
      </c>
      <c r="K65" s="189"/>
      <c r="L65" s="189"/>
      <c r="M65" s="190"/>
      <c r="N65" s="204" t="s">
        <v>585</v>
      </c>
      <c r="O65" s="190"/>
      <c r="P65" s="22"/>
    </row>
    <row r="66" spans="2:16" ht="15.75" thickBot="1" x14ac:dyDescent="0.3">
      <c r="B66" s="21"/>
      <c r="C66" s="71">
        <v>5</v>
      </c>
      <c r="D66" s="199" t="str">
        <f t="shared" si="2"/>
        <v>Tiempos del verbo</v>
      </c>
      <c r="E66" s="200"/>
      <c r="F66" s="200"/>
      <c r="G66" s="200"/>
      <c r="H66" s="200"/>
      <c r="I66" s="201"/>
      <c r="J66" s="205" t="s">
        <v>589</v>
      </c>
      <c r="K66" s="191"/>
      <c r="L66" s="191"/>
      <c r="M66" s="192"/>
      <c r="N66" s="205" t="s">
        <v>585</v>
      </c>
      <c r="O66" s="192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72"/>
      <c r="I67" s="72"/>
      <c r="J67" s="72"/>
      <c r="K67" s="155"/>
      <c r="L67" s="155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120" t="s">
        <v>311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2"/>
    </row>
    <row r="70" spans="2:16" ht="15.75" thickTop="1" x14ac:dyDescent="0.25">
      <c r="B70" s="21"/>
      <c r="P70" s="27"/>
    </row>
    <row r="71" spans="2:16" x14ac:dyDescent="0.25">
      <c r="B71" s="21"/>
      <c r="C71" s="184" t="s">
        <v>312</v>
      </c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6"/>
      <c r="P71" s="22"/>
    </row>
    <row r="72" spans="2:16" ht="15.75" thickBot="1" x14ac:dyDescent="0.3">
      <c r="B72" s="21"/>
      <c r="H72" s="68"/>
      <c r="I72" s="68"/>
      <c r="J72" s="68"/>
      <c r="P72" s="22"/>
    </row>
    <row r="73" spans="2:16" ht="16.5" thickTop="1" thickBot="1" x14ac:dyDescent="0.3">
      <c r="B73" s="21"/>
      <c r="C73" s="86" t="s">
        <v>277</v>
      </c>
      <c r="D73" s="181" t="s">
        <v>300</v>
      </c>
      <c r="E73" s="182"/>
      <c r="F73" s="182"/>
      <c r="G73" s="182"/>
      <c r="H73" s="182"/>
      <c r="I73" s="183"/>
      <c r="J73" s="202" t="s">
        <v>313</v>
      </c>
      <c r="K73" s="202"/>
      <c r="L73" s="202"/>
      <c r="M73" s="202"/>
      <c r="N73" s="202" t="s">
        <v>314</v>
      </c>
      <c r="O73" s="202"/>
      <c r="P73" s="22"/>
    </row>
    <row r="74" spans="2:16" ht="15.75" thickTop="1" x14ac:dyDescent="0.25">
      <c r="B74" s="21"/>
      <c r="C74" s="69">
        <v>1</v>
      </c>
      <c r="D74" s="193" t="str">
        <f>D62</f>
        <v>Expresion Oral</v>
      </c>
      <c r="E74" s="194"/>
      <c r="F74" s="194"/>
      <c r="G74" s="194"/>
      <c r="H74" s="194"/>
      <c r="I74" s="195"/>
      <c r="J74" s="203" t="s">
        <v>590</v>
      </c>
      <c r="K74" s="187"/>
      <c r="L74" s="187"/>
      <c r="M74" s="188"/>
      <c r="N74" s="203" t="s">
        <v>591</v>
      </c>
      <c r="O74" s="188"/>
      <c r="P74" s="22"/>
    </row>
    <row r="75" spans="2:16" x14ac:dyDescent="0.25">
      <c r="B75" s="21"/>
      <c r="C75" s="70">
        <v>2</v>
      </c>
      <c r="D75" s="196" t="str">
        <f t="shared" ref="D75:D78" si="3">D63</f>
        <v>Expresion escrita</v>
      </c>
      <c r="E75" s="197"/>
      <c r="F75" s="197"/>
      <c r="G75" s="197"/>
      <c r="H75" s="197"/>
      <c r="I75" s="198"/>
      <c r="J75" s="204" t="s">
        <v>592</v>
      </c>
      <c r="K75" s="189"/>
      <c r="L75" s="189"/>
      <c r="M75" s="190"/>
      <c r="N75" s="204" t="s">
        <v>591</v>
      </c>
      <c r="O75" s="190"/>
      <c r="P75" s="22"/>
    </row>
    <row r="76" spans="2:16" x14ac:dyDescent="0.25">
      <c r="B76" s="21"/>
      <c r="C76" s="70">
        <v>3</v>
      </c>
      <c r="D76" s="196" t="str">
        <f t="shared" si="3"/>
        <v>Fomento de la lectura</v>
      </c>
      <c r="E76" s="197"/>
      <c r="F76" s="197"/>
      <c r="G76" s="197"/>
      <c r="H76" s="197"/>
      <c r="I76" s="198"/>
      <c r="J76" s="204" t="s">
        <v>593</v>
      </c>
      <c r="K76" s="189"/>
      <c r="L76" s="189"/>
      <c r="M76" s="190"/>
      <c r="N76" s="204" t="s">
        <v>591</v>
      </c>
      <c r="O76" s="190"/>
      <c r="P76" s="22"/>
    </row>
    <row r="77" spans="2:16" x14ac:dyDescent="0.25">
      <c r="B77" s="21"/>
      <c r="C77" s="70">
        <v>4</v>
      </c>
      <c r="D77" s="196" t="str">
        <f t="shared" si="3"/>
        <v>Dramatizacion de situaciones</v>
      </c>
      <c r="E77" s="197"/>
      <c r="F77" s="197"/>
      <c r="G77" s="197"/>
      <c r="H77" s="197"/>
      <c r="I77" s="198"/>
      <c r="J77" s="204" t="s">
        <v>594</v>
      </c>
      <c r="K77" s="189"/>
      <c r="L77" s="189"/>
      <c r="M77" s="190"/>
      <c r="N77" s="204" t="s">
        <v>591</v>
      </c>
      <c r="O77" s="190"/>
      <c r="P77" s="22"/>
    </row>
    <row r="78" spans="2:16" ht="15.75" thickBot="1" x14ac:dyDescent="0.3">
      <c r="B78" s="21"/>
      <c r="C78" s="71">
        <v>5</v>
      </c>
      <c r="D78" s="199" t="str">
        <f t="shared" si="3"/>
        <v>Tiempos del verbo</v>
      </c>
      <c r="E78" s="200"/>
      <c r="F78" s="200"/>
      <c r="G78" s="200"/>
      <c r="H78" s="200"/>
      <c r="I78" s="201"/>
      <c r="J78" s="205" t="s">
        <v>595</v>
      </c>
      <c r="K78" s="191"/>
      <c r="L78" s="191"/>
      <c r="M78" s="192"/>
      <c r="N78" s="205" t="s">
        <v>591</v>
      </c>
      <c r="O78" s="192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72"/>
      <c r="I79" s="72"/>
      <c r="J79" s="72"/>
      <c r="K79" s="155"/>
      <c r="L79" s="155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93" priority="4">
      <formula>IF(D38=0,1,0)</formula>
    </cfRule>
  </conditionalFormatting>
  <conditionalFormatting sqref="D50:D54">
    <cfRule type="expression" dxfId="92" priority="3">
      <formula>IF(D50=0,1,0)</formula>
    </cfRule>
  </conditionalFormatting>
  <conditionalFormatting sqref="D62:D66">
    <cfRule type="expression" dxfId="91" priority="2">
      <formula>IF(D62=0,1,0)</formula>
    </cfRule>
  </conditionalFormatting>
  <conditionalFormatting sqref="D74:D78">
    <cfRule type="expression" dxfId="90" priority="1">
      <formula>IF(D74=0,1,0)</formula>
    </cfRule>
  </conditionalFormatting>
  <dataValidations count="1">
    <dataValidation type="list" allowBlank="1" showInputMessage="1" showErrorMessage="1" sqref="N18 N16" xr:uid="{562244C0-0701-4305-A49A-46CDB29BD67C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C1781-768C-4AAC-84A8-3116914DD847}">
  <dimension ref="B1:Q84"/>
  <sheetViews>
    <sheetView showGridLines="0" showRowColHeaders="0" showRuler="0" view="pageLayout" topLeftCell="A10" zoomScaleNormal="100" workbookViewId="0">
      <selection activeCell="N9" sqref="N9:O9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87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 t="s">
        <v>531</v>
      </c>
      <c r="G7" s="118"/>
      <c r="H7" s="118"/>
      <c r="I7" s="118"/>
      <c r="J7" s="118"/>
      <c r="K7" s="119"/>
      <c r="L7" s="88" t="s">
        <v>13</v>
      </c>
      <c r="M7" s="63"/>
      <c r="N7" s="209" t="s">
        <v>512</v>
      </c>
      <c r="O7" s="210"/>
      <c r="P7" s="22"/>
    </row>
    <row r="8" spans="2:16" ht="9" customHeight="1" thickTop="1" thickBot="1" x14ac:dyDescent="0.3">
      <c r="B8" s="60"/>
      <c r="C8" s="87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272</v>
      </c>
      <c r="G9" s="118"/>
      <c r="H9" s="118"/>
      <c r="I9" s="118"/>
      <c r="J9" s="118"/>
      <c r="K9" s="119"/>
      <c r="L9" s="88" t="s">
        <v>14</v>
      </c>
      <c r="M9" s="63"/>
      <c r="N9" s="117" t="s">
        <v>318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276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87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88" t="s">
        <v>0</v>
      </c>
      <c r="E16" s="61"/>
      <c r="F16" s="124" t="s">
        <v>596</v>
      </c>
      <c r="G16" s="125"/>
      <c r="H16" s="125"/>
      <c r="I16" s="125"/>
      <c r="J16" s="125"/>
      <c r="K16" s="126"/>
      <c r="L16" s="67" t="s">
        <v>15</v>
      </c>
      <c r="M16" s="63"/>
      <c r="N16" s="124" t="s">
        <v>9</v>
      </c>
      <c r="O16" s="126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120" t="s">
        <v>287</v>
      </c>
      <c r="C19" s="121"/>
      <c r="D19" s="121"/>
      <c r="E19" s="121"/>
      <c r="F19" s="121"/>
      <c r="G19" s="121"/>
      <c r="H19" s="122"/>
      <c r="J19" s="120" t="s">
        <v>289</v>
      </c>
      <c r="K19" s="121"/>
      <c r="L19" s="121"/>
      <c r="M19" s="121"/>
      <c r="N19" s="121"/>
      <c r="O19" s="121"/>
      <c r="P19" s="122"/>
    </row>
    <row r="20" spans="2:16" ht="9" customHeight="1" thickTop="1" x14ac:dyDescent="0.25">
      <c r="B20" s="21"/>
      <c r="H20" s="22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44" t="s">
        <v>288</v>
      </c>
      <c r="D21" s="144"/>
      <c r="E21" s="144"/>
      <c r="F21" s="144"/>
      <c r="G21" s="144"/>
      <c r="H21" s="89"/>
      <c r="I21" s="90"/>
      <c r="J21" s="91"/>
      <c r="K21" s="144" t="s">
        <v>290</v>
      </c>
      <c r="L21" s="144"/>
      <c r="M21" s="144"/>
      <c r="N21" s="144"/>
      <c r="O21" s="144"/>
      <c r="P21" s="22"/>
    </row>
    <row r="22" spans="2:16" ht="9" customHeight="1" thickBot="1" x14ac:dyDescent="0.3">
      <c r="B22" s="21"/>
      <c r="H22" s="22"/>
      <c r="J22" s="21"/>
      <c r="P22" s="22"/>
    </row>
    <row r="23" spans="2:16" ht="16.5" thickTop="1" thickBot="1" x14ac:dyDescent="0.3">
      <c r="B23" s="21"/>
      <c r="C23" s="86" t="s">
        <v>277</v>
      </c>
      <c r="D23" s="145" t="s">
        <v>291</v>
      </c>
      <c r="E23" s="146"/>
      <c r="F23" s="146"/>
      <c r="G23" s="147"/>
      <c r="H23" s="92"/>
      <c r="J23" s="21"/>
      <c r="K23" s="86" t="s">
        <v>277</v>
      </c>
      <c r="L23" s="148" t="s">
        <v>291</v>
      </c>
      <c r="M23" s="148"/>
      <c r="N23" s="148"/>
      <c r="O23" s="86" t="s">
        <v>18</v>
      </c>
      <c r="P23" s="22"/>
    </row>
    <row r="24" spans="2:16" ht="18.75" customHeight="1" thickTop="1" x14ac:dyDescent="0.25">
      <c r="B24" s="21"/>
      <c r="C24" s="69">
        <v>1</v>
      </c>
      <c r="D24" s="132" t="s">
        <v>597</v>
      </c>
      <c r="E24" s="133"/>
      <c r="F24" s="133"/>
      <c r="G24" s="134"/>
      <c r="H24" s="93"/>
      <c r="I24" s="63"/>
      <c r="J24" s="94"/>
      <c r="K24" s="69">
        <v>1</v>
      </c>
      <c r="L24" s="135" t="str">
        <f>D24</f>
        <v>Numeros hasta seis cifras</v>
      </c>
      <c r="M24" s="136"/>
      <c r="N24" s="137"/>
      <c r="O24" s="95" t="s">
        <v>19</v>
      </c>
      <c r="P24" s="22"/>
    </row>
    <row r="25" spans="2:16" ht="18.75" customHeight="1" x14ac:dyDescent="0.25">
      <c r="B25" s="21"/>
      <c r="C25" s="96">
        <v>2</v>
      </c>
      <c r="D25" s="138" t="s">
        <v>598</v>
      </c>
      <c r="E25" s="139"/>
      <c r="F25" s="139"/>
      <c r="G25" s="140"/>
      <c r="H25" s="93"/>
      <c r="I25" s="63"/>
      <c r="J25" s="94"/>
      <c r="K25" s="96">
        <v>2</v>
      </c>
      <c r="L25" s="141" t="str">
        <f t="shared" ref="L25:L43" si="0">D25</f>
        <v>La adicion y la sustraccion</v>
      </c>
      <c r="M25" s="142"/>
      <c r="N25" s="143"/>
      <c r="O25" s="95" t="s">
        <v>19</v>
      </c>
      <c r="P25" s="22"/>
    </row>
    <row r="26" spans="2:16" ht="18.75" customHeight="1" x14ac:dyDescent="0.25">
      <c r="B26" s="21"/>
      <c r="C26" s="96">
        <v>3</v>
      </c>
      <c r="D26" s="138" t="s">
        <v>599</v>
      </c>
      <c r="E26" s="139"/>
      <c r="F26" s="139"/>
      <c r="G26" s="140"/>
      <c r="H26" s="93"/>
      <c r="I26" s="63"/>
      <c r="J26" s="94"/>
      <c r="K26" s="70">
        <v>3</v>
      </c>
      <c r="L26" s="141" t="str">
        <f t="shared" si="0"/>
        <v>La multiplicacion</v>
      </c>
      <c r="M26" s="142"/>
      <c r="N26" s="143"/>
      <c r="O26" s="95" t="s">
        <v>19</v>
      </c>
      <c r="P26" s="22"/>
    </row>
    <row r="27" spans="2:16" ht="18.75" customHeight="1" x14ac:dyDescent="0.25">
      <c r="B27" s="21"/>
      <c r="C27" s="96">
        <v>4</v>
      </c>
      <c r="D27" s="138" t="s">
        <v>600</v>
      </c>
      <c r="E27" s="139"/>
      <c r="F27" s="139"/>
      <c r="G27" s="140"/>
      <c r="H27" s="93"/>
      <c r="I27" s="63"/>
      <c r="J27" s="94"/>
      <c r="K27" s="96">
        <v>4</v>
      </c>
      <c r="L27" s="141" t="str">
        <f t="shared" si="0"/>
        <v>Madidas de longitud</v>
      </c>
      <c r="M27" s="142"/>
      <c r="N27" s="143"/>
      <c r="O27" s="95" t="s">
        <v>19</v>
      </c>
      <c r="P27" s="22"/>
    </row>
    <row r="28" spans="2:16" ht="18.75" customHeight="1" x14ac:dyDescent="0.25">
      <c r="B28" s="21"/>
      <c r="C28" s="96">
        <v>5</v>
      </c>
      <c r="D28" s="138" t="s">
        <v>601</v>
      </c>
      <c r="E28" s="139"/>
      <c r="F28" s="139"/>
      <c r="G28" s="140"/>
      <c r="H28" s="93"/>
      <c r="I28" s="63"/>
      <c r="J28" s="94"/>
      <c r="K28" s="96">
        <v>5</v>
      </c>
      <c r="L28" s="141" t="str">
        <f t="shared" si="0"/>
        <v>La division</v>
      </c>
      <c r="M28" s="142"/>
      <c r="N28" s="143"/>
      <c r="O28" s="95" t="s">
        <v>19</v>
      </c>
      <c r="P28" s="22"/>
    </row>
    <row r="29" spans="2:16" ht="18.75" customHeight="1" x14ac:dyDescent="0.25">
      <c r="B29" s="21"/>
      <c r="C29" s="96">
        <v>6</v>
      </c>
      <c r="D29" s="138" t="s">
        <v>602</v>
      </c>
      <c r="E29" s="139"/>
      <c r="F29" s="139"/>
      <c r="G29" s="140"/>
      <c r="H29" s="93"/>
      <c r="I29" s="63"/>
      <c r="J29" s="94"/>
      <c r="K29" s="70">
        <v>6</v>
      </c>
      <c r="L29" s="141" t="str">
        <f t="shared" si="0"/>
        <v>Clasificacion de los triangulos</v>
      </c>
      <c r="M29" s="142"/>
      <c r="N29" s="143"/>
      <c r="O29" s="95" t="s">
        <v>19</v>
      </c>
      <c r="P29" s="22"/>
    </row>
    <row r="30" spans="2:16" ht="18.75" customHeight="1" x14ac:dyDescent="0.25">
      <c r="B30" s="21"/>
      <c r="C30" s="96">
        <v>7</v>
      </c>
      <c r="D30" s="138" t="s">
        <v>603</v>
      </c>
      <c r="E30" s="139"/>
      <c r="F30" s="139"/>
      <c r="G30" s="140"/>
      <c r="H30" s="93"/>
      <c r="I30" s="63"/>
      <c r="J30" s="94"/>
      <c r="K30" s="96">
        <v>7</v>
      </c>
      <c r="L30" s="141" t="str">
        <f t="shared" si="0"/>
        <v>La multiplicacion y sus propiedades</v>
      </c>
      <c r="M30" s="142"/>
      <c r="N30" s="143"/>
      <c r="O30" s="95" t="s">
        <v>19</v>
      </c>
      <c r="P30" s="22"/>
    </row>
    <row r="31" spans="2:16" ht="18.75" customHeight="1" x14ac:dyDescent="0.25">
      <c r="B31" s="21"/>
      <c r="C31" s="96">
        <v>8</v>
      </c>
      <c r="D31" s="138" t="s">
        <v>604</v>
      </c>
      <c r="E31" s="139"/>
      <c r="F31" s="139"/>
      <c r="G31" s="140"/>
      <c r="H31" s="93"/>
      <c r="I31" s="63"/>
      <c r="J31" s="94"/>
      <c r="K31" s="96">
        <v>8</v>
      </c>
      <c r="L31" s="141" t="str">
        <f t="shared" si="0"/>
        <v>Representar e interpretar informacion</v>
      </c>
      <c r="M31" s="142"/>
      <c r="N31" s="143"/>
      <c r="O31" s="95" t="s">
        <v>19</v>
      </c>
      <c r="P31" s="22"/>
    </row>
    <row r="32" spans="2:16" ht="18.75" customHeight="1" x14ac:dyDescent="0.25">
      <c r="B32" s="21"/>
      <c r="C32" s="96">
        <v>9</v>
      </c>
      <c r="D32" s="138" t="s">
        <v>605</v>
      </c>
      <c r="E32" s="139"/>
      <c r="F32" s="139"/>
      <c r="G32" s="140"/>
      <c r="H32" s="93"/>
      <c r="I32" s="63"/>
      <c r="J32" s="94"/>
      <c r="K32" s="70">
        <v>9</v>
      </c>
      <c r="L32" s="141" t="str">
        <f t="shared" si="0"/>
        <v>Madidas de area</v>
      </c>
      <c r="M32" s="142"/>
      <c r="N32" s="143"/>
      <c r="O32" s="95" t="s">
        <v>19</v>
      </c>
      <c r="P32" s="22"/>
    </row>
    <row r="33" spans="2:16" ht="18.75" customHeight="1" x14ac:dyDescent="0.25">
      <c r="B33" s="21"/>
      <c r="C33" s="96">
        <v>10</v>
      </c>
      <c r="D33" s="138" t="s">
        <v>606</v>
      </c>
      <c r="E33" s="139"/>
      <c r="F33" s="139"/>
      <c r="G33" s="140"/>
      <c r="H33" s="93"/>
      <c r="I33" s="63"/>
      <c r="J33" s="94"/>
      <c r="K33" s="96">
        <v>10</v>
      </c>
      <c r="L33" s="141" t="str">
        <f t="shared" si="0"/>
        <v>Medidas de tiempo</v>
      </c>
      <c r="M33" s="142"/>
      <c r="N33" s="143"/>
      <c r="O33" s="95" t="s">
        <v>19</v>
      </c>
      <c r="P33" s="22"/>
    </row>
    <row r="34" spans="2:16" ht="18.75" customHeight="1" x14ac:dyDescent="0.25">
      <c r="B34" s="21"/>
      <c r="C34" s="96">
        <v>11</v>
      </c>
      <c r="D34" s="138" t="s">
        <v>607</v>
      </c>
      <c r="E34" s="139"/>
      <c r="F34" s="139"/>
      <c r="G34" s="140"/>
      <c r="H34" s="93"/>
      <c r="I34" s="63"/>
      <c r="J34" s="94"/>
      <c r="K34" s="96">
        <v>11</v>
      </c>
      <c r="L34" s="141" t="str">
        <f t="shared" si="0"/>
        <v>Plano cartesiano</v>
      </c>
      <c r="M34" s="142"/>
      <c r="N34" s="143"/>
      <c r="O34" s="95" t="s">
        <v>19</v>
      </c>
      <c r="P34" s="22"/>
    </row>
    <row r="35" spans="2:16" ht="18.75" customHeight="1" x14ac:dyDescent="0.25">
      <c r="B35" s="21"/>
      <c r="C35" s="96">
        <v>12</v>
      </c>
      <c r="D35" s="138" t="s">
        <v>608</v>
      </c>
      <c r="E35" s="139"/>
      <c r="F35" s="139"/>
      <c r="G35" s="140"/>
      <c r="H35" s="93"/>
      <c r="I35" s="63"/>
      <c r="J35" s="94"/>
      <c r="K35" s="70">
        <v>12</v>
      </c>
      <c r="L35" s="141" t="str">
        <f t="shared" si="0"/>
        <v>Perimetro y area de figuras</v>
      </c>
      <c r="M35" s="142"/>
      <c r="N35" s="143"/>
      <c r="O35" s="95" t="s">
        <v>19</v>
      </c>
      <c r="P35" s="22"/>
    </row>
    <row r="36" spans="2:16" ht="18.75" customHeight="1" x14ac:dyDescent="0.25">
      <c r="B36" s="21"/>
      <c r="C36" s="96">
        <v>13</v>
      </c>
      <c r="D36" s="138" t="s">
        <v>609</v>
      </c>
      <c r="E36" s="139"/>
      <c r="F36" s="139"/>
      <c r="G36" s="140"/>
      <c r="H36" s="93"/>
      <c r="I36" s="63"/>
      <c r="J36" s="94"/>
      <c r="K36" s="70">
        <v>13</v>
      </c>
      <c r="L36" s="141" t="str">
        <f t="shared" si="0"/>
        <v>Medidas de capacidad volumen y peso</v>
      </c>
      <c r="M36" s="142"/>
      <c r="N36" s="143"/>
      <c r="O36" s="95" t="s">
        <v>19</v>
      </c>
      <c r="P36" s="22"/>
    </row>
    <row r="37" spans="2:16" ht="18.75" customHeight="1" x14ac:dyDescent="0.25">
      <c r="B37" s="21"/>
      <c r="C37" s="96">
        <v>14</v>
      </c>
      <c r="D37" s="138" t="s">
        <v>610</v>
      </c>
      <c r="E37" s="139"/>
      <c r="F37" s="139"/>
      <c r="G37" s="140"/>
      <c r="H37" s="93"/>
      <c r="I37" s="63"/>
      <c r="J37" s="94"/>
      <c r="K37" s="96">
        <v>14</v>
      </c>
      <c r="L37" s="141" t="str">
        <f t="shared" si="0"/>
        <v>Numeros fraccionarios</v>
      </c>
      <c r="M37" s="142"/>
      <c r="N37" s="143"/>
      <c r="O37" s="95" t="s">
        <v>19</v>
      </c>
      <c r="P37" s="22"/>
    </row>
    <row r="38" spans="2:16" ht="18.75" customHeight="1" x14ac:dyDescent="0.25">
      <c r="B38" s="21"/>
      <c r="C38" s="96">
        <v>15</v>
      </c>
      <c r="D38" s="138" t="s">
        <v>611</v>
      </c>
      <c r="E38" s="139"/>
      <c r="F38" s="139"/>
      <c r="G38" s="140"/>
      <c r="H38" s="93"/>
      <c r="I38" s="63"/>
      <c r="J38" s="94"/>
      <c r="K38" s="70">
        <v>15</v>
      </c>
      <c r="L38" s="141" t="str">
        <f t="shared" si="0"/>
        <v>Operaciones con numeros fraccionarios</v>
      </c>
      <c r="M38" s="142"/>
      <c r="N38" s="143"/>
      <c r="O38" s="95" t="s">
        <v>19</v>
      </c>
      <c r="P38" s="22"/>
    </row>
    <row r="39" spans="2:16" ht="18.75" customHeight="1" x14ac:dyDescent="0.25">
      <c r="B39" s="21"/>
      <c r="C39" s="96">
        <v>16</v>
      </c>
      <c r="D39" s="138" t="s">
        <v>612</v>
      </c>
      <c r="E39" s="139"/>
      <c r="F39" s="139"/>
      <c r="G39" s="140"/>
      <c r="H39" s="93"/>
      <c r="I39" s="63"/>
      <c r="J39" s="94"/>
      <c r="K39" s="96">
        <v>16</v>
      </c>
      <c r="L39" s="141" t="str">
        <f t="shared" si="0"/>
        <v>Solidos geometricos</v>
      </c>
      <c r="M39" s="142"/>
      <c r="N39" s="143"/>
      <c r="O39" s="95" t="s">
        <v>19</v>
      </c>
      <c r="P39" s="22"/>
    </row>
    <row r="40" spans="2:16" ht="18.75" customHeight="1" x14ac:dyDescent="0.25">
      <c r="B40" s="21"/>
      <c r="C40" s="96">
        <v>17</v>
      </c>
      <c r="D40" s="138"/>
      <c r="E40" s="139"/>
      <c r="F40" s="139"/>
      <c r="G40" s="140"/>
      <c r="H40" s="93"/>
      <c r="I40" s="63"/>
      <c r="J40" s="94"/>
      <c r="K40" s="96">
        <v>17</v>
      </c>
      <c r="L40" s="141">
        <f t="shared" si="0"/>
        <v>0</v>
      </c>
      <c r="M40" s="142"/>
      <c r="N40" s="143"/>
      <c r="O40" s="95"/>
      <c r="P40" s="22"/>
    </row>
    <row r="41" spans="2:16" ht="18.75" customHeight="1" x14ac:dyDescent="0.25">
      <c r="B41" s="21"/>
      <c r="C41" s="96">
        <v>18</v>
      </c>
      <c r="D41" s="138"/>
      <c r="E41" s="139"/>
      <c r="F41" s="139"/>
      <c r="G41" s="140"/>
      <c r="H41" s="93"/>
      <c r="I41" s="63"/>
      <c r="J41" s="94"/>
      <c r="K41" s="70">
        <v>18</v>
      </c>
      <c r="L41" s="141">
        <f t="shared" si="0"/>
        <v>0</v>
      </c>
      <c r="M41" s="142"/>
      <c r="N41" s="143"/>
      <c r="O41" s="95"/>
      <c r="P41" s="22"/>
    </row>
    <row r="42" spans="2:16" ht="18.75" customHeight="1" x14ac:dyDescent="0.25">
      <c r="B42" s="21"/>
      <c r="C42" s="96">
        <v>19</v>
      </c>
      <c r="D42" s="138"/>
      <c r="E42" s="139"/>
      <c r="F42" s="139"/>
      <c r="G42" s="140"/>
      <c r="H42" s="93"/>
      <c r="I42" s="63"/>
      <c r="J42" s="94"/>
      <c r="K42" s="96">
        <v>19</v>
      </c>
      <c r="L42" s="141">
        <f t="shared" si="0"/>
        <v>0</v>
      </c>
      <c r="M42" s="142"/>
      <c r="N42" s="143"/>
      <c r="O42" s="95"/>
      <c r="P42" s="22"/>
    </row>
    <row r="43" spans="2:16" ht="18.75" customHeight="1" thickBot="1" x14ac:dyDescent="0.3">
      <c r="B43" s="21"/>
      <c r="C43" s="71">
        <v>20</v>
      </c>
      <c r="D43" s="149"/>
      <c r="E43" s="150"/>
      <c r="F43" s="150"/>
      <c r="G43" s="151"/>
      <c r="H43" s="93"/>
      <c r="I43" s="63"/>
      <c r="J43" s="94"/>
      <c r="K43" s="71">
        <v>20</v>
      </c>
      <c r="L43" s="152">
        <f t="shared" si="0"/>
        <v>0</v>
      </c>
      <c r="M43" s="153"/>
      <c r="N43" s="154"/>
      <c r="O43" s="97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J44" s="23"/>
      <c r="K44" s="155"/>
      <c r="L44" s="155"/>
      <c r="M44" s="18"/>
      <c r="N44" s="18"/>
      <c r="O44" s="18"/>
      <c r="P44" s="24"/>
    </row>
    <row r="45" spans="2:16" ht="9" customHeight="1" thickTop="1" thickBot="1" x14ac:dyDescent="0.3">
      <c r="K45" s="156"/>
      <c r="L45" s="156"/>
    </row>
    <row r="46" spans="2:16" ht="17.25" thickTop="1" thickBot="1" x14ac:dyDescent="0.3">
      <c r="B46" s="120" t="s">
        <v>292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2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62"/>
      <c r="L47" s="162"/>
      <c r="M47" s="26"/>
      <c r="N47" s="26"/>
      <c r="O47" s="26"/>
      <c r="P47" s="27"/>
    </row>
    <row r="48" spans="2:16" ht="30" customHeight="1" x14ac:dyDescent="0.25">
      <c r="B48" s="21"/>
      <c r="C48" s="163" t="s">
        <v>293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98"/>
    </row>
    <row r="49" spans="2:17" ht="9" customHeight="1" thickBot="1" x14ac:dyDescent="0.3">
      <c r="B49" s="21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8"/>
    </row>
    <row r="50" spans="2:17" ht="16.5" thickTop="1" thickBot="1" x14ac:dyDescent="0.3">
      <c r="B50" s="21"/>
      <c r="C50" s="99"/>
      <c r="D50" s="86" t="s">
        <v>277</v>
      </c>
      <c r="E50" s="145" t="s">
        <v>291</v>
      </c>
      <c r="F50" s="146"/>
      <c r="G50" s="146"/>
      <c r="H50" s="146"/>
      <c r="I50" s="146"/>
      <c r="J50" s="146"/>
      <c r="K50" s="147"/>
      <c r="L50" s="86" t="s">
        <v>18</v>
      </c>
      <c r="M50" s="145" t="s">
        <v>280</v>
      </c>
      <c r="N50" s="147"/>
      <c r="O50" s="99"/>
      <c r="P50" s="98"/>
    </row>
    <row r="51" spans="2:17" ht="18.75" customHeight="1" thickTop="1" x14ac:dyDescent="0.25">
      <c r="B51" s="21"/>
      <c r="C51" s="100">
        <f>IF(L51="No trabajado",1,0)</f>
        <v>0</v>
      </c>
      <c r="D51" s="69">
        <v>1</v>
      </c>
      <c r="E51" s="165" t="str">
        <f>D24</f>
        <v>Numeros hasta seis cifras</v>
      </c>
      <c r="F51" s="166"/>
      <c r="G51" s="166"/>
      <c r="H51" s="166"/>
      <c r="I51" s="166"/>
      <c r="J51" s="166"/>
      <c r="K51" s="167"/>
      <c r="L51" s="58" t="str">
        <f t="shared" ref="L51:L70" si="1">O24</f>
        <v>Trabajado</v>
      </c>
      <c r="M51" s="168" t="s">
        <v>282</v>
      </c>
      <c r="N51" s="169"/>
      <c r="O51" s="100">
        <f>IF(M51="Bajo",1,0)</f>
        <v>0</v>
      </c>
      <c r="P51" s="47">
        <f>IF(M51="Básico",-3,0)</f>
        <v>-3</v>
      </c>
      <c r="Q51" s="44">
        <f>C51+O51+P51</f>
        <v>-3</v>
      </c>
    </row>
    <row r="52" spans="2:17" ht="18.75" customHeight="1" x14ac:dyDescent="0.25">
      <c r="B52" s="21"/>
      <c r="C52" s="100">
        <f t="shared" ref="C52:C70" si="2">IF(L52="No trabajado",1,0)</f>
        <v>0</v>
      </c>
      <c r="D52" s="70">
        <v>2</v>
      </c>
      <c r="E52" s="157" t="str">
        <f t="shared" ref="E52:E70" si="3">D25</f>
        <v>La adicion y la sustraccion</v>
      </c>
      <c r="F52" s="158"/>
      <c r="G52" s="158"/>
      <c r="H52" s="158"/>
      <c r="I52" s="158"/>
      <c r="J52" s="158"/>
      <c r="K52" s="159"/>
      <c r="L52" s="50" t="str">
        <f t="shared" si="1"/>
        <v>Trabajado</v>
      </c>
      <c r="M52" s="160" t="s">
        <v>282</v>
      </c>
      <c r="N52" s="161"/>
      <c r="O52" s="100">
        <f t="shared" ref="O52:O70" si="4">IF(M52="Bajo",1,0)</f>
        <v>0</v>
      </c>
      <c r="P52" s="47">
        <f t="shared" ref="P52:P70" si="5">IF(M52="Básico",-3,0)</f>
        <v>-3</v>
      </c>
      <c r="Q52" s="44">
        <f t="shared" ref="Q52:Q70" si="6">C52+O52+P52</f>
        <v>-3</v>
      </c>
    </row>
    <row r="53" spans="2:17" ht="18.75" customHeight="1" x14ac:dyDescent="0.25">
      <c r="B53" s="21"/>
      <c r="C53" s="100">
        <f t="shared" si="2"/>
        <v>0</v>
      </c>
      <c r="D53" s="70">
        <v>3</v>
      </c>
      <c r="E53" s="157" t="str">
        <f t="shared" si="3"/>
        <v>La multiplicacion</v>
      </c>
      <c r="F53" s="158"/>
      <c r="G53" s="158"/>
      <c r="H53" s="158"/>
      <c r="I53" s="158"/>
      <c r="J53" s="158"/>
      <c r="K53" s="159"/>
      <c r="L53" s="50" t="str">
        <f t="shared" si="1"/>
        <v>Trabajado</v>
      </c>
      <c r="M53" s="160" t="s">
        <v>282</v>
      </c>
      <c r="N53" s="161"/>
      <c r="O53" s="100">
        <f t="shared" si="4"/>
        <v>0</v>
      </c>
      <c r="P53" s="47">
        <f t="shared" si="5"/>
        <v>-3</v>
      </c>
      <c r="Q53" s="44">
        <f t="shared" si="6"/>
        <v>-3</v>
      </c>
    </row>
    <row r="54" spans="2:17" ht="18.75" customHeight="1" x14ac:dyDescent="0.25">
      <c r="B54" s="21"/>
      <c r="C54" s="100">
        <f t="shared" si="2"/>
        <v>0</v>
      </c>
      <c r="D54" s="70">
        <v>4</v>
      </c>
      <c r="E54" s="157" t="str">
        <f t="shared" si="3"/>
        <v>Madidas de longitud</v>
      </c>
      <c r="F54" s="158"/>
      <c r="G54" s="158"/>
      <c r="H54" s="158"/>
      <c r="I54" s="158"/>
      <c r="J54" s="158"/>
      <c r="K54" s="159"/>
      <c r="L54" s="50" t="str">
        <f t="shared" si="1"/>
        <v>Trabajado</v>
      </c>
      <c r="M54" s="160" t="s">
        <v>282</v>
      </c>
      <c r="N54" s="161"/>
      <c r="O54" s="100">
        <f t="shared" si="4"/>
        <v>0</v>
      </c>
      <c r="P54" s="47">
        <f t="shared" si="5"/>
        <v>-3</v>
      </c>
      <c r="Q54" s="44">
        <f t="shared" si="6"/>
        <v>-3</v>
      </c>
    </row>
    <row r="55" spans="2:17" ht="18.75" customHeight="1" x14ac:dyDescent="0.25">
      <c r="B55" s="21"/>
      <c r="C55" s="100">
        <f t="shared" si="2"/>
        <v>0</v>
      </c>
      <c r="D55" s="70">
        <v>5</v>
      </c>
      <c r="E55" s="157" t="str">
        <f t="shared" si="3"/>
        <v>La division</v>
      </c>
      <c r="F55" s="158"/>
      <c r="G55" s="158"/>
      <c r="H55" s="158"/>
      <c r="I55" s="158"/>
      <c r="J55" s="158"/>
      <c r="K55" s="159"/>
      <c r="L55" s="50" t="str">
        <f t="shared" si="1"/>
        <v>Trabajado</v>
      </c>
      <c r="M55" s="160" t="s">
        <v>282</v>
      </c>
      <c r="N55" s="161"/>
      <c r="O55" s="100">
        <f t="shared" si="4"/>
        <v>0</v>
      </c>
      <c r="P55" s="47">
        <f t="shared" si="5"/>
        <v>-3</v>
      </c>
      <c r="Q55" s="44">
        <f t="shared" si="6"/>
        <v>-3</v>
      </c>
    </row>
    <row r="56" spans="2:17" ht="18.75" customHeight="1" x14ac:dyDescent="0.25">
      <c r="B56" s="21"/>
      <c r="C56" s="100">
        <f t="shared" si="2"/>
        <v>0</v>
      </c>
      <c r="D56" s="70">
        <v>6</v>
      </c>
      <c r="E56" s="157" t="str">
        <f t="shared" si="3"/>
        <v>Clasificacion de los triangulos</v>
      </c>
      <c r="F56" s="158"/>
      <c r="G56" s="158"/>
      <c r="H56" s="158"/>
      <c r="I56" s="158"/>
      <c r="J56" s="158"/>
      <c r="K56" s="159"/>
      <c r="L56" s="50" t="str">
        <f t="shared" si="1"/>
        <v>Trabajado</v>
      </c>
      <c r="M56" s="160" t="s">
        <v>282</v>
      </c>
      <c r="N56" s="161"/>
      <c r="O56" s="100">
        <f t="shared" si="4"/>
        <v>0</v>
      </c>
      <c r="P56" s="47">
        <f t="shared" si="5"/>
        <v>-3</v>
      </c>
      <c r="Q56" s="44">
        <f t="shared" si="6"/>
        <v>-3</v>
      </c>
    </row>
    <row r="57" spans="2:17" ht="18.75" customHeight="1" x14ac:dyDescent="0.25">
      <c r="B57" s="21"/>
      <c r="C57" s="100">
        <f t="shared" si="2"/>
        <v>0</v>
      </c>
      <c r="D57" s="70">
        <v>7</v>
      </c>
      <c r="E57" s="157" t="str">
        <f t="shared" si="3"/>
        <v>La multiplicacion y sus propiedades</v>
      </c>
      <c r="F57" s="158"/>
      <c r="G57" s="158"/>
      <c r="H57" s="158"/>
      <c r="I57" s="158"/>
      <c r="J57" s="158"/>
      <c r="K57" s="159"/>
      <c r="L57" s="50" t="str">
        <f t="shared" si="1"/>
        <v>Trabajado</v>
      </c>
      <c r="M57" s="160" t="s">
        <v>282</v>
      </c>
      <c r="N57" s="161"/>
      <c r="O57" s="100">
        <f t="shared" si="4"/>
        <v>0</v>
      </c>
      <c r="P57" s="47">
        <f t="shared" si="5"/>
        <v>-3</v>
      </c>
      <c r="Q57" s="44">
        <f t="shared" si="6"/>
        <v>-3</v>
      </c>
    </row>
    <row r="58" spans="2:17" ht="18.75" customHeight="1" x14ac:dyDescent="0.25">
      <c r="B58" s="21"/>
      <c r="C58" s="100">
        <f t="shared" si="2"/>
        <v>0</v>
      </c>
      <c r="D58" s="70">
        <v>8</v>
      </c>
      <c r="E58" s="157" t="str">
        <f t="shared" si="3"/>
        <v>Representar e interpretar informacion</v>
      </c>
      <c r="F58" s="158"/>
      <c r="G58" s="158"/>
      <c r="H58" s="158"/>
      <c r="I58" s="158"/>
      <c r="J58" s="158"/>
      <c r="K58" s="159"/>
      <c r="L58" s="50" t="str">
        <f t="shared" si="1"/>
        <v>Trabajado</v>
      </c>
      <c r="M58" s="160" t="s">
        <v>282</v>
      </c>
      <c r="N58" s="161"/>
      <c r="O58" s="100">
        <f t="shared" si="4"/>
        <v>0</v>
      </c>
      <c r="P58" s="47">
        <f t="shared" si="5"/>
        <v>-3</v>
      </c>
      <c r="Q58" s="44">
        <f t="shared" si="6"/>
        <v>-3</v>
      </c>
    </row>
    <row r="59" spans="2:17" ht="18.75" customHeight="1" x14ac:dyDescent="0.25">
      <c r="B59" s="21"/>
      <c r="C59" s="100">
        <f t="shared" si="2"/>
        <v>0</v>
      </c>
      <c r="D59" s="70">
        <v>9</v>
      </c>
      <c r="E59" s="157" t="str">
        <f t="shared" si="3"/>
        <v>Madidas de area</v>
      </c>
      <c r="F59" s="158"/>
      <c r="G59" s="158"/>
      <c r="H59" s="158"/>
      <c r="I59" s="158"/>
      <c r="J59" s="158"/>
      <c r="K59" s="159"/>
      <c r="L59" s="50" t="str">
        <f t="shared" si="1"/>
        <v>Trabajado</v>
      </c>
      <c r="M59" s="160" t="s">
        <v>282</v>
      </c>
      <c r="N59" s="161"/>
      <c r="O59" s="100">
        <f t="shared" si="4"/>
        <v>0</v>
      </c>
      <c r="P59" s="47">
        <f t="shared" si="5"/>
        <v>-3</v>
      </c>
      <c r="Q59" s="44">
        <f t="shared" si="6"/>
        <v>-3</v>
      </c>
    </row>
    <row r="60" spans="2:17" ht="18.75" customHeight="1" x14ac:dyDescent="0.25">
      <c r="B60" s="21"/>
      <c r="C60" s="100">
        <f t="shared" si="2"/>
        <v>0</v>
      </c>
      <c r="D60" s="70">
        <v>10</v>
      </c>
      <c r="E60" s="157" t="str">
        <f t="shared" si="3"/>
        <v>Medidas de tiempo</v>
      </c>
      <c r="F60" s="158"/>
      <c r="G60" s="158"/>
      <c r="H60" s="158"/>
      <c r="I60" s="158"/>
      <c r="J60" s="158"/>
      <c r="K60" s="159"/>
      <c r="L60" s="50" t="str">
        <f t="shared" si="1"/>
        <v>Trabajado</v>
      </c>
      <c r="M60" s="160" t="s">
        <v>282</v>
      </c>
      <c r="N60" s="161"/>
      <c r="O60" s="100">
        <f t="shared" si="4"/>
        <v>0</v>
      </c>
      <c r="P60" s="47">
        <f t="shared" si="5"/>
        <v>-3</v>
      </c>
      <c r="Q60" s="44">
        <f t="shared" si="6"/>
        <v>-3</v>
      </c>
    </row>
    <row r="61" spans="2:17" ht="18.75" customHeight="1" x14ac:dyDescent="0.25">
      <c r="B61" s="21"/>
      <c r="C61" s="100">
        <f t="shared" si="2"/>
        <v>0</v>
      </c>
      <c r="D61" s="70">
        <v>11</v>
      </c>
      <c r="E61" s="157" t="str">
        <f t="shared" si="3"/>
        <v>Plano cartesiano</v>
      </c>
      <c r="F61" s="158"/>
      <c r="G61" s="158"/>
      <c r="H61" s="158"/>
      <c r="I61" s="158"/>
      <c r="J61" s="158"/>
      <c r="K61" s="159"/>
      <c r="L61" s="50" t="str">
        <f t="shared" si="1"/>
        <v>Trabajado</v>
      </c>
      <c r="M61" s="160" t="s">
        <v>282</v>
      </c>
      <c r="N61" s="161"/>
      <c r="O61" s="100">
        <f t="shared" si="4"/>
        <v>0</v>
      </c>
      <c r="P61" s="47">
        <f t="shared" si="5"/>
        <v>-3</v>
      </c>
      <c r="Q61" s="44">
        <f t="shared" si="6"/>
        <v>-3</v>
      </c>
    </row>
    <row r="62" spans="2:17" ht="18.75" customHeight="1" x14ac:dyDescent="0.25">
      <c r="B62" s="21"/>
      <c r="C62" s="100">
        <f t="shared" si="2"/>
        <v>0</v>
      </c>
      <c r="D62" s="70">
        <v>12</v>
      </c>
      <c r="E62" s="157" t="str">
        <f t="shared" si="3"/>
        <v>Perimetro y area de figuras</v>
      </c>
      <c r="F62" s="158"/>
      <c r="G62" s="158"/>
      <c r="H62" s="158"/>
      <c r="I62" s="158"/>
      <c r="J62" s="158"/>
      <c r="K62" s="159"/>
      <c r="L62" s="50" t="str">
        <f t="shared" si="1"/>
        <v>Trabajado</v>
      </c>
      <c r="M62" s="160" t="s">
        <v>282</v>
      </c>
      <c r="N62" s="161"/>
      <c r="O62" s="100">
        <f t="shared" si="4"/>
        <v>0</v>
      </c>
      <c r="P62" s="47">
        <f t="shared" si="5"/>
        <v>-3</v>
      </c>
      <c r="Q62" s="44">
        <f t="shared" si="6"/>
        <v>-3</v>
      </c>
    </row>
    <row r="63" spans="2:17" ht="18.75" customHeight="1" x14ac:dyDescent="0.25">
      <c r="B63" s="21"/>
      <c r="C63" s="100">
        <f t="shared" si="2"/>
        <v>0</v>
      </c>
      <c r="D63" s="70">
        <v>13</v>
      </c>
      <c r="E63" s="157" t="str">
        <f t="shared" si="3"/>
        <v>Medidas de capacidad volumen y peso</v>
      </c>
      <c r="F63" s="158"/>
      <c r="G63" s="158"/>
      <c r="H63" s="158"/>
      <c r="I63" s="158"/>
      <c r="J63" s="158"/>
      <c r="K63" s="159"/>
      <c r="L63" s="50" t="str">
        <f t="shared" si="1"/>
        <v>Trabajado</v>
      </c>
      <c r="M63" s="160" t="s">
        <v>282</v>
      </c>
      <c r="N63" s="161"/>
      <c r="O63" s="100">
        <f t="shared" si="4"/>
        <v>0</v>
      </c>
      <c r="P63" s="47">
        <f t="shared" si="5"/>
        <v>-3</v>
      </c>
      <c r="Q63" s="44">
        <f t="shared" si="6"/>
        <v>-3</v>
      </c>
    </row>
    <row r="64" spans="2:17" ht="18.75" customHeight="1" x14ac:dyDescent="0.25">
      <c r="B64" s="21"/>
      <c r="C64" s="100">
        <f t="shared" si="2"/>
        <v>0</v>
      </c>
      <c r="D64" s="70">
        <v>14</v>
      </c>
      <c r="E64" s="157" t="str">
        <f t="shared" si="3"/>
        <v>Numeros fraccionarios</v>
      </c>
      <c r="F64" s="158"/>
      <c r="G64" s="158"/>
      <c r="H64" s="158"/>
      <c r="I64" s="158"/>
      <c r="J64" s="158"/>
      <c r="K64" s="159"/>
      <c r="L64" s="50" t="str">
        <f t="shared" si="1"/>
        <v>Trabajado</v>
      </c>
      <c r="M64" s="160" t="s">
        <v>282</v>
      </c>
      <c r="N64" s="161"/>
      <c r="O64" s="100">
        <f t="shared" si="4"/>
        <v>0</v>
      </c>
      <c r="P64" s="47">
        <f t="shared" si="5"/>
        <v>-3</v>
      </c>
      <c r="Q64" s="44">
        <f t="shared" si="6"/>
        <v>-3</v>
      </c>
    </row>
    <row r="65" spans="2:17" ht="18.75" customHeight="1" x14ac:dyDescent="0.25">
      <c r="B65" s="21"/>
      <c r="C65" s="100">
        <f t="shared" si="2"/>
        <v>0</v>
      </c>
      <c r="D65" s="70">
        <v>15</v>
      </c>
      <c r="E65" s="157" t="str">
        <f t="shared" si="3"/>
        <v>Operaciones con numeros fraccionarios</v>
      </c>
      <c r="F65" s="158"/>
      <c r="G65" s="158"/>
      <c r="H65" s="158"/>
      <c r="I65" s="158"/>
      <c r="J65" s="158"/>
      <c r="K65" s="159"/>
      <c r="L65" s="50" t="str">
        <f t="shared" si="1"/>
        <v>Trabajado</v>
      </c>
      <c r="M65" s="160" t="s">
        <v>282</v>
      </c>
      <c r="N65" s="161"/>
      <c r="O65" s="100">
        <f t="shared" si="4"/>
        <v>0</v>
      </c>
      <c r="P65" s="47">
        <f t="shared" si="5"/>
        <v>-3</v>
      </c>
      <c r="Q65" s="44">
        <f t="shared" si="6"/>
        <v>-3</v>
      </c>
    </row>
    <row r="66" spans="2:17" ht="18.75" customHeight="1" x14ac:dyDescent="0.25">
      <c r="B66" s="21"/>
      <c r="C66" s="100">
        <f t="shared" si="2"/>
        <v>0</v>
      </c>
      <c r="D66" s="70">
        <v>16</v>
      </c>
      <c r="E66" s="157" t="str">
        <f t="shared" si="3"/>
        <v>Solidos geometricos</v>
      </c>
      <c r="F66" s="158"/>
      <c r="G66" s="158"/>
      <c r="H66" s="158"/>
      <c r="I66" s="158"/>
      <c r="J66" s="158"/>
      <c r="K66" s="159"/>
      <c r="L66" s="50" t="str">
        <f t="shared" si="1"/>
        <v>Trabajado</v>
      </c>
      <c r="M66" s="160" t="s">
        <v>282</v>
      </c>
      <c r="N66" s="161"/>
      <c r="O66" s="100">
        <f t="shared" si="4"/>
        <v>0</v>
      </c>
      <c r="P66" s="47">
        <f t="shared" si="5"/>
        <v>-3</v>
      </c>
      <c r="Q66" s="44">
        <f t="shared" si="6"/>
        <v>-3</v>
      </c>
    </row>
    <row r="67" spans="2:17" ht="18.75" customHeight="1" x14ac:dyDescent="0.25">
      <c r="B67" s="21"/>
      <c r="C67" s="100">
        <f t="shared" si="2"/>
        <v>0</v>
      </c>
      <c r="D67" s="70">
        <v>17</v>
      </c>
      <c r="E67" s="157">
        <f t="shared" si="3"/>
        <v>0</v>
      </c>
      <c r="F67" s="158"/>
      <c r="G67" s="158"/>
      <c r="H67" s="158"/>
      <c r="I67" s="158"/>
      <c r="J67" s="158"/>
      <c r="K67" s="159"/>
      <c r="L67" s="50">
        <f t="shared" si="1"/>
        <v>0</v>
      </c>
      <c r="M67" s="160"/>
      <c r="N67" s="161"/>
      <c r="O67" s="100">
        <f t="shared" si="4"/>
        <v>0</v>
      </c>
      <c r="P67" s="47">
        <f t="shared" si="5"/>
        <v>0</v>
      </c>
      <c r="Q67" s="44">
        <f t="shared" si="6"/>
        <v>0</v>
      </c>
    </row>
    <row r="68" spans="2:17" ht="18.75" customHeight="1" x14ac:dyDescent="0.25">
      <c r="B68" s="21"/>
      <c r="C68" s="100">
        <f t="shared" si="2"/>
        <v>0</v>
      </c>
      <c r="D68" s="70">
        <v>18</v>
      </c>
      <c r="E68" s="157">
        <f t="shared" si="3"/>
        <v>0</v>
      </c>
      <c r="F68" s="158"/>
      <c r="G68" s="158"/>
      <c r="H68" s="158"/>
      <c r="I68" s="158"/>
      <c r="J68" s="158"/>
      <c r="K68" s="159"/>
      <c r="L68" s="50">
        <f t="shared" si="1"/>
        <v>0</v>
      </c>
      <c r="M68" s="160"/>
      <c r="N68" s="161"/>
      <c r="O68" s="100">
        <f t="shared" si="4"/>
        <v>0</v>
      </c>
      <c r="P68" s="47">
        <f t="shared" si="5"/>
        <v>0</v>
      </c>
      <c r="Q68" s="44">
        <f t="shared" si="6"/>
        <v>0</v>
      </c>
    </row>
    <row r="69" spans="2:17" ht="18.75" customHeight="1" x14ac:dyDescent="0.25">
      <c r="B69" s="21"/>
      <c r="C69" s="100">
        <f t="shared" si="2"/>
        <v>0</v>
      </c>
      <c r="D69" s="70">
        <v>19</v>
      </c>
      <c r="E69" s="157">
        <f t="shared" si="3"/>
        <v>0</v>
      </c>
      <c r="F69" s="158"/>
      <c r="G69" s="158"/>
      <c r="H69" s="158"/>
      <c r="I69" s="158"/>
      <c r="J69" s="158"/>
      <c r="K69" s="159"/>
      <c r="L69" s="50">
        <f t="shared" si="1"/>
        <v>0</v>
      </c>
      <c r="M69" s="160"/>
      <c r="N69" s="161"/>
      <c r="O69" s="100">
        <f t="shared" si="4"/>
        <v>0</v>
      </c>
      <c r="P69" s="47">
        <f t="shared" si="5"/>
        <v>0</v>
      </c>
      <c r="Q69" s="44">
        <f t="shared" si="6"/>
        <v>0</v>
      </c>
    </row>
    <row r="70" spans="2:17" ht="18.75" customHeight="1" thickBot="1" x14ac:dyDescent="0.3">
      <c r="B70" s="21"/>
      <c r="C70" s="100">
        <f t="shared" si="2"/>
        <v>0</v>
      </c>
      <c r="D70" s="71">
        <v>20</v>
      </c>
      <c r="E70" s="171">
        <f t="shared" si="3"/>
        <v>0</v>
      </c>
      <c r="F70" s="172"/>
      <c r="G70" s="172"/>
      <c r="H70" s="172"/>
      <c r="I70" s="172"/>
      <c r="J70" s="172"/>
      <c r="K70" s="173"/>
      <c r="L70" s="51">
        <f t="shared" si="1"/>
        <v>0</v>
      </c>
      <c r="M70" s="174"/>
      <c r="N70" s="175"/>
      <c r="O70" s="100">
        <f t="shared" si="4"/>
        <v>0</v>
      </c>
      <c r="P70" s="47">
        <f t="shared" si="5"/>
        <v>0</v>
      </c>
      <c r="Q70" s="44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101">
        <f>O44</f>
        <v>0</v>
      </c>
      <c r="K71" s="101"/>
      <c r="L71" s="101"/>
      <c r="M71" s="101"/>
      <c r="N71" s="101"/>
      <c r="O71" s="101"/>
      <c r="P71" s="24"/>
    </row>
    <row r="72" spans="2:17" ht="6" customHeight="1" thickTop="1" thickBot="1" x14ac:dyDescent="0.3">
      <c r="J72" s="102"/>
      <c r="K72" s="102"/>
      <c r="L72" s="102"/>
      <c r="M72" s="102"/>
      <c r="N72" s="102"/>
      <c r="O72" s="102"/>
    </row>
    <row r="73" spans="2:17" ht="16.5" customHeight="1" thickTop="1" thickBot="1" x14ac:dyDescent="0.3">
      <c r="B73" s="176" t="s">
        <v>285</v>
      </c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8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103"/>
      <c r="K74" s="103"/>
      <c r="L74" s="103"/>
      <c r="M74" s="103"/>
      <c r="N74" s="103"/>
      <c r="O74" s="103"/>
      <c r="P74" s="27"/>
    </row>
    <row r="75" spans="2:17" ht="61.5" customHeight="1" x14ac:dyDescent="0.25">
      <c r="B75" s="21"/>
      <c r="C75" s="179" t="s">
        <v>286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101"/>
      <c r="K76" s="101"/>
      <c r="L76" s="101"/>
      <c r="M76" s="101"/>
      <c r="N76" s="101"/>
      <c r="O76" s="101"/>
      <c r="P76" s="24"/>
    </row>
    <row r="77" spans="2:17" ht="9" customHeight="1" thickTop="1" thickBot="1" x14ac:dyDescent="0.3"/>
    <row r="78" spans="2:17" ht="17.25" thickTop="1" thickBot="1" x14ac:dyDescent="0.3">
      <c r="B78" s="120" t="s">
        <v>278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2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70" t="s">
        <v>613</v>
      </c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22"/>
    </row>
    <row r="81" spans="2:16" ht="45" customHeight="1" x14ac:dyDescent="0.25">
      <c r="B81" s="21"/>
      <c r="C81" s="170" t="s">
        <v>614</v>
      </c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22"/>
    </row>
    <row r="82" spans="2:16" ht="45" customHeight="1" x14ac:dyDescent="0.25">
      <c r="B82" s="21"/>
      <c r="C82" s="170" t="s">
        <v>615</v>
      </c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E70:K70"/>
    <mergeCell ref="M70:N70"/>
    <mergeCell ref="B73:P73"/>
    <mergeCell ref="C75:O75"/>
    <mergeCell ref="B78:P78"/>
    <mergeCell ref="C80:O80"/>
    <mergeCell ref="E67:K67"/>
    <mergeCell ref="M67:N67"/>
    <mergeCell ref="E68:K68"/>
    <mergeCell ref="M68:N68"/>
    <mergeCell ref="E69:K69"/>
    <mergeCell ref="M69:N69"/>
    <mergeCell ref="E64:K64"/>
    <mergeCell ref="M64:N64"/>
    <mergeCell ref="E65:K65"/>
    <mergeCell ref="M65:N65"/>
    <mergeCell ref="E66:K66"/>
    <mergeCell ref="M66:N66"/>
    <mergeCell ref="E61:K61"/>
    <mergeCell ref="M61:N61"/>
    <mergeCell ref="E62:K62"/>
    <mergeCell ref="M62:N62"/>
    <mergeCell ref="E63:K63"/>
    <mergeCell ref="M63:N63"/>
    <mergeCell ref="E58:K58"/>
    <mergeCell ref="M58:N58"/>
    <mergeCell ref="E59:K59"/>
    <mergeCell ref="M59:N59"/>
    <mergeCell ref="E60:K60"/>
    <mergeCell ref="M60:N60"/>
    <mergeCell ref="E55:K55"/>
    <mergeCell ref="M55:N55"/>
    <mergeCell ref="E56:K56"/>
    <mergeCell ref="M56:N56"/>
    <mergeCell ref="E57:K57"/>
    <mergeCell ref="M57:N57"/>
    <mergeCell ref="E52:K52"/>
    <mergeCell ref="M52:N52"/>
    <mergeCell ref="E53:K53"/>
    <mergeCell ref="M53:N53"/>
    <mergeCell ref="E54:K54"/>
    <mergeCell ref="M54:N54"/>
    <mergeCell ref="B46:P46"/>
    <mergeCell ref="K47:L47"/>
    <mergeCell ref="C48:O48"/>
    <mergeCell ref="E50:K50"/>
    <mergeCell ref="M50:N50"/>
    <mergeCell ref="E51:K51"/>
    <mergeCell ref="M51:N51"/>
    <mergeCell ref="D42:G42"/>
    <mergeCell ref="L42:N42"/>
    <mergeCell ref="D43:G43"/>
    <mergeCell ref="L43:N43"/>
    <mergeCell ref="K44:L44"/>
    <mergeCell ref="K45:L45"/>
    <mergeCell ref="D39:G39"/>
    <mergeCell ref="L39:N39"/>
    <mergeCell ref="D40:G40"/>
    <mergeCell ref="L40:N40"/>
    <mergeCell ref="D41:G41"/>
    <mergeCell ref="L41:N41"/>
    <mergeCell ref="D36:G36"/>
    <mergeCell ref="L36:N36"/>
    <mergeCell ref="D37:G37"/>
    <mergeCell ref="L37:N37"/>
    <mergeCell ref="D38:G38"/>
    <mergeCell ref="L38:N38"/>
    <mergeCell ref="D33:G33"/>
    <mergeCell ref="L33:N33"/>
    <mergeCell ref="D34:G34"/>
    <mergeCell ref="L34:N34"/>
    <mergeCell ref="D35:G35"/>
    <mergeCell ref="L35:N35"/>
    <mergeCell ref="D30:G30"/>
    <mergeCell ref="L30:N30"/>
    <mergeCell ref="D31:G31"/>
    <mergeCell ref="L31:N31"/>
    <mergeCell ref="D32:G32"/>
    <mergeCell ref="L32:N32"/>
    <mergeCell ref="D27:G27"/>
    <mergeCell ref="L27:N27"/>
    <mergeCell ref="D28:G28"/>
    <mergeCell ref="L28:N28"/>
    <mergeCell ref="D29:G29"/>
    <mergeCell ref="L29:N29"/>
    <mergeCell ref="D24:G24"/>
    <mergeCell ref="L24:N24"/>
    <mergeCell ref="D25:G25"/>
    <mergeCell ref="L25:N25"/>
    <mergeCell ref="D26:G26"/>
    <mergeCell ref="L26:N26"/>
    <mergeCell ref="B19:H19"/>
    <mergeCell ref="J19:P19"/>
    <mergeCell ref="C21:G21"/>
    <mergeCell ref="K21:O21"/>
    <mergeCell ref="D23:G23"/>
    <mergeCell ref="L23:N23"/>
    <mergeCell ref="C9:D9"/>
    <mergeCell ref="F9:K9"/>
    <mergeCell ref="N9:O9"/>
    <mergeCell ref="B12:P12"/>
    <mergeCell ref="C14:N14"/>
    <mergeCell ref="F16:K16"/>
    <mergeCell ref="N16:O16"/>
    <mergeCell ref="B1:P1"/>
    <mergeCell ref="B3:P3"/>
    <mergeCell ref="C5:N5"/>
    <mergeCell ref="C7:D7"/>
    <mergeCell ref="F7:K7"/>
    <mergeCell ref="N7:O7"/>
  </mergeCells>
  <conditionalFormatting sqref="L24:L43">
    <cfRule type="expression" dxfId="89" priority="5">
      <formula>IF(L24=0,1,0)</formula>
    </cfRule>
  </conditionalFormatting>
  <conditionalFormatting sqref="E51:N70">
    <cfRule type="expression" dxfId="88" priority="1">
      <formula>IF(Q51&lt;0,1,0)</formula>
    </cfRule>
    <cfRule type="expression" dxfId="87" priority="4">
      <formula>IF(Q51&gt;0,1,0)</formula>
    </cfRule>
  </conditionalFormatting>
  <conditionalFormatting sqref="E51:K70">
    <cfRule type="expression" dxfId="86" priority="3">
      <formula>IF(E51=0,1,0)</formula>
    </cfRule>
  </conditionalFormatting>
  <conditionalFormatting sqref="L51:L70">
    <cfRule type="expression" dxfId="85" priority="2">
      <formula>IF(L51=0,1,0)</formula>
    </cfRule>
  </conditionalFormatting>
  <dataValidations count="3">
    <dataValidation type="list" allowBlank="1" showInputMessage="1" showErrorMessage="1" sqref="M51:N70" xr:uid="{4DCF7AA7-819D-4857-AB47-FB866DF637DC}">
      <formula1>INDIRECT(O24)</formula1>
    </dataValidation>
    <dataValidation type="list" allowBlank="1" showInputMessage="1" showErrorMessage="1" sqref="O24:O43" xr:uid="{8620C7AE-E8D7-453C-9D0D-59720F1C9BDA}">
      <formula1>Estado</formula1>
    </dataValidation>
    <dataValidation type="list" allowBlank="1" showInputMessage="1" showErrorMessage="1" sqref="N16" xr:uid="{146471ED-7788-4DDD-AE96-40D3584A29F9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F7B40-DDC1-484F-B76C-4A63495ED05C}">
  <dimension ref="B1:P80"/>
  <sheetViews>
    <sheetView showGridLines="0" showRowColHeaders="0" showRuler="0" view="pageLayout" topLeftCell="A13" zoomScale="115" zoomScaleNormal="100" zoomScalePageLayoutView="115" workbookViewId="0">
      <selection activeCell="N9" sqref="N9:O9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87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 t="s">
        <v>531</v>
      </c>
      <c r="G7" s="118"/>
      <c r="H7" s="118"/>
      <c r="I7" s="118"/>
      <c r="J7" s="118"/>
      <c r="K7" s="119"/>
      <c r="L7" s="88" t="s">
        <v>13</v>
      </c>
      <c r="M7" s="63"/>
      <c r="N7" s="117" t="s">
        <v>512</v>
      </c>
      <c r="O7" s="119"/>
      <c r="P7" s="22"/>
    </row>
    <row r="8" spans="2:16" ht="9" customHeight="1" thickTop="1" thickBot="1" x14ac:dyDescent="0.3">
      <c r="B8" s="60"/>
      <c r="C8" s="87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184</v>
      </c>
      <c r="G9" s="118"/>
      <c r="H9" s="118"/>
      <c r="I9" s="118"/>
      <c r="J9" s="118"/>
      <c r="K9" s="119"/>
      <c r="L9" s="88" t="s">
        <v>14</v>
      </c>
      <c r="M9" s="63"/>
      <c r="N9" s="117" t="s">
        <v>318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294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87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88" t="s">
        <v>0</v>
      </c>
      <c r="E16" s="61"/>
      <c r="F16" s="85"/>
      <c r="G16" s="65" t="s">
        <v>596</v>
      </c>
      <c r="H16" s="65"/>
      <c r="I16" s="65"/>
      <c r="J16" s="65"/>
      <c r="K16" s="66"/>
      <c r="L16" s="67" t="s">
        <v>295</v>
      </c>
      <c r="M16" s="63"/>
      <c r="N16" s="85" t="s">
        <v>616</v>
      </c>
      <c r="O16" s="66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1"/>
      <c r="D18" s="88" t="s">
        <v>296</v>
      </c>
      <c r="E18" s="61"/>
      <c r="F18" s="85"/>
      <c r="G18" s="65" t="s">
        <v>9</v>
      </c>
      <c r="H18" s="65"/>
      <c r="I18" s="65"/>
      <c r="J18" s="65"/>
      <c r="K18" s="66"/>
      <c r="L18" s="67" t="s">
        <v>297</v>
      </c>
      <c r="M18" s="63"/>
      <c r="N18" s="85">
        <v>1</v>
      </c>
      <c r="O18" s="66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120" t="s">
        <v>298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2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84" t="s">
        <v>299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6"/>
      <c r="P23" s="22"/>
    </row>
    <row r="24" spans="2:16" ht="9" customHeight="1" thickBot="1" x14ac:dyDescent="0.3">
      <c r="B24" s="21"/>
      <c r="G24" s="68"/>
      <c r="H24" s="68"/>
      <c r="I24" s="68"/>
      <c r="J24" s="68"/>
      <c r="K24" s="68"/>
      <c r="P24" s="22"/>
    </row>
    <row r="25" spans="2:16" ht="16.5" thickTop="1" thickBot="1" x14ac:dyDescent="0.3">
      <c r="B25" s="21"/>
      <c r="C25" s="86" t="s">
        <v>277</v>
      </c>
      <c r="D25" s="145" t="s">
        <v>300</v>
      </c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7"/>
      <c r="P25" s="22"/>
    </row>
    <row r="26" spans="2:16" ht="18.75" customHeight="1" thickTop="1" x14ac:dyDescent="0.25">
      <c r="B26" s="21"/>
      <c r="C26" s="69">
        <v>1</v>
      </c>
      <c r="D26" s="187" t="s">
        <v>617</v>
      </c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8"/>
      <c r="P26" s="22"/>
    </row>
    <row r="27" spans="2:16" ht="18.75" customHeight="1" x14ac:dyDescent="0.25">
      <c r="B27" s="21"/>
      <c r="C27" s="70">
        <v>2</v>
      </c>
      <c r="D27" s="189" t="s">
        <v>618</v>
      </c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90"/>
      <c r="P27" s="22"/>
    </row>
    <row r="28" spans="2:16" ht="18.75" customHeight="1" x14ac:dyDescent="0.25">
      <c r="B28" s="21"/>
      <c r="C28" s="70">
        <v>3</v>
      </c>
      <c r="D28" s="189" t="s">
        <v>619</v>
      </c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90"/>
      <c r="P28" s="22"/>
    </row>
    <row r="29" spans="2:16" ht="18.75" customHeight="1" x14ac:dyDescent="0.25">
      <c r="B29" s="21"/>
      <c r="C29" s="70">
        <v>4</v>
      </c>
      <c r="D29" s="189" t="s">
        <v>620</v>
      </c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90"/>
      <c r="P29" s="22"/>
    </row>
    <row r="30" spans="2:16" ht="18.75" customHeight="1" thickBot="1" x14ac:dyDescent="0.3">
      <c r="B30" s="21"/>
      <c r="C30" s="71">
        <v>5</v>
      </c>
      <c r="D30" s="191" t="s">
        <v>325</v>
      </c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2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72"/>
      <c r="I31" s="72"/>
      <c r="J31" s="72"/>
      <c r="K31" s="155"/>
      <c r="L31" s="155"/>
      <c r="M31" s="18"/>
      <c r="N31" s="18"/>
      <c r="O31" s="18"/>
      <c r="P31" s="24"/>
    </row>
    <row r="32" spans="2:16" ht="78" customHeight="1" thickTop="1" thickBot="1" x14ac:dyDescent="0.3">
      <c r="K32" s="156"/>
      <c r="L32" s="156"/>
    </row>
    <row r="33" spans="2:16" ht="17.25" thickTop="1" thickBot="1" x14ac:dyDescent="0.3">
      <c r="B33" s="120" t="s">
        <v>301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2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84" t="s">
        <v>302</v>
      </c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6"/>
      <c r="P35" s="22"/>
    </row>
    <row r="36" spans="2:16" ht="15.75" thickBot="1" x14ac:dyDescent="0.3">
      <c r="B36" s="21"/>
      <c r="H36" s="68"/>
      <c r="I36" s="68"/>
      <c r="J36" s="68"/>
      <c r="P36" s="22"/>
    </row>
    <row r="37" spans="2:16" ht="16.5" thickTop="1" thickBot="1" x14ac:dyDescent="0.3">
      <c r="B37" s="21"/>
      <c r="C37" s="86" t="s">
        <v>277</v>
      </c>
      <c r="D37" s="181" t="s">
        <v>300</v>
      </c>
      <c r="E37" s="182"/>
      <c r="F37" s="182"/>
      <c r="G37" s="182"/>
      <c r="H37" s="182"/>
      <c r="I37" s="183"/>
      <c r="J37" s="182" t="s">
        <v>303</v>
      </c>
      <c r="K37" s="182"/>
      <c r="L37" s="182"/>
      <c r="M37" s="182"/>
      <c r="N37" s="182"/>
      <c r="O37" s="183"/>
      <c r="P37" s="22"/>
    </row>
    <row r="38" spans="2:16" ht="15.75" thickTop="1" x14ac:dyDescent="0.25">
      <c r="B38" s="21"/>
      <c r="C38" s="69">
        <v>1</v>
      </c>
      <c r="D38" s="193" t="str">
        <f>D26</f>
        <v>Numeracion</v>
      </c>
      <c r="E38" s="194"/>
      <c r="F38" s="194"/>
      <c r="G38" s="194"/>
      <c r="H38" s="194"/>
      <c r="I38" s="195"/>
      <c r="J38" s="187" t="s">
        <v>621</v>
      </c>
      <c r="K38" s="187"/>
      <c r="L38" s="187"/>
      <c r="M38" s="187"/>
      <c r="N38" s="187"/>
      <c r="O38" s="188"/>
      <c r="P38" s="22"/>
    </row>
    <row r="39" spans="2:16" x14ac:dyDescent="0.25">
      <c r="B39" s="21"/>
      <c r="C39" s="70">
        <v>2</v>
      </c>
      <c r="D39" s="196" t="str">
        <f t="shared" ref="D39:D42" si="0">D27</f>
        <v>Operaciones basicas en numeros naturales</v>
      </c>
      <c r="E39" s="197"/>
      <c r="F39" s="197"/>
      <c r="G39" s="197"/>
      <c r="H39" s="197"/>
      <c r="I39" s="198"/>
      <c r="J39" s="189" t="s">
        <v>622</v>
      </c>
      <c r="K39" s="189"/>
      <c r="L39" s="189"/>
      <c r="M39" s="189"/>
      <c r="N39" s="189"/>
      <c r="O39" s="190"/>
      <c r="P39" s="22"/>
    </row>
    <row r="40" spans="2:16" x14ac:dyDescent="0.25">
      <c r="B40" s="21"/>
      <c r="C40" s="70">
        <v>3</v>
      </c>
      <c r="D40" s="196" t="str">
        <f t="shared" si="0"/>
        <v>Conversion de Medidas</v>
      </c>
      <c r="E40" s="197"/>
      <c r="F40" s="197"/>
      <c r="G40" s="197"/>
      <c r="H40" s="197"/>
      <c r="I40" s="198"/>
      <c r="J40" s="189" t="s">
        <v>623</v>
      </c>
      <c r="K40" s="189"/>
      <c r="L40" s="189"/>
      <c r="M40" s="189"/>
      <c r="N40" s="189"/>
      <c r="O40" s="190"/>
      <c r="P40" s="22"/>
    </row>
    <row r="41" spans="2:16" x14ac:dyDescent="0.25">
      <c r="B41" s="21"/>
      <c r="C41" s="70">
        <v>4</v>
      </c>
      <c r="D41" s="196" t="str">
        <f t="shared" si="0"/>
        <v>Perimetro y areas de figuras</v>
      </c>
      <c r="E41" s="197"/>
      <c r="F41" s="197"/>
      <c r="G41" s="197"/>
      <c r="H41" s="197"/>
      <c r="I41" s="198"/>
      <c r="J41" s="189" t="s">
        <v>624</v>
      </c>
      <c r="K41" s="189"/>
      <c r="L41" s="189"/>
      <c r="M41" s="189"/>
      <c r="N41" s="189"/>
      <c r="O41" s="190"/>
      <c r="P41" s="22"/>
    </row>
    <row r="42" spans="2:16" ht="15.75" thickBot="1" x14ac:dyDescent="0.3">
      <c r="B42" s="21"/>
      <c r="C42" s="71">
        <v>5</v>
      </c>
      <c r="D42" s="199" t="str">
        <f t="shared" si="0"/>
        <v>Fracciones</v>
      </c>
      <c r="E42" s="200"/>
      <c r="F42" s="200"/>
      <c r="G42" s="200"/>
      <c r="H42" s="200"/>
      <c r="I42" s="201"/>
      <c r="J42" s="191" t="s">
        <v>625</v>
      </c>
      <c r="K42" s="191"/>
      <c r="L42" s="191"/>
      <c r="M42" s="191"/>
      <c r="N42" s="191"/>
      <c r="O42" s="192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72"/>
      <c r="K43" s="155"/>
      <c r="L43" s="155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120" t="s">
        <v>304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2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84" t="s">
        <v>305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22"/>
    </row>
    <row r="48" spans="2:16" ht="15.75" thickBot="1" x14ac:dyDescent="0.3">
      <c r="B48" s="21"/>
      <c r="H48" s="68"/>
      <c r="I48" s="68"/>
      <c r="J48" s="68"/>
      <c r="P48" s="22"/>
    </row>
    <row r="49" spans="2:16" ht="16.5" thickTop="1" thickBot="1" x14ac:dyDescent="0.3">
      <c r="B49" s="21"/>
      <c r="C49" s="86" t="s">
        <v>277</v>
      </c>
      <c r="D49" s="181" t="s">
        <v>300</v>
      </c>
      <c r="E49" s="182"/>
      <c r="F49" s="182"/>
      <c r="G49" s="182"/>
      <c r="H49" s="182"/>
      <c r="I49" s="183"/>
      <c r="J49" s="182" t="s">
        <v>306</v>
      </c>
      <c r="K49" s="182"/>
      <c r="L49" s="182"/>
      <c r="M49" s="182"/>
      <c r="N49" s="182"/>
      <c r="O49" s="183"/>
      <c r="P49" s="22"/>
    </row>
    <row r="50" spans="2:16" ht="15.75" thickTop="1" x14ac:dyDescent="0.25">
      <c r="B50" s="21"/>
      <c r="C50" s="69">
        <v>1</v>
      </c>
      <c r="D50" s="193" t="str">
        <f>D38</f>
        <v>Numeracion</v>
      </c>
      <c r="E50" s="194"/>
      <c r="F50" s="194"/>
      <c r="G50" s="194"/>
      <c r="H50" s="194"/>
      <c r="I50" s="195"/>
      <c r="J50" s="187" t="s">
        <v>626</v>
      </c>
      <c r="K50" s="187"/>
      <c r="L50" s="187"/>
      <c r="M50" s="187"/>
      <c r="N50" s="187"/>
      <c r="O50" s="188"/>
      <c r="P50" s="22"/>
    </row>
    <row r="51" spans="2:16" x14ac:dyDescent="0.25">
      <c r="B51" s="21"/>
      <c r="C51" s="70">
        <v>2</v>
      </c>
      <c r="D51" s="196" t="str">
        <f t="shared" ref="D51:D54" si="1">D39</f>
        <v>Operaciones basicas en numeros naturales</v>
      </c>
      <c r="E51" s="197"/>
      <c r="F51" s="197"/>
      <c r="G51" s="197"/>
      <c r="H51" s="197"/>
      <c r="I51" s="198"/>
      <c r="J51" s="189" t="s">
        <v>627</v>
      </c>
      <c r="K51" s="189"/>
      <c r="L51" s="189"/>
      <c r="M51" s="189"/>
      <c r="N51" s="189"/>
      <c r="O51" s="190"/>
      <c r="P51" s="22"/>
    </row>
    <row r="52" spans="2:16" x14ac:dyDescent="0.25">
      <c r="B52" s="21"/>
      <c r="C52" s="70">
        <v>3</v>
      </c>
      <c r="D52" s="196" t="str">
        <f t="shared" si="1"/>
        <v>Conversion de Medidas</v>
      </c>
      <c r="E52" s="197"/>
      <c r="F52" s="197"/>
      <c r="G52" s="197"/>
      <c r="H52" s="197"/>
      <c r="I52" s="198"/>
      <c r="J52" s="189" t="s">
        <v>628</v>
      </c>
      <c r="K52" s="189"/>
      <c r="L52" s="189"/>
      <c r="M52" s="189"/>
      <c r="N52" s="189"/>
      <c r="O52" s="190"/>
      <c r="P52" s="22"/>
    </row>
    <row r="53" spans="2:16" x14ac:dyDescent="0.25">
      <c r="B53" s="21"/>
      <c r="C53" s="70">
        <v>4</v>
      </c>
      <c r="D53" s="196" t="str">
        <f t="shared" si="1"/>
        <v>Perimetro y areas de figuras</v>
      </c>
      <c r="E53" s="197"/>
      <c r="F53" s="197"/>
      <c r="G53" s="197"/>
      <c r="H53" s="197"/>
      <c r="I53" s="198"/>
      <c r="J53" s="189" t="s">
        <v>612</v>
      </c>
      <c r="K53" s="189"/>
      <c r="L53" s="189"/>
      <c r="M53" s="189"/>
      <c r="N53" s="189"/>
      <c r="O53" s="190"/>
      <c r="P53" s="22"/>
    </row>
    <row r="54" spans="2:16" ht="15.75" thickBot="1" x14ac:dyDescent="0.3">
      <c r="B54" s="21"/>
      <c r="C54" s="71">
        <v>5</v>
      </c>
      <c r="D54" s="199" t="str">
        <f t="shared" si="1"/>
        <v>Fracciones</v>
      </c>
      <c r="E54" s="200"/>
      <c r="F54" s="200"/>
      <c r="G54" s="200"/>
      <c r="H54" s="200"/>
      <c r="I54" s="201"/>
      <c r="J54" s="191" t="s">
        <v>629</v>
      </c>
      <c r="K54" s="191"/>
      <c r="L54" s="191"/>
      <c r="M54" s="191"/>
      <c r="N54" s="191"/>
      <c r="O54" s="192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72"/>
      <c r="I55" s="72"/>
      <c r="J55" s="72"/>
      <c r="K55" s="155"/>
      <c r="L55" s="155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120" t="s">
        <v>307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2"/>
    </row>
    <row r="58" spans="2:16" ht="15.75" thickTop="1" x14ac:dyDescent="0.25">
      <c r="B58" s="21"/>
      <c r="P58" s="27"/>
    </row>
    <row r="59" spans="2:16" x14ac:dyDescent="0.25">
      <c r="B59" s="21"/>
      <c r="C59" s="184" t="s">
        <v>308</v>
      </c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6"/>
      <c r="P59" s="22"/>
    </row>
    <row r="60" spans="2:16" ht="15.75" thickBot="1" x14ac:dyDescent="0.3">
      <c r="B60" s="21"/>
      <c r="H60" s="68"/>
      <c r="I60" s="68"/>
      <c r="J60" s="68"/>
      <c r="P60" s="22"/>
    </row>
    <row r="61" spans="2:16" ht="16.5" thickTop="1" thickBot="1" x14ac:dyDescent="0.3">
      <c r="B61" s="21"/>
      <c r="C61" s="86" t="s">
        <v>277</v>
      </c>
      <c r="D61" s="181" t="s">
        <v>300</v>
      </c>
      <c r="E61" s="182"/>
      <c r="F61" s="182"/>
      <c r="G61" s="182"/>
      <c r="H61" s="182"/>
      <c r="I61" s="183"/>
      <c r="J61" s="202" t="s">
        <v>309</v>
      </c>
      <c r="K61" s="202"/>
      <c r="L61" s="202"/>
      <c r="M61" s="202"/>
      <c r="N61" s="202" t="s">
        <v>310</v>
      </c>
      <c r="O61" s="202"/>
      <c r="P61" s="22"/>
    </row>
    <row r="62" spans="2:16" ht="15.75" thickTop="1" x14ac:dyDescent="0.25">
      <c r="B62" s="21"/>
      <c r="C62" s="69">
        <v>1</v>
      </c>
      <c r="D62" s="193" t="str">
        <f>D50</f>
        <v>Numeracion</v>
      </c>
      <c r="E62" s="194"/>
      <c r="F62" s="194"/>
      <c r="G62" s="194"/>
      <c r="H62" s="194"/>
      <c r="I62" s="195"/>
      <c r="J62" s="203" t="s">
        <v>630</v>
      </c>
      <c r="K62" s="187"/>
      <c r="L62" s="187"/>
      <c r="M62" s="188"/>
      <c r="N62" s="203" t="s">
        <v>585</v>
      </c>
      <c r="O62" s="188"/>
      <c r="P62" s="22"/>
    </row>
    <row r="63" spans="2:16" x14ac:dyDescent="0.25">
      <c r="B63" s="21"/>
      <c r="C63" s="70">
        <v>2</v>
      </c>
      <c r="D63" s="196" t="str">
        <f t="shared" ref="D63:D66" si="2">D51</f>
        <v>Operaciones basicas en numeros naturales</v>
      </c>
      <c r="E63" s="197"/>
      <c r="F63" s="197"/>
      <c r="G63" s="197"/>
      <c r="H63" s="197"/>
      <c r="I63" s="198"/>
      <c r="J63" s="204" t="s">
        <v>631</v>
      </c>
      <c r="K63" s="189"/>
      <c r="L63" s="189"/>
      <c r="M63" s="190"/>
      <c r="N63" s="204" t="s">
        <v>585</v>
      </c>
      <c r="O63" s="190"/>
      <c r="P63" s="22"/>
    </row>
    <row r="64" spans="2:16" x14ac:dyDescent="0.25">
      <c r="B64" s="21"/>
      <c r="C64" s="70">
        <v>3</v>
      </c>
      <c r="D64" s="196" t="str">
        <f t="shared" si="2"/>
        <v>Conversion de Medidas</v>
      </c>
      <c r="E64" s="197"/>
      <c r="F64" s="197"/>
      <c r="G64" s="197"/>
      <c r="H64" s="197"/>
      <c r="I64" s="198"/>
      <c r="J64" s="204" t="s">
        <v>632</v>
      </c>
      <c r="K64" s="189"/>
      <c r="L64" s="189"/>
      <c r="M64" s="190"/>
      <c r="N64" s="204" t="s">
        <v>585</v>
      </c>
      <c r="O64" s="190"/>
      <c r="P64" s="22"/>
    </row>
    <row r="65" spans="2:16" x14ac:dyDescent="0.25">
      <c r="B65" s="21"/>
      <c r="C65" s="70">
        <v>4</v>
      </c>
      <c r="D65" s="196" t="str">
        <f t="shared" si="2"/>
        <v>Perimetro y areas de figuras</v>
      </c>
      <c r="E65" s="197"/>
      <c r="F65" s="197"/>
      <c r="G65" s="197"/>
      <c r="H65" s="197"/>
      <c r="I65" s="198"/>
      <c r="J65" s="204" t="s">
        <v>633</v>
      </c>
      <c r="K65" s="189"/>
      <c r="L65" s="189"/>
      <c r="M65" s="190"/>
      <c r="N65" s="204" t="s">
        <v>585</v>
      </c>
      <c r="O65" s="190"/>
      <c r="P65" s="22"/>
    </row>
    <row r="66" spans="2:16" ht="15.75" thickBot="1" x14ac:dyDescent="0.3">
      <c r="B66" s="21"/>
      <c r="C66" s="71">
        <v>5</v>
      </c>
      <c r="D66" s="199" t="str">
        <f t="shared" si="2"/>
        <v>Fracciones</v>
      </c>
      <c r="E66" s="200"/>
      <c r="F66" s="200"/>
      <c r="G66" s="200"/>
      <c r="H66" s="200"/>
      <c r="I66" s="201"/>
      <c r="J66" s="205" t="s">
        <v>634</v>
      </c>
      <c r="K66" s="191"/>
      <c r="L66" s="191"/>
      <c r="M66" s="192"/>
      <c r="N66" s="205" t="s">
        <v>585</v>
      </c>
      <c r="O66" s="192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72"/>
      <c r="I67" s="72"/>
      <c r="J67" s="72"/>
      <c r="K67" s="155"/>
      <c r="L67" s="155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120" t="s">
        <v>311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2"/>
    </row>
    <row r="70" spans="2:16" ht="15.75" thickTop="1" x14ac:dyDescent="0.25">
      <c r="B70" s="21"/>
      <c r="P70" s="27"/>
    </row>
    <row r="71" spans="2:16" x14ac:dyDescent="0.25">
      <c r="B71" s="21"/>
      <c r="C71" s="184" t="s">
        <v>312</v>
      </c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6"/>
      <c r="P71" s="22"/>
    </row>
    <row r="72" spans="2:16" ht="15.75" thickBot="1" x14ac:dyDescent="0.3">
      <c r="B72" s="21"/>
      <c r="H72" s="68"/>
      <c r="I72" s="68"/>
      <c r="J72" s="68"/>
      <c r="P72" s="22"/>
    </row>
    <row r="73" spans="2:16" ht="16.5" thickTop="1" thickBot="1" x14ac:dyDescent="0.3">
      <c r="B73" s="21"/>
      <c r="C73" s="86" t="s">
        <v>277</v>
      </c>
      <c r="D73" s="181" t="s">
        <v>300</v>
      </c>
      <c r="E73" s="182"/>
      <c r="F73" s="182"/>
      <c r="G73" s="182"/>
      <c r="H73" s="182"/>
      <c r="I73" s="183"/>
      <c r="J73" s="202" t="s">
        <v>313</v>
      </c>
      <c r="K73" s="202"/>
      <c r="L73" s="202"/>
      <c r="M73" s="202"/>
      <c r="N73" s="202" t="s">
        <v>314</v>
      </c>
      <c r="O73" s="202"/>
      <c r="P73" s="22"/>
    </row>
    <row r="74" spans="2:16" ht="15.75" thickTop="1" x14ac:dyDescent="0.25">
      <c r="B74" s="21"/>
      <c r="C74" s="69">
        <v>1</v>
      </c>
      <c r="D74" s="193" t="str">
        <f>D62</f>
        <v>Numeracion</v>
      </c>
      <c r="E74" s="194"/>
      <c r="F74" s="194"/>
      <c r="G74" s="194"/>
      <c r="H74" s="194"/>
      <c r="I74" s="195"/>
      <c r="J74" s="203" t="s">
        <v>635</v>
      </c>
      <c r="K74" s="187"/>
      <c r="L74" s="187"/>
      <c r="M74" s="188"/>
      <c r="N74" s="203" t="s">
        <v>591</v>
      </c>
      <c r="O74" s="188"/>
      <c r="P74" s="22"/>
    </row>
    <row r="75" spans="2:16" x14ac:dyDescent="0.25">
      <c r="B75" s="21"/>
      <c r="C75" s="70">
        <v>2</v>
      </c>
      <c r="D75" s="196" t="str">
        <f t="shared" ref="D75:D78" si="3">D63</f>
        <v>Operaciones basicas en numeros naturales</v>
      </c>
      <c r="E75" s="197"/>
      <c r="F75" s="197"/>
      <c r="G75" s="197"/>
      <c r="H75" s="197"/>
      <c r="I75" s="198"/>
      <c r="J75" s="204" t="s">
        <v>636</v>
      </c>
      <c r="K75" s="189"/>
      <c r="L75" s="189"/>
      <c r="M75" s="190"/>
      <c r="N75" s="204" t="s">
        <v>591</v>
      </c>
      <c r="O75" s="190"/>
      <c r="P75" s="22"/>
    </row>
    <row r="76" spans="2:16" x14ac:dyDescent="0.25">
      <c r="B76" s="21"/>
      <c r="C76" s="70">
        <v>3</v>
      </c>
      <c r="D76" s="196" t="str">
        <f t="shared" si="3"/>
        <v>Conversion de Medidas</v>
      </c>
      <c r="E76" s="197"/>
      <c r="F76" s="197"/>
      <c r="G76" s="197"/>
      <c r="H76" s="197"/>
      <c r="I76" s="198"/>
      <c r="J76" s="204" t="s">
        <v>637</v>
      </c>
      <c r="K76" s="189"/>
      <c r="L76" s="189"/>
      <c r="M76" s="190"/>
      <c r="N76" s="204" t="s">
        <v>591</v>
      </c>
      <c r="O76" s="190"/>
      <c r="P76" s="22"/>
    </row>
    <row r="77" spans="2:16" x14ac:dyDescent="0.25">
      <c r="B77" s="21"/>
      <c r="C77" s="70">
        <v>4</v>
      </c>
      <c r="D77" s="196" t="str">
        <f t="shared" si="3"/>
        <v>Perimetro y areas de figuras</v>
      </c>
      <c r="E77" s="197"/>
      <c r="F77" s="197"/>
      <c r="G77" s="197"/>
      <c r="H77" s="197"/>
      <c r="I77" s="198"/>
      <c r="J77" s="204" t="s">
        <v>638</v>
      </c>
      <c r="K77" s="189"/>
      <c r="L77" s="189"/>
      <c r="M77" s="190"/>
      <c r="N77" s="204" t="s">
        <v>591</v>
      </c>
      <c r="O77" s="190"/>
      <c r="P77" s="22"/>
    </row>
    <row r="78" spans="2:16" ht="15.75" thickBot="1" x14ac:dyDescent="0.3">
      <c r="B78" s="21"/>
      <c r="C78" s="71">
        <v>5</v>
      </c>
      <c r="D78" s="199" t="str">
        <f t="shared" si="3"/>
        <v>Fracciones</v>
      </c>
      <c r="E78" s="200"/>
      <c r="F78" s="200"/>
      <c r="G78" s="200"/>
      <c r="H78" s="200"/>
      <c r="I78" s="201"/>
      <c r="J78" s="205" t="s">
        <v>639</v>
      </c>
      <c r="K78" s="191"/>
      <c r="L78" s="191"/>
      <c r="M78" s="192"/>
      <c r="N78" s="205" t="s">
        <v>591</v>
      </c>
      <c r="O78" s="192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72"/>
      <c r="I79" s="72"/>
      <c r="J79" s="72"/>
      <c r="K79" s="155"/>
      <c r="L79" s="155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84" priority="4">
      <formula>IF(D38=0,1,0)</formula>
    </cfRule>
  </conditionalFormatting>
  <conditionalFormatting sqref="D50:D54">
    <cfRule type="expression" dxfId="83" priority="3">
      <formula>IF(D50=0,1,0)</formula>
    </cfRule>
  </conditionalFormatting>
  <conditionalFormatting sqref="D62:D66">
    <cfRule type="expression" dxfId="82" priority="2">
      <formula>IF(D62=0,1,0)</formula>
    </cfRule>
  </conditionalFormatting>
  <conditionalFormatting sqref="D74:D78">
    <cfRule type="expression" dxfId="81" priority="1">
      <formula>IF(D74=0,1,0)</formula>
    </cfRule>
  </conditionalFormatting>
  <dataValidations count="1">
    <dataValidation type="list" allowBlank="1" showInputMessage="1" showErrorMessage="1" sqref="N18 N16" xr:uid="{3F56958A-796D-4CBD-9730-927C54E9A727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BD434-BC94-4602-AB2F-8B30FC16AFD8}">
  <dimension ref="B1:Q84"/>
  <sheetViews>
    <sheetView showGridLines="0" showRowColHeaders="0" showRuler="0" view="pageLayout" topLeftCell="B50" zoomScaleNormal="100" workbookViewId="0">
      <selection activeCell="C82" sqref="C82:O82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87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 t="s">
        <v>531</v>
      </c>
      <c r="G7" s="118"/>
      <c r="H7" s="118"/>
      <c r="I7" s="118"/>
      <c r="J7" s="118"/>
      <c r="K7" s="119"/>
      <c r="L7" s="88" t="s">
        <v>13</v>
      </c>
      <c r="M7" s="63"/>
      <c r="N7" s="209" t="s">
        <v>512</v>
      </c>
      <c r="O7" s="210"/>
      <c r="P7" s="22"/>
    </row>
    <row r="8" spans="2:16" ht="9" customHeight="1" thickTop="1" thickBot="1" x14ac:dyDescent="0.3">
      <c r="B8" s="60"/>
      <c r="C8" s="87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272</v>
      </c>
      <c r="G9" s="118"/>
      <c r="H9" s="118"/>
      <c r="I9" s="118"/>
      <c r="J9" s="118"/>
      <c r="K9" s="119"/>
      <c r="L9" s="88" t="s">
        <v>14</v>
      </c>
      <c r="M9" s="63"/>
      <c r="N9" s="117" t="s">
        <v>318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276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87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88" t="s">
        <v>0</v>
      </c>
      <c r="E16" s="61"/>
      <c r="F16" s="124" t="s">
        <v>490</v>
      </c>
      <c r="G16" s="125"/>
      <c r="H16" s="125"/>
      <c r="I16" s="125"/>
      <c r="J16" s="125"/>
      <c r="K16" s="126"/>
      <c r="L16" s="67" t="s">
        <v>15</v>
      </c>
      <c r="M16" s="63"/>
      <c r="N16" s="124" t="s">
        <v>9</v>
      </c>
      <c r="O16" s="126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120" t="s">
        <v>287</v>
      </c>
      <c r="C19" s="121"/>
      <c r="D19" s="121"/>
      <c r="E19" s="121"/>
      <c r="F19" s="121"/>
      <c r="G19" s="121"/>
      <c r="H19" s="122"/>
      <c r="J19" s="120" t="s">
        <v>289</v>
      </c>
      <c r="K19" s="121"/>
      <c r="L19" s="121"/>
      <c r="M19" s="121"/>
      <c r="N19" s="121"/>
      <c r="O19" s="121"/>
      <c r="P19" s="122"/>
    </row>
    <row r="20" spans="2:16" ht="9" customHeight="1" thickTop="1" x14ac:dyDescent="0.25">
      <c r="B20" s="21"/>
      <c r="H20" s="22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44" t="s">
        <v>288</v>
      </c>
      <c r="D21" s="144"/>
      <c r="E21" s="144"/>
      <c r="F21" s="144"/>
      <c r="G21" s="144"/>
      <c r="H21" s="89"/>
      <c r="I21" s="90"/>
      <c r="J21" s="91"/>
      <c r="K21" s="144" t="s">
        <v>290</v>
      </c>
      <c r="L21" s="144"/>
      <c r="M21" s="144"/>
      <c r="N21" s="144"/>
      <c r="O21" s="144"/>
      <c r="P21" s="22"/>
    </row>
    <row r="22" spans="2:16" ht="9" customHeight="1" thickBot="1" x14ac:dyDescent="0.3">
      <c r="B22" s="21"/>
      <c r="H22" s="22"/>
      <c r="J22" s="21"/>
      <c r="P22" s="22"/>
    </row>
    <row r="23" spans="2:16" ht="16.5" thickTop="1" thickBot="1" x14ac:dyDescent="0.3">
      <c r="B23" s="21"/>
      <c r="C23" s="86" t="s">
        <v>277</v>
      </c>
      <c r="D23" s="145" t="s">
        <v>291</v>
      </c>
      <c r="E23" s="146"/>
      <c r="F23" s="146"/>
      <c r="G23" s="147"/>
      <c r="H23" s="92"/>
      <c r="J23" s="21"/>
      <c r="K23" s="86" t="s">
        <v>277</v>
      </c>
      <c r="L23" s="148" t="s">
        <v>291</v>
      </c>
      <c r="M23" s="148"/>
      <c r="N23" s="148"/>
      <c r="O23" s="86" t="s">
        <v>18</v>
      </c>
      <c r="P23" s="22"/>
    </row>
    <row r="24" spans="2:16" ht="18.75" customHeight="1" thickTop="1" x14ac:dyDescent="0.25">
      <c r="B24" s="21"/>
      <c r="C24" s="69">
        <v>1</v>
      </c>
      <c r="D24" s="132" t="s">
        <v>640</v>
      </c>
      <c r="E24" s="133"/>
      <c r="F24" s="133"/>
      <c r="G24" s="134"/>
      <c r="H24" s="93"/>
      <c r="I24" s="63"/>
      <c r="J24" s="94"/>
      <c r="K24" s="69">
        <v>1</v>
      </c>
      <c r="L24" s="135" t="str">
        <f>D24</f>
        <v>Las normas</v>
      </c>
      <c r="M24" s="136"/>
      <c r="N24" s="137"/>
      <c r="O24" s="95"/>
      <c r="P24" s="22"/>
    </row>
    <row r="25" spans="2:16" ht="18.75" customHeight="1" x14ac:dyDescent="0.25">
      <c r="B25" s="21"/>
      <c r="C25" s="96">
        <v>2</v>
      </c>
      <c r="D25" s="138" t="s">
        <v>641</v>
      </c>
      <c r="E25" s="139"/>
      <c r="F25" s="139"/>
      <c r="G25" s="140"/>
      <c r="H25" s="93"/>
      <c r="I25" s="63"/>
      <c r="J25" s="94"/>
      <c r="K25" s="96">
        <v>2</v>
      </c>
      <c r="L25" s="141" t="str">
        <f t="shared" ref="L25:L43" si="0">D25</f>
        <v>Gobierno Escolar</v>
      </c>
      <c r="M25" s="142"/>
      <c r="N25" s="143"/>
      <c r="O25" s="95"/>
      <c r="P25" s="22"/>
    </row>
    <row r="26" spans="2:16" ht="18.75" customHeight="1" x14ac:dyDescent="0.25">
      <c r="B26" s="21"/>
      <c r="C26" s="96">
        <v>3</v>
      </c>
      <c r="D26" s="138" t="s">
        <v>642</v>
      </c>
      <c r="E26" s="139"/>
      <c r="F26" s="139"/>
      <c r="G26" s="140"/>
      <c r="H26" s="93"/>
      <c r="I26" s="63"/>
      <c r="J26" s="94"/>
      <c r="K26" s="70">
        <v>3</v>
      </c>
      <c r="L26" s="141" t="str">
        <f t="shared" si="0"/>
        <v>Manual de convivencia</v>
      </c>
      <c r="M26" s="142"/>
      <c r="N26" s="143"/>
      <c r="O26" s="95"/>
      <c r="P26" s="22"/>
    </row>
    <row r="27" spans="2:16" ht="18.75" customHeight="1" x14ac:dyDescent="0.25">
      <c r="B27" s="21"/>
      <c r="C27" s="96">
        <v>4</v>
      </c>
      <c r="D27" s="138" t="s">
        <v>643</v>
      </c>
      <c r="E27" s="139"/>
      <c r="F27" s="139"/>
      <c r="G27" s="140"/>
      <c r="H27" s="93"/>
      <c r="I27" s="63"/>
      <c r="J27" s="94"/>
      <c r="K27" s="96">
        <v>4</v>
      </c>
      <c r="L27" s="141" t="str">
        <f t="shared" si="0"/>
        <v>Orientacion</v>
      </c>
      <c r="M27" s="142"/>
      <c r="N27" s="143"/>
      <c r="O27" s="95"/>
      <c r="P27" s="22"/>
    </row>
    <row r="28" spans="2:16" ht="18.75" customHeight="1" x14ac:dyDescent="0.25">
      <c r="B28" s="21"/>
      <c r="C28" s="96">
        <v>5</v>
      </c>
      <c r="D28" s="138" t="s">
        <v>644</v>
      </c>
      <c r="E28" s="139"/>
      <c r="F28" s="139"/>
      <c r="G28" s="140"/>
      <c r="H28" s="93"/>
      <c r="I28" s="63"/>
      <c r="J28" s="94"/>
      <c r="K28" s="96">
        <v>5</v>
      </c>
      <c r="L28" s="141" t="str">
        <f t="shared" si="0"/>
        <v>El departamento</v>
      </c>
      <c r="M28" s="142"/>
      <c r="N28" s="143"/>
      <c r="O28" s="95"/>
      <c r="P28" s="22"/>
    </row>
    <row r="29" spans="2:16" ht="18.75" customHeight="1" x14ac:dyDescent="0.25">
      <c r="B29" s="21"/>
      <c r="C29" s="96">
        <v>6</v>
      </c>
      <c r="D29" s="138" t="s">
        <v>645</v>
      </c>
      <c r="E29" s="139"/>
      <c r="F29" s="139"/>
      <c r="G29" s="140"/>
      <c r="H29" s="93"/>
      <c r="I29" s="63"/>
      <c r="J29" s="94"/>
      <c r="K29" s="70">
        <v>6</v>
      </c>
      <c r="L29" s="141" t="str">
        <f t="shared" si="0"/>
        <v>Recursos Naturales</v>
      </c>
      <c r="M29" s="142"/>
      <c r="N29" s="143"/>
      <c r="O29" s="95"/>
      <c r="P29" s="22"/>
    </row>
    <row r="30" spans="2:16" ht="18.75" customHeight="1" x14ac:dyDescent="0.25">
      <c r="B30" s="21"/>
      <c r="C30" s="96">
        <v>7</v>
      </c>
      <c r="D30" s="138" t="s">
        <v>646</v>
      </c>
      <c r="E30" s="139"/>
      <c r="F30" s="139"/>
      <c r="G30" s="140"/>
      <c r="H30" s="93"/>
      <c r="I30" s="63"/>
      <c r="J30" s="94"/>
      <c r="K30" s="96">
        <v>7</v>
      </c>
      <c r="L30" s="141" t="str">
        <f t="shared" si="0"/>
        <v>Regiones Naturales de Colombia</v>
      </c>
      <c r="M30" s="142"/>
      <c r="N30" s="143"/>
      <c r="O30" s="95"/>
      <c r="P30" s="22"/>
    </row>
    <row r="31" spans="2:16" ht="18.75" customHeight="1" x14ac:dyDescent="0.25">
      <c r="B31" s="21"/>
      <c r="C31" s="96">
        <v>8</v>
      </c>
      <c r="D31" s="138" t="s">
        <v>647</v>
      </c>
      <c r="E31" s="139"/>
      <c r="F31" s="139"/>
      <c r="G31" s="140"/>
      <c r="H31" s="93"/>
      <c r="I31" s="63"/>
      <c r="J31" s="94"/>
      <c r="K31" s="96">
        <v>8</v>
      </c>
      <c r="L31" s="141" t="str">
        <f t="shared" si="0"/>
        <v>La cultura</v>
      </c>
      <c r="M31" s="142"/>
      <c r="N31" s="143"/>
      <c r="O31" s="95"/>
      <c r="P31" s="22"/>
    </row>
    <row r="32" spans="2:16" ht="18.75" customHeight="1" x14ac:dyDescent="0.25">
      <c r="B32" s="21"/>
      <c r="C32" s="96">
        <v>9</v>
      </c>
      <c r="D32" s="138" t="s">
        <v>648</v>
      </c>
      <c r="E32" s="139"/>
      <c r="F32" s="139"/>
      <c r="G32" s="140"/>
      <c r="H32" s="93"/>
      <c r="I32" s="63"/>
      <c r="J32" s="94"/>
      <c r="K32" s="70">
        <v>9</v>
      </c>
      <c r="L32" s="141" t="str">
        <f t="shared" si="0"/>
        <v>Paisaje cultural y paisaje natural</v>
      </c>
      <c r="M32" s="142"/>
      <c r="N32" s="143"/>
      <c r="O32" s="95"/>
      <c r="P32" s="22"/>
    </row>
    <row r="33" spans="2:16" ht="18.75" customHeight="1" x14ac:dyDescent="0.25">
      <c r="B33" s="21"/>
      <c r="C33" s="96">
        <v>10</v>
      </c>
      <c r="D33" s="138" t="s">
        <v>649</v>
      </c>
      <c r="E33" s="139"/>
      <c r="F33" s="139"/>
      <c r="G33" s="140"/>
      <c r="H33" s="93"/>
      <c r="I33" s="63"/>
      <c r="J33" s="94"/>
      <c r="K33" s="96">
        <v>10</v>
      </c>
      <c r="L33" s="141" t="str">
        <f t="shared" si="0"/>
        <v>Historia de nuestro pais</v>
      </c>
      <c r="M33" s="142"/>
      <c r="N33" s="143"/>
      <c r="O33" s="95"/>
      <c r="P33" s="22"/>
    </row>
    <row r="34" spans="2:16" ht="18.75" customHeight="1" x14ac:dyDescent="0.25">
      <c r="B34" s="21"/>
      <c r="C34" s="96">
        <v>11</v>
      </c>
      <c r="D34" s="138" t="s">
        <v>650</v>
      </c>
      <c r="E34" s="139"/>
      <c r="F34" s="139"/>
      <c r="G34" s="140"/>
      <c r="H34" s="93"/>
      <c r="I34" s="63"/>
      <c r="J34" s="94"/>
      <c r="K34" s="96">
        <v>11</v>
      </c>
      <c r="L34" s="141" t="str">
        <f t="shared" si="0"/>
        <v>Gobierno de nuestro departamento</v>
      </c>
      <c r="M34" s="142"/>
      <c r="N34" s="143"/>
      <c r="O34" s="95"/>
      <c r="P34" s="22"/>
    </row>
    <row r="35" spans="2:16" ht="18.75" customHeight="1" x14ac:dyDescent="0.25">
      <c r="B35" s="21"/>
      <c r="C35" s="96">
        <v>12</v>
      </c>
      <c r="D35" s="138"/>
      <c r="E35" s="139"/>
      <c r="F35" s="139"/>
      <c r="G35" s="140"/>
      <c r="H35" s="93"/>
      <c r="I35" s="63"/>
      <c r="J35" s="94"/>
      <c r="K35" s="70">
        <v>12</v>
      </c>
      <c r="L35" s="141">
        <f t="shared" si="0"/>
        <v>0</v>
      </c>
      <c r="M35" s="142"/>
      <c r="N35" s="143"/>
      <c r="O35" s="95"/>
      <c r="P35" s="22"/>
    </row>
    <row r="36" spans="2:16" ht="18.75" customHeight="1" x14ac:dyDescent="0.25">
      <c r="B36" s="21"/>
      <c r="C36" s="96">
        <v>13</v>
      </c>
      <c r="D36" s="138"/>
      <c r="E36" s="139"/>
      <c r="F36" s="139"/>
      <c r="G36" s="140"/>
      <c r="H36" s="93"/>
      <c r="I36" s="63"/>
      <c r="J36" s="94"/>
      <c r="K36" s="70">
        <v>13</v>
      </c>
      <c r="L36" s="141">
        <f t="shared" si="0"/>
        <v>0</v>
      </c>
      <c r="M36" s="142"/>
      <c r="N36" s="143"/>
      <c r="O36" s="95"/>
      <c r="P36" s="22"/>
    </row>
    <row r="37" spans="2:16" ht="18.75" customHeight="1" x14ac:dyDescent="0.25">
      <c r="B37" s="21"/>
      <c r="C37" s="96">
        <v>14</v>
      </c>
      <c r="D37" s="138"/>
      <c r="E37" s="139"/>
      <c r="F37" s="139"/>
      <c r="G37" s="140"/>
      <c r="H37" s="93"/>
      <c r="I37" s="63"/>
      <c r="J37" s="94"/>
      <c r="K37" s="96">
        <v>14</v>
      </c>
      <c r="L37" s="141">
        <f t="shared" si="0"/>
        <v>0</v>
      </c>
      <c r="M37" s="142"/>
      <c r="N37" s="143"/>
      <c r="O37" s="95"/>
      <c r="P37" s="22"/>
    </row>
    <row r="38" spans="2:16" ht="18.75" customHeight="1" x14ac:dyDescent="0.25">
      <c r="B38" s="21"/>
      <c r="C38" s="96">
        <v>15</v>
      </c>
      <c r="D38" s="138"/>
      <c r="E38" s="139"/>
      <c r="F38" s="139"/>
      <c r="G38" s="140"/>
      <c r="H38" s="93"/>
      <c r="I38" s="63"/>
      <c r="J38" s="94"/>
      <c r="K38" s="70">
        <v>15</v>
      </c>
      <c r="L38" s="141">
        <f t="shared" si="0"/>
        <v>0</v>
      </c>
      <c r="M38" s="142"/>
      <c r="N38" s="143"/>
      <c r="O38" s="95"/>
      <c r="P38" s="22"/>
    </row>
    <row r="39" spans="2:16" ht="18.75" customHeight="1" x14ac:dyDescent="0.25">
      <c r="B39" s="21"/>
      <c r="C39" s="96">
        <v>16</v>
      </c>
      <c r="D39" s="138"/>
      <c r="E39" s="139"/>
      <c r="F39" s="139"/>
      <c r="G39" s="140"/>
      <c r="H39" s="93"/>
      <c r="I39" s="63"/>
      <c r="J39" s="94"/>
      <c r="K39" s="96">
        <v>16</v>
      </c>
      <c r="L39" s="141">
        <f t="shared" si="0"/>
        <v>0</v>
      </c>
      <c r="M39" s="142"/>
      <c r="N39" s="143"/>
      <c r="O39" s="95"/>
      <c r="P39" s="22"/>
    </row>
    <row r="40" spans="2:16" ht="18.75" customHeight="1" x14ac:dyDescent="0.25">
      <c r="B40" s="21"/>
      <c r="C40" s="96">
        <v>17</v>
      </c>
      <c r="D40" s="138"/>
      <c r="E40" s="139"/>
      <c r="F40" s="139"/>
      <c r="G40" s="140"/>
      <c r="H40" s="93"/>
      <c r="I40" s="63"/>
      <c r="J40" s="94"/>
      <c r="K40" s="96">
        <v>17</v>
      </c>
      <c r="L40" s="141">
        <f t="shared" si="0"/>
        <v>0</v>
      </c>
      <c r="M40" s="142"/>
      <c r="N40" s="143"/>
      <c r="O40" s="95"/>
      <c r="P40" s="22"/>
    </row>
    <row r="41" spans="2:16" ht="18.75" customHeight="1" x14ac:dyDescent="0.25">
      <c r="B41" s="21"/>
      <c r="C41" s="96">
        <v>18</v>
      </c>
      <c r="D41" s="138"/>
      <c r="E41" s="139"/>
      <c r="F41" s="139"/>
      <c r="G41" s="140"/>
      <c r="H41" s="93"/>
      <c r="I41" s="63"/>
      <c r="J41" s="94"/>
      <c r="K41" s="70">
        <v>18</v>
      </c>
      <c r="L41" s="141">
        <f t="shared" si="0"/>
        <v>0</v>
      </c>
      <c r="M41" s="142"/>
      <c r="N41" s="143"/>
      <c r="O41" s="95"/>
      <c r="P41" s="22"/>
    </row>
    <row r="42" spans="2:16" ht="18.75" customHeight="1" x14ac:dyDescent="0.25">
      <c r="B42" s="21"/>
      <c r="C42" s="96">
        <v>19</v>
      </c>
      <c r="D42" s="138"/>
      <c r="E42" s="139"/>
      <c r="F42" s="139"/>
      <c r="G42" s="140"/>
      <c r="H42" s="93"/>
      <c r="I42" s="63"/>
      <c r="J42" s="94"/>
      <c r="K42" s="96">
        <v>19</v>
      </c>
      <c r="L42" s="141">
        <f t="shared" si="0"/>
        <v>0</v>
      </c>
      <c r="M42" s="142"/>
      <c r="N42" s="143"/>
      <c r="O42" s="95"/>
      <c r="P42" s="22"/>
    </row>
    <row r="43" spans="2:16" ht="18.75" customHeight="1" thickBot="1" x14ac:dyDescent="0.3">
      <c r="B43" s="21"/>
      <c r="C43" s="71">
        <v>20</v>
      </c>
      <c r="D43" s="149"/>
      <c r="E43" s="150"/>
      <c r="F43" s="150"/>
      <c r="G43" s="151"/>
      <c r="H43" s="93"/>
      <c r="I43" s="63"/>
      <c r="J43" s="94"/>
      <c r="K43" s="71">
        <v>20</v>
      </c>
      <c r="L43" s="152">
        <f t="shared" si="0"/>
        <v>0</v>
      </c>
      <c r="M43" s="153"/>
      <c r="N43" s="154"/>
      <c r="O43" s="97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J44" s="23"/>
      <c r="K44" s="155"/>
      <c r="L44" s="155"/>
      <c r="M44" s="18"/>
      <c r="N44" s="18"/>
      <c r="O44" s="18"/>
      <c r="P44" s="24"/>
    </row>
    <row r="45" spans="2:16" ht="9" customHeight="1" thickTop="1" thickBot="1" x14ac:dyDescent="0.3">
      <c r="K45" s="156"/>
      <c r="L45" s="156"/>
    </row>
    <row r="46" spans="2:16" ht="17.25" thickTop="1" thickBot="1" x14ac:dyDescent="0.3">
      <c r="B46" s="120" t="s">
        <v>292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2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62"/>
      <c r="L47" s="162"/>
      <c r="M47" s="26"/>
      <c r="N47" s="26"/>
      <c r="O47" s="26"/>
      <c r="P47" s="27"/>
    </row>
    <row r="48" spans="2:16" ht="30" customHeight="1" x14ac:dyDescent="0.25">
      <c r="B48" s="21"/>
      <c r="C48" s="163" t="s">
        <v>293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98"/>
    </row>
    <row r="49" spans="2:17" ht="9" customHeight="1" thickBot="1" x14ac:dyDescent="0.3">
      <c r="B49" s="21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8"/>
    </row>
    <row r="50" spans="2:17" ht="16.5" thickTop="1" thickBot="1" x14ac:dyDescent="0.3">
      <c r="B50" s="21"/>
      <c r="C50" s="99"/>
      <c r="D50" s="86" t="s">
        <v>277</v>
      </c>
      <c r="E50" s="145" t="s">
        <v>291</v>
      </c>
      <c r="F50" s="146"/>
      <c r="G50" s="146"/>
      <c r="H50" s="146"/>
      <c r="I50" s="146"/>
      <c r="J50" s="146"/>
      <c r="K50" s="147"/>
      <c r="L50" s="86" t="s">
        <v>18</v>
      </c>
      <c r="M50" s="145" t="s">
        <v>280</v>
      </c>
      <c r="N50" s="147"/>
      <c r="O50" s="99"/>
      <c r="P50" s="98"/>
    </row>
    <row r="51" spans="2:17" ht="18.75" customHeight="1" thickTop="1" x14ac:dyDescent="0.25">
      <c r="B51" s="21"/>
      <c r="C51" s="100">
        <f>IF(L51="No trabajado",1,0)</f>
        <v>0</v>
      </c>
      <c r="D51" s="69">
        <v>1</v>
      </c>
      <c r="E51" s="165" t="str">
        <f t="shared" ref="E51:E70" si="1">D24</f>
        <v>Las normas</v>
      </c>
      <c r="F51" s="166"/>
      <c r="G51" s="166"/>
      <c r="H51" s="166"/>
      <c r="I51" s="166"/>
      <c r="J51" s="166"/>
      <c r="K51" s="167"/>
      <c r="L51" s="58" t="s">
        <v>19</v>
      </c>
      <c r="M51" s="168" t="s">
        <v>281</v>
      </c>
      <c r="N51" s="169"/>
      <c r="O51" s="100">
        <f>IF(M51="Bajo",1,0)</f>
        <v>0</v>
      </c>
      <c r="P51" s="47">
        <f>IF(M51="Básico",-3,0)</f>
        <v>0</v>
      </c>
      <c r="Q51" s="44">
        <f>C51+O51+P51</f>
        <v>0</v>
      </c>
    </row>
    <row r="52" spans="2:17" ht="18.75" customHeight="1" x14ac:dyDescent="0.25">
      <c r="B52" s="21"/>
      <c r="C52" s="100">
        <f t="shared" ref="C52:C70" si="2">IF(L52="No trabajado",1,0)</f>
        <v>0</v>
      </c>
      <c r="D52" s="70">
        <v>2</v>
      </c>
      <c r="E52" s="157" t="str">
        <f t="shared" si="1"/>
        <v>Gobierno Escolar</v>
      </c>
      <c r="F52" s="158"/>
      <c r="G52" s="158"/>
      <c r="H52" s="158"/>
      <c r="I52" s="158"/>
      <c r="J52" s="158"/>
      <c r="K52" s="159"/>
      <c r="L52" s="50" t="s">
        <v>19</v>
      </c>
      <c r="M52" s="160" t="s">
        <v>281</v>
      </c>
      <c r="N52" s="161"/>
      <c r="O52" s="100">
        <f t="shared" ref="O52:O70" si="3">IF(M52="Bajo",1,0)</f>
        <v>0</v>
      </c>
      <c r="P52" s="47">
        <f t="shared" ref="P52:P70" si="4">IF(M52="Básico",-3,0)</f>
        <v>0</v>
      </c>
      <c r="Q52" s="44">
        <f t="shared" ref="Q52:Q70" si="5">C52+O52+P52</f>
        <v>0</v>
      </c>
    </row>
    <row r="53" spans="2:17" ht="18.75" customHeight="1" x14ac:dyDescent="0.25">
      <c r="B53" s="21"/>
      <c r="C53" s="100">
        <f t="shared" si="2"/>
        <v>0</v>
      </c>
      <c r="D53" s="70">
        <v>3</v>
      </c>
      <c r="E53" s="157" t="str">
        <f t="shared" si="1"/>
        <v>Manual de convivencia</v>
      </c>
      <c r="F53" s="158"/>
      <c r="G53" s="158"/>
      <c r="H53" s="158"/>
      <c r="I53" s="158"/>
      <c r="J53" s="158"/>
      <c r="K53" s="159"/>
      <c r="L53" s="50" t="s">
        <v>19</v>
      </c>
      <c r="M53" s="160" t="s">
        <v>281</v>
      </c>
      <c r="N53" s="161"/>
      <c r="O53" s="100">
        <f t="shared" si="3"/>
        <v>0</v>
      </c>
      <c r="P53" s="47">
        <f t="shared" si="4"/>
        <v>0</v>
      </c>
      <c r="Q53" s="44">
        <f t="shared" si="5"/>
        <v>0</v>
      </c>
    </row>
    <row r="54" spans="2:17" ht="18.75" customHeight="1" x14ac:dyDescent="0.25">
      <c r="B54" s="21"/>
      <c r="C54" s="100">
        <f t="shared" si="2"/>
        <v>0</v>
      </c>
      <c r="D54" s="70">
        <v>4</v>
      </c>
      <c r="E54" s="157" t="str">
        <f t="shared" si="1"/>
        <v>Orientacion</v>
      </c>
      <c r="F54" s="158"/>
      <c r="G54" s="158"/>
      <c r="H54" s="158"/>
      <c r="I54" s="158"/>
      <c r="J54" s="158"/>
      <c r="K54" s="159"/>
      <c r="L54" s="50" t="s">
        <v>19</v>
      </c>
      <c r="M54" s="160" t="s">
        <v>281</v>
      </c>
      <c r="N54" s="161"/>
      <c r="O54" s="100">
        <f t="shared" si="3"/>
        <v>0</v>
      </c>
      <c r="P54" s="47">
        <f t="shared" si="4"/>
        <v>0</v>
      </c>
      <c r="Q54" s="44">
        <f t="shared" si="5"/>
        <v>0</v>
      </c>
    </row>
    <row r="55" spans="2:17" ht="18.75" customHeight="1" x14ac:dyDescent="0.25">
      <c r="B55" s="21"/>
      <c r="C55" s="100">
        <f t="shared" si="2"/>
        <v>0</v>
      </c>
      <c r="D55" s="70">
        <v>5</v>
      </c>
      <c r="E55" s="157" t="str">
        <f t="shared" si="1"/>
        <v>El departamento</v>
      </c>
      <c r="F55" s="158"/>
      <c r="G55" s="158"/>
      <c r="H55" s="158"/>
      <c r="I55" s="158"/>
      <c r="J55" s="158"/>
      <c r="K55" s="159"/>
      <c r="L55" s="50" t="s">
        <v>19</v>
      </c>
      <c r="M55" s="160" t="s">
        <v>281</v>
      </c>
      <c r="N55" s="161"/>
      <c r="O55" s="100">
        <f t="shared" si="3"/>
        <v>0</v>
      </c>
      <c r="P55" s="47">
        <f t="shared" si="4"/>
        <v>0</v>
      </c>
      <c r="Q55" s="44">
        <f t="shared" si="5"/>
        <v>0</v>
      </c>
    </row>
    <row r="56" spans="2:17" ht="18.75" customHeight="1" x14ac:dyDescent="0.25">
      <c r="B56" s="21"/>
      <c r="C56" s="100">
        <f t="shared" si="2"/>
        <v>0</v>
      </c>
      <c r="D56" s="70">
        <v>6</v>
      </c>
      <c r="E56" s="157" t="str">
        <f t="shared" si="1"/>
        <v>Recursos Naturales</v>
      </c>
      <c r="F56" s="158"/>
      <c r="G56" s="158"/>
      <c r="H56" s="158"/>
      <c r="I56" s="158"/>
      <c r="J56" s="158"/>
      <c r="K56" s="159"/>
      <c r="L56" s="50" t="s">
        <v>19</v>
      </c>
      <c r="M56" s="160" t="s">
        <v>281</v>
      </c>
      <c r="N56" s="161"/>
      <c r="O56" s="100">
        <f t="shared" si="3"/>
        <v>0</v>
      </c>
      <c r="P56" s="47">
        <f t="shared" si="4"/>
        <v>0</v>
      </c>
      <c r="Q56" s="44">
        <f t="shared" si="5"/>
        <v>0</v>
      </c>
    </row>
    <row r="57" spans="2:17" ht="18.75" customHeight="1" x14ac:dyDescent="0.25">
      <c r="B57" s="21"/>
      <c r="C57" s="100">
        <f t="shared" si="2"/>
        <v>0</v>
      </c>
      <c r="D57" s="70">
        <v>7</v>
      </c>
      <c r="E57" s="157" t="str">
        <f t="shared" si="1"/>
        <v>Regiones Naturales de Colombia</v>
      </c>
      <c r="F57" s="158"/>
      <c r="G57" s="158"/>
      <c r="H57" s="158"/>
      <c r="I57" s="158"/>
      <c r="J57" s="158"/>
      <c r="K57" s="159"/>
      <c r="L57" s="50" t="s">
        <v>19</v>
      </c>
      <c r="M57" s="160" t="s">
        <v>281</v>
      </c>
      <c r="N57" s="161"/>
      <c r="O57" s="100">
        <f t="shared" si="3"/>
        <v>0</v>
      </c>
      <c r="P57" s="47">
        <f t="shared" si="4"/>
        <v>0</v>
      </c>
      <c r="Q57" s="44">
        <f t="shared" si="5"/>
        <v>0</v>
      </c>
    </row>
    <row r="58" spans="2:17" ht="18.75" customHeight="1" x14ac:dyDescent="0.25">
      <c r="B58" s="21"/>
      <c r="C58" s="100">
        <f t="shared" si="2"/>
        <v>0</v>
      </c>
      <c r="D58" s="70">
        <v>8</v>
      </c>
      <c r="E58" s="157" t="str">
        <f t="shared" si="1"/>
        <v>La cultura</v>
      </c>
      <c r="F58" s="158"/>
      <c r="G58" s="158"/>
      <c r="H58" s="158"/>
      <c r="I58" s="158"/>
      <c r="J58" s="158"/>
      <c r="K58" s="159"/>
      <c r="L58" s="50" t="s">
        <v>19</v>
      </c>
      <c r="M58" s="160" t="s">
        <v>281</v>
      </c>
      <c r="N58" s="161"/>
      <c r="O58" s="100">
        <f t="shared" si="3"/>
        <v>0</v>
      </c>
      <c r="P58" s="47">
        <f t="shared" si="4"/>
        <v>0</v>
      </c>
      <c r="Q58" s="44">
        <f t="shared" si="5"/>
        <v>0</v>
      </c>
    </row>
    <row r="59" spans="2:17" ht="18.75" customHeight="1" x14ac:dyDescent="0.25">
      <c r="B59" s="21"/>
      <c r="C59" s="100">
        <f t="shared" si="2"/>
        <v>0</v>
      </c>
      <c r="D59" s="70">
        <v>9</v>
      </c>
      <c r="E59" s="157" t="str">
        <f t="shared" si="1"/>
        <v>Paisaje cultural y paisaje natural</v>
      </c>
      <c r="F59" s="158"/>
      <c r="G59" s="158"/>
      <c r="H59" s="158"/>
      <c r="I59" s="158"/>
      <c r="J59" s="158"/>
      <c r="K59" s="159"/>
      <c r="L59" s="50" t="s">
        <v>19</v>
      </c>
      <c r="M59" s="160" t="s">
        <v>281</v>
      </c>
      <c r="N59" s="161"/>
      <c r="O59" s="100">
        <f t="shared" si="3"/>
        <v>0</v>
      </c>
      <c r="P59" s="47">
        <f t="shared" si="4"/>
        <v>0</v>
      </c>
      <c r="Q59" s="44">
        <f t="shared" si="5"/>
        <v>0</v>
      </c>
    </row>
    <row r="60" spans="2:17" ht="18.75" customHeight="1" x14ac:dyDescent="0.25">
      <c r="B60" s="21"/>
      <c r="C60" s="100">
        <f t="shared" si="2"/>
        <v>0</v>
      </c>
      <c r="D60" s="70">
        <v>10</v>
      </c>
      <c r="E60" s="157" t="str">
        <f t="shared" si="1"/>
        <v>Historia de nuestro pais</v>
      </c>
      <c r="F60" s="158"/>
      <c r="G60" s="158"/>
      <c r="H60" s="158"/>
      <c r="I60" s="158"/>
      <c r="J60" s="158"/>
      <c r="K60" s="159"/>
      <c r="L60" s="50" t="s">
        <v>19</v>
      </c>
      <c r="M60" s="160" t="s">
        <v>281</v>
      </c>
      <c r="N60" s="161"/>
      <c r="O60" s="100">
        <f t="shared" si="3"/>
        <v>0</v>
      </c>
      <c r="P60" s="47">
        <f t="shared" si="4"/>
        <v>0</v>
      </c>
      <c r="Q60" s="44">
        <f t="shared" si="5"/>
        <v>0</v>
      </c>
    </row>
    <row r="61" spans="2:17" ht="18.75" customHeight="1" x14ac:dyDescent="0.25">
      <c r="B61" s="21"/>
      <c r="C61" s="100">
        <f t="shared" si="2"/>
        <v>0</v>
      </c>
      <c r="D61" s="70">
        <v>11</v>
      </c>
      <c r="E61" s="157" t="str">
        <f t="shared" si="1"/>
        <v>Gobierno de nuestro departamento</v>
      </c>
      <c r="F61" s="158"/>
      <c r="G61" s="158"/>
      <c r="H61" s="158"/>
      <c r="I61" s="158"/>
      <c r="J61" s="158"/>
      <c r="K61" s="159"/>
      <c r="L61" s="50" t="s">
        <v>19</v>
      </c>
      <c r="M61" s="160" t="s">
        <v>281</v>
      </c>
      <c r="N61" s="161"/>
      <c r="O61" s="100">
        <f t="shared" si="3"/>
        <v>0</v>
      </c>
      <c r="P61" s="47">
        <f t="shared" si="4"/>
        <v>0</v>
      </c>
      <c r="Q61" s="44">
        <f t="shared" si="5"/>
        <v>0</v>
      </c>
    </row>
    <row r="62" spans="2:17" ht="18.75" customHeight="1" x14ac:dyDescent="0.25">
      <c r="B62" s="21"/>
      <c r="C62" s="100">
        <f t="shared" si="2"/>
        <v>0</v>
      </c>
      <c r="D62" s="70">
        <v>12</v>
      </c>
      <c r="E62" s="157">
        <f t="shared" si="1"/>
        <v>0</v>
      </c>
      <c r="F62" s="158"/>
      <c r="G62" s="158"/>
      <c r="H62" s="158"/>
      <c r="I62" s="158"/>
      <c r="J62" s="158"/>
      <c r="K62" s="159"/>
      <c r="L62" s="50">
        <f t="shared" ref="L62:L70" si="6">O35</f>
        <v>0</v>
      </c>
      <c r="M62" s="160"/>
      <c r="N62" s="161"/>
      <c r="O62" s="100">
        <f t="shared" si="3"/>
        <v>0</v>
      </c>
      <c r="P62" s="47">
        <f t="shared" si="4"/>
        <v>0</v>
      </c>
      <c r="Q62" s="44">
        <f t="shared" si="5"/>
        <v>0</v>
      </c>
    </row>
    <row r="63" spans="2:17" ht="18.75" customHeight="1" x14ac:dyDescent="0.25">
      <c r="B63" s="21"/>
      <c r="C63" s="100">
        <f t="shared" si="2"/>
        <v>0</v>
      </c>
      <c r="D63" s="70">
        <v>13</v>
      </c>
      <c r="E63" s="157">
        <f t="shared" si="1"/>
        <v>0</v>
      </c>
      <c r="F63" s="158"/>
      <c r="G63" s="158"/>
      <c r="H63" s="158"/>
      <c r="I63" s="158"/>
      <c r="J63" s="158"/>
      <c r="K63" s="159"/>
      <c r="L63" s="50">
        <f t="shared" si="6"/>
        <v>0</v>
      </c>
      <c r="M63" s="160"/>
      <c r="N63" s="161"/>
      <c r="O63" s="100">
        <f t="shared" si="3"/>
        <v>0</v>
      </c>
      <c r="P63" s="47">
        <f t="shared" si="4"/>
        <v>0</v>
      </c>
      <c r="Q63" s="44">
        <f t="shared" si="5"/>
        <v>0</v>
      </c>
    </row>
    <row r="64" spans="2:17" ht="18.75" customHeight="1" x14ac:dyDescent="0.25">
      <c r="B64" s="21"/>
      <c r="C64" s="100">
        <f t="shared" si="2"/>
        <v>0</v>
      </c>
      <c r="D64" s="70">
        <v>14</v>
      </c>
      <c r="E64" s="157">
        <f t="shared" si="1"/>
        <v>0</v>
      </c>
      <c r="F64" s="158"/>
      <c r="G64" s="158"/>
      <c r="H64" s="158"/>
      <c r="I64" s="158"/>
      <c r="J64" s="158"/>
      <c r="K64" s="159"/>
      <c r="L64" s="50">
        <f t="shared" si="6"/>
        <v>0</v>
      </c>
      <c r="M64" s="160"/>
      <c r="N64" s="161"/>
      <c r="O64" s="100">
        <f t="shared" si="3"/>
        <v>0</v>
      </c>
      <c r="P64" s="47">
        <f t="shared" si="4"/>
        <v>0</v>
      </c>
      <c r="Q64" s="44">
        <f t="shared" si="5"/>
        <v>0</v>
      </c>
    </row>
    <row r="65" spans="2:17" ht="18.75" customHeight="1" x14ac:dyDescent="0.25">
      <c r="B65" s="21"/>
      <c r="C65" s="100">
        <f t="shared" si="2"/>
        <v>0</v>
      </c>
      <c r="D65" s="70">
        <v>15</v>
      </c>
      <c r="E65" s="157">
        <f t="shared" si="1"/>
        <v>0</v>
      </c>
      <c r="F65" s="158"/>
      <c r="G65" s="158"/>
      <c r="H65" s="158"/>
      <c r="I65" s="158"/>
      <c r="J65" s="158"/>
      <c r="K65" s="159"/>
      <c r="L65" s="50">
        <f t="shared" si="6"/>
        <v>0</v>
      </c>
      <c r="M65" s="160"/>
      <c r="N65" s="161"/>
      <c r="O65" s="100">
        <f t="shared" si="3"/>
        <v>0</v>
      </c>
      <c r="P65" s="47">
        <f t="shared" si="4"/>
        <v>0</v>
      </c>
      <c r="Q65" s="44">
        <f t="shared" si="5"/>
        <v>0</v>
      </c>
    </row>
    <row r="66" spans="2:17" ht="18.75" customHeight="1" x14ac:dyDescent="0.25">
      <c r="B66" s="21"/>
      <c r="C66" s="100">
        <f t="shared" si="2"/>
        <v>0</v>
      </c>
      <c r="D66" s="70">
        <v>16</v>
      </c>
      <c r="E66" s="157">
        <f t="shared" si="1"/>
        <v>0</v>
      </c>
      <c r="F66" s="158"/>
      <c r="G66" s="158"/>
      <c r="H66" s="158"/>
      <c r="I66" s="158"/>
      <c r="J66" s="158"/>
      <c r="K66" s="159"/>
      <c r="L66" s="50">
        <f t="shared" si="6"/>
        <v>0</v>
      </c>
      <c r="M66" s="160"/>
      <c r="N66" s="161"/>
      <c r="O66" s="100">
        <f t="shared" si="3"/>
        <v>0</v>
      </c>
      <c r="P66" s="47">
        <f t="shared" si="4"/>
        <v>0</v>
      </c>
      <c r="Q66" s="44">
        <f t="shared" si="5"/>
        <v>0</v>
      </c>
    </row>
    <row r="67" spans="2:17" ht="18.75" customHeight="1" x14ac:dyDescent="0.25">
      <c r="B67" s="21"/>
      <c r="C67" s="100">
        <f t="shared" si="2"/>
        <v>0</v>
      </c>
      <c r="D67" s="70">
        <v>17</v>
      </c>
      <c r="E67" s="157">
        <f t="shared" si="1"/>
        <v>0</v>
      </c>
      <c r="F67" s="158"/>
      <c r="G67" s="158"/>
      <c r="H67" s="158"/>
      <c r="I67" s="158"/>
      <c r="J67" s="158"/>
      <c r="K67" s="159"/>
      <c r="L67" s="50">
        <f t="shared" si="6"/>
        <v>0</v>
      </c>
      <c r="M67" s="160"/>
      <c r="N67" s="161"/>
      <c r="O67" s="100">
        <f t="shared" si="3"/>
        <v>0</v>
      </c>
      <c r="P67" s="47">
        <f t="shared" si="4"/>
        <v>0</v>
      </c>
      <c r="Q67" s="44">
        <f t="shared" si="5"/>
        <v>0</v>
      </c>
    </row>
    <row r="68" spans="2:17" ht="18.75" customHeight="1" x14ac:dyDescent="0.25">
      <c r="B68" s="21"/>
      <c r="C68" s="100">
        <f t="shared" si="2"/>
        <v>0</v>
      </c>
      <c r="D68" s="70">
        <v>18</v>
      </c>
      <c r="E68" s="157">
        <f t="shared" si="1"/>
        <v>0</v>
      </c>
      <c r="F68" s="158"/>
      <c r="G68" s="158"/>
      <c r="H68" s="158"/>
      <c r="I68" s="158"/>
      <c r="J68" s="158"/>
      <c r="K68" s="159"/>
      <c r="L68" s="50">
        <f t="shared" si="6"/>
        <v>0</v>
      </c>
      <c r="M68" s="160"/>
      <c r="N68" s="161"/>
      <c r="O68" s="100">
        <f t="shared" si="3"/>
        <v>0</v>
      </c>
      <c r="P68" s="47">
        <f t="shared" si="4"/>
        <v>0</v>
      </c>
      <c r="Q68" s="44">
        <f t="shared" si="5"/>
        <v>0</v>
      </c>
    </row>
    <row r="69" spans="2:17" ht="18.75" customHeight="1" x14ac:dyDescent="0.25">
      <c r="B69" s="21"/>
      <c r="C69" s="100">
        <f t="shared" si="2"/>
        <v>0</v>
      </c>
      <c r="D69" s="70">
        <v>19</v>
      </c>
      <c r="E69" s="157">
        <f t="shared" si="1"/>
        <v>0</v>
      </c>
      <c r="F69" s="158"/>
      <c r="G69" s="158"/>
      <c r="H69" s="158"/>
      <c r="I69" s="158"/>
      <c r="J69" s="158"/>
      <c r="K69" s="159"/>
      <c r="L69" s="50">
        <f t="shared" si="6"/>
        <v>0</v>
      </c>
      <c r="M69" s="160"/>
      <c r="N69" s="161"/>
      <c r="O69" s="100">
        <f t="shared" si="3"/>
        <v>0</v>
      </c>
      <c r="P69" s="47">
        <f t="shared" si="4"/>
        <v>0</v>
      </c>
      <c r="Q69" s="44">
        <f t="shared" si="5"/>
        <v>0</v>
      </c>
    </row>
    <row r="70" spans="2:17" ht="18.75" customHeight="1" thickBot="1" x14ac:dyDescent="0.3">
      <c r="B70" s="21"/>
      <c r="C70" s="100">
        <f t="shared" si="2"/>
        <v>0</v>
      </c>
      <c r="D70" s="71">
        <v>20</v>
      </c>
      <c r="E70" s="171">
        <f t="shared" si="1"/>
        <v>0</v>
      </c>
      <c r="F70" s="172"/>
      <c r="G70" s="172"/>
      <c r="H70" s="172"/>
      <c r="I70" s="172"/>
      <c r="J70" s="172"/>
      <c r="K70" s="173"/>
      <c r="L70" s="51">
        <f t="shared" si="6"/>
        <v>0</v>
      </c>
      <c r="M70" s="174"/>
      <c r="N70" s="175"/>
      <c r="O70" s="100">
        <f t="shared" si="3"/>
        <v>0</v>
      </c>
      <c r="P70" s="47">
        <f t="shared" si="4"/>
        <v>0</v>
      </c>
      <c r="Q70" s="44">
        <f t="shared" si="5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101">
        <f>O44</f>
        <v>0</v>
      </c>
      <c r="K71" s="101"/>
      <c r="L71" s="101"/>
      <c r="M71" s="101"/>
      <c r="N71" s="101"/>
      <c r="O71" s="101"/>
      <c r="P71" s="24"/>
    </row>
    <row r="72" spans="2:17" ht="6" customHeight="1" thickTop="1" thickBot="1" x14ac:dyDescent="0.3">
      <c r="J72" s="102"/>
      <c r="K72" s="102"/>
      <c r="L72" s="102"/>
      <c r="M72" s="102"/>
      <c r="N72" s="102"/>
      <c r="O72" s="102"/>
    </row>
    <row r="73" spans="2:17" ht="16.5" customHeight="1" thickTop="1" thickBot="1" x14ac:dyDescent="0.3">
      <c r="B73" s="176" t="s">
        <v>285</v>
      </c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8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103"/>
      <c r="K74" s="103"/>
      <c r="L74" s="103"/>
      <c r="M74" s="103"/>
      <c r="N74" s="103"/>
      <c r="O74" s="103"/>
      <c r="P74" s="27"/>
    </row>
    <row r="75" spans="2:17" ht="61.5" customHeight="1" x14ac:dyDescent="0.25">
      <c r="B75" s="21"/>
      <c r="C75" s="179" t="s">
        <v>286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101"/>
      <c r="K76" s="101"/>
      <c r="L76" s="101"/>
      <c r="M76" s="101"/>
      <c r="N76" s="101"/>
      <c r="O76" s="101"/>
      <c r="P76" s="24"/>
    </row>
    <row r="77" spans="2:17" ht="9" customHeight="1" thickTop="1" thickBot="1" x14ac:dyDescent="0.3"/>
    <row r="78" spans="2:17" ht="17.25" thickTop="1" thickBot="1" x14ac:dyDescent="0.3">
      <c r="B78" s="120" t="s">
        <v>278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2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70" t="s">
        <v>651</v>
      </c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22"/>
    </row>
    <row r="81" spans="2:16" ht="45" customHeight="1" x14ac:dyDescent="0.25">
      <c r="B81" s="21"/>
      <c r="C81" s="170" t="s">
        <v>652</v>
      </c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22"/>
    </row>
    <row r="82" spans="2:16" ht="45" customHeight="1" x14ac:dyDescent="0.25">
      <c r="B82" s="21"/>
      <c r="C82" s="170" t="s">
        <v>581</v>
      </c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E70:K70"/>
    <mergeCell ref="M70:N70"/>
    <mergeCell ref="B73:P73"/>
    <mergeCell ref="C75:O75"/>
    <mergeCell ref="B78:P78"/>
    <mergeCell ref="C80:O80"/>
    <mergeCell ref="E67:K67"/>
    <mergeCell ref="M67:N67"/>
    <mergeCell ref="E68:K68"/>
    <mergeCell ref="M68:N68"/>
    <mergeCell ref="E69:K69"/>
    <mergeCell ref="M69:N69"/>
    <mergeCell ref="E64:K64"/>
    <mergeCell ref="M64:N64"/>
    <mergeCell ref="E65:K65"/>
    <mergeCell ref="M65:N65"/>
    <mergeCell ref="E66:K66"/>
    <mergeCell ref="M66:N66"/>
    <mergeCell ref="E61:K61"/>
    <mergeCell ref="M61:N61"/>
    <mergeCell ref="E62:K62"/>
    <mergeCell ref="M62:N62"/>
    <mergeCell ref="E63:K63"/>
    <mergeCell ref="M63:N63"/>
    <mergeCell ref="E58:K58"/>
    <mergeCell ref="M58:N58"/>
    <mergeCell ref="E59:K59"/>
    <mergeCell ref="M59:N59"/>
    <mergeCell ref="E60:K60"/>
    <mergeCell ref="M60:N60"/>
    <mergeCell ref="E55:K55"/>
    <mergeCell ref="M55:N55"/>
    <mergeCell ref="E56:K56"/>
    <mergeCell ref="M56:N56"/>
    <mergeCell ref="E57:K57"/>
    <mergeCell ref="M57:N57"/>
    <mergeCell ref="E52:K52"/>
    <mergeCell ref="M52:N52"/>
    <mergeCell ref="E53:K53"/>
    <mergeCell ref="M53:N53"/>
    <mergeCell ref="E54:K54"/>
    <mergeCell ref="M54:N54"/>
    <mergeCell ref="B46:P46"/>
    <mergeCell ref="K47:L47"/>
    <mergeCell ref="C48:O48"/>
    <mergeCell ref="E50:K50"/>
    <mergeCell ref="M50:N50"/>
    <mergeCell ref="E51:K51"/>
    <mergeCell ref="M51:N51"/>
    <mergeCell ref="D42:G42"/>
    <mergeCell ref="L42:N42"/>
    <mergeCell ref="D43:G43"/>
    <mergeCell ref="L43:N43"/>
    <mergeCell ref="K44:L44"/>
    <mergeCell ref="K45:L45"/>
    <mergeCell ref="D39:G39"/>
    <mergeCell ref="L39:N39"/>
    <mergeCell ref="D40:G40"/>
    <mergeCell ref="L40:N40"/>
    <mergeCell ref="D41:G41"/>
    <mergeCell ref="L41:N41"/>
    <mergeCell ref="D36:G36"/>
    <mergeCell ref="L36:N36"/>
    <mergeCell ref="D37:G37"/>
    <mergeCell ref="L37:N37"/>
    <mergeCell ref="D38:G38"/>
    <mergeCell ref="L38:N38"/>
    <mergeCell ref="D33:G33"/>
    <mergeCell ref="L33:N33"/>
    <mergeCell ref="D34:G34"/>
    <mergeCell ref="L34:N34"/>
    <mergeCell ref="D35:G35"/>
    <mergeCell ref="L35:N35"/>
    <mergeCell ref="D30:G30"/>
    <mergeCell ref="L30:N30"/>
    <mergeCell ref="D31:G31"/>
    <mergeCell ref="L31:N31"/>
    <mergeCell ref="D32:G32"/>
    <mergeCell ref="L32:N32"/>
    <mergeCell ref="D27:G27"/>
    <mergeCell ref="L27:N27"/>
    <mergeCell ref="D28:G28"/>
    <mergeCell ref="L28:N28"/>
    <mergeCell ref="D29:G29"/>
    <mergeCell ref="L29:N29"/>
    <mergeCell ref="D24:G24"/>
    <mergeCell ref="L24:N24"/>
    <mergeCell ref="D25:G25"/>
    <mergeCell ref="L25:N25"/>
    <mergeCell ref="D26:G26"/>
    <mergeCell ref="L26:N26"/>
    <mergeCell ref="B19:H19"/>
    <mergeCell ref="J19:P19"/>
    <mergeCell ref="C21:G21"/>
    <mergeCell ref="K21:O21"/>
    <mergeCell ref="D23:G23"/>
    <mergeCell ref="L23:N23"/>
    <mergeCell ref="C9:D9"/>
    <mergeCell ref="F9:K9"/>
    <mergeCell ref="N9:O9"/>
    <mergeCell ref="B12:P12"/>
    <mergeCell ref="C14:N14"/>
    <mergeCell ref="F16:K16"/>
    <mergeCell ref="N16:O16"/>
    <mergeCell ref="B1:P1"/>
    <mergeCell ref="B3:P3"/>
    <mergeCell ref="C5:N5"/>
    <mergeCell ref="C7:D7"/>
    <mergeCell ref="F7:K7"/>
    <mergeCell ref="N7:O7"/>
  </mergeCells>
  <conditionalFormatting sqref="L24:L43">
    <cfRule type="expression" dxfId="80" priority="5">
      <formula>IF(L24=0,1,0)</formula>
    </cfRule>
  </conditionalFormatting>
  <conditionalFormatting sqref="E51:N70">
    <cfRule type="expression" dxfId="79" priority="1">
      <formula>IF(Q51&lt;0,1,0)</formula>
    </cfRule>
    <cfRule type="expression" dxfId="78" priority="4">
      <formula>IF(Q51&gt;0,1,0)</formula>
    </cfRule>
  </conditionalFormatting>
  <conditionalFormatting sqref="E51:K70">
    <cfRule type="expression" dxfId="77" priority="3">
      <formula>IF(E51=0,1,0)</formula>
    </cfRule>
  </conditionalFormatting>
  <conditionalFormatting sqref="L51:L70">
    <cfRule type="expression" dxfId="76" priority="2">
      <formula>IF(L51=0,1,0)</formula>
    </cfRule>
  </conditionalFormatting>
  <dataValidations count="3">
    <dataValidation type="list" allowBlank="1" showInputMessage="1" showErrorMessage="1" sqref="M51:N70" xr:uid="{82EBB9B9-516D-4E04-8E26-EC623D792053}">
      <formula1>INDIRECT(O24)</formula1>
    </dataValidation>
    <dataValidation type="list" allowBlank="1" showInputMessage="1" showErrorMessage="1" sqref="O24:O43" xr:uid="{EFCC541F-7C48-42F0-83C7-66F8CD969955}">
      <formula1>Estado</formula1>
    </dataValidation>
    <dataValidation type="list" allowBlank="1" showInputMessage="1" showErrorMessage="1" sqref="N16" xr:uid="{FA40DC11-DC3B-4B4E-95C1-1518294BE41E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C9DBB-8638-4DB7-892E-B21C00D19411}">
  <dimension ref="B1:P80"/>
  <sheetViews>
    <sheetView showGridLines="0" showRowColHeaders="0" showRuler="0" view="pageLayout" topLeftCell="A58" zoomScale="90" zoomScaleNormal="100" zoomScalePageLayoutView="90" workbookViewId="0">
      <selection activeCell="J78" sqref="J78:M78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87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 t="s">
        <v>653</v>
      </c>
      <c r="G7" s="118"/>
      <c r="H7" s="118"/>
      <c r="I7" s="118"/>
      <c r="J7" s="118"/>
      <c r="K7" s="119"/>
      <c r="L7" s="88" t="s">
        <v>13</v>
      </c>
      <c r="M7" s="63"/>
      <c r="N7" s="117" t="s">
        <v>512</v>
      </c>
      <c r="O7" s="119"/>
      <c r="P7" s="22"/>
    </row>
    <row r="8" spans="2:16" ht="9" customHeight="1" thickTop="1" thickBot="1" x14ac:dyDescent="0.3">
      <c r="B8" s="60"/>
      <c r="C8" s="87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418</v>
      </c>
      <c r="G9" s="118"/>
      <c r="H9" s="118"/>
      <c r="I9" s="118"/>
      <c r="J9" s="118"/>
      <c r="K9" s="119"/>
      <c r="L9" s="88" t="s">
        <v>14</v>
      </c>
      <c r="M9" s="63"/>
      <c r="N9" s="117" t="s">
        <v>404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294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87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88" t="s">
        <v>0</v>
      </c>
      <c r="E16" s="61"/>
      <c r="F16" s="85"/>
      <c r="G16" s="65"/>
      <c r="H16" s="65" t="s">
        <v>654</v>
      </c>
      <c r="I16" s="65"/>
      <c r="J16" s="65"/>
      <c r="K16" s="66"/>
      <c r="L16" s="67" t="s">
        <v>295</v>
      </c>
      <c r="M16" s="63"/>
      <c r="N16" s="85" t="s">
        <v>655</v>
      </c>
      <c r="O16" s="66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1"/>
      <c r="D18" s="88" t="s">
        <v>296</v>
      </c>
      <c r="E18" s="61"/>
      <c r="F18" s="85"/>
      <c r="G18" s="65"/>
      <c r="H18" s="65"/>
      <c r="I18" s="65" t="s">
        <v>656</v>
      </c>
      <c r="J18" s="65"/>
      <c r="K18" s="66"/>
      <c r="L18" s="67" t="s">
        <v>297</v>
      </c>
      <c r="M18" s="63"/>
      <c r="N18" s="85">
        <v>1</v>
      </c>
      <c r="O18" s="66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120" t="s">
        <v>298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2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84" t="s">
        <v>299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6"/>
      <c r="P23" s="22"/>
    </row>
    <row r="24" spans="2:16" ht="9" customHeight="1" thickBot="1" x14ac:dyDescent="0.3">
      <c r="B24" s="21"/>
      <c r="G24" s="68"/>
      <c r="H24" s="68"/>
      <c r="I24" s="68"/>
      <c r="J24" s="68"/>
      <c r="K24" s="68"/>
      <c r="P24" s="22"/>
    </row>
    <row r="25" spans="2:16" ht="16.5" thickTop="1" thickBot="1" x14ac:dyDescent="0.3">
      <c r="B25" s="21"/>
      <c r="C25" s="86" t="s">
        <v>277</v>
      </c>
      <c r="D25" s="145" t="s">
        <v>300</v>
      </c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7"/>
      <c r="P25" s="22"/>
    </row>
    <row r="26" spans="2:16" ht="18.75" customHeight="1" thickTop="1" x14ac:dyDescent="0.25">
      <c r="B26" s="21"/>
      <c r="C26" s="69">
        <v>1</v>
      </c>
      <c r="D26" s="187" t="s">
        <v>657</v>
      </c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8"/>
      <c r="P26" s="22"/>
    </row>
    <row r="27" spans="2:16" ht="18.75" customHeight="1" x14ac:dyDescent="0.25">
      <c r="B27" s="21"/>
      <c r="C27" s="70">
        <v>2</v>
      </c>
      <c r="D27" s="189" t="s">
        <v>643</v>
      </c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90"/>
      <c r="P27" s="22"/>
    </row>
    <row r="28" spans="2:16" ht="18.75" customHeight="1" x14ac:dyDescent="0.25">
      <c r="B28" s="21"/>
      <c r="C28" s="70">
        <v>3</v>
      </c>
      <c r="D28" s="189" t="s">
        <v>640</v>
      </c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90"/>
      <c r="P28" s="22"/>
    </row>
    <row r="29" spans="2:16" ht="18.75" customHeight="1" x14ac:dyDescent="0.25">
      <c r="B29" s="21"/>
      <c r="C29" s="70">
        <v>4</v>
      </c>
      <c r="D29" s="189" t="s">
        <v>644</v>
      </c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90"/>
      <c r="P29" s="22"/>
    </row>
    <row r="30" spans="2:16" ht="18.75" customHeight="1" thickBot="1" x14ac:dyDescent="0.3">
      <c r="B30" s="21"/>
      <c r="C30" s="71">
        <v>5</v>
      </c>
      <c r="D30" s="191" t="s">
        <v>658</v>
      </c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2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72"/>
      <c r="I31" s="72"/>
      <c r="J31" s="72"/>
      <c r="K31" s="155"/>
      <c r="L31" s="155"/>
      <c r="M31" s="18"/>
      <c r="N31" s="18"/>
      <c r="O31" s="18"/>
      <c r="P31" s="24"/>
    </row>
    <row r="32" spans="2:16" ht="78" customHeight="1" thickTop="1" thickBot="1" x14ac:dyDescent="0.3">
      <c r="K32" s="156"/>
      <c r="L32" s="156"/>
    </row>
    <row r="33" spans="2:16" ht="17.25" thickTop="1" thickBot="1" x14ac:dyDescent="0.3">
      <c r="B33" s="120" t="s">
        <v>301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2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84" t="s">
        <v>302</v>
      </c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6"/>
      <c r="P35" s="22"/>
    </row>
    <row r="36" spans="2:16" ht="15.75" thickBot="1" x14ac:dyDescent="0.3">
      <c r="B36" s="21"/>
      <c r="H36" s="68"/>
      <c r="I36" s="68"/>
      <c r="J36" s="68"/>
      <c r="P36" s="22"/>
    </row>
    <row r="37" spans="2:16" ht="16.5" thickTop="1" thickBot="1" x14ac:dyDescent="0.3">
      <c r="B37" s="21"/>
      <c r="C37" s="86" t="s">
        <v>277</v>
      </c>
      <c r="D37" s="181" t="s">
        <v>300</v>
      </c>
      <c r="E37" s="182"/>
      <c r="F37" s="182"/>
      <c r="G37" s="182"/>
      <c r="H37" s="182"/>
      <c r="I37" s="183"/>
      <c r="J37" s="182" t="s">
        <v>303</v>
      </c>
      <c r="K37" s="182"/>
      <c r="L37" s="182"/>
      <c r="M37" s="182"/>
      <c r="N37" s="182"/>
      <c r="O37" s="183"/>
      <c r="P37" s="22"/>
    </row>
    <row r="38" spans="2:16" ht="15.75" thickTop="1" x14ac:dyDescent="0.25">
      <c r="B38" s="21"/>
      <c r="C38" s="69">
        <v>1</v>
      </c>
      <c r="D38" s="193" t="str">
        <f>D26</f>
        <v>El Manual de Convivencia</v>
      </c>
      <c r="E38" s="194"/>
      <c r="F38" s="194"/>
      <c r="G38" s="194"/>
      <c r="H38" s="194"/>
      <c r="I38" s="195"/>
      <c r="J38" s="187" t="s">
        <v>659</v>
      </c>
      <c r="K38" s="187"/>
      <c r="L38" s="187"/>
      <c r="M38" s="187"/>
      <c r="N38" s="187"/>
      <c r="O38" s="188"/>
      <c r="P38" s="22"/>
    </row>
    <row r="39" spans="2:16" x14ac:dyDescent="0.25">
      <c r="B39" s="21"/>
      <c r="C39" s="70">
        <v>2</v>
      </c>
      <c r="D39" s="196" t="str">
        <f t="shared" ref="D39:D42" si="0">D27</f>
        <v>Orientacion</v>
      </c>
      <c r="E39" s="197"/>
      <c r="F39" s="197"/>
      <c r="G39" s="197"/>
      <c r="H39" s="197"/>
      <c r="I39" s="198"/>
      <c r="J39" s="189" t="s">
        <v>660</v>
      </c>
      <c r="K39" s="189"/>
      <c r="L39" s="189"/>
      <c r="M39" s="189"/>
      <c r="N39" s="189"/>
      <c r="O39" s="190"/>
      <c r="P39" s="22"/>
    </row>
    <row r="40" spans="2:16" x14ac:dyDescent="0.25">
      <c r="B40" s="21"/>
      <c r="C40" s="70">
        <v>3</v>
      </c>
      <c r="D40" s="196" t="str">
        <f t="shared" si="0"/>
        <v>Las normas</v>
      </c>
      <c r="E40" s="197"/>
      <c r="F40" s="197"/>
      <c r="G40" s="197"/>
      <c r="H40" s="197"/>
      <c r="I40" s="198"/>
      <c r="J40" s="189" t="s">
        <v>659</v>
      </c>
      <c r="K40" s="189"/>
      <c r="L40" s="189"/>
      <c r="M40" s="189"/>
      <c r="N40" s="189"/>
      <c r="O40" s="190"/>
      <c r="P40" s="22"/>
    </row>
    <row r="41" spans="2:16" x14ac:dyDescent="0.25">
      <c r="B41" s="21"/>
      <c r="C41" s="70">
        <v>4</v>
      </c>
      <c r="D41" s="196" t="str">
        <f t="shared" si="0"/>
        <v>El departamento</v>
      </c>
      <c r="E41" s="197"/>
      <c r="F41" s="197"/>
      <c r="G41" s="197"/>
      <c r="H41" s="197"/>
      <c r="I41" s="198"/>
      <c r="J41" s="189" t="s">
        <v>661</v>
      </c>
      <c r="K41" s="189"/>
      <c r="L41" s="189"/>
      <c r="M41" s="189"/>
      <c r="N41" s="189"/>
      <c r="O41" s="190"/>
      <c r="P41" s="22"/>
    </row>
    <row r="42" spans="2:16" ht="15.75" thickBot="1" x14ac:dyDescent="0.3">
      <c r="B42" s="21"/>
      <c r="C42" s="71">
        <v>5</v>
      </c>
      <c r="D42" s="199" t="str">
        <f t="shared" si="0"/>
        <v>Los Recursos Naturales</v>
      </c>
      <c r="E42" s="200"/>
      <c r="F42" s="200"/>
      <c r="G42" s="200"/>
      <c r="H42" s="200"/>
      <c r="I42" s="201"/>
      <c r="J42" s="191" t="s">
        <v>661</v>
      </c>
      <c r="K42" s="191"/>
      <c r="L42" s="191"/>
      <c r="M42" s="191"/>
      <c r="N42" s="191"/>
      <c r="O42" s="192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72"/>
      <c r="K43" s="155"/>
      <c r="L43" s="155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120" t="s">
        <v>304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2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84" t="s">
        <v>305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22"/>
    </row>
    <row r="48" spans="2:16" ht="15.75" thickBot="1" x14ac:dyDescent="0.3">
      <c r="B48" s="21"/>
      <c r="H48" s="68"/>
      <c r="I48" s="68"/>
      <c r="J48" s="68"/>
      <c r="P48" s="22"/>
    </row>
    <row r="49" spans="2:16" ht="16.5" thickTop="1" thickBot="1" x14ac:dyDescent="0.3">
      <c r="B49" s="21"/>
      <c r="C49" s="86" t="s">
        <v>277</v>
      </c>
      <c r="D49" s="181" t="s">
        <v>300</v>
      </c>
      <c r="E49" s="182"/>
      <c r="F49" s="182"/>
      <c r="G49" s="182"/>
      <c r="H49" s="182"/>
      <c r="I49" s="183"/>
      <c r="J49" s="182" t="s">
        <v>306</v>
      </c>
      <c r="K49" s="182"/>
      <c r="L49" s="182"/>
      <c r="M49" s="182"/>
      <c r="N49" s="182"/>
      <c r="O49" s="183"/>
      <c r="P49" s="22"/>
    </row>
    <row r="50" spans="2:16" ht="15.75" thickTop="1" x14ac:dyDescent="0.25">
      <c r="B50" s="21"/>
      <c r="C50" s="69">
        <v>1</v>
      </c>
      <c r="D50" s="193" t="str">
        <f>D38</f>
        <v>El Manual de Convivencia</v>
      </c>
      <c r="E50" s="194"/>
      <c r="F50" s="194"/>
      <c r="G50" s="194"/>
      <c r="H50" s="194"/>
      <c r="I50" s="195"/>
      <c r="J50" s="187" t="s">
        <v>662</v>
      </c>
      <c r="K50" s="187"/>
      <c r="L50" s="187"/>
      <c r="M50" s="187"/>
      <c r="N50" s="187"/>
      <c r="O50" s="188"/>
      <c r="P50" s="22"/>
    </row>
    <row r="51" spans="2:16" x14ac:dyDescent="0.25">
      <c r="B51" s="21"/>
      <c r="C51" s="70">
        <v>2</v>
      </c>
      <c r="D51" s="196" t="str">
        <f t="shared" ref="D51:D54" si="1">D39</f>
        <v>Orientacion</v>
      </c>
      <c r="E51" s="197"/>
      <c r="F51" s="197"/>
      <c r="G51" s="197"/>
      <c r="H51" s="197"/>
      <c r="I51" s="198"/>
      <c r="J51" s="189" t="s">
        <v>663</v>
      </c>
      <c r="K51" s="189"/>
      <c r="L51" s="189"/>
      <c r="M51" s="189"/>
      <c r="N51" s="189"/>
      <c r="O51" s="190"/>
      <c r="P51" s="22"/>
    </row>
    <row r="52" spans="2:16" x14ac:dyDescent="0.25">
      <c r="B52" s="21"/>
      <c r="C52" s="70">
        <v>3</v>
      </c>
      <c r="D52" s="196" t="str">
        <f t="shared" si="1"/>
        <v>Las normas</v>
      </c>
      <c r="E52" s="197"/>
      <c r="F52" s="197"/>
      <c r="G52" s="197"/>
      <c r="H52" s="197"/>
      <c r="I52" s="198"/>
      <c r="J52" s="189" t="s">
        <v>664</v>
      </c>
      <c r="K52" s="189"/>
      <c r="L52" s="189"/>
      <c r="M52" s="189"/>
      <c r="N52" s="189"/>
      <c r="O52" s="190"/>
      <c r="P52" s="22"/>
    </row>
    <row r="53" spans="2:16" x14ac:dyDescent="0.25">
      <c r="B53" s="21"/>
      <c r="C53" s="70">
        <v>4</v>
      </c>
      <c r="D53" s="196" t="str">
        <f t="shared" si="1"/>
        <v>El departamento</v>
      </c>
      <c r="E53" s="197"/>
      <c r="F53" s="197"/>
      <c r="G53" s="197"/>
      <c r="H53" s="197"/>
      <c r="I53" s="198"/>
      <c r="J53" s="189" t="s">
        <v>665</v>
      </c>
      <c r="K53" s="189"/>
      <c r="L53" s="189"/>
      <c r="M53" s="189"/>
      <c r="N53" s="189"/>
      <c r="O53" s="190"/>
      <c r="P53" s="22"/>
    </row>
    <row r="54" spans="2:16" ht="15.75" thickBot="1" x14ac:dyDescent="0.3">
      <c r="B54" s="21"/>
      <c r="C54" s="71">
        <v>5</v>
      </c>
      <c r="D54" s="199" t="str">
        <f t="shared" si="1"/>
        <v>Los Recursos Naturales</v>
      </c>
      <c r="E54" s="200"/>
      <c r="F54" s="200"/>
      <c r="G54" s="200"/>
      <c r="H54" s="200"/>
      <c r="I54" s="201"/>
      <c r="J54" s="191" t="s">
        <v>666</v>
      </c>
      <c r="K54" s="191"/>
      <c r="L54" s="191"/>
      <c r="M54" s="191"/>
      <c r="N54" s="191"/>
      <c r="O54" s="192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72"/>
      <c r="I55" s="72"/>
      <c r="J55" s="72"/>
      <c r="K55" s="155"/>
      <c r="L55" s="155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120" t="s">
        <v>307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2"/>
    </row>
    <row r="58" spans="2:16" ht="15.75" thickTop="1" x14ac:dyDescent="0.25">
      <c r="B58" s="21"/>
      <c r="P58" s="27"/>
    </row>
    <row r="59" spans="2:16" x14ac:dyDescent="0.25">
      <c r="B59" s="21"/>
      <c r="C59" s="184" t="s">
        <v>308</v>
      </c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6"/>
      <c r="P59" s="22"/>
    </row>
    <row r="60" spans="2:16" ht="15.75" thickBot="1" x14ac:dyDescent="0.3">
      <c r="B60" s="21"/>
      <c r="H60" s="68"/>
      <c r="I60" s="68"/>
      <c r="J60" s="68"/>
      <c r="P60" s="22"/>
    </row>
    <row r="61" spans="2:16" ht="16.5" thickTop="1" thickBot="1" x14ac:dyDescent="0.3">
      <c r="B61" s="21"/>
      <c r="C61" s="86" t="s">
        <v>277</v>
      </c>
      <c r="D61" s="181" t="s">
        <v>300</v>
      </c>
      <c r="E61" s="182"/>
      <c r="F61" s="182"/>
      <c r="G61" s="182"/>
      <c r="H61" s="182"/>
      <c r="I61" s="183"/>
      <c r="J61" s="202" t="s">
        <v>309</v>
      </c>
      <c r="K61" s="202"/>
      <c r="L61" s="202"/>
      <c r="M61" s="202"/>
      <c r="N61" s="202" t="s">
        <v>310</v>
      </c>
      <c r="O61" s="202"/>
      <c r="P61" s="22"/>
    </row>
    <row r="62" spans="2:16" ht="15.75" thickTop="1" x14ac:dyDescent="0.25">
      <c r="B62" s="21"/>
      <c r="C62" s="69">
        <v>1</v>
      </c>
      <c r="D62" s="193" t="str">
        <f>D50</f>
        <v>El Manual de Convivencia</v>
      </c>
      <c r="E62" s="194"/>
      <c r="F62" s="194"/>
      <c r="G62" s="194"/>
      <c r="H62" s="194"/>
      <c r="I62" s="195"/>
      <c r="J62" s="203" t="s">
        <v>667</v>
      </c>
      <c r="K62" s="187"/>
      <c r="L62" s="187"/>
      <c r="M62" s="188"/>
      <c r="N62" s="203" t="s">
        <v>585</v>
      </c>
      <c r="O62" s="188"/>
      <c r="P62" s="22"/>
    </row>
    <row r="63" spans="2:16" x14ac:dyDescent="0.25">
      <c r="B63" s="21"/>
      <c r="C63" s="70">
        <v>2</v>
      </c>
      <c r="D63" s="196" t="str">
        <f t="shared" ref="D63:D66" si="2">D51</f>
        <v>Orientacion</v>
      </c>
      <c r="E63" s="197"/>
      <c r="F63" s="197"/>
      <c r="G63" s="197"/>
      <c r="H63" s="197"/>
      <c r="I63" s="198"/>
      <c r="J63" s="204" t="s">
        <v>668</v>
      </c>
      <c r="K63" s="189"/>
      <c r="L63" s="189"/>
      <c r="M63" s="190"/>
      <c r="N63" s="204" t="s">
        <v>585</v>
      </c>
      <c r="O63" s="190"/>
      <c r="P63" s="22"/>
    </row>
    <row r="64" spans="2:16" x14ac:dyDescent="0.25">
      <c r="B64" s="21"/>
      <c r="C64" s="70">
        <v>3</v>
      </c>
      <c r="D64" s="196" t="str">
        <f t="shared" si="2"/>
        <v>Las normas</v>
      </c>
      <c r="E64" s="197"/>
      <c r="F64" s="197"/>
      <c r="G64" s="197"/>
      <c r="H64" s="197"/>
      <c r="I64" s="198"/>
      <c r="J64" s="204" t="s">
        <v>667</v>
      </c>
      <c r="K64" s="189"/>
      <c r="L64" s="189"/>
      <c r="M64" s="190"/>
      <c r="N64" s="204" t="s">
        <v>585</v>
      </c>
      <c r="O64" s="190"/>
      <c r="P64" s="22"/>
    </row>
    <row r="65" spans="2:16" x14ac:dyDescent="0.25">
      <c r="B65" s="21"/>
      <c r="C65" s="70">
        <v>4</v>
      </c>
      <c r="D65" s="196" t="str">
        <f t="shared" si="2"/>
        <v>El departamento</v>
      </c>
      <c r="E65" s="197"/>
      <c r="F65" s="197"/>
      <c r="G65" s="197"/>
      <c r="H65" s="197"/>
      <c r="I65" s="198"/>
      <c r="J65" s="204" t="s">
        <v>669</v>
      </c>
      <c r="K65" s="189"/>
      <c r="L65" s="189"/>
      <c r="M65" s="190"/>
      <c r="N65" s="204" t="s">
        <v>585</v>
      </c>
      <c r="O65" s="190"/>
      <c r="P65" s="22"/>
    </row>
    <row r="66" spans="2:16" ht="15.75" thickBot="1" x14ac:dyDescent="0.3">
      <c r="B66" s="21"/>
      <c r="C66" s="71">
        <v>5</v>
      </c>
      <c r="D66" s="199" t="str">
        <f t="shared" si="2"/>
        <v>Los Recursos Naturales</v>
      </c>
      <c r="E66" s="200"/>
      <c r="F66" s="200"/>
      <c r="G66" s="200"/>
      <c r="H66" s="200"/>
      <c r="I66" s="201"/>
      <c r="J66" s="205" t="s">
        <v>670</v>
      </c>
      <c r="K66" s="191"/>
      <c r="L66" s="191"/>
      <c r="M66" s="192"/>
      <c r="N66" s="205" t="s">
        <v>585</v>
      </c>
      <c r="O66" s="192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72"/>
      <c r="I67" s="72"/>
      <c r="J67" s="72"/>
      <c r="K67" s="155"/>
      <c r="L67" s="155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120" t="s">
        <v>311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2"/>
    </row>
    <row r="70" spans="2:16" ht="15.75" thickTop="1" x14ac:dyDescent="0.25">
      <c r="B70" s="21"/>
      <c r="P70" s="27"/>
    </row>
    <row r="71" spans="2:16" x14ac:dyDescent="0.25">
      <c r="B71" s="21"/>
      <c r="C71" s="184" t="s">
        <v>312</v>
      </c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6"/>
      <c r="P71" s="22"/>
    </row>
    <row r="72" spans="2:16" ht="15.75" thickBot="1" x14ac:dyDescent="0.3">
      <c r="B72" s="21"/>
      <c r="H72" s="68"/>
      <c r="I72" s="68"/>
      <c r="J72" s="68"/>
      <c r="P72" s="22"/>
    </row>
    <row r="73" spans="2:16" ht="16.5" thickTop="1" thickBot="1" x14ac:dyDescent="0.3">
      <c r="B73" s="21"/>
      <c r="C73" s="86" t="s">
        <v>277</v>
      </c>
      <c r="D73" s="181" t="s">
        <v>300</v>
      </c>
      <c r="E73" s="182"/>
      <c r="F73" s="182"/>
      <c r="G73" s="182"/>
      <c r="H73" s="182"/>
      <c r="I73" s="183"/>
      <c r="J73" s="202" t="s">
        <v>313</v>
      </c>
      <c r="K73" s="202"/>
      <c r="L73" s="202"/>
      <c r="M73" s="202"/>
      <c r="N73" s="202" t="s">
        <v>314</v>
      </c>
      <c r="O73" s="202"/>
      <c r="P73" s="22"/>
    </row>
    <row r="74" spans="2:16" ht="15.75" thickTop="1" x14ac:dyDescent="0.25">
      <c r="B74" s="21"/>
      <c r="C74" s="69">
        <v>1</v>
      </c>
      <c r="D74" s="193" t="str">
        <f>D62</f>
        <v>El Manual de Convivencia</v>
      </c>
      <c r="E74" s="194"/>
      <c r="F74" s="194"/>
      <c r="G74" s="194"/>
      <c r="H74" s="194"/>
      <c r="I74" s="195"/>
      <c r="J74" s="203" t="s">
        <v>671</v>
      </c>
      <c r="K74" s="187"/>
      <c r="L74" s="187"/>
      <c r="M74" s="188"/>
      <c r="N74" s="203" t="s">
        <v>591</v>
      </c>
      <c r="O74" s="188"/>
      <c r="P74" s="22"/>
    </row>
    <row r="75" spans="2:16" x14ac:dyDescent="0.25">
      <c r="B75" s="21"/>
      <c r="C75" s="70">
        <v>2</v>
      </c>
      <c r="D75" s="196" t="str">
        <f t="shared" ref="D75:D78" si="3">D63</f>
        <v>Orientacion</v>
      </c>
      <c r="E75" s="197"/>
      <c r="F75" s="197"/>
      <c r="G75" s="197"/>
      <c r="H75" s="197"/>
      <c r="I75" s="198"/>
      <c r="J75" s="204" t="s">
        <v>672</v>
      </c>
      <c r="K75" s="189"/>
      <c r="L75" s="189"/>
      <c r="M75" s="190"/>
      <c r="N75" s="204" t="s">
        <v>591</v>
      </c>
      <c r="O75" s="190"/>
      <c r="P75" s="22"/>
    </row>
    <row r="76" spans="2:16" x14ac:dyDescent="0.25">
      <c r="B76" s="21"/>
      <c r="C76" s="70">
        <v>3</v>
      </c>
      <c r="D76" s="196" t="str">
        <f t="shared" si="3"/>
        <v>Las normas</v>
      </c>
      <c r="E76" s="197"/>
      <c r="F76" s="197"/>
      <c r="G76" s="197"/>
      <c r="H76" s="197"/>
      <c r="I76" s="198"/>
      <c r="J76" s="204" t="s">
        <v>673</v>
      </c>
      <c r="K76" s="189"/>
      <c r="L76" s="189"/>
      <c r="M76" s="190"/>
      <c r="N76" s="204" t="s">
        <v>591</v>
      </c>
      <c r="O76" s="190"/>
      <c r="P76" s="22"/>
    </row>
    <row r="77" spans="2:16" x14ac:dyDescent="0.25">
      <c r="B77" s="21"/>
      <c r="C77" s="70">
        <v>4</v>
      </c>
      <c r="D77" s="196" t="str">
        <f t="shared" si="3"/>
        <v>El departamento</v>
      </c>
      <c r="E77" s="197"/>
      <c r="F77" s="197"/>
      <c r="G77" s="197"/>
      <c r="H77" s="197"/>
      <c r="I77" s="198"/>
      <c r="J77" s="204" t="s">
        <v>674</v>
      </c>
      <c r="K77" s="189"/>
      <c r="L77" s="189"/>
      <c r="M77" s="190"/>
      <c r="N77" s="204" t="s">
        <v>591</v>
      </c>
      <c r="O77" s="190"/>
      <c r="P77" s="22"/>
    </row>
    <row r="78" spans="2:16" ht="15.75" thickBot="1" x14ac:dyDescent="0.3">
      <c r="B78" s="21"/>
      <c r="C78" s="71">
        <v>5</v>
      </c>
      <c r="D78" s="199" t="str">
        <f t="shared" si="3"/>
        <v>Los Recursos Naturales</v>
      </c>
      <c r="E78" s="200"/>
      <c r="F78" s="200"/>
      <c r="G78" s="200"/>
      <c r="H78" s="200"/>
      <c r="I78" s="201"/>
      <c r="J78" s="205" t="s">
        <v>675</v>
      </c>
      <c r="K78" s="191"/>
      <c r="L78" s="191"/>
      <c r="M78" s="192"/>
      <c r="N78" s="205" t="s">
        <v>591</v>
      </c>
      <c r="O78" s="192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72"/>
      <c r="I79" s="72"/>
      <c r="J79" s="72"/>
      <c r="K79" s="155"/>
      <c r="L79" s="155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75" priority="4">
      <formula>IF(D38=0,1,0)</formula>
    </cfRule>
  </conditionalFormatting>
  <conditionalFormatting sqref="D50:D54">
    <cfRule type="expression" dxfId="74" priority="3">
      <formula>IF(D50=0,1,0)</formula>
    </cfRule>
  </conditionalFormatting>
  <conditionalFormatting sqref="D62:D66">
    <cfRule type="expression" dxfId="73" priority="2">
      <formula>IF(D62=0,1,0)</formula>
    </cfRule>
  </conditionalFormatting>
  <conditionalFormatting sqref="D74:D78">
    <cfRule type="expression" dxfId="72" priority="1">
      <formula>IF(D74=0,1,0)</formula>
    </cfRule>
  </conditionalFormatting>
  <dataValidations count="1">
    <dataValidation type="list" allowBlank="1" showInputMessage="1" showErrorMessage="1" sqref="N18 N16" xr:uid="{689B0014-A93A-4734-9C6B-2C25D1E7D77B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D1116-0541-40D2-893B-7D4A09CCABBF}">
  <dimension ref="B1:Q84"/>
  <sheetViews>
    <sheetView showGridLines="0" showRowColHeaders="0" showRuler="0" view="pageLayout" topLeftCell="A29" zoomScaleNormal="100" workbookViewId="0">
      <selection activeCell="C83" sqref="C83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11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 t="s">
        <v>782</v>
      </c>
      <c r="G7" s="118"/>
      <c r="H7" s="118"/>
      <c r="I7" s="118"/>
      <c r="J7" s="118"/>
      <c r="K7" s="119"/>
      <c r="L7" s="110" t="s">
        <v>13</v>
      </c>
      <c r="M7" s="63"/>
      <c r="N7" s="117"/>
      <c r="O7" s="119"/>
      <c r="P7" s="22"/>
    </row>
    <row r="8" spans="2:16" ht="9" customHeight="1" thickTop="1" thickBot="1" x14ac:dyDescent="0.3">
      <c r="B8" s="60"/>
      <c r="C8" s="111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272</v>
      </c>
      <c r="G9" s="118"/>
      <c r="H9" s="118"/>
      <c r="I9" s="118"/>
      <c r="J9" s="118"/>
      <c r="K9" s="119"/>
      <c r="L9" s="110" t="s">
        <v>14</v>
      </c>
      <c r="M9" s="63"/>
      <c r="N9" s="117" t="s">
        <v>404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276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11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110" t="s">
        <v>0</v>
      </c>
      <c r="E16" s="61"/>
      <c r="F16" s="124" t="s">
        <v>783</v>
      </c>
      <c r="G16" s="125"/>
      <c r="H16" s="125"/>
      <c r="I16" s="125"/>
      <c r="J16" s="125"/>
      <c r="K16" s="126"/>
      <c r="L16" s="67" t="s">
        <v>15</v>
      </c>
      <c r="M16" s="63"/>
      <c r="N16" s="124" t="s">
        <v>26</v>
      </c>
      <c r="O16" s="126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120" t="s">
        <v>287</v>
      </c>
      <c r="C19" s="121"/>
      <c r="D19" s="121"/>
      <c r="E19" s="121"/>
      <c r="F19" s="121"/>
      <c r="G19" s="121"/>
      <c r="H19" s="122"/>
      <c r="J19" s="120" t="s">
        <v>289</v>
      </c>
      <c r="K19" s="121"/>
      <c r="L19" s="121"/>
      <c r="M19" s="121"/>
      <c r="N19" s="121"/>
      <c r="O19" s="121"/>
      <c r="P19" s="122"/>
    </row>
    <row r="20" spans="2:16" ht="9" customHeight="1" thickTop="1" x14ac:dyDescent="0.25">
      <c r="B20" s="21"/>
      <c r="H20" s="22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44" t="s">
        <v>288</v>
      </c>
      <c r="D21" s="144"/>
      <c r="E21" s="144"/>
      <c r="F21" s="144"/>
      <c r="G21" s="144"/>
      <c r="H21" s="89"/>
      <c r="I21" s="90"/>
      <c r="J21" s="91"/>
      <c r="K21" s="144" t="s">
        <v>290</v>
      </c>
      <c r="L21" s="144"/>
      <c r="M21" s="144"/>
      <c r="N21" s="144"/>
      <c r="O21" s="144"/>
      <c r="P21" s="22"/>
    </row>
    <row r="22" spans="2:16" ht="9" customHeight="1" thickBot="1" x14ac:dyDescent="0.3">
      <c r="B22" s="21"/>
      <c r="H22" s="22"/>
      <c r="J22" s="21"/>
      <c r="P22" s="22"/>
    </row>
    <row r="23" spans="2:16" ht="16.5" thickTop="1" thickBot="1" x14ac:dyDescent="0.3">
      <c r="B23" s="21"/>
      <c r="C23" s="115" t="s">
        <v>277</v>
      </c>
      <c r="D23" s="145" t="s">
        <v>291</v>
      </c>
      <c r="E23" s="146"/>
      <c r="F23" s="146"/>
      <c r="G23" s="147"/>
      <c r="H23" s="92"/>
      <c r="J23" s="21"/>
      <c r="K23" s="115" t="s">
        <v>277</v>
      </c>
      <c r="L23" s="148" t="s">
        <v>291</v>
      </c>
      <c r="M23" s="148"/>
      <c r="N23" s="148"/>
      <c r="O23" s="115" t="s">
        <v>18</v>
      </c>
      <c r="P23" s="22"/>
    </row>
    <row r="24" spans="2:16" ht="18.75" customHeight="1" thickTop="1" x14ac:dyDescent="0.25">
      <c r="B24" s="21"/>
      <c r="C24" s="69">
        <v>1</v>
      </c>
      <c r="D24" s="132" t="s">
        <v>784</v>
      </c>
      <c r="E24" s="133"/>
      <c r="F24" s="133"/>
      <c r="G24" s="134"/>
      <c r="H24" s="93"/>
      <c r="I24" s="63"/>
      <c r="J24" s="94"/>
      <c r="K24" s="69">
        <v>1</v>
      </c>
      <c r="L24" s="135" t="str">
        <f>D24</f>
        <v>Reconocer los derechos y los deberes de las niñas y niños en la familia, la escuela, el pais y la sociedad.</v>
      </c>
      <c r="M24" s="136"/>
      <c r="N24" s="137"/>
      <c r="O24" s="95" t="s">
        <v>19</v>
      </c>
      <c r="P24" s="22"/>
    </row>
    <row r="25" spans="2:16" ht="18.75" customHeight="1" x14ac:dyDescent="0.25">
      <c r="B25" s="21"/>
      <c r="C25" s="96">
        <v>2</v>
      </c>
      <c r="D25" s="138" t="s">
        <v>785</v>
      </c>
      <c r="E25" s="139"/>
      <c r="F25" s="139"/>
      <c r="G25" s="140"/>
      <c r="H25" s="93"/>
      <c r="I25" s="63"/>
      <c r="J25" s="94"/>
      <c r="K25" s="96">
        <v>2</v>
      </c>
      <c r="L25" s="141" t="str">
        <f t="shared" ref="L25:L43" si="0">D25</f>
        <v>Identificar el código del menor como un conjunto de normas que defiende los derechos de los niños y las niñas.</v>
      </c>
      <c r="M25" s="142"/>
      <c r="N25" s="143"/>
      <c r="O25" s="95" t="s">
        <v>19</v>
      </c>
      <c r="P25" s="22"/>
    </row>
    <row r="26" spans="2:16" ht="18.75" customHeight="1" x14ac:dyDescent="0.25">
      <c r="B26" s="21"/>
      <c r="C26" s="96">
        <v>3</v>
      </c>
      <c r="D26" s="138" t="s">
        <v>786</v>
      </c>
      <c r="E26" s="139"/>
      <c r="F26" s="139"/>
      <c r="G26" s="140"/>
      <c r="H26" s="93"/>
      <c r="I26" s="63"/>
      <c r="J26" s="94"/>
      <c r="K26" s="70">
        <v>3</v>
      </c>
      <c r="L26" s="141" t="str">
        <f t="shared" si="0"/>
        <v>comprender la importancia de algunas instituciones que promueven el respeto de los niños y niñas.</v>
      </c>
      <c r="M26" s="142"/>
      <c r="N26" s="143"/>
      <c r="O26" s="95" t="s">
        <v>19</v>
      </c>
      <c r="P26" s="22"/>
    </row>
    <row r="27" spans="2:16" ht="18.75" customHeight="1" x14ac:dyDescent="0.25">
      <c r="B27" s="21"/>
      <c r="C27" s="96">
        <v>4</v>
      </c>
      <c r="D27" s="138" t="s">
        <v>787</v>
      </c>
      <c r="E27" s="139"/>
      <c r="F27" s="139"/>
      <c r="G27" s="140"/>
      <c r="H27" s="93"/>
      <c r="I27" s="63"/>
      <c r="J27" s="94"/>
      <c r="K27" s="96">
        <v>4</v>
      </c>
      <c r="L27" s="141" t="str">
        <f t="shared" si="0"/>
        <v>Aprender sobre el cuidado de la salud y el bienestar de las niñas y los niños.</v>
      </c>
      <c r="M27" s="142"/>
      <c r="N27" s="143"/>
      <c r="O27" s="95" t="s">
        <v>19</v>
      </c>
      <c r="P27" s="22"/>
    </row>
    <row r="28" spans="2:16" ht="18.75" customHeight="1" x14ac:dyDescent="0.25">
      <c r="B28" s="21"/>
      <c r="C28" s="96">
        <v>5</v>
      </c>
      <c r="D28" s="138" t="s">
        <v>788</v>
      </c>
      <c r="E28" s="139"/>
      <c r="F28" s="139"/>
      <c r="G28" s="140"/>
      <c r="H28" s="93"/>
      <c r="I28" s="63"/>
      <c r="J28" s="94"/>
      <c r="K28" s="96">
        <v>5</v>
      </c>
      <c r="L28" s="141" t="str">
        <f t="shared" si="0"/>
        <v>Identificar las necesidades de los seres humanos.</v>
      </c>
      <c r="M28" s="142"/>
      <c r="N28" s="143"/>
      <c r="O28" s="95" t="s">
        <v>19</v>
      </c>
      <c r="P28" s="22"/>
    </row>
    <row r="29" spans="2:16" ht="18.75" customHeight="1" x14ac:dyDescent="0.25">
      <c r="B29" s="21"/>
      <c r="C29" s="96">
        <v>6</v>
      </c>
      <c r="D29" s="138" t="s">
        <v>789</v>
      </c>
      <c r="E29" s="139"/>
      <c r="F29" s="139"/>
      <c r="G29" s="140"/>
      <c r="H29" s="93"/>
      <c r="I29" s="63"/>
      <c r="J29" s="94"/>
      <c r="K29" s="70">
        <v>6</v>
      </c>
      <c r="L29" s="141" t="str">
        <f t="shared" si="0"/>
        <v>Reconocer las necesidades basicas de las familias y las organizaciones que ayudan a solucionarlas.</v>
      </c>
      <c r="M29" s="142"/>
      <c r="N29" s="143"/>
      <c r="O29" s="95" t="s">
        <v>19</v>
      </c>
      <c r="P29" s="22"/>
    </row>
    <row r="30" spans="2:16" ht="18.75" customHeight="1" x14ac:dyDescent="0.25">
      <c r="B30" s="21"/>
      <c r="C30" s="96">
        <v>7</v>
      </c>
      <c r="D30" s="138" t="s">
        <v>790</v>
      </c>
      <c r="E30" s="139"/>
      <c r="F30" s="139"/>
      <c r="G30" s="140"/>
      <c r="H30" s="93"/>
      <c r="I30" s="63"/>
      <c r="J30" s="94"/>
      <c r="K30" s="96">
        <v>7</v>
      </c>
      <c r="L30" s="141" t="str">
        <f t="shared" si="0"/>
        <v>conocer la ubicación de la tierra en el sistema solar.</v>
      </c>
      <c r="M30" s="142"/>
      <c r="N30" s="143"/>
      <c r="O30" s="95" t="s">
        <v>19</v>
      </c>
      <c r="P30" s="22"/>
    </row>
    <row r="31" spans="2:16" ht="18.75" customHeight="1" x14ac:dyDescent="0.25">
      <c r="B31" s="21"/>
      <c r="C31" s="96">
        <v>8</v>
      </c>
      <c r="D31" s="138" t="s">
        <v>791</v>
      </c>
      <c r="E31" s="139"/>
      <c r="F31" s="139"/>
      <c r="G31" s="140"/>
      <c r="H31" s="93"/>
      <c r="I31" s="63"/>
      <c r="J31" s="94"/>
      <c r="K31" s="96">
        <v>8</v>
      </c>
      <c r="L31" s="141" t="str">
        <f t="shared" si="0"/>
        <v>Utilizar coordenadas, escolares o convenciones para ubicar los lugares en mapas y planos.</v>
      </c>
      <c r="M31" s="142"/>
      <c r="N31" s="143"/>
      <c r="O31" s="95" t="s">
        <v>19</v>
      </c>
      <c r="P31" s="22"/>
    </row>
    <row r="32" spans="2:16" ht="18.75" customHeight="1" x14ac:dyDescent="0.25">
      <c r="B32" s="21"/>
      <c r="C32" s="96">
        <v>9</v>
      </c>
      <c r="D32" s="138" t="s">
        <v>792</v>
      </c>
      <c r="E32" s="139"/>
      <c r="F32" s="139"/>
      <c r="G32" s="140"/>
      <c r="H32" s="93"/>
      <c r="I32" s="63"/>
      <c r="J32" s="94"/>
      <c r="K32" s="70">
        <v>9</v>
      </c>
      <c r="L32" s="141" t="str">
        <f t="shared" si="0"/>
        <v>Relacionar la Posicion astronomica de colombia con su posicion geográfica.</v>
      </c>
      <c r="M32" s="142"/>
      <c r="N32" s="143"/>
      <c r="O32" s="95" t="s">
        <v>19</v>
      </c>
      <c r="P32" s="22"/>
    </row>
    <row r="33" spans="2:16" ht="18.75" customHeight="1" x14ac:dyDescent="0.25">
      <c r="B33" s="21"/>
      <c r="C33" s="96">
        <v>10</v>
      </c>
      <c r="D33" s="138" t="s">
        <v>793</v>
      </c>
      <c r="E33" s="139"/>
      <c r="F33" s="139"/>
      <c r="G33" s="140"/>
      <c r="H33" s="93"/>
      <c r="I33" s="63"/>
      <c r="J33" s="94"/>
      <c r="K33" s="96">
        <v>10</v>
      </c>
      <c r="L33" s="141" t="str">
        <f t="shared" si="0"/>
        <v>Identificar y diferenciar las comunidades nómadas y sedentarias.</v>
      </c>
      <c r="M33" s="142"/>
      <c r="N33" s="143"/>
      <c r="O33" s="95" t="s">
        <v>19</v>
      </c>
      <c r="P33" s="22"/>
    </row>
    <row r="34" spans="2:16" ht="18.75" customHeight="1" x14ac:dyDescent="0.25">
      <c r="B34" s="21"/>
      <c r="C34" s="96">
        <v>11</v>
      </c>
      <c r="D34" s="138" t="s">
        <v>794</v>
      </c>
      <c r="E34" s="139"/>
      <c r="F34" s="139"/>
      <c r="G34" s="140"/>
      <c r="H34" s="93"/>
      <c r="I34" s="63"/>
      <c r="J34" s="94"/>
      <c r="K34" s="96">
        <v>11</v>
      </c>
      <c r="L34" s="141" t="str">
        <f t="shared" si="0"/>
        <v>Reconocer las condiciones que causaron la formacion de las organizaciones humanas.</v>
      </c>
      <c r="M34" s="142"/>
      <c r="N34" s="143"/>
      <c r="O34" s="95" t="s">
        <v>19</v>
      </c>
      <c r="P34" s="22"/>
    </row>
    <row r="35" spans="2:16" ht="18.75" customHeight="1" x14ac:dyDescent="0.25">
      <c r="B35" s="21"/>
      <c r="C35" s="96">
        <v>12</v>
      </c>
      <c r="D35" s="138" t="s">
        <v>795</v>
      </c>
      <c r="E35" s="139"/>
      <c r="F35" s="139"/>
      <c r="G35" s="140"/>
      <c r="H35" s="93"/>
      <c r="I35" s="63"/>
      <c r="J35" s="94"/>
      <c r="K35" s="70">
        <v>12</v>
      </c>
      <c r="L35" s="141" t="str">
        <f t="shared" si="0"/>
        <v>Identificar las comunidades prehispanicas de America y valorar los diversos aspectos de su cultura.</v>
      </c>
      <c r="M35" s="142"/>
      <c r="N35" s="143"/>
      <c r="O35" s="95" t="s">
        <v>19</v>
      </c>
      <c r="P35" s="22"/>
    </row>
    <row r="36" spans="2:16" ht="18.75" customHeight="1" x14ac:dyDescent="0.25">
      <c r="B36" s="21"/>
      <c r="C36" s="96">
        <v>13</v>
      </c>
      <c r="D36" s="138" t="s">
        <v>796</v>
      </c>
      <c r="E36" s="139"/>
      <c r="F36" s="139"/>
      <c r="G36" s="140"/>
      <c r="H36" s="93"/>
      <c r="I36" s="63"/>
      <c r="J36" s="94"/>
      <c r="K36" s="70">
        <v>13</v>
      </c>
      <c r="L36" s="141" t="str">
        <f t="shared" si="0"/>
        <v>Reconocer las primeras comunidades indígenas de colombia, comparar sus características y valorar nuestra cultura.</v>
      </c>
      <c r="M36" s="142"/>
      <c r="N36" s="143"/>
      <c r="O36" s="95" t="s">
        <v>19</v>
      </c>
      <c r="P36" s="22"/>
    </row>
    <row r="37" spans="2:16" ht="18.75" customHeight="1" x14ac:dyDescent="0.25">
      <c r="B37" s="21"/>
      <c r="C37" s="96">
        <v>14</v>
      </c>
      <c r="D37" s="138"/>
      <c r="E37" s="139"/>
      <c r="F37" s="139"/>
      <c r="G37" s="140"/>
      <c r="H37" s="93"/>
      <c r="I37" s="63"/>
      <c r="J37" s="94"/>
      <c r="K37" s="96">
        <v>14</v>
      </c>
      <c r="L37" s="141">
        <f t="shared" si="0"/>
        <v>0</v>
      </c>
      <c r="M37" s="142"/>
      <c r="N37" s="143"/>
      <c r="O37" s="95"/>
      <c r="P37" s="22"/>
    </row>
    <row r="38" spans="2:16" ht="18.75" customHeight="1" x14ac:dyDescent="0.25">
      <c r="B38" s="21"/>
      <c r="C38" s="96">
        <v>15</v>
      </c>
      <c r="D38" s="138"/>
      <c r="E38" s="139"/>
      <c r="F38" s="139"/>
      <c r="G38" s="140"/>
      <c r="H38" s="93"/>
      <c r="I38" s="63"/>
      <c r="J38" s="94"/>
      <c r="K38" s="70">
        <v>15</v>
      </c>
      <c r="L38" s="141">
        <f t="shared" si="0"/>
        <v>0</v>
      </c>
      <c r="M38" s="142"/>
      <c r="N38" s="143"/>
      <c r="O38" s="95"/>
      <c r="P38" s="22"/>
    </row>
    <row r="39" spans="2:16" ht="18.75" customHeight="1" x14ac:dyDescent="0.25">
      <c r="B39" s="21"/>
      <c r="C39" s="96">
        <v>16</v>
      </c>
      <c r="D39" s="138"/>
      <c r="E39" s="139"/>
      <c r="F39" s="139"/>
      <c r="G39" s="140"/>
      <c r="H39" s="93"/>
      <c r="I39" s="63"/>
      <c r="J39" s="94"/>
      <c r="K39" s="96">
        <v>16</v>
      </c>
      <c r="L39" s="141">
        <f t="shared" si="0"/>
        <v>0</v>
      </c>
      <c r="M39" s="142"/>
      <c r="N39" s="143"/>
      <c r="O39" s="95"/>
      <c r="P39" s="22"/>
    </row>
    <row r="40" spans="2:16" ht="18.75" customHeight="1" x14ac:dyDescent="0.25">
      <c r="B40" s="21"/>
      <c r="C40" s="96">
        <v>17</v>
      </c>
      <c r="D40" s="138"/>
      <c r="E40" s="139"/>
      <c r="F40" s="139"/>
      <c r="G40" s="140"/>
      <c r="H40" s="93"/>
      <c r="I40" s="63"/>
      <c r="J40" s="94"/>
      <c r="K40" s="96">
        <v>17</v>
      </c>
      <c r="L40" s="141">
        <f t="shared" si="0"/>
        <v>0</v>
      </c>
      <c r="M40" s="142"/>
      <c r="N40" s="143"/>
      <c r="O40" s="95"/>
      <c r="P40" s="22"/>
    </row>
    <row r="41" spans="2:16" ht="18.75" customHeight="1" x14ac:dyDescent="0.25">
      <c r="B41" s="21"/>
      <c r="C41" s="96">
        <v>18</v>
      </c>
      <c r="D41" s="138"/>
      <c r="E41" s="139"/>
      <c r="F41" s="139"/>
      <c r="G41" s="140"/>
      <c r="H41" s="93"/>
      <c r="I41" s="63"/>
      <c r="J41" s="94"/>
      <c r="K41" s="70">
        <v>18</v>
      </c>
      <c r="L41" s="141">
        <f t="shared" si="0"/>
        <v>0</v>
      </c>
      <c r="M41" s="142"/>
      <c r="N41" s="143"/>
      <c r="O41" s="95"/>
      <c r="P41" s="22"/>
    </row>
    <row r="42" spans="2:16" ht="18.75" customHeight="1" x14ac:dyDescent="0.25">
      <c r="B42" s="21"/>
      <c r="C42" s="96">
        <v>19</v>
      </c>
      <c r="D42" s="138"/>
      <c r="E42" s="139"/>
      <c r="F42" s="139"/>
      <c r="G42" s="140"/>
      <c r="H42" s="93"/>
      <c r="I42" s="63"/>
      <c r="J42" s="94"/>
      <c r="K42" s="96">
        <v>19</v>
      </c>
      <c r="L42" s="141">
        <f t="shared" si="0"/>
        <v>0</v>
      </c>
      <c r="M42" s="142"/>
      <c r="N42" s="143"/>
      <c r="O42" s="95"/>
      <c r="P42" s="22"/>
    </row>
    <row r="43" spans="2:16" ht="18.75" customHeight="1" thickBot="1" x14ac:dyDescent="0.3">
      <c r="B43" s="21"/>
      <c r="C43" s="71">
        <v>20</v>
      </c>
      <c r="D43" s="149"/>
      <c r="E43" s="150"/>
      <c r="F43" s="150"/>
      <c r="G43" s="151"/>
      <c r="H43" s="93"/>
      <c r="I43" s="63"/>
      <c r="J43" s="94"/>
      <c r="K43" s="71">
        <v>20</v>
      </c>
      <c r="L43" s="152">
        <f t="shared" si="0"/>
        <v>0</v>
      </c>
      <c r="M43" s="153"/>
      <c r="N43" s="154"/>
      <c r="O43" s="97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J44" s="23"/>
      <c r="K44" s="155"/>
      <c r="L44" s="155"/>
      <c r="M44" s="18"/>
      <c r="N44" s="18"/>
      <c r="O44" s="18"/>
      <c r="P44" s="24"/>
    </row>
    <row r="45" spans="2:16" ht="9" customHeight="1" thickTop="1" thickBot="1" x14ac:dyDescent="0.3">
      <c r="K45" s="156"/>
      <c r="L45" s="156"/>
    </row>
    <row r="46" spans="2:16" ht="17.25" thickTop="1" thickBot="1" x14ac:dyDescent="0.3">
      <c r="B46" s="120" t="s">
        <v>292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2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62"/>
      <c r="L47" s="162"/>
      <c r="M47" s="26"/>
      <c r="N47" s="26"/>
      <c r="O47" s="26"/>
      <c r="P47" s="27"/>
    </row>
    <row r="48" spans="2:16" ht="30" customHeight="1" x14ac:dyDescent="0.25">
      <c r="B48" s="21"/>
      <c r="C48" s="163" t="s">
        <v>293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98"/>
    </row>
    <row r="49" spans="2:17" ht="9" customHeight="1" thickBot="1" x14ac:dyDescent="0.3">
      <c r="B49" s="21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8"/>
    </row>
    <row r="50" spans="2:17" ht="16.5" thickTop="1" thickBot="1" x14ac:dyDescent="0.3">
      <c r="B50" s="21"/>
      <c r="C50" s="99"/>
      <c r="D50" s="115" t="s">
        <v>277</v>
      </c>
      <c r="E50" s="145" t="s">
        <v>291</v>
      </c>
      <c r="F50" s="146"/>
      <c r="G50" s="146"/>
      <c r="H50" s="146"/>
      <c r="I50" s="146"/>
      <c r="J50" s="146"/>
      <c r="K50" s="147"/>
      <c r="L50" s="115" t="s">
        <v>18</v>
      </c>
      <c r="M50" s="145" t="s">
        <v>280</v>
      </c>
      <c r="N50" s="147"/>
      <c r="O50" s="99"/>
      <c r="P50" s="98"/>
    </row>
    <row r="51" spans="2:17" ht="18.75" customHeight="1" thickTop="1" x14ac:dyDescent="0.25">
      <c r="B51" s="21"/>
      <c r="C51" s="100">
        <f>IF(L51="No trabajado",1,0)</f>
        <v>0</v>
      </c>
      <c r="D51" s="69">
        <v>1</v>
      </c>
      <c r="E51" s="165" t="str">
        <f t="shared" ref="E51:E70" si="1">D24</f>
        <v>Reconocer los derechos y los deberes de las niñas y niños en la familia, la escuela, el pais y la sociedad.</v>
      </c>
      <c r="F51" s="166"/>
      <c r="G51" s="166"/>
      <c r="H51" s="166"/>
      <c r="I51" s="166"/>
      <c r="J51" s="166"/>
      <c r="K51" s="167"/>
      <c r="L51" s="58" t="str">
        <f t="shared" ref="L51:L70" si="2">O24</f>
        <v>Trabajado</v>
      </c>
      <c r="M51" s="168" t="s">
        <v>281</v>
      </c>
      <c r="N51" s="169"/>
      <c r="O51" s="100">
        <f>IF(M51="Bajo",1,0)</f>
        <v>0</v>
      </c>
      <c r="P51" s="47">
        <f>IF(M51="Básico",-3,0)</f>
        <v>0</v>
      </c>
      <c r="Q51" s="44">
        <f>C51+O51+P51</f>
        <v>0</v>
      </c>
    </row>
    <row r="52" spans="2:17" ht="18.75" customHeight="1" x14ac:dyDescent="0.25">
      <c r="B52" s="21"/>
      <c r="C52" s="100">
        <f t="shared" ref="C52:C70" si="3">IF(L52="No trabajado",1,0)</f>
        <v>0</v>
      </c>
      <c r="D52" s="70">
        <v>2</v>
      </c>
      <c r="E52" s="157" t="str">
        <f t="shared" si="1"/>
        <v>Identificar el código del menor como un conjunto de normas que defiende los derechos de los niños y las niñas.</v>
      </c>
      <c r="F52" s="158"/>
      <c r="G52" s="158"/>
      <c r="H52" s="158"/>
      <c r="I52" s="158"/>
      <c r="J52" s="158"/>
      <c r="K52" s="159"/>
      <c r="L52" s="50" t="str">
        <f t="shared" si="2"/>
        <v>Trabajado</v>
      </c>
      <c r="M52" s="160" t="s">
        <v>281</v>
      </c>
      <c r="N52" s="161"/>
      <c r="O52" s="100">
        <f t="shared" ref="O52:O70" si="4">IF(M52="Bajo",1,0)</f>
        <v>0</v>
      </c>
      <c r="P52" s="47">
        <f t="shared" ref="P52:P70" si="5">IF(M52="Básico",-3,0)</f>
        <v>0</v>
      </c>
      <c r="Q52" s="44">
        <f t="shared" ref="Q52:Q70" si="6">C52+O52+P52</f>
        <v>0</v>
      </c>
    </row>
    <row r="53" spans="2:17" ht="18.75" customHeight="1" x14ac:dyDescent="0.25">
      <c r="B53" s="21"/>
      <c r="C53" s="100">
        <f t="shared" si="3"/>
        <v>0</v>
      </c>
      <c r="D53" s="70">
        <v>3</v>
      </c>
      <c r="E53" s="157" t="str">
        <f t="shared" si="1"/>
        <v>comprender la importancia de algunas instituciones que promueven el respeto de los niños y niñas.</v>
      </c>
      <c r="F53" s="158"/>
      <c r="G53" s="158"/>
      <c r="H53" s="158"/>
      <c r="I53" s="158"/>
      <c r="J53" s="158"/>
      <c r="K53" s="159"/>
      <c r="L53" s="50" t="str">
        <f t="shared" si="2"/>
        <v>Trabajado</v>
      </c>
      <c r="M53" s="160" t="s">
        <v>282</v>
      </c>
      <c r="N53" s="161"/>
      <c r="O53" s="100">
        <f t="shared" si="4"/>
        <v>0</v>
      </c>
      <c r="P53" s="47">
        <f t="shared" si="5"/>
        <v>-3</v>
      </c>
      <c r="Q53" s="44">
        <f t="shared" si="6"/>
        <v>-3</v>
      </c>
    </row>
    <row r="54" spans="2:17" ht="18.75" customHeight="1" x14ac:dyDescent="0.25">
      <c r="B54" s="21"/>
      <c r="C54" s="100">
        <f t="shared" si="3"/>
        <v>0</v>
      </c>
      <c r="D54" s="70">
        <v>4</v>
      </c>
      <c r="E54" s="157" t="str">
        <f t="shared" si="1"/>
        <v>Aprender sobre el cuidado de la salud y el bienestar de las niñas y los niños.</v>
      </c>
      <c r="F54" s="158"/>
      <c r="G54" s="158"/>
      <c r="H54" s="158"/>
      <c r="I54" s="158"/>
      <c r="J54" s="158"/>
      <c r="K54" s="159"/>
      <c r="L54" s="50" t="str">
        <f t="shared" si="2"/>
        <v>Trabajado</v>
      </c>
      <c r="M54" s="160" t="s">
        <v>281</v>
      </c>
      <c r="N54" s="161"/>
      <c r="O54" s="100">
        <f t="shared" si="4"/>
        <v>0</v>
      </c>
      <c r="P54" s="47">
        <f t="shared" si="5"/>
        <v>0</v>
      </c>
      <c r="Q54" s="44">
        <f t="shared" si="6"/>
        <v>0</v>
      </c>
    </row>
    <row r="55" spans="2:17" ht="18.75" customHeight="1" x14ac:dyDescent="0.25">
      <c r="B55" s="21"/>
      <c r="C55" s="100">
        <f t="shared" si="3"/>
        <v>0</v>
      </c>
      <c r="D55" s="70">
        <v>5</v>
      </c>
      <c r="E55" s="157" t="str">
        <f t="shared" si="1"/>
        <v>Identificar las necesidades de los seres humanos.</v>
      </c>
      <c r="F55" s="158"/>
      <c r="G55" s="158"/>
      <c r="H55" s="158"/>
      <c r="I55" s="158"/>
      <c r="J55" s="158"/>
      <c r="K55" s="159"/>
      <c r="L55" s="50" t="str">
        <f t="shared" si="2"/>
        <v>Trabajado</v>
      </c>
      <c r="M55" s="160" t="s">
        <v>281</v>
      </c>
      <c r="N55" s="161"/>
      <c r="O55" s="100">
        <f t="shared" si="4"/>
        <v>0</v>
      </c>
      <c r="P55" s="47">
        <f t="shared" si="5"/>
        <v>0</v>
      </c>
      <c r="Q55" s="44">
        <f t="shared" si="6"/>
        <v>0</v>
      </c>
    </row>
    <row r="56" spans="2:17" ht="18.75" customHeight="1" x14ac:dyDescent="0.25">
      <c r="B56" s="21"/>
      <c r="C56" s="100">
        <f t="shared" si="3"/>
        <v>0</v>
      </c>
      <c r="D56" s="70">
        <v>6</v>
      </c>
      <c r="E56" s="157" t="str">
        <f t="shared" si="1"/>
        <v>Reconocer las necesidades basicas de las familias y las organizaciones que ayudan a solucionarlas.</v>
      </c>
      <c r="F56" s="158"/>
      <c r="G56" s="158"/>
      <c r="H56" s="158"/>
      <c r="I56" s="158"/>
      <c r="J56" s="158"/>
      <c r="K56" s="159"/>
      <c r="L56" s="50" t="str">
        <f t="shared" si="2"/>
        <v>Trabajado</v>
      </c>
      <c r="M56" s="160" t="s">
        <v>281</v>
      </c>
      <c r="N56" s="161"/>
      <c r="O56" s="100">
        <f t="shared" si="4"/>
        <v>0</v>
      </c>
      <c r="P56" s="47">
        <f t="shared" si="5"/>
        <v>0</v>
      </c>
      <c r="Q56" s="44">
        <f t="shared" si="6"/>
        <v>0</v>
      </c>
    </row>
    <row r="57" spans="2:17" ht="18.75" customHeight="1" x14ac:dyDescent="0.25">
      <c r="B57" s="21"/>
      <c r="C57" s="100">
        <f t="shared" si="3"/>
        <v>0</v>
      </c>
      <c r="D57" s="70">
        <v>7</v>
      </c>
      <c r="E57" s="157" t="str">
        <f t="shared" si="1"/>
        <v>conocer la ubicación de la tierra en el sistema solar.</v>
      </c>
      <c r="F57" s="158"/>
      <c r="G57" s="158"/>
      <c r="H57" s="158"/>
      <c r="I57" s="158"/>
      <c r="J57" s="158"/>
      <c r="K57" s="159"/>
      <c r="L57" s="50" t="str">
        <f t="shared" si="2"/>
        <v>Trabajado</v>
      </c>
      <c r="M57" s="160" t="s">
        <v>281</v>
      </c>
      <c r="N57" s="161"/>
      <c r="O57" s="100">
        <f t="shared" si="4"/>
        <v>0</v>
      </c>
      <c r="P57" s="47">
        <f t="shared" si="5"/>
        <v>0</v>
      </c>
      <c r="Q57" s="44">
        <f t="shared" si="6"/>
        <v>0</v>
      </c>
    </row>
    <row r="58" spans="2:17" ht="18.75" customHeight="1" x14ac:dyDescent="0.25">
      <c r="B58" s="21"/>
      <c r="C58" s="100">
        <f t="shared" si="3"/>
        <v>0</v>
      </c>
      <c r="D58" s="70">
        <v>8</v>
      </c>
      <c r="E58" s="157" t="str">
        <f t="shared" si="1"/>
        <v>Utilizar coordenadas, escolares o convenciones para ubicar los lugares en mapas y planos.</v>
      </c>
      <c r="F58" s="158"/>
      <c r="G58" s="158"/>
      <c r="H58" s="158"/>
      <c r="I58" s="158"/>
      <c r="J58" s="158"/>
      <c r="K58" s="159"/>
      <c r="L58" s="50" t="str">
        <f t="shared" si="2"/>
        <v>Trabajado</v>
      </c>
      <c r="M58" s="160" t="s">
        <v>282</v>
      </c>
      <c r="N58" s="161"/>
      <c r="O58" s="100">
        <f t="shared" si="4"/>
        <v>0</v>
      </c>
      <c r="P58" s="47">
        <f t="shared" si="5"/>
        <v>-3</v>
      </c>
      <c r="Q58" s="44">
        <f t="shared" si="6"/>
        <v>-3</v>
      </c>
    </row>
    <row r="59" spans="2:17" ht="18.75" customHeight="1" x14ac:dyDescent="0.25">
      <c r="B59" s="21"/>
      <c r="C59" s="100">
        <f t="shared" si="3"/>
        <v>0</v>
      </c>
      <c r="D59" s="70">
        <v>9</v>
      </c>
      <c r="E59" s="157" t="str">
        <f t="shared" si="1"/>
        <v>Relacionar la Posicion astronomica de colombia con su posicion geográfica.</v>
      </c>
      <c r="F59" s="158"/>
      <c r="G59" s="158"/>
      <c r="H59" s="158"/>
      <c r="I59" s="158"/>
      <c r="J59" s="158"/>
      <c r="K59" s="159"/>
      <c r="L59" s="50" t="str">
        <f t="shared" si="2"/>
        <v>Trabajado</v>
      </c>
      <c r="M59" s="160" t="s">
        <v>281</v>
      </c>
      <c r="N59" s="161"/>
      <c r="O59" s="100">
        <f t="shared" si="4"/>
        <v>0</v>
      </c>
      <c r="P59" s="47">
        <f t="shared" si="5"/>
        <v>0</v>
      </c>
      <c r="Q59" s="44">
        <f t="shared" si="6"/>
        <v>0</v>
      </c>
    </row>
    <row r="60" spans="2:17" ht="18.75" customHeight="1" x14ac:dyDescent="0.25">
      <c r="B60" s="21"/>
      <c r="C60" s="100">
        <f t="shared" si="3"/>
        <v>0</v>
      </c>
      <c r="D60" s="70">
        <v>10</v>
      </c>
      <c r="E60" s="157" t="str">
        <f t="shared" si="1"/>
        <v>Identificar y diferenciar las comunidades nómadas y sedentarias.</v>
      </c>
      <c r="F60" s="158"/>
      <c r="G60" s="158"/>
      <c r="H60" s="158"/>
      <c r="I60" s="158"/>
      <c r="J60" s="158"/>
      <c r="K60" s="159"/>
      <c r="L60" s="50" t="str">
        <f t="shared" si="2"/>
        <v>Trabajado</v>
      </c>
      <c r="M60" s="160" t="s">
        <v>282</v>
      </c>
      <c r="N60" s="161"/>
      <c r="O60" s="100">
        <f t="shared" si="4"/>
        <v>0</v>
      </c>
      <c r="P60" s="47">
        <f t="shared" si="5"/>
        <v>-3</v>
      </c>
      <c r="Q60" s="44">
        <f t="shared" si="6"/>
        <v>-3</v>
      </c>
    </row>
    <row r="61" spans="2:17" ht="18.75" customHeight="1" x14ac:dyDescent="0.25">
      <c r="B61" s="21"/>
      <c r="C61" s="100">
        <f t="shared" si="3"/>
        <v>0</v>
      </c>
      <c r="D61" s="70">
        <v>11</v>
      </c>
      <c r="E61" s="157" t="str">
        <f t="shared" si="1"/>
        <v>Reconocer las condiciones que causaron la formacion de las organizaciones humanas.</v>
      </c>
      <c r="F61" s="158"/>
      <c r="G61" s="158"/>
      <c r="H61" s="158"/>
      <c r="I61" s="158"/>
      <c r="J61" s="158"/>
      <c r="K61" s="159"/>
      <c r="L61" s="50" t="str">
        <f t="shared" si="2"/>
        <v>Trabajado</v>
      </c>
      <c r="M61" s="160" t="s">
        <v>281</v>
      </c>
      <c r="N61" s="161"/>
      <c r="O61" s="100">
        <f t="shared" si="4"/>
        <v>0</v>
      </c>
      <c r="P61" s="47">
        <f t="shared" si="5"/>
        <v>0</v>
      </c>
      <c r="Q61" s="44">
        <f t="shared" si="6"/>
        <v>0</v>
      </c>
    </row>
    <row r="62" spans="2:17" ht="18.75" customHeight="1" x14ac:dyDescent="0.25">
      <c r="B62" s="21"/>
      <c r="C62" s="100">
        <f t="shared" si="3"/>
        <v>0</v>
      </c>
      <c r="D62" s="70">
        <v>12</v>
      </c>
      <c r="E62" s="157" t="str">
        <f t="shared" si="1"/>
        <v>Identificar las comunidades prehispanicas de America y valorar los diversos aspectos de su cultura.</v>
      </c>
      <c r="F62" s="158"/>
      <c r="G62" s="158"/>
      <c r="H62" s="158"/>
      <c r="I62" s="158"/>
      <c r="J62" s="158"/>
      <c r="K62" s="159"/>
      <c r="L62" s="50" t="str">
        <f t="shared" si="2"/>
        <v>Trabajado</v>
      </c>
      <c r="M62" s="160" t="s">
        <v>282</v>
      </c>
      <c r="N62" s="161"/>
      <c r="O62" s="100">
        <f t="shared" si="4"/>
        <v>0</v>
      </c>
      <c r="P62" s="47">
        <f t="shared" si="5"/>
        <v>-3</v>
      </c>
      <c r="Q62" s="44">
        <f t="shared" si="6"/>
        <v>-3</v>
      </c>
    </row>
    <row r="63" spans="2:17" ht="18.75" customHeight="1" x14ac:dyDescent="0.25">
      <c r="B63" s="21"/>
      <c r="C63" s="100">
        <f t="shared" si="3"/>
        <v>0</v>
      </c>
      <c r="D63" s="70">
        <v>13</v>
      </c>
      <c r="E63" s="157" t="str">
        <f t="shared" si="1"/>
        <v>Reconocer las primeras comunidades indígenas de colombia, comparar sus características y valorar nuestra cultura.</v>
      </c>
      <c r="F63" s="158"/>
      <c r="G63" s="158"/>
      <c r="H63" s="158"/>
      <c r="I63" s="158"/>
      <c r="J63" s="158"/>
      <c r="K63" s="159"/>
      <c r="L63" s="50" t="str">
        <f t="shared" si="2"/>
        <v>Trabajado</v>
      </c>
      <c r="M63" s="160" t="s">
        <v>281</v>
      </c>
      <c r="N63" s="161"/>
      <c r="O63" s="100">
        <f t="shared" si="4"/>
        <v>0</v>
      </c>
      <c r="P63" s="47">
        <f t="shared" si="5"/>
        <v>0</v>
      </c>
      <c r="Q63" s="44">
        <f t="shared" si="6"/>
        <v>0</v>
      </c>
    </row>
    <row r="64" spans="2:17" ht="18.75" customHeight="1" x14ac:dyDescent="0.25">
      <c r="B64" s="21"/>
      <c r="C64" s="100">
        <f t="shared" si="3"/>
        <v>0</v>
      </c>
      <c r="D64" s="70">
        <v>14</v>
      </c>
      <c r="E64" s="157">
        <f t="shared" si="1"/>
        <v>0</v>
      </c>
      <c r="F64" s="158"/>
      <c r="G64" s="158"/>
      <c r="H64" s="158"/>
      <c r="I64" s="158"/>
      <c r="J64" s="158"/>
      <c r="K64" s="159"/>
      <c r="L64" s="50">
        <f t="shared" si="2"/>
        <v>0</v>
      </c>
      <c r="M64" s="160"/>
      <c r="N64" s="161"/>
      <c r="O64" s="100">
        <f t="shared" si="4"/>
        <v>0</v>
      </c>
      <c r="P64" s="47">
        <f t="shared" si="5"/>
        <v>0</v>
      </c>
      <c r="Q64" s="44">
        <f t="shared" si="6"/>
        <v>0</v>
      </c>
    </row>
    <row r="65" spans="2:17" ht="18.75" customHeight="1" x14ac:dyDescent="0.25">
      <c r="B65" s="21"/>
      <c r="C65" s="100">
        <f t="shared" si="3"/>
        <v>0</v>
      </c>
      <c r="D65" s="70">
        <v>15</v>
      </c>
      <c r="E65" s="157">
        <f t="shared" si="1"/>
        <v>0</v>
      </c>
      <c r="F65" s="158"/>
      <c r="G65" s="158"/>
      <c r="H65" s="158"/>
      <c r="I65" s="158"/>
      <c r="J65" s="158"/>
      <c r="K65" s="159"/>
      <c r="L65" s="50">
        <f t="shared" si="2"/>
        <v>0</v>
      </c>
      <c r="M65" s="160"/>
      <c r="N65" s="161"/>
      <c r="O65" s="100">
        <f t="shared" si="4"/>
        <v>0</v>
      </c>
      <c r="P65" s="47">
        <f t="shared" si="5"/>
        <v>0</v>
      </c>
      <c r="Q65" s="44">
        <f t="shared" si="6"/>
        <v>0</v>
      </c>
    </row>
    <row r="66" spans="2:17" ht="18.75" customHeight="1" x14ac:dyDescent="0.25">
      <c r="B66" s="21"/>
      <c r="C66" s="100">
        <f t="shared" si="3"/>
        <v>0</v>
      </c>
      <c r="D66" s="70">
        <v>16</v>
      </c>
      <c r="E66" s="157">
        <f t="shared" si="1"/>
        <v>0</v>
      </c>
      <c r="F66" s="158"/>
      <c r="G66" s="158"/>
      <c r="H66" s="158"/>
      <c r="I66" s="158"/>
      <c r="J66" s="158"/>
      <c r="K66" s="159"/>
      <c r="L66" s="50">
        <f t="shared" si="2"/>
        <v>0</v>
      </c>
      <c r="M66" s="160"/>
      <c r="N66" s="161"/>
      <c r="O66" s="100">
        <f t="shared" si="4"/>
        <v>0</v>
      </c>
      <c r="P66" s="47">
        <f t="shared" si="5"/>
        <v>0</v>
      </c>
      <c r="Q66" s="44">
        <f t="shared" si="6"/>
        <v>0</v>
      </c>
    </row>
    <row r="67" spans="2:17" ht="18.75" customHeight="1" x14ac:dyDescent="0.25">
      <c r="B67" s="21"/>
      <c r="C67" s="100">
        <f t="shared" si="3"/>
        <v>0</v>
      </c>
      <c r="D67" s="70">
        <v>17</v>
      </c>
      <c r="E67" s="157">
        <f t="shared" si="1"/>
        <v>0</v>
      </c>
      <c r="F67" s="158"/>
      <c r="G67" s="158"/>
      <c r="H67" s="158"/>
      <c r="I67" s="158"/>
      <c r="J67" s="158"/>
      <c r="K67" s="159"/>
      <c r="L67" s="50">
        <f t="shared" si="2"/>
        <v>0</v>
      </c>
      <c r="M67" s="160"/>
      <c r="N67" s="161"/>
      <c r="O67" s="100">
        <f t="shared" si="4"/>
        <v>0</v>
      </c>
      <c r="P67" s="47">
        <f t="shared" si="5"/>
        <v>0</v>
      </c>
      <c r="Q67" s="44">
        <f t="shared" si="6"/>
        <v>0</v>
      </c>
    </row>
    <row r="68" spans="2:17" ht="18.75" customHeight="1" x14ac:dyDescent="0.25">
      <c r="B68" s="21"/>
      <c r="C68" s="100">
        <f t="shared" si="3"/>
        <v>0</v>
      </c>
      <c r="D68" s="70">
        <v>18</v>
      </c>
      <c r="E68" s="157">
        <f t="shared" si="1"/>
        <v>0</v>
      </c>
      <c r="F68" s="158"/>
      <c r="G68" s="158"/>
      <c r="H68" s="158"/>
      <c r="I68" s="158"/>
      <c r="J68" s="158"/>
      <c r="K68" s="159"/>
      <c r="L68" s="50">
        <f t="shared" si="2"/>
        <v>0</v>
      </c>
      <c r="M68" s="160"/>
      <c r="N68" s="161"/>
      <c r="O68" s="100">
        <f t="shared" si="4"/>
        <v>0</v>
      </c>
      <c r="P68" s="47">
        <f t="shared" si="5"/>
        <v>0</v>
      </c>
      <c r="Q68" s="44">
        <f t="shared" si="6"/>
        <v>0</v>
      </c>
    </row>
    <row r="69" spans="2:17" ht="18.75" customHeight="1" x14ac:dyDescent="0.25">
      <c r="B69" s="21"/>
      <c r="C69" s="100">
        <f t="shared" si="3"/>
        <v>0</v>
      </c>
      <c r="D69" s="70">
        <v>19</v>
      </c>
      <c r="E69" s="157">
        <f t="shared" si="1"/>
        <v>0</v>
      </c>
      <c r="F69" s="158"/>
      <c r="G69" s="158"/>
      <c r="H69" s="158"/>
      <c r="I69" s="158"/>
      <c r="J69" s="158"/>
      <c r="K69" s="159"/>
      <c r="L69" s="50">
        <f t="shared" si="2"/>
        <v>0</v>
      </c>
      <c r="M69" s="160"/>
      <c r="N69" s="161"/>
      <c r="O69" s="100">
        <f t="shared" si="4"/>
        <v>0</v>
      </c>
      <c r="P69" s="47">
        <f t="shared" si="5"/>
        <v>0</v>
      </c>
      <c r="Q69" s="44">
        <f t="shared" si="6"/>
        <v>0</v>
      </c>
    </row>
    <row r="70" spans="2:17" ht="18.75" customHeight="1" thickBot="1" x14ac:dyDescent="0.3">
      <c r="B70" s="21"/>
      <c r="C70" s="100">
        <f t="shared" si="3"/>
        <v>0</v>
      </c>
      <c r="D70" s="71">
        <v>20</v>
      </c>
      <c r="E70" s="171">
        <f t="shared" si="1"/>
        <v>0</v>
      </c>
      <c r="F70" s="172"/>
      <c r="G70" s="172"/>
      <c r="H70" s="172"/>
      <c r="I70" s="172"/>
      <c r="J70" s="172"/>
      <c r="K70" s="173"/>
      <c r="L70" s="51">
        <f t="shared" si="2"/>
        <v>0</v>
      </c>
      <c r="M70" s="174"/>
      <c r="N70" s="175"/>
      <c r="O70" s="100">
        <f t="shared" si="4"/>
        <v>0</v>
      </c>
      <c r="P70" s="47">
        <f t="shared" si="5"/>
        <v>0</v>
      </c>
      <c r="Q70" s="44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101">
        <f>O44</f>
        <v>0</v>
      </c>
      <c r="K71" s="101"/>
      <c r="L71" s="101"/>
      <c r="M71" s="101"/>
      <c r="N71" s="101"/>
      <c r="O71" s="101"/>
      <c r="P71" s="24"/>
    </row>
    <row r="72" spans="2:17" ht="6" customHeight="1" thickTop="1" thickBot="1" x14ac:dyDescent="0.3">
      <c r="J72" s="102"/>
      <c r="K72" s="102"/>
      <c r="L72" s="102"/>
      <c r="M72" s="102"/>
      <c r="N72" s="102"/>
      <c r="O72" s="102"/>
    </row>
    <row r="73" spans="2:17" ht="16.5" customHeight="1" thickTop="1" thickBot="1" x14ac:dyDescent="0.3">
      <c r="B73" s="176" t="s">
        <v>285</v>
      </c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8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103"/>
      <c r="K74" s="103"/>
      <c r="L74" s="103"/>
      <c r="M74" s="103"/>
      <c r="N74" s="103"/>
      <c r="O74" s="103"/>
      <c r="P74" s="27"/>
    </row>
    <row r="75" spans="2:17" ht="61.5" customHeight="1" x14ac:dyDescent="0.25">
      <c r="B75" s="21"/>
      <c r="C75" s="179" t="s">
        <v>286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101"/>
      <c r="K76" s="101"/>
      <c r="L76" s="101"/>
      <c r="M76" s="101"/>
      <c r="N76" s="101"/>
      <c r="O76" s="101"/>
      <c r="P76" s="24"/>
    </row>
    <row r="77" spans="2:17" ht="9" customHeight="1" thickTop="1" thickBot="1" x14ac:dyDescent="0.3"/>
    <row r="78" spans="2:17" ht="17.25" thickTop="1" thickBot="1" x14ac:dyDescent="0.3">
      <c r="B78" s="120" t="s">
        <v>278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2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70" t="s">
        <v>797</v>
      </c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22"/>
    </row>
    <row r="81" spans="2:16" ht="45" customHeight="1" x14ac:dyDescent="0.25">
      <c r="B81" s="21"/>
      <c r="C81" s="170" t="s">
        <v>798</v>
      </c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22"/>
    </row>
    <row r="82" spans="2:16" ht="45" customHeight="1" x14ac:dyDescent="0.25">
      <c r="B82" s="21"/>
      <c r="C82" s="170" t="s">
        <v>799</v>
      </c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9:D9"/>
    <mergeCell ref="F9:K9"/>
    <mergeCell ref="N9:O9"/>
    <mergeCell ref="B12:P12"/>
    <mergeCell ref="C14:N14"/>
    <mergeCell ref="F16:K16"/>
    <mergeCell ref="N16:O16"/>
    <mergeCell ref="B1:P1"/>
    <mergeCell ref="B3:P3"/>
    <mergeCell ref="C5:N5"/>
    <mergeCell ref="C7:D7"/>
    <mergeCell ref="F7:K7"/>
    <mergeCell ref="N7:O7"/>
    <mergeCell ref="D24:G24"/>
    <mergeCell ref="L24:N24"/>
    <mergeCell ref="D25:G25"/>
    <mergeCell ref="L25:N25"/>
    <mergeCell ref="D26:G26"/>
    <mergeCell ref="L26:N26"/>
    <mergeCell ref="B19:H19"/>
    <mergeCell ref="J19:P19"/>
    <mergeCell ref="C21:G21"/>
    <mergeCell ref="K21:O21"/>
    <mergeCell ref="D23:G23"/>
    <mergeCell ref="L23:N23"/>
    <mergeCell ref="D30:G30"/>
    <mergeCell ref="L30:N30"/>
    <mergeCell ref="D31:G31"/>
    <mergeCell ref="L31:N31"/>
    <mergeCell ref="D32:G32"/>
    <mergeCell ref="L32:N32"/>
    <mergeCell ref="D27:G27"/>
    <mergeCell ref="L27:N27"/>
    <mergeCell ref="D28:G28"/>
    <mergeCell ref="L28:N28"/>
    <mergeCell ref="D29:G29"/>
    <mergeCell ref="L29:N29"/>
    <mergeCell ref="D36:G36"/>
    <mergeCell ref="L36:N36"/>
    <mergeCell ref="D37:G37"/>
    <mergeCell ref="L37:N37"/>
    <mergeCell ref="D38:G38"/>
    <mergeCell ref="L38:N38"/>
    <mergeCell ref="D33:G33"/>
    <mergeCell ref="L33:N33"/>
    <mergeCell ref="D34:G34"/>
    <mergeCell ref="L34:N34"/>
    <mergeCell ref="D35:G35"/>
    <mergeCell ref="L35:N35"/>
    <mergeCell ref="D42:G42"/>
    <mergeCell ref="L42:N42"/>
    <mergeCell ref="D43:G43"/>
    <mergeCell ref="L43:N43"/>
    <mergeCell ref="K44:L44"/>
    <mergeCell ref="K45:L45"/>
    <mergeCell ref="D39:G39"/>
    <mergeCell ref="L39:N39"/>
    <mergeCell ref="D40:G40"/>
    <mergeCell ref="L40:N40"/>
    <mergeCell ref="D41:G41"/>
    <mergeCell ref="L41:N41"/>
    <mergeCell ref="E52:K52"/>
    <mergeCell ref="M52:N52"/>
    <mergeCell ref="E53:K53"/>
    <mergeCell ref="M53:N53"/>
    <mergeCell ref="E54:K54"/>
    <mergeCell ref="M54:N54"/>
    <mergeCell ref="B46:P46"/>
    <mergeCell ref="K47:L47"/>
    <mergeCell ref="C48:O48"/>
    <mergeCell ref="E50:K50"/>
    <mergeCell ref="M50:N50"/>
    <mergeCell ref="E51:K51"/>
    <mergeCell ref="M51:N51"/>
    <mergeCell ref="E58:K58"/>
    <mergeCell ref="M58:N58"/>
    <mergeCell ref="E59:K59"/>
    <mergeCell ref="M59:N59"/>
    <mergeCell ref="E60:K60"/>
    <mergeCell ref="M60:N60"/>
    <mergeCell ref="E55:K55"/>
    <mergeCell ref="M55:N55"/>
    <mergeCell ref="E56:K56"/>
    <mergeCell ref="M56:N56"/>
    <mergeCell ref="E57:K57"/>
    <mergeCell ref="M57:N57"/>
    <mergeCell ref="E64:K64"/>
    <mergeCell ref="M64:N64"/>
    <mergeCell ref="E65:K65"/>
    <mergeCell ref="M65:N65"/>
    <mergeCell ref="E66:K66"/>
    <mergeCell ref="M66:N66"/>
    <mergeCell ref="E61:K61"/>
    <mergeCell ref="M61:N61"/>
    <mergeCell ref="E62:K62"/>
    <mergeCell ref="M62:N62"/>
    <mergeCell ref="E63:K63"/>
    <mergeCell ref="M63:N63"/>
    <mergeCell ref="C81:O81"/>
    <mergeCell ref="C82:O82"/>
    <mergeCell ref="E70:K70"/>
    <mergeCell ref="M70:N70"/>
    <mergeCell ref="B73:P73"/>
    <mergeCell ref="C75:O75"/>
    <mergeCell ref="B78:P78"/>
    <mergeCell ref="C80:O80"/>
    <mergeCell ref="E67:K67"/>
    <mergeCell ref="M67:N67"/>
    <mergeCell ref="E68:K68"/>
    <mergeCell ref="M68:N68"/>
    <mergeCell ref="E69:K69"/>
    <mergeCell ref="M69:N69"/>
  </mergeCells>
  <conditionalFormatting sqref="L24:L43">
    <cfRule type="expression" dxfId="71" priority="5">
      <formula>IF(L24=0,1,0)</formula>
    </cfRule>
  </conditionalFormatting>
  <conditionalFormatting sqref="E51:N70">
    <cfRule type="expression" dxfId="70" priority="1">
      <formula>IF(Q51&lt;0,1,0)</formula>
    </cfRule>
    <cfRule type="expression" dxfId="69" priority="4">
      <formula>IF(Q51&gt;0,1,0)</formula>
    </cfRule>
  </conditionalFormatting>
  <conditionalFormatting sqref="E51:K70">
    <cfRule type="expression" dxfId="68" priority="3">
      <formula>IF(E51=0,1,0)</formula>
    </cfRule>
  </conditionalFormatting>
  <conditionalFormatting sqref="L51:L70">
    <cfRule type="expression" dxfId="67" priority="2">
      <formula>IF(L51=0,1,0)</formula>
    </cfRule>
  </conditionalFormatting>
  <dataValidations count="3">
    <dataValidation type="list" allowBlank="1" showInputMessage="1" showErrorMessage="1" sqref="N16" xr:uid="{9FB33F4C-DA4D-4222-8C8A-D5508BF006BD}">
      <formula1>Grado</formula1>
    </dataValidation>
    <dataValidation type="list" allowBlank="1" showInputMessage="1" showErrorMessage="1" sqref="O24:O43" xr:uid="{C0603C54-1A7F-45F3-B02E-7C58BD564250}">
      <formula1>Estado</formula1>
    </dataValidation>
    <dataValidation type="list" allowBlank="1" showInputMessage="1" showErrorMessage="1" sqref="M51:N70" xr:uid="{CC2AC075-66C8-4FE4-9BA3-06C874A03ED3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F387D-BBEE-4CA7-8397-6B5263293822}">
  <dimension ref="B1:P80"/>
  <sheetViews>
    <sheetView showGridLines="0" showRowColHeaders="0" showRuler="0" view="pageLayout" zoomScale="115" zoomScaleNormal="100" zoomScalePageLayoutView="115" workbookViewId="0">
      <selection activeCell="C83" sqref="C83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11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 t="s">
        <v>782</v>
      </c>
      <c r="G7" s="118"/>
      <c r="H7" s="118"/>
      <c r="I7" s="118"/>
      <c r="J7" s="118"/>
      <c r="K7" s="119"/>
      <c r="L7" s="110" t="s">
        <v>13</v>
      </c>
      <c r="M7" s="63"/>
      <c r="N7" s="117"/>
      <c r="O7" s="119"/>
      <c r="P7" s="22"/>
    </row>
    <row r="8" spans="2:16" ht="9" customHeight="1" thickTop="1" thickBot="1" x14ac:dyDescent="0.3">
      <c r="B8" s="60"/>
      <c r="C8" s="111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418</v>
      </c>
      <c r="G9" s="118"/>
      <c r="H9" s="118"/>
      <c r="I9" s="118"/>
      <c r="J9" s="118"/>
      <c r="K9" s="119"/>
      <c r="L9" s="110" t="s">
        <v>14</v>
      </c>
      <c r="M9" s="63"/>
      <c r="N9" s="117" t="s">
        <v>404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294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11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110" t="s">
        <v>0</v>
      </c>
      <c r="E16" s="61"/>
      <c r="F16" s="112" t="s">
        <v>783</v>
      </c>
      <c r="G16" s="113"/>
      <c r="H16" s="113"/>
      <c r="I16" s="113"/>
      <c r="J16" s="113"/>
      <c r="K16" s="114"/>
      <c r="L16" s="67" t="s">
        <v>295</v>
      </c>
      <c r="M16" s="63"/>
      <c r="N16" s="112"/>
      <c r="O16" s="114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1"/>
      <c r="D18" s="110" t="s">
        <v>296</v>
      </c>
      <c r="E18" s="61"/>
      <c r="F18" s="112"/>
      <c r="G18" s="113"/>
      <c r="H18" s="113" t="s">
        <v>800</v>
      </c>
      <c r="I18" s="113"/>
      <c r="J18" s="113"/>
      <c r="K18" s="114"/>
      <c r="L18" s="67" t="s">
        <v>297</v>
      </c>
      <c r="M18" s="63"/>
      <c r="N18" s="112"/>
      <c r="O18" s="114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120" t="s">
        <v>298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2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84" t="s">
        <v>299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6"/>
      <c r="P23" s="22"/>
    </row>
    <row r="24" spans="2:16" ht="9" customHeight="1" thickBot="1" x14ac:dyDescent="0.3">
      <c r="B24" s="21"/>
      <c r="G24" s="68"/>
      <c r="H24" s="68"/>
      <c r="I24" s="68"/>
      <c r="J24" s="68"/>
      <c r="K24" s="68"/>
      <c r="P24" s="22"/>
    </row>
    <row r="25" spans="2:16" ht="16.5" thickTop="1" thickBot="1" x14ac:dyDescent="0.3">
      <c r="B25" s="21"/>
      <c r="C25" s="115" t="s">
        <v>277</v>
      </c>
      <c r="D25" s="145" t="s">
        <v>300</v>
      </c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7"/>
      <c r="P25" s="22"/>
    </row>
    <row r="26" spans="2:16" ht="18.75" customHeight="1" thickTop="1" thickBot="1" x14ac:dyDescent="0.3">
      <c r="B26" s="21"/>
      <c r="C26" s="69">
        <v>1</v>
      </c>
      <c r="D26" s="212" t="s">
        <v>801</v>
      </c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3"/>
      <c r="P26" s="22"/>
    </row>
    <row r="27" spans="2:16" ht="18.75" customHeight="1" thickTop="1" thickBot="1" x14ac:dyDescent="0.3">
      <c r="B27" s="21"/>
      <c r="C27" s="70">
        <v>2</v>
      </c>
      <c r="D27" s="212" t="s">
        <v>791</v>
      </c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3"/>
      <c r="P27" s="22"/>
    </row>
    <row r="28" spans="2:16" ht="18.75" customHeight="1" thickTop="1" x14ac:dyDescent="0.25">
      <c r="B28" s="21"/>
      <c r="C28" s="70">
        <v>3</v>
      </c>
      <c r="D28" s="212" t="s">
        <v>793</v>
      </c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3"/>
      <c r="P28" s="22"/>
    </row>
    <row r="29" spans="2:16" ht="18.75" customHeight="1" x14ac:dyDescent="0.25">
      <c r="B29" s="21"/>
      <c r="C29" s="70">
        <v>4</v>
      </c>
      <c r="D29" s="214" t="s">
        <v>795</v>
      </c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5"/>
      <c r="P29" s="22"/>
    </row>
    <row r="30" spans="2:16" ht="18.75" customHeight="1" thickBot="1" x14ac:dyDescent="0.3">
      <c r="B30" s="21"/>
      <c r="C30" s="71">
        <v>5</v>
      </c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7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72"/>
      <c r="I31" s="72"/>
      <c r="J31" s="72"/>
      <c r="K31" s="155"/>
      <c r="L31" s="155"/>
      <c r="M31" s="18"/>
      <c r="N31" s="18"/>
      <c r="O31" s="18"/>
      <c r="P31" s="24"/>
    </row>
    <row r="32" spans="2:16" ht="78" customHeight="1" thickTop="1" thickBot="1" x14ac:dyDescent="0.3">
      <c r="K32" s="156"/>
      <c r="L32" s="156"/>
    </row>
    <row r="33" spans="2:16" ht="17.25" thickTop="1" thickBot="1" x14ac:dyDescent="0.3">
      <c r="B33" s="120" t="s">
        <v>301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2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84" t="s">
        <v>302</v>
      </c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6"/>
      <c r="P35" s="22"/>
    </row>
    <row r="36" spans="2:16" ht="15.75" thickBot="1" x14ac:dyDescent="0.3">
      <c r="B36" s="21"/>
      <c r="H36" s="68"/>
      <c r="I36" s="68"/>
      <c r="J36" s="68"/>
      <c r="P36" s="22"/>
    </row>
    <row r="37" spans="2:16" ht="16.5" thickTop="1" thickBot="1" x14ac:dyDescent="0.3">
      <c r="B37" s="21"/>
      <c r="C37" s="115" t="s">
        <v>277</v>
      </c>
      <c r="D37" s="181" t="s">
        <v>300</v>
      </c>
      <c r="E37" s="182"/>
      <c r="F37" s="182"/>
      <c r="G37" s="182"/>
      <c r="H37" s="182"/>
      <c r="I37" s="183"/>
      <c r="J37" s="182" t="s">
        <v>303</v>
      </c>
      <c r="K37" s="182"/>
      <c r="L37" s="182"/>
      <c r="M37" s="182"/>
      <c r="N37" s="182"/>
      <c r="O37" s="183"/>
      <c r="P37" s="22"/>
    </row>
    <row r="38" spans="2:16" ht="15.75" thickTop="1" x14ac:dyDescent="0.25">
      <c r="B38" s="21"/>
      <c r="C38" s="69">
        <v>1</v>
      </c>
      <c r="D38" s="193" t="str">
        <f>D26</f>
        <v>Comprender la importancia de algunas instituciones que promueven el respeto de los niños y niñas.</v>
      </c>
      <c r="E38" s="194"/>
      <c r="F38" s="194"/>
      <c r="G38" s="194"/>
      <c r="H38" s="194"/>
      <c r="I38" s="195"/>
      <c r="J38" s="208" t="s">
        <v>802</v>
      </c>
      <c r="K38" s="187"/>
      <c r="L38" s="187"/>
      <c r="M38" s="187"/>
      <c r="N38" s="187"/>
      <c r="O38" s="188"/>
      <c r="P38" s="22"/>
    </row>
    <row r="39" spans="2:16" x14ac:dyDescent="0.25">
      <c r="B39" s="21"/>
      <c r="C39" s="70">
        <v>2</v>
      </c>
      <c r="D39" s="196" t="str">
        <f t="shared" ref="D39:D42" si="0">D27</f>
        <v>Utilizar coordenadas, escolares o convenciones para ubicar los lugares en mapas y planos.</v>
      </c>
      <c r="E39" s="197"/>
      <c r="F39" s="197"/>
      <c r="G39" s="197"/>
      <c r="H39" s="197"/>
      <c r="I39" s="198"/>
      <c r="J39" s="206" t="s">
        <v>802</v>
      </c>
      <c r="K39" s="189"/>
      <c r="L39" s="189"/>
      <c r="M39" s="189"/>
      <c r="N39" s="189"/>
      <c r="O39" s="190"/>
      <c r="P39" s="22"/>
    </row>
    <row r="40" spans="2:16" x14ac:dyDescent="0.25">
      <c r="B40" s="21"/>
      <c r="C40" s="70">
        <v>3</v>
      </c>
      <c r="D40" s="196" t="str">
        <f t="shared" si="0"/>
        <v>Identificar y diferenciar las comunidades nómadas y sedentarias.</v>
      </c>
      <c r="E40" s="197"/>
      <c r="F40" s="197"/>
      <c r="G40" s="197"/>
      <c r="H40" s="197"/>
      <c r="I40" s="198"/>
      <c r="J40" s="206" t="s">
        <v>802</v>
      </c>
      <c r="K40" s="189"/>
      <c r="L40" s="189"/>
      <c r="M40" s="189"/>
      <c r="N40" s="189"/>
      <c r="O40" s="190"/>
      <c r="P40" s="22"/>
    </row>
    <row r="41" spans="2:16" x14ac:dyDescent="0.25">
      <c r="B41" s="21"/>
      <c r="C41" s="70">
        <v>4</v>
      </c>
      <c r="D41" s="196" t="str">
        <f t="shared" si="0"/>
        <v>Identificar las comunidades prehispanicas de America y valorar los diversos aspectos de su cultura.</v>
      </c>
      <c r="E41" s="197"/>
      <c r="F41" s="197"/>
      <c r="G41" s="197"/>
      <c r="H41" s="197"/>
      <c r="I41" s="198"/>
      <c r="J41" s="206" t="s">
        <v>802</v>
      </c>
      <c r="K41" s="189"/>
      <c r="L41" s="189"/>
      <c r="M41" s="189"/>
      <c r="N41" s="189"/>
      <c r="O41" s="190"/>
      <c r="P41" s="22"/>
    </row>
    <row r="42" spans="2:16" ht="15.75" thickBot="1" x14ac:dyDescent="0.3">
      <c r="B42" s="21"/>
      <c r="C42" s="71">
        <v>5</v>
      </c>
      <c r="D42" s="199">
        <f t="shared" si="0"/>
        <v>0</v>
      </c>
      <c r="E42" s="200"/>
      <c r="F42" s="200"/>
      <c r="G42" s="200"/>
      <c r="H42" s="200"/>
      <c r="I42" s="201"/>
      <c r="J42" s="211"/>
      <c r="K42" s="191"/>
      <c r="L42" s="191"/>
      <c r="M42" s="191"/>
      <c r="N42" s="191"/>
      <c r="O42" s="192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72"/>
      <c r="K43" s="155"/>
      <c r="L43" s="155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120" t="s">
        <v>304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2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84" t="s">
        <v>305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22"/>
    </row>
    <row r="48" spans="2:16" ht="15.75" thickBot="1" x14ac:dyDescent="0.3">
      <c r="B48" s="21"/>
      <c r="H48" s="68"/>
      <c r="I48" s="68"/>
      <c r="J48" s="68"/>
      <c r="P48" s="22"/>
    </row>
    <row r="49" spans="2:16" ht="16.5" thickTop="1" thickBot="1" x14ac:dyDescent="0.3">
      <c r="B49" s="21"/>
      <c r="C49" s="115" t="s">
        <v>277</v>
      </c>
      <c r="D49" s="181" t="s">
        <v>300</v>
      </c>
      <c r="E49" s="182"/>
      <c r="F49" s="182"/>
      <c r="G49" s="182"/>
      <c r="H49" s="182"/>
      <c r="I49" s="183"/>
      <c r="J49" s="182" t="s">
        <v>306</v>
      </c>
      <c r="K49" s="182"/>
      <c r="L49" s="182"/>
      <c r="M49" s="182"/>
      <c r="N49" s="182"/>
      <c r="O49" s="183"/>
      <c r="P49" s="22"/>
    </row>
    <row r="50" spans="2:16" ht="15.75" thickTop="1" x14ac:dyDescent="0.25">
      <c r="B50" s="21"/>
      <c r="C50" s="69">
        <v>1</v>
      </c>
      <c r="D50" s="193" t="str">
        <f>D38</f>
        <v>Comprender la importancia de algunas instituciones que promueven el respeto de los niños y niñas.</v>
      </c>
      <c r="E50" s="194"/>
      <c r="F50" s="194"/>
      <c r="G50" s="194"/>
      <c r="H50" s="194"/>
      <c r="I50" s="195"/>
      <c r="J50" s="187" t="s">
        <v>803</v>
      </c>
      <c r="K50" s="187"/>
      <c r="L50" s="187"/>
      <c r="M50" s="187"/>
      <c r="N50" s="187"/>
      <c r="O50" s="188"/>
      <c r="P50" s="22"/>
    </row>
    <row r="51" spans="2:16" x14ac:dyDescent="0.25">
      <c r="B51" s="21"/>
      <c r="C51" s="70">
        <v>2</v>
      </c>
      <c r="D51" s="196" t="str">
        <f t="shared" ref="D51:D54" si="1">D39</f>
        <v>Utilizar coordenadas, escolares o convenciones para ubicar los lugares en mapas y planos.</v>
      </c>
      <c r="E51" s="197"/>
      <c r="F51" s="197"/>
      <c r="G51" s="197"/>
      <c r="H51" s="197"/>
      <c r="I51" s="198"/>
      <c r="J51" s="189" t="s">
        <v>804</v>
      </c>
      <c r="K51" s="189"/>
      <c r="L51" s="189"/>
      <c r="M51" s="189"/>
      <c r="N51" s="189"/>
      <c r="O51" s="190"/>
      <c r="P51" s="22"/>
    </row>
    <row r="52" spans="2:16" x14ac:dyDescent="0.25">
      <c r="B52" s="21"/>
      <c r="C52" s="70">
        <v>3</v>
      </c>
      <c r="D52" s="196" t="str">
        <f t="shared" si="1"/>
        <v>Identificar y diferenciar las comunidades nómadas y sedentarias.</v>
      </c>
      <c r="E52" s="197"/>
      <c r="F52" s="197"/>
      <c r="G52" s="197"/>
      <c r="H52" s="197"/>
      <c r="I52" s="198"/>
      <c r="J52" s="189" t="s">
        <v>805</v>
      </c>
      <c r="K52" s="189"/>
      <c r="L52" s="189"/>
      <c r="M52" s="189"/>
      <c r="N52" s="189"/>
      <c r="O52" s="190"/>
      <c r="P52" s="22"/>
    </row>
    <row r="53" spans="2:16" x14ac:dyDescent="0.25">
      <c r="B53" s="21"/>
      <c r="C53" s="70">
        <v>4</v>
      </c>
      <c r="D53" s="196" t="str">
        <f t="shared" si="1"/>
        <v>Identificar las comunidades prehispanicas de America y valorar los diversos aspectos de su cultura.</v>
      </c>
      <c r="E53" s="197"/>
      <c r="F53" s="197"/>
      <c r="G53" s="197"/>
      <c r="H53" s="197"/>
      <c r="I53" s="198"/>
      <c r="J53" s="189" t="s">
        <v>806</v>
      </c>
      <c r="K53" s="189"/>
      <c r="L53" s="189"/>
      <c r="M53" s="189"/>
      <c r="N53" s="189"/>
      <c r="O53" s="190"/>
      <c r="P53" s="22"/>
    </row>
    <row r="54" spans="2:16" ht="15.75" thickBot="1" x14ac:dyDescent="0.3">
      <c r="B54" s="21"/>
      <c r="C54" s="71">
        <v>5</v>
      </c>
      <c r="D54" s="199">
        <f t="shared" si="1"/>
        <v>0</v>
      </c>
      <c r="E54" s="200"/>
      <c r="F54" s="200"/>
      <c r="G54" s="200"/>
      <c r="H54" s="200"/>
      <c r="I54" s="201"/>
      <c r="J54" s="191"/>
      <c r="K54" s="191"/>
      <c r="L54" s="191"/>
      <c r="M54" s="191"/>
      <c r="N54" s="191"/>
      <c r="O54" s="192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72"/>
      <c r="I55" s="72"/>
      <c r="J55" s="72"/>
      <c r="K55" s="155"/>
      <c r="L55" s="155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120" t="s">
        <v>307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2"/>
    </row>
    <row r="58" spans="2:16" ht="15.75" thickTop="1" x14ac:dyDescent="0.25">
      <c r="B58" s="21"/>
      <c r="P58" s="27"/>
    </row>
    <row r="59" spans="2:16" x14ac:dyDescent="0.25">
      <c r="B59" s="21"/>
      <c r="C59" s="184" t="s">
        <v>308</v>
      </c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6"/>
      <c r="P59" s="22"/>
    </row>
    <row r="60" spans="2:16" ht="15.75" thickBot="1" x14ac:dyDescent="0.3">
      <c r="B60" s="21"/>
      <c r="H60" s="68"/>
      <c r="I60" s="68"/>
      <c r="J60" s="68"/>
      <c r="P60" s="22"/>
    </row>
    <row r="61" spans="2:16" ht="16.5" thickTop="1" thickBot="1" x14ac:dyDescent="0.3">
      <c r="B61" s="21"/>
      <c r="C61" s="115" t="s">
        <v>277</v>
      </c>
      <c r="D61" s="181" t="s">
        <v>300</v>
      </c>
      <c r="E61" s="182"/>
      <c r="F61" s="182"/>
      <c r="G61" s="182"/>
      <c r="H61" s="182"/>
      <c r="I61" s="183"/>
      <c r="J61" s="202" t="s">
        <v>309</v>
      </c>
      <c r="K61" s="202"/>
      <c r="L61" s="202"/>
      <c r="M61" s="202"/>
      <c r="N61" s="202" t="s">
        <v>310</v>
      </c>
      <c r="O61" s="202"/>
      <c r="P61" s="22"/>
    </row>
    <row r="62" spans="2:16" ht="15.75" thickTop="1" x14ac:dyDescent="0.25">
      <c r="B62" s="21"/>
      <c r="C62" s="69">
        <v>1</v>
      </c>
      <c r="D62" s="193" t="str">
        <f>D50</f>
        <v>Comprender la importancia de algunas instituciones que promueven el respeto de los niños y niñas.</v>
      </c>
      <c r="E62" s="194"/>
      <c r="F62" s="194"/>
      <c r="G62" s="194"/>
      <c r="H62" s="194"/>
      <c r="I62" s="195"/>
      <c r="J62" s="203" t="s">
        <v>807</v>
      </c>
      <c r="K62" s="187"/>
      <c r="L62" s="187"/>
      <c r="M62" s="188"/>
      <c r="N62" s="203" t="s">
        <v>808</v>
      </c>
      <c r="O62" s="188"/>
      <c r="P62" s="22"/>
    </row>
    <row r="63" spans="2:16" x14ac:dyDescent="0.25">
      <c r="B63" s="21"/>
      <c r="C63" s="70">
        <v>2</v>
      </c>
      <c r="D63" s="196" t="str">
        <f t="shared" ref="D63:D66" si="2">D51</f>
        <v>Utilizar coordenadas, escolares o convenciones para ubicar los lugares en mapas y planos.</v>
      </c>
      <c r="E63" s="197"/>
      <c r="F63" s="197"/>
      <c r="G63" s="197"/>
      <c r="H63" s="197"/>
      <c r="I63" s="198"/>
      <c r="J63" s="204" t="s">
        <v>807</v>
      </c>
      <c r="K63" s="189"/>
      <c r="L63" s="189"/>
      <c r="M63" s="190"/>
      <c r="N63" s="204" t="s">
        <v>808</v>
      </c>
      <c r="O63" s="190"/>
      <c r="P63" s="22"/>
    </row>
    <row r="64" spans="2:16" x14ac:dyDescent="0.25">
      <c r="B64" s="21"/>
      <c r="C64" s="70">
        <v>3</v>
      </c>
      <c r="D64" s="196" t="str">
        <f t="shared" si="2"/>
        <v>Identificar y diferenciar las comunidades nómadas y sedentarias.</v>
      </c>
      <c r="E64" s="197"/>
      <c r="F64" s="197"/>
      <c r="G64" s="197"/>
      <c r="H64" s="197"/>
      <c r="I64" s="198"/>
      <c r="J64" s="204" t="s">
        <v>807</v>
      </c>
      <c r="K64" s="189"/>
      <c r="L64" s="189"/>
      <c r="M64" s="190"/>
      <c r="N64" s="204" t="s">
        <v>808</v>
      </c>
      <c r="O64" s="190"/>
      <c r="P64" s="22"/>
    </row>
    <row r="65" spans="2:16" x14ac:dyDescent="0.25">
      <c r="B65" s="21"/>
      <c r="C65" s="70">
        <v>4</v>
      </c>
      <c r="D65" s="196" t="str">
        <f t="shared" si="2"/>
        <v>Identificar las comunidades prehispanicas de America y valorar los diversos aspectos de su cultura.</v>
      </c>
      <c r="E65" s="197"/>
      <c r="F65" s="197"/>
      <c r="G65" s="197"/>
      <c r="H65" s="197"/>
      <c r="I65" s="198"/>
      <c r="J65" s="204" t="s">
        <v>807</v>
      </c>
      <c r="K65" s="189"/>
      <c r="L65" s="189"/>
      <c r="M65" s="190"/>
      <c r="N65" s="204" t="s">
        <v>808</v>
      </c>
      <c r="O65" s="190"/>
      <c r="P65" s="22"/>
    </row>
    <row r="66" spans="2:16" ht="15.75" thickBot="1" x14ac:dyDescent="0.3">
      <c r="B66" s="21"/>
      <c r="C66" s="71">
        <v>5</v>
      </c>
      <c r="D66" s="199">
        <f t="shared" si="2"/>
        <v>0</v>
      </c>
      <c r="E66" s="200"/>
      <c r="F66" s="200"/>
      <c r="G66" s="200"/>
      <c r="H66" s="200"/>
      <c r="I66" s="201"/>
      <c r="J66" s="205" t="s">
        <v>807</v>
      </c>
      <c r="K66" s="191"/>
      <c r="L66" s="191"/>
      <c r="M66" s="192"/>
      <c r="N66" s="205" t="s">
        <v>808</v>
      </c>
      <c r="O66" s="192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72"/>
      <c r="I67" s="72"/>
      <c r="J67" s="72"/>
      <c r="K67" s="155"/>
      <c r="L67" s="155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120" t="s">
        <v>311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2"/>
    </row>
    <row r="70" spans="2:16" ht="15.75" thickTop="1" x14ac:dyDescent="0.25">
      <c r="B70" s="21"/>
      <c r="P70" s="27"/>
    </row>
    <row r="71" spans="2:16" x14ac:dyDescent="0.25">
      <c r="B71" s="21"/>
      <c r="C71" s="184" t="s">
        <v>312</v>
      </c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6"/>
      <c r="P71" s="22"/>
    </row>
    <row r="72" spans="2:16" ht="15.75" thickBot="1" x14ac:dyDescent="0.3">
      <c r="B72" s="21"/>
      <c r="H72" s="68"/>
      <c r="I72" s="68"/>
      <c r="J72" s="68"/>
      <c r="P72" s="22"/>
    </row>
    <row r="73" spans="2:16" ht="16.5" thickTop="1" thickBot="1" x14ac:dyDescent="0.3">
      <c r="B73" s="21"/>
      <c r="C73" s="115" t="s">
        <v>277</v>
      </c>
      <c r="D73" s="181" t="s">
        <v>300</v>
      </c>
      <c r="E73" s="182"/>
      <c r="F73" s="182"/>
      <c r="G73" s="182"/>
      <c r="H73" s="182"/>
      <c r="I73" s="183"/>
      <c r="J73" s="202" t="s">
        <v>313</v>
      </c>
      <c r="K73" s="202"/>
      <c r="L73" s="202"/>
      <c r="M73" s="202"/>
      <c r="N73" s="202" t="s">
        <v>314</v>
      </c>
      <c r="O73" s="202"/>
      <c r="P73" s="22"/>
    </row>
    <row r="74" spans="2:16" ht="15.75" thickTop="1" x14ac:dyDescent="0.25">
      <c r="B74" s="21"/>
      <c r="C74" s="69">
        <v>1</v>
      </c>
      <c r="D74" s="193" t="str">
        <f>D62</f>
        <v>Comprender la importancia de algunas instituciones que promueven el respeto de los niños y niñas.</v>
      </c>
      <c r="E74" s="194"/>
      <c r="F74" s="194"/>
      <c r="G74" s="194"/>
      <c r="H74" s="194"/>
      <c r="I74" s="195"/>
      <c r="J74" s="203" t="s">
        <v>809</v>
      </c>
      <c r="K74" s="187"/>
      <c r="L74" s="187"/>
      <c r="M74" s="188"/>
      <c r="N74" s="203" t="s">
        <v>810</v>
      </c>
      <c r="O74" s="188"/>
      <c r="P74" s="22"/>
    </row>
    <row r="75" spans="2:16" x14ac:dyDescent="0.25">
      <c r="B75" s="21"/>
      <c r="C75" s="70">
        <v>2</v>
      </c>
      <c r="D75" s="196" t="str">
        <f t="shared" ref="D75:D78" si="3">D63</f>
        <v>Utilizar coordenadas, escolares o convenciones para ubicar los lugares en mapas y planos.</v>
      </c>
      <c r="E75" s="197"/>
      <c r="F75" s="197"/>
      <c r="G75" s="197"/>
      <c r="H75" s="197"/>
      <c r="I75" s="198"/>
      <c r="J75" s="204" t="s">
        <v>809</v>
      </c>
      <c r="K75" s="189"/>
      <c r="L75" s="189"/>
      <c r="M75" s="190"/>
      <c r="N75" s="204" t="s">
        <v>810</v>
      </c>
      <c r="O75" s="190"/>
      <c r="P75" s="22"/>
    </row>
    <row r="76" spans="2:16" x14ac:dyDescent="0.25">
      <c r="B76" s="21"/>
      <c r="C76" s="70">
        <v>3</v>
      </c>
      <c r="D76" s="196" t="str">
        <f t="shared" si="3"/>
        <v>Identificar y diferenciar las comunidades nómadas y sedentarias.</v>
      </c>
      <c r="E76" s="197"/>
      <c r="F76" s="197"/>
      <c r="G76" s="197"/>
      <c r="H76" s="197"/>
      <c r="I76" s="198"/>
      <c r="J76" s="204" t="s">
        <v>809</v>
      </c>
      <c r="K76" s="189"/>
      <c r="L76" s="189"/>
      <c r="M76" s="190"/>
      <c r="N76" s="204" t="s">
        <v>810</v>
      </c>
      <c r="O76" s="190"/>
      <c r="P76" s="22"/>
    </row>
    <row r="77" spans="2:16" x14ac:dyDescent="0.25">
      <c r="B77" s="21"/>
      <c r="C77" s="70">
        <v>4</v>
      </c>
      <c r="D77" s="196" t="str">
        <f t="shared" si="3"/>
        <v>Identificar las comunidades prehispanicas de America y valorar los diversos aspectos de su cultura.</v>
      </c>
      <c r="E77" s="197"/>
      <c r="F77" s="197"/>
      <c r="G77" s="197"/>
      <c r="H77" s="197"/>
      <c r="I77" s="198"/>
      <c r="J77" s="204" t="s">
        <v>809</v>
      </c>
      <c r="K77" s="189"/>
      <c r="L77" s="189"/>
      <c r="M77" s="190"/>
      <c r="N77" s="204" t="s">
        <v>810</v>
      </c>
      <c r="O77" s="190"/>
      <c r="P77" s="22"/>
    </row>
    <row r="78" spans="2:16" ht="15.75" thickBot="1" x14ac:dyDescent="0.3">
      <c r="B78" s="21"/>
      <c r="C78" s="71">
        <v>5</v>
      </c>
      <c r="D78" s="199">
        <f t="shared" si="3"/>
        <v>0</v>
      </c>
      <c r="E78" s="200"/>
      <c r="F78" s="200"/>
      <c r="G78" s="200"/>
      <c r="H78" s="200"/>
      <c r="I78" s="201"/>
      <c r="J78" s="205" t="s">
        <v>809</v>
      </c>
      <c r="K78" s="191"/>
      <c r="L78" s="191"/>
      <c r="M78" s="192"/>
      <c r="N78" s="205" t="s">
        <v>810</v>
      </c>
      <c r="O78" s="192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72"/>
      <c r="I79" s="72"/>
      <c r="J79" s="72"/>
      <c r="K79" s="155"/>
      <c r="L79" s="155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66" priority="4">
      <formula>IF(D38=0,1,0)</formula>
    </cfRule>
  </conditionalFormatting>
  <conditionalFormatting sqref="D50:D54">
    <cfRule type="expression" dxfId="65" priority="3">
      <formula>IF(D50=0,1,0)</formula>
    </cfRule>
  </conditionalFormatting>
  <conditionalFormatting sqref="D62:D66">
    <cfRule type="expression" dxfId="64" priority="2">
      <formula>IF(D62=0,1,0)</formula>
    </cfRule>
  </conditionalFormatting>
  <conditionalFormatting sqref="D74:D78">
    <cfRule type="expression" dxfId="63" priority="1">
      <formula>IF(D74=0,1,0)</formula>
    </cfRule>
  </conditionalFormatting>
  <dataValidations count="1">
    <dataValidation type="list" allowBlank="1" showInputMessage="1" showErrorMessage="1" sqref="N18 N16" xr:uid="{5FC8C298-A524-4A88-9607-2AB4A4CF65B2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CB314-318B-48B6-A223-6A823CEF6F3E}">
  <dimension ref="B1:Q84"/>
  <sheetViews>
    <sheetView showGridLines="0" showRowColHeaders="0" showRuler="0" view="pageLayout" topLeftCell="A15" zoomScaleNormal="100" workbookViewId="0">
      <selection activeCell="C83" sqref="C83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11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 t="s">
        <v>782</v>
      </c>
      <c r="G7" s="118"/>
      <c r="H7" s="118"/>
      <c r="I7" s="118"/>
      <c r="J7" s="118"/>
      <c r="K7" s="119"/>
      <c r="L7" s="110" t="s">
        <v>13</v>
      </c>
      <c r="M7" s="63"/>
      <c r="N7" s="117">
        <v>254498000705</v>
      </c>
      <c r="O7" s="119"/>
      <c r="P7" s="22"/>
    </row>
    <row r="8" spans="2:16" ht="9" customHeight="1" thickTop="1" thickBot="1" x14ac:dyDescent="0.3">
      <c r="B8" s="60"/>
      <c r="C8" s="111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272</v>
      </c>
      <c r="G9" s="118"/>
      <c r="H9" s="118"/>
      <c r="I9" s="118"/>
      <c r="J9" s="118"/>
      <c r="K9" s="119"/>
      <c r="L9" s="110" t="s">
        <v>14</v>
      </c>
      <c r="M9" s="63"/>
      <c r="N9" s="117" t="s">
        <v>404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276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11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110" t="s">
        <v>0</v>
      </c>
      <c r="E16" s="61"/>
      <c r="F16" s="124" t="s">
        <v>811</v>
      </c>
      <c r="G16" s="125"/>
      <c r="H16" s="125"/>
      <c r="I16" s="125"/>
      <c r="J16" s="125"/>
      <c r="K16" s="126"/>
      <c r="L16" s="67" t="s">
        <v>15</v>
      </c>
      <c r="M16" s="63"/>
      <c r="N16" s="124" t="s">
        <v>26</v>
      </c>
      <c r="O16" s="126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120" t="s">
        <v>287</v>
      </c>
      <c r="C19" s="121"/>
      <c r="D19" s="121"/>
      <c r="E19" s="121"/>
      <c r="F19" s="121"/>
      <c r="G19" s="121"/>
      <c r="H19" s="122"/>
      <c r="J19" s="120" t="s">
        <v>289</v>
      </c>
      <c r="K19" s="121"/>
      <c r="L19" s="121"/>
      <c r="M19" s="121"/>
      <c r="N19" s="121"/>
      <c r="O19" s="121"/>
      <c r="P19" s="122"/>
    </row>
    <row r="20" spans="2:16" ht="9" customHeight="1" thickTop="1" x14ac:dyDescent="0.25">
      <c r="B20" s="21"/>
      <c r="H20" s="22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44" t="s">
        <v>288</v>
      </c>
      <c r="D21" s="144"/>
      <c r="E21" s="144"/>
      <c r="F21" s="144"/>
      <c r="G21" s="144"/>
      <c r="H21" s="89"/>
      <c r="I21" s="90"/>
      <c r="J21" s="91"/>
      <c r="K21" s="144" t="s">
        <v>290</v>
      </c>
      <c r="L21" s="144"/>
      <c r="M21" s="144"/>
      <c r="N21" s="144"/>
      <c r="O21" s="144"/>
      <c r="P21" s="22"/>
    </row>
    <row r="22" spans="2:16" ht="9" customHeight="1" thickBot="1" x14ac:dyDescent="0.3">
      <c r="B22" s="21"/>
      <c r="H22" s="22"/>
      <c r="J22" s="21"/>
      <c r="P22" s="22"/>
    </row>
    <row r="23" spans="2:16" ht="16.5" thickTop="1" thickBot="1" x14ac:dyDescent="0.3">
      <c r="B23" s="21"/>
      <c r="C23" s="115" t="s">
        <v>277</v>
      </c>
      <c r="D23" s="145" t="s">
        <v>291</v>
      </c>
      <c r="E23" s="146"/>
      <c r="F23" s="146"/>
      <c r="G23" s="147"/>
      <c r="H23" s="92"/>
      <c r="J23" s="21"/>
      <c r="K23" s="115" t="s">
        <v>277</v>
      </c>
      <c r="L23" s="148" t="s">
        <v>291</v>
      </c>
      <c r="M23" s="148"/>
      <c r="N23" s="148"/>
      <c r="O23" s="115" t="s">
        <v>18</v>
      </c>
      <c r="P23" s="22"/>
    </row>
    <row r="24" spans="2:16" ht="18.75" customHeight="1" thickTop="1" x14ac:dyDescent="0.25">
      <c r="B24" s="21"/>
      <c r="C24" s="69">
        <v>1</v>
      </c>
      <c r="D24" s="132" t="s">
        <v>820</v>
      </c>
      <c r="E24" s="133"/>
      <c r="F24" s="133"/>
      <c r="G24" s="134"/>
      <c r="H24" s="93"/>
      <c r="I24" s="63"/>
      <c r="J24" s="94"/>
      <c r="K24" s="69">
        <v>1</v>
      </c>
      <c r="L24" s="135" t="str">
        <f>D24</f>
        <v>Resolver problemas que involucren sumas y restas</v>
      </c>
      <c r="M24" s="136"/>
      <c r="N24" s="137"/>
      <c r="O24" s="95" t="s">
        <v>19</v>
      </c>
      <c r="P24" s="22"/>
    </row>
    <row r="25" spans="2:16" ht="18.75" customHeight="1" x14ac:dyDescent="0.25">
      <c r="B25" s="21"/>
      <c r="C25" s="96">
        <v>2</v>
      </c>
      <c r="D25" s="138" t="s">
        <v>821</v>
      </c>
      <c r="E25" s="139"/>
      <c r="F25" s="139"/>
      <c r="G25" s="140"/>
      <c r="H25" s="93"/>
      <c r="I25" s="63"/>
      <c r="J25" s="94"/>
      <c r="K25" s="96">
        <v>2</v>
      </c>
      <c r="L25" s="141" t="str">
        <f t="shared" ref="L25:L43" si="0">D25</f>
        <v>Reconocer la multiplicación y la división como operaciones inversas y aplicarlas en la solución de problemas.</v>
      </c>
      <c r="M25" s="142"/>
      <c r="N25" s="143"/>
      <c r="O25" s="95" t="s">
        <v>19</v>
      </c>
      <c r="P25" s="22"/>
    </row>
    <row r="26" spans="2:16" ht="18.75" customHeight="1" x14ac:dyDescent="0.25">
      <c r="B26" s="21"/>
      <c r="C26" s="96">
        <v>3</v>
      </c>
      <c r="D26" s="138" t="s">
        <v>812</v>
      </c>
      <c r="E26" s="139"/>
      <c r="F26" s="139"/>
      <c r="G26" s="140"/>
      <c r="H26" s="93"/>
      <c r="I26" s="63"/>
      <c r="J26" s="94"/>
      <c r="K26" s="70">
        <v>3</v>
      </c>
      <c r="L26" s="141" t="str">
        <f t="shared" si="0"/>
        <v>Hallar el mínimo común multiplo de dos o más números para solucionar diferentes situaciones</v>
      </c>
      <c r="M26" s="142"/>
      <c r="N26" s="143"/>
      <c r="O26" s="95" t="s">
        <v>19</v>
      </c>
      <c r="P26" s="22"/>
    </row>
    <row r="27" spans="2:16" ht="18.75" customHeight="1" x14ac:dyDescent="0.25">
      <c r="B27" s="21"/>
      <c r="C27" s="96">
        <v>4</v>
      </c>
      <c r="D27" s="138" t="s">
        <v>813</v>
      </c>
      <c r="E27" s="139"/>
      <c r="F27" s="139"/>
      <c r="G27" s="140"/>
      <c r="H27" s="93"/>
      <c r="I27" s="63"/>
      <c r="J27" s="94"/>
      <c r="K27" s="96">
        <v>4</v>
      </c>
      <c r="L27" s="141" t="str">
        <f t="shared" si="0"/>
        <v>Analizar y aplicar las reglas de divisibilidad para saber cuando un número es divisible por 2, 3 ó 5.</v>
      </c>
      <c r="M27" s="142"/>
      <c r="N27" s="143"/>
      <c r="O27" s="95" t="s">
        <v>19</v>
      </c>
      <c r="P27" s="22"/>
    </row>
    <row r="28" spans="2:16" ht="18.75" customHeight="1" x14ac:dyDescent="0.25">
      <c r="B28" s="21"/>
      <c r="C28" s="96">
        <v>5</v>
      </c>
      <c r="D28" s="138" t="s">
        <v>814</v>
      </c>
      <c r="E28" s="139"/>
      <c r="F28" s="139"/>
      <c r="G28" s="140"/>
      <c r="H28" s="93"/>
      <c r="I28" s="63"/>
      <c r="J28" s="94"/>
      <c r="K28" s="96">
        <v>5</v>
      </c>
      <c r="L28" s="141" t="str">
        <f t="shared" si="0"/>
        <v>Aplicar la suma y la resta de fracciones en la solucion de problemas.</v>
      </c>
      <c r="M28" s="142"/>
      <c r="N28" s="143"/>
      <c r="O28" s="95" t="s">
        <v>19</v>
      </c>
      <c r="P28" s="22"/>
    </row>
    <row r="29" spans="2:16" ht="18.75" customHeight="1" x14ac:dyDescent="0.25">
      <c r="B29" s="21"/>
      <c r="C29" s="96">
        <v>6</v>
      </c>
      <c r="D29" s="138" t="s">
        <v>815</v>
      </c>
      <c r="E29" s="139"/>
      <c r="F29" s="139"/>
      <c r="G29" s="140"/>
      <c r="H29" s="93"/>
      <c r="I29" s="63"/>
      <c r="J29" s="94"/>
      <c r="K29" s="70">
        <v>6</v>
      </c>
      <c r="L29" s="141" t="str">
        <f t="shared" si="0"/>
        <v>Identificar las fracciones según su relacion con la unidad y su equivalencia.</v>
      </c>
      <c r="M29" s="142"/>
      <c r="N29" s="143"/>
      <c r="O29" s="95" t="s">
        <v>19</v>
      </c>
      <c r="P29" s="22"/>
    </row>
    <row r="30" spans="2:16" ht="18.75" customHeight="1" x14ac:dyDescent="0.25">
      <c r="B30" s="21"/>
      <c r="C30" s="96">
        <v>7</v>
      </c>
      <c r="D30" s="138" t="s">
        <v>822</v>
      </c>
      <c r="E30" s="139"/>
      <c r="F30" s="139"/>
      <c r="G30" s="140"/>
      <c r="H30" s="93"/>
      <c r="I30" s="63"/>
      <c r="J30" s="94"/>
      <c r="K30" s="96">
        <v>7</v>
      </c>
      <c r="L30" s="141" t="str">
        <f t="shared" si="0"/>
        <v>Aplicar  y relacionar el concepto de fraccion para medir el tiempo.</v>
      </c>
      <c r="M30" s="142"/>
      <c r="N30" s="143"/>
      <c r="O30" s="95" t="s">
        <v>19</v>
      </c>
      <c r="P30" s="22"/>
    </row>
    <row r="31" spans="2:16" ht="18.75" customHeight="1" x14ac:dyDescent="0.25">
      <c r="B31" s="21"/>
      <c r="C31" s="96">
        <v>8</v>
      </c>
      <c r="D31" s="138" t="s">
        <v>823</v>
      </c>
      <c r="E31" s="139"/>
      <c r="F31" s="139"/>
      <c r="G31" s="140"/>
      <c r="H31" s="93"/>
      <c r="I31" s="63"/>
      <c r="J31" s="94"/>
      <c r="K31" s="96">
        <v>8</v>
      </c>
      <c r="L31" s="141" t="str">
        <f t="shared" si="0"/>
        <v>Identificar y ubicar parejas ordenadas en el plano cartesiano para crear figuras.</v>
      </c>
      <c r="M31" s="142"/>
      <c r="N31" s="143"/>
      <c r="O31" s="95" t="s">
        <v>19</v>
      </c>
      <c r="P31" s="22"/>
    </row>
    <row r="32" spans="2:16" ht="18.75" customHeight="1" x14ac:dyDescent="0.25">
      <c r="B32" s="21"/>
      <c r="C32" s="96">
        <v>9</v>
      </c>
      <c r="D32" s="138" t="s">
        <v>816</v>
      </c>
      <c r="E32" s="139"/>
      <c r="F32" s="139"/>
      <c r="G32" s="140"/>
      <c r="H32" s="93"/>
      <c r="I32" s="63"/>
      <c r="J32" s="94"/>
      <c r="K32" s="70">
        <v>9</v>
      </c>
      <c r="L32" s="141" t="str">
        <f t="shared" si="0"/>
        <v>Realizar conversiones entre los numeros decimales y los numeros fraccionarios.</v>
      </c>
      <c r="M32" s="142"/>
      <c r="N32" s="143"/>
      <c r="O32" s="95" t="s">
        <v>19</v>
      </c>
      <c r="P32" s="22"/>
    </row>
    <row r="33" spans="2:16" ht="18.75" customHeight="1" x14ac:dyDescent="0.25">
      <c r="B33" s="21"/>
      <c r="C33" s="96">
        <v>10</v>
      </c>
      <c r="D33" s="138" t="s">
        <v>824</v>
      </c>
      <c r="E33" s="139"/>
      <c r="F33" s="139"/>
      <c r="G33" s="140"/>
      <c r="H33" s="93"/>
      <c r="I33" s="63"/>
      <c r="J33" s="94"/>
      <c r="K33" s="96">
        <v>10</v>
      </c>
      <c r="L33" s="141" t="str">
        <f t="shared" si="0"/>
        <v>Solucionar diferentes situaciones utilizando la multiplicacion y division de numeros decimales.</v>
      </c>
      <c r="M33" s="142"/>
      <c r="N33" s="143"/>
      <c r="O33" s="95" t="s">
        <v>19</v>
      </c>
      <c r="P33" s="22"/>
    </row>
    <row r="34" spans="2:16" ht="18.75" customHeight="1" x14ac:dyDescent="0.25">
      <c r="B34" s="21"/>
      <c r="C34" s="96">
        <v>11</v>
      </c>
      <c r="D34" s="138" t="s">
        <v>825</v>
      </c>
      <c r="E34" s="139"/>
      <c r="F34" s="139"/>
      <c r="G34" s="140"/>
      <c r="H34" s="93"/>
      <c r="I34" s="63"/>
      <c r="J34" s="94"/>
      <c r="K34" s="96">
        <v>11</v>
      </c>
      <c r="L34" s="141" t="str">
        <f t="shared" si="0"/>
        <v>Graficar y analizar los datos para obtener informacion sobre mi entorno.</v>
      </c>
      <c r="M34" s="142"/>
      <c r="N34" s="143"/>
      <c r="O34" s="95" t="s">
        <v>19</v>
      </c>
      <c r="P34" s="22"/>
    </row>
    <row r="35" spans="2:16" ht="18.75" customHeight="1" x14ac:dyDescent="0.25">
      <c r="B35" s="21"/>
      <c r="C35" s="96">
        <v>12</v>
      </c>
      <c r="D35" s="138" t="s">
        <v>826</v>
      </c>
      <c r="E35" s="139"/>
      <c r="F35" s="139"/>
      <c r="G35" s="140"/>
      <c r="H35" s="93"/>
      <c r="I35" s="63"/>
      <c r="J35" s="94"/>
      <c r="K35" s="70">
        <v>12</v>
      </c>
      <c r="L35" s="141" t="str">
        <f t="shared" si="0"/>
        <v>Identificar el uso de una letra en una relacion matematica y encontrar su valor en diferentes ecuaciones e inecuaciones.</v>
      </c>
      <c r="M35" s="142"/>
      <c r="N35" s="143"/>
      <c r="O35" s="95" t="s">
        <v>19</v>
      </c>
      <c r="P35" s="22"/>
    </row>
    <row r="36" spans="2:16" ht="18.75" customHeight="1" x14ac:dyDescent="0.25">
      <c r="B36" s="21"/>
      <c r="C36" s="96">
        <v>13</v>
      </c>
      <c r="D36" s="138" t="s">
        <v>827</v>
      </c>
      <c r="E36" s="139"/>
      <c r="F36" s="139"/>
      <c r="G36" s="140"/>
      <c r="H36" s="93"/>
      <c r="I36" s="63"/>
      <c r="J36" s="94"/>
      <c r="K36" s="70">
        <v>13</v>
      </c>
      <c r="L36" s="141" t="str">
        <f t="shared" si="0"/>
        <v>Identificar y diferenciar variables en el planteamiento y solucion de problemas-</v>
      </c>
      <c r="M36" s="142"/>
      <c r="N36" s="143"/>
      <c r="O36" s="95" t="s">
        <v>19</v>
      </c>
      <c r="P36" s="22"/>
    </row>
    <row r="37" spans="2:16" ht="18.75" customHeight="1" x14ac:dyDescent="0.25">
      <c r="B37" s="21"/>
      <c r="C37" s="96">
        <v>14</v>
      </c>
      <c r="D37" s="138" t="s">
        <v>828</v>
      </c>
      <c r="E37" s="139"/>
      <c r="F37" s="139"/>
      <c r="G37" s="140"/>
      <c r="H37" s="93"/>
      <c r="I37" s="63"/>
      <c r="J37" s="94"/>
      <c r="K37" s="96">
        <v>14</v>
      </c>
      <c r="L37" s="141" t="str">
        <f t="shared" si="0"/>
        <v>Distinguir qué varía y qu´é permanece constante en una relacion que pueda aplicar en la vida diaria.</v>
      </c>
      <c r="M37" s="142"/>
      <c r="N37" s="143"/>
      <c r="O37" s="95" t="s">
        <v>19</v>
      </c>
      <c r="P37" s="22"/>
    </row>
    <row r="38" spans="2:16" ht="18.75" customHeight="1" x14ac:dyDescent="0.25">
      <c r="B38" s="21"/>
      <c r="C38" s="96">
        <v>15</v>
      </c>
      <c r="D38" s="138" t="s">
        <v>829</v>
      </c>
      <c r="E38" s="139"/>
      <c r="F38" s="139"/>
      <c r="G38" s="140"/>
      <c r="H38" s="93"/>
      <c r="I38" s="63"/>
      <c r="J38" s="94"/>
      <c r="K38" s="70">
        <v>15</v>
      </c>
      <c r="L38" s="141" t="str">
        <f t="shared" si="0"/>
        <v>Proponer y resolver situaciones  que requieran la aplicación de la proporcion directa.</v>
      </c>
      <c r="M38" s="142"/>
      <c r="N38" s="143"/>
      <c r="O38" s="95" t="s">
        <v>19</v>
      </c>
      <c r="P38" s="22"/>
    </row>
    <row r="39" spans="2:16" ht="18.75" customHeight="1" x14ac:dyDescent="0.25">
      <c r="B39" s="21"/>
      <c r="C39" s="96">
        <v>16</v>
      </c>
      <c r="D39" s="138" t="s">
        <v>830</v>
      </c>
      <c r="E39" s="139"/>
      <c r="F39" s="139"/>
      <c r="G39" s="140"/>
      <c r="H39" s="93"/>
      <c r="I39" s="63"/>
      <c r="J39" s="94"/>
      <c r="K39" s="96">
        <v>16</v>
      </c>
      <c r="L39" s="141" t="str">
        <f t="shared" si="0"/>
        <v>Construir solidos y establecer relaciones en una, dos y  tres  dimensiones en el entorno.</v>
      </c>
      <c r="M39" s="142"/>
      <c r="N39" s="143"/>
      <c r="O39" s="95" t="s">
        <v>19</v>
      </c>
      <c r="P39" s="22"/>
    </row>
    <row r="40" spans="2:16" ht="18.75" customHeight="1" x14ac:dyDescent="0.25">
      <c r="B40" s="21"/>
      <c r="C40" s="96">
        <v>17</v>
      </c>
      <c r="D40" s="138"/>
      <c r="E40" s="139"/>
      <c r="F40" s="139"/>
      <c r="G40" s="140"/>
      <c r="H40" s="93"/>
      <c r="I40" s="63"/>
      <c r="J40" s="94"/>
      <c r="K40" s="96">
        <v>17</v>
      </c>
      <c r="L40" s="141">
        <f t="shared" si="0"/>
        <v>0</v>
      </c>
      <c r="M40" s="142"/>
      <c r="N40" s="143"/>
      <c r="O40" s="95"/>
      <c r="P40" s="22"/>
    </row>
    <row r="41" spans="2:16" ht="18.75" customHeight="1" x14ac:dyDescent="0.25">
      <c r="B41" s="21"/>
      <c r="C41" s="96">
        <v>18</v>
      </c>
      <c r="D41" s="138"/>
      <c r="E41" s="139"/>
      <c r="F41" s="139"/>
      <c r="G41" s="140"/>
      <c r="H41" s="93"/>
      <c r="I41" s="63"/>
      <c r="J41" s="94"/>
      <c r="K41" s="70">
        <v>18</v>
      </c>
      <c r="L41" s="141">
        <f t="shared" si="0"/>
        <v>0</v>
      </c>
      <c r="M41" s="142"/>
      <c r="N41" s="143"/>
      <c r="O41" s="95"/>
      <c r="P41" s="22"/>
    </row>
    <row r="42" spans="2:16" ht="18.75" customHeight="1" x14ac:dyDescent="0.25">
      <c r="B42" s="21"/>
      <c r="C42" s="96">
        <v>19</v>
      </c>
      <c r="D42" s="138"/>
      <c r="E42" s="139"/>
      <c r="F42" s="139"/>
      <c r="G42" s="140"/>
      <c r="H42" s="93"/>
      <c r="I42" s="63"/>
      <c r="J42" s="94"/>
      <c r="K42" s="96">
        <v>19</v>
      </c>
      <c r="L42" s="141">
        <f t="shared" si="0"/>
        <v>0</v>
      </c>
      <c r="M42" s="142"/>
      <c r="N42" s="143"/>
      <c r="O42" s="95"/>
      <c r="P42" s="22"/>
    </row>
    <row r="43" spans="2:16" ht="18.75" customHeight="1" thickBot="1" x14ac:dyDescent="0.3">
      <c r="B43" s="21"/>
      <c r="C43" s="71">
        <v>20</v>
      </c>
      <c r="D43" s="149"/>
      <c r="E43" s="150"/>
      <c r="F43" s="150"/>
      <c r="G43" s="151"/>
      <c r="H43" s="93"/>
      <c r="I43" s="63"/>
      <c r="J43" s="94"/>
      <c r="K43" s="71">
        <v>20</v>
      </c>
      <c r="L43" s="152">
        <f t="shared" si="0"/>
        <v>0</v>
      </c>
      <c r="M43" s="153"/>
      <c r="N43" s="154"/>
      <c r="O43" s="97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J44" s="23"/>
      <c r="K44" s="155"/>
      <c r="L44" s="155"/>
      <c r="M44" s="18"/>
      <c r="N44" s="18"/>
      <c r="O44" s="18"/>
      <c r="P44" s="24"/>
    </row>
    <row r="45" spans="2:16" ht="9" customHeight="1" thickTop="1" thickBot="1" x14ac:dyDescent="0.3">
      <c r="K45" s="156"/>
      <c r="L45" s="156"/>
    </row>
    <row r="46" spans="2:16" ht="17.25" thickTop="1" thickBot="1" x14ac:dyDescent="0.3">
      <c r="B46" s="120" t="s">
        <v>292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2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62"/>
      <c r="L47" s="162"/>
      <c r="M47" s="26"/>
      <c r="N47" s="26"/>
      <c r="O47" s="26"/>
      <c r="P47" s="27"/>
    </row>
    <row r="48" spans="2:16" ht="30" customHeight="1" x14ac:dyDescent="0.25">
      <c r="B48" s="21"/>
      <c r="C48" s="163" t="s">
        <v>293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98"/>
    </row>
    <row r="49" spans="2:17" ht="9" customHeight="1" thickBot="1" x14ac:dyDescent="0.3">
      <c r="B49" s="21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8"/>
    </row>
    <row r="50" spans="2:17" ht="16.5" thickTop="1" thickBot="1" x14ac:dyDescent="0.3">
      <c r="B50" s="21"/>
      <c r="C50" s="99"/>
      <c r="D50" s="115" t="s">
        <v>277</v>
      </c>
      <c r="E50" s="145" t="s">
        <v>291</v>
      </c>
      <c r="F50" s="146"/>
      <c r="G50" s="146"/>
      <c r="H50" s="146"/>
      <c r="I50" s="146"/>
      <c r="J50" s="146"/>
      <c r="K50" s="147"/>
      <c r="L50" s="115" t="s">
        <v>18</v>
      </c>
      <c r="M50" s="145" t="s">
        <v>280</v>
      </c>
      <c r="N50" s="147"/>
      <c r="O50" s="99"/>
      <c r="P50" s="98"/>
    </row>
    <row r="51" spans="2:17" ht="18.75" customHeight="1" thickTop="1" x14ac:dyDescent="0.25">
      <c r="B51" s="21"/>
      <c r="C51" s="100">
        <f>IF(L51="No trabajado",1,0)</f>
        <v>0</v>
      </c>
      <c r="D51" s="69">
        <v>1</v>
      </c>
      <c r="E51" s="165" t="str">
        <f t="shared" ref="E51:E70" si="1">D24</f>
        <v>Resolver problemas que involucren sumas y restas</v>
      </c>
      <c r="F51" s="166"/>
      <c r="G51" s="166"/>
      <c r="H51" s="166"/>
      <c r="I51" s="166"/>
      <c r="J51" s="166"/>
      <c r="K51" s="167"/>
      <c r="L51" s="58" t="str">
        <f t="shared" ref="L51:L70" si="2">O24</f>
        <v>Trabajado</v>
      </c>
      <c r="M51" s="168" t="s">
        <v>281</v>
      </c>
      <c r="N51" s="169"/>
      <c r="O51" s="100">
        <f>IF(M51="Bajo",1,0)</f>
        <v>0</v>
      </c>
      <c r="P51" s="47">
        <f>IF(M51="Básico",-3,0)</f>
        <v>0</v>
      </c>
      <c r="Q51" s="44">
        <f>C51+O51+P51</f>
        <v>0</v>
      </c>
    </row>
    <row r="52" spans="2:17" ht="18.75" customHeight="1" x14ac:dyDescent="0.25">
      <c r="B52" s="21"/>
      <c r="C52" s="100">
        <f t="shared" ref="C52:C70" si="3">IF(L52="No trabajado",1,0)</f>
        <v>0</v>
      </c>
      <c r="D52" s="70">
        <v>2</v>
      </c>
      <c r="E52" s="157" t="str">
        <f t="shared" si="1"/>
        <v>Reconocer la multiplicación y la división como operaciones inversas y aplicarlas en la solución de problemas.</v>
      </c>
      <c r="F52" s="158"/>
      <c r="G52" s="158"/>
      <c r="H52" s="158"/>
      <c r="I52" s="158"/>
      <c r="J52" s="158"/>
      <c r="K52" s="159"/>
      <c r="L52" s="50" t="str">
        <f t="shared" si="2"/>
        <v>Trabajado</v>
      </c>
      <c r="M52" s="160" t="s">
        <v>281</v>
      </c>
      <c r="N52" s="161"/>
      <c r="O52" s="100">
        <f t="shared" ref="O52:O70" si="4">IF(M52="Bajo",1,0)</f>
        <v>0</v>
      </c>
      <c r="P52" s="47">
        <f t="shared" ref="P52:P70" si="5">IF(M52="Básico",-3,0)</f>
        <v>0</v>
      </c>
      <c r="Q52" s="44">
        <f t="shared" ref="Q52:Q70" si="6">C52+O52+P52</f>
        <v>0</v>
      </c>
    </row>
    <row r="53" spans="2:17" ht="18.75" customHeight="1" x14ac:dyDescent="0.25">
      <c r="B53" s="21"/>
      <c r="C53" s="100">
        <f t="shared" si="3"/>
        <v>0</v>
      </c>
      <c r="D53" s="70">
        <v>3</v>
      </c>
      <c r="E53" s="157" t="str">
        <f t="shared" si="1"/>
        <v>Hallar el mínimo común multiplo de dos o más números para solucionar diferentes situaciones</v>
      </c>
      <c r="F53" s="158"/>
      <c r="G53" s="158"/>
      <c r="H53" s="158"/>
      <c r="I53" s="158"/>
      <c r="J53" s="158"/>
      <c r="K53" s="159"/>
      <c r="L53" s="50" t="str">
        <f t="shared" si="2"/>
        <v>Trabajado</v>
      </c>
      <c r="M53" s="160" t="s">
        <v>282</v>
      </c>
      <c r="N53" s="161"/>
      <c r="O53" s="100">
        <f t="shared" si="4"/>
        <v>0</v>
      </c>
      <c r="P53" s="47">
        <f t="shared" si="5"/>
        <v>-3</v>
      </c>
      <c r="Q53" s="44">
        <f t="shared" si="6"/>
        <v>-3</v>
      </c>
    </row>
    <row r="54" spans="2:17" ht="18.75" customHeight="1" x14ac:dyDescent="0.25">
      <c r="B54" s="21"/>
      <c r="C54" s="100">
        <f t="shared" si="3"/>
        <v>0</v>
      </c>
      <c r="D54" s="70">
        <v>4</v>
      </c>
      <c r="E54" s="157" t="str">
        <f t="shared" si="1"/>
        <v>Analizar y aplicar las reglas de divisibilidad para saber cuando un número es divisible por 2, 3 ó 5.</v>
      </c>
      <c r="F54" s="158"/>
      <c r="G54" s="158"/>
      <c r="H54" s="158"/>
      <c r="I54" s="158"/>
      <c r="J54" s="158"/>
      <c r="K54" s="159"/>
      <c r="L54" s="50" t="str">
        <f t="shared" si="2"/>
        <v>Trabajado</v>
      </c>
      <c r="M54" s="160" t="s">
        <v>282</v>
      </c>
      <c r="N54" s="161"/>
      <c r="O54" s="100">
        <f t="shared" si="4"/>
        <v>0</v>
      </c>
      <c r="P54" s="47">
        <f t="shared" si="5"/>
        <v>-3</v>
      </c>
      <c r="Q54" s="44">
        <f t="shared" si="6"/>
        <v>-3</v>
      </c>
    </row>
    <row r="55" spans="2:17" ht="18.75" customHeight="1" x14ac:dyDescent="0.25">
      <c r="B55" s="21"/>
      <c r="C55" s="100">
        <f t="shared" si="3"/>
        <v>0</v>
      </c>
      <c r="D55" s="70">
        <v>5</v>
      </c>
      <c r="E55" s="157" t="str">
        <f t="shared" si="1"/>
        <v>Aplicar la suma y la resta de fracciones en la solucion de problemas.</v>
      </c>
      <c r="F55" s="158"/>
      <c r="G55" s="158"/>
      <c r="H55" s="158"/>
      <c r="I55" s="158"/>
      <c r="J55" s="158"/>
      <c r="K55" s="159"/>
      <c r="L55" s="50" t="str">
        <f t="shared" si="2"/>
        <v>Trabajado</v>
      </c>
      <c r="M55" s="160" t="s">
        <v>282</v>
      </c>
      <c r="N55" s="161"/>
      <c r="O55" s="100">
        <f t="shared" si="4"/>
        <v>0</v>
      </c>
      <c r="P55" s="47">
        <f t="shared" si="5"/>
        <v>-3</v>
      </c>
      <c r="Q55" s="44">
        <f t="shared" si="6"/>
        <v>-3</v>
      </c>
    </row>
    <row r="56" spans="2:17" ht="18.75" customHeight="1" x14ac:dyDescent="0.25">
      <c r="B56" s="21"/>
      <c r="C56" s="100">
        <f t="shared" si="3"/>
        <v>0</v>
      </c>
      <c r="D56" s="70">
        <v>6</v>
      </c>
      <c r="E56" s="157" t="str">
        <f t="shared" si="1"/>
        <v>Identificar las fracciones según su relacion con la unidad y su equivalencia.</v>
      </c>
      <c r="F56" s="158"/>
      <c r="G56" s="158"/>
      <c r="H56" s="158"/>
      <c r="I56" s="158"/>
      <c r="J56" s="158"/>
      <c r="K56" s="159"/>
      <c r="L56" s="50" t="str">
        <f t="shared" si="2"/>
        <v>Trabajado</v>
      </c>
      <c r="M56" s="160" t="s">
        <v>282</v>
      </c>
      <c r="N56" s="161"/>
      <c r="O56" s="100">
        <f t="shared" si="4"/>
        <v>0</v>
      </c>
      <c r="P56" s="47">
        <f t="shared" si="5"/>
        <v>-3</v>
      </c>
      <c r="Q56" s="44">
        <f t="shared" si="6"/>
        <v>-3</v>
      </c>
    </row>
    <row r="57" spans="2:17" ht="18.75" customHeight="1" x14ac:dyDescent="0.25">
      <c r="B57" s="21"/>
      <c r="C57" s="100">
        <f t="shared" si="3"/>
        <v>0</v>
      </c>
      <c r="D57" s="70">
        <v>7</v>
      </c>
      <c r="E57" s="157" t="str">
        <f t="shared" si="1"/>
        <v>Aplicar  y relacionar el concepto de fraccion para medir el tiempo.</v>
      </c>
      <c r="F57" s="158"/>
      <c r="G57" s="158"/>
      <c r="H57" s="158"/>
      <c r="I57" s="158"/>
      <c r="J57" s="158"/>
      <c r="K57" s="159"/>
      <c r="L57" s="50" t="str">
        <f t="shared" si="2"/>
        <v>Trabajado</v>
      </c>
      <c r="M57" s="160" t="s">
        <v>282</v>
      </c>
      <c r="N57" s="161"/>
      <c r="O57" s="100">
        <f t="shared" si="4"/>
        <v>0</v>
      </c>
      <c r="P57" s="47">
        <f t="shared" si="5"/>
        <v>-3</v>
      </c>
      <c r="Q57" s="44">
        <f t="shared" si="6"/>
        <v>-3</v>
      </c>
    </row>
    <row r="58" spans="2:17" ht="18.75" customHeight="1" x14ac:dyDescent="0.25">
      <c r="B58" s="21"/>
      <c r="C58" s="100">
        <f t="shared" si="3"/>
        <v>0</v>
      </c>
      <c r="D58" s="70">
        <v>8</v>
      </c>
      <c r="E58" s="157" t="str">
        <f t="shared" si="1"/>
        <v>Identificar y ubicar parejas ordenadas en el plano cartesiano para crear figuras.</v>
      </c>
      <c r="F58" s="158"/>
      <c r="G58" s="158"/>
      <c r="H58" s="158"/>
      <c r="I58" s="158"/>
      <c r="J58" s="158"/>
      <c r="K58" s="159"/>
      <c r="L58" s="50" t="str">
        <f t="shared" si="2"/>
        <v>Trabajado</v>
      </c>
      <c r="M58" s="160" t="s">
        <v>281</v>
      </c>
      <c r="N58" s="161"/>
      <c r="O58" s="100">
        <f t="shared" si="4"/>
        <v>0</v>
      </c>
      <c r="P58" s="47">
        <f t="shared" si="5"/>
        <v>0</v>
      </c>
      <c r="Q58" s="44">
        <f t="shared" si="6"/>
        <v>0</v>
      </c>
    </row>
    <row r="59" spans="2:17" ht="18.75" customHeight="1" x14ac:dyDescent="0.25">
      <c r="B59" s="21"/>
      <c r="C59" s="100">
        <f t="shared" si="3"/>
        <v>0</v>
      </c>
      <c r="D59" s="70">
        <v>9</v>
      </c>
      <c r="E59" s="157" t="str">
        <f t="shared" si="1"/>
        <v>Realizar conversiones entre los numeros decimales y los numeros fraccionarios.</v>
      </c>
      <c r="F59" s="158"/>
      <c r="G59" s="158"/>
      <c r="H59" s="158"/>
      <c r="I59" s="158"/>
      <c r="J59" s="158"/>
      <c r="K59" s="159"/>
      <c r="L59" s="50" t="str">
        <f t="shared" si="2"/>
        <v>Trabajado</v>
      </c>
      <c r="M59" s="160" t="s">
        <v>282</v>
      </c>
      <c r="N59" s="161"/>
      <c r="O59" s="100">
        <f t="shared" si="4"/>
        <v>0</v>
      </c>
      <c r="P59" s="47">
        <f t="shared" si="5"/>
        <v>-3</v>
      </c>
      <c r="Q59" s="44">
        <f t="shared" si="6"/>
        <v>-3</v>
      </c>
    </row>
    <row r="60" spans="2:17" ht="18.75" customHeight="1" x14ac:dyDescent="0.25">
      <c r="B60" s="21"/>
      <c r="C60" s="100">
        <f t="shared" si="3"/>
        <v>0</v>
      </c>
      <c r="D60" s="70">
        <v>10</v>
      </c>
      <c r="E60" s="157" t="str">
        <f t="shared" si="1"/>
        <v>Solucionar diferentes situaciones utilizando la multiplicacion y division de numeros decimales.</v>
      </c>
      <c r="F60" s="158"/>
      <c r="G60" s="158"/>
      <c r="H60" s="158"/>
      <c r="I60" s="158"/>
      <c r="J60" s="158"/>
      <c r="K60" s="159"/>
      <c r="L60" s="50" t="str">
        <f t="shared" si="2"/>
        <v>Trabajado</v>
      </c>
      <c r="M60" s="160" t="s">
        <v>282</v>
      </c>
      <c r="N60" s="161"/>
      <c r="O60" s="100">
        <f t="shared" si="4"/>
        <v>0</v>
      </c>
      <c r="P60" s="47">
        <f t="shared" si="5"/>
        <v>-3</v>
      </c>
      <c r="Q60" s="44">
        <f t="shared" si="6"/>
        <v>-3</v>
      </c>
    </row>
    <row r="61" spans="2:17" ht="18.75" customHeight="1" x14ac:dyDescent="0.25">
      <c r="B61" s="21"/>
      <c r="C61" s="100">
        <f t="shared" si="3"/>
        <v>0</v>
      </c>
      <c r="D61" s="70">
        <v>11</v>
      </c>
      <c r="E61" s="157" t="str">
        <f t="shared" si="1"/>
        <v>Graficar y analizar los datos para obtener informacion sobre mi entorno.</v>
      </c>
      <c r="F61" s="158"/>
      <c r="G61" s="158"/>
      <c r="H61" s="158"/>
      <c r="I61" s="158"/>
      <c r="J61" s="158"/>
      <c r="K61" s="159"/>
      <c r="L61" s="50" t="str">
        <f t="shared" si="2"/>
        <v>Trabajado</v>
      </c>
      <c r="M61" s="160" t="s">
        <v>281</v>
      </c>
      <c r="N61" s="161"/>
      <c r="O61" s="100">
        <f t="shared" si="4"/>
        <v>0</v>
      </c>
      <c r="P61" s="47">
        <f t="shared" si="5"/>
        <v>0</v>
      </c>
      <c r="Q61" s="44">
        <f t="shared" si="6"/>
        <v>0</v>
      </c>
    </row>
    <row r="62" spans="2:17" ht="18.75" customHeight="1" x14ac:dyDescent="0.25">
      <c r="B62" s="21"/>
      <c r="C62" s="100">
        <f t="shared" si="3"/>
        <v>0</v>
      </c>
      <c r="D62" s="70">
        <v>12</v>
      </c>
      <c r="E62" s="157" t="str">
        <f t="shared" si="1"/>
        <v>Identificar el uso de una letra en una relacion matematica y encontrar su valor en diferentes ecuaciones e inecuaciones.</v>
      </c>
      <c r="F62" s="158"/>
      <c r="G62" s="158"/>
      <c r="H62" s="158"/>
      <c r="I62" s="158"/>
      <c r="J62" s="158"/>
      <c r="K62" s="159"/>
      <c r="L62" s="50" t="str">
        <f t="shared" si="2"/>
        <v>Trabajado</v>
      </c>
      <c r="M62" s="160" t="s">
        <v>281</v>
      </c>
      <c r="N62" s="161"/>
      <c r="O62" s="100">
        <f t="shared" si="4"/>
        <v>0</v>
      </c>
      <c r="P62" s="47">
        <f t="shared" si="5"/>
        <v>0</v>
      </c>
      <c r="Q62" s="44">
        <f t="shared" si="6"/>
        <v>0</v>
      </c>
    </row>
    <row r="63" spans="2:17" ht="18.75" customHeight="1" x14ac:dyDescent="0.25">
      <c r="B63" s="21"/>
      <c r="C63" s="100">
        <f t="shared" si="3"/>
        <v>0</v>
      </c>
      <c r="D63" s="70">
        <v>13</v>
      </c>
      <c r="E63" s="157" t="str">
        <f t="shared" si="1"/>
        <v>Identificar y diferenciar variables en el planteamiento y solucion de problemas-</v>
      </c>
      <c r="F63" s="158"/>
      <c r="G63" s="158"/>
      <c r="H63" s="158"/>
      <c r="I63" s="158"/>
      <c r="J63" s="158"/>
      <c r="K63" s="159"/>
      <c r="L63" s="50" t="str">
        <f t="shared" si="2"/>
        <v>Trabajado</v>
      </c>
      <c r="M63" s="160" t="s">
        <v>281</v>
      </c>
      <c r="N63" s="161"/>
      <c r="O63" s="100">
        <f t="shared" si="4"/>
        <v>0</v>
      </c>
      <c r="P63" s="47">
        <f t="shared" si="5"/>
        <v>0</v>
      </c>
      <c r="Q63" s="44">
        <f t="shared" si="6"/>
        <v>0</v>
      </c>
    </row>
    <row r="64" spans="2:17" ht="18.75" customHeight="1" x14ac:dyDescent="0.25">
      <c r="B64" s="21"/>
      <c r="C64" s="100">
        <f t="shared" si="3"/>
        <v>0</v>
      </c>
      <c r="D64" s="70">
        <v>14</v>
      </c>
      <c r="E64" s="157" t="str">
        <f t="shared" si="1"/>
        <v>Distinguir qué varía y qu´é permanece constante en una relacion que pueda aplicar en la vida diaria.</v>
      </c>
      <c r="F64" s="158"/>
      <c r="G64" s="158"/>
      <c r="H64" s="158"/>
      <c r="I64" s="158"/>
      <c r="J64" s="158"/>
      <c r="K64" s="159"/>
      <c r="L64" s="50" t="str">
        <f t="shared" si="2"/>
        <v>Trabajado</v>
      </c>
      <c r="M64" s="160" t="s">
        <v>281</v>
      </c>
      <c r="N64" s="161"/>
      <c r="O64" s="100">
        <f t="shared" si="4"/>
        <v>0</v>
      </c>
      <c r="P64" s="47">
        <f t="shared" si="5"/>
        <v>0</v>
      </c>
      <c r="Q64" s="44">
        <f t="shared" si="6"/>
        <v>0</v>
      </c>
    </row>
    <row r="65" spans="2:17" ht="18.75" customHeight="1" x14ac:dyDescent="0.25">
      <c r="B65" s="21"/>
      <c r="C65" s="100">
        <f t="shared" si="3"/>
        <v>0</v>
      </c>
      <c r="D65" s="70">
        <v>15</v>
      </c>
      <c r="E65" s="157" t="str">
        <f t="shared" si="1"/>
        <v>Proponer y resolver situaciones  que requieran la aplicación de la proporcion directa.</v>
      </c>
      <c r="F65" s="158"/>
      <c r="G65" s="158"/>
      <c r="H65" s="158"/>
      <c r="I65" s="158"/>
      <c r="J65" s="158"/>
      <c r="K65" s="159"/>
      <c r="L65" s="50" t="str">
        <f t="shared" si="2"/>
        <v>Trabajado</v>
      </c>
      <c r="M65" s="160" t="s">
        <v>281</v>
      </c>
      <c r="N65" s="161"/>
      <c r="O65" s="100">
        <f t="shared" si="4"/>
        <v>0</v>
      </c>
      <c r="P65" s="47">
        <f t="shared" si="5"/>
        <v>0</v>
      </c>
      <c r="Q65" s="44">
        <f t="shared" si="6"/>
        <v>0</v>
      </c>
    </row>
    <row r="66" spans="2:17" ht="18.75" customHeight="1" x14ac:dyDescent="0.25">
      <c r="B66" s="21"/>
      <c r="C66" s="100">
        <f t="shared" si="3"/>
        <v>0</v>
      </c>
      <c r="D66" s="70">
        <v>16</v>
      </c>
      <c r="E66" s="157" t="str">
        <f t="shared" si="1"/>
        <v>Construir solidos y establecer relaciones en una, dos y  tres  dimensiones en el entorno.</v>
      </c>
      <c r="F66" s="158"/>
      <c r="G66" s="158"/>
      <c r="H66" s="158"/>
      <c r="I66" s="158"/>
      <c r="J66" s="158"/>
      <c r="K66" s="159"/>
      <c r="L66" s="50" t="str">
        <f t="shared" si="2"/>
        <v>Trabajado</v>
      </c>
      <c r="M66" s="160" t="s">
        <v>281</v>
      </c>
      <c r="N66" s="161"/>
      <c r="O66" s="100">
        <f t="shared" si="4"/>
        <v>0</v>
      </c>
      <c r="P66" s="47">
        <f t="shared" si="5"/>
        <v>0</v>
      </c>
      <c r="Q66" s="44">
        <f t="shared" si="6"/>
        <v>0</v>
      </c>
    </row>
    <row r="67" spans="2:17" ht="18.75" customHeight="1" x14ac:dyDescent="0.25">
      <c r="B67" s="21"/>
      <c r="C67" s="100">
        <f t="shared" si="3"/>
        <v>0</v>
      </c>
      <c r="D67" s="70">
        <v>17</v>
      </c>
      <c r="E67" s="157">
        <f t="shared" si="1"/>
        <v>0</v>
      </c>
      <c r="F67" s="158"/>
      <c r="G67" s="158"/>
      <c r="H67" s="158"/>
      <c r="I67" s="158"/>
      <c r="J67" s="158"/>
      <c r="K67" s="159"/>
      <c r="L67" s="50">
        <f t="shared" si="2"/>
        <v>0</v>
      </c>
      <c r="M67" s="160"/>
      <c r="N67" s="161"/>
      <c r="O67" s="100">
        <f t="shared" si="4"/>
        <v>0</v>
      </c>
      <c r="P67" s="47">
        <f t="shared" si="5"/>
        <v>0</v>
      </c>
      <c r="Q67" s="44">
        <f t="shared" si="6"/>
        <v>0</v>
      </c>
    </row>
    <row r="68" spans="2:17" ht="18.75" customHeight="1" x14ac:dyDescent="0.25">
      <c r="B68" s="21"/>
      <c r="C68" s="100">
        <f t="shared" si="3"/>
        <v>0</v>
      </c>
      <c r="D68" s="70">
        <v>18</v>
      </c>
      <c r="E68" s="157">
        <f t="shared" si="1"/>
        <v>0</v>
      </c>
      <c r="F68" s="158"/>
      <c r="G68" s="158"/>
      <c r="H68" s="158"/>
      <c r="I68" s="158"/>
      <c r="J68" s="158"/>
      <c r="K68" s="159"/>
      <c r="L68" s="50">
        <f t="shared" si="2"/>
        <v>0</v>
      </c>
      <c r="M68" s="160"/>
      <c r="N68" s="161"/>
      <c r="O68" s="100">
        <f t="shared" si="4"/>
        <v>0</v>
      </c>
      <c r="P68" s="47">
        <f t="shared" si="5"/>
        <v>0</v>
      </c>
      <c r="Q68" s="44">
        <f t="shared" si="6"/>
        <v>0</v>
      </c>
    </row>
    <row r="69" spans="2:17" ht="18.75" customHeight="1" x14ac:dyDescent="0.25">
      <c r="B69" s="21"/>
      <c r="C69" s="100">
        <f t="shared" si="3"/>
        <v>0</v>
      </c>
      <c r="D69" s="70">
        <v>19</v>
      </c>
      <c r="E69" s="157">
        <f t="shared" si="1"/>
        <v>0</v>
      </c>
      <c r="F69" s="158"/>
      <c r="G69" s="158"/>
      <c r="H69" s="158"/>
      <c r="I69" s="158"/>
      <c r="J69" s="158"/>
      <c r="K69" s="159"/>
      <c r="L69" s="50">
        <f t="shared" si="2"/>
        <v>0</v>
      </c>
      <c r="M69" s="160"/>
      <c r="N69" s="161"/>
      <c r="O69" s="100">
        <f t="shared" si="4"/>
        <v>0</v>
      </c>
      <c r="P69" s="47">
        <f t="shared" si="5"/>
        <v>0</v>
      </c>
      <c r="Q69" s="44">
        <f t="shared" si="6"/>
        <v>0</v>
      </c>
    </row>
    <row r="70" spans="2:17" ht="18.75" customHeight="1" thickBot="1" x14ac:dyDescent="0.3">
      <c r="B70" s="21"/>
      <c r="C70" s="100">
        <f t="shared" si="3"/>
        <v>0</v>
      </c>
      <c r="D70" s="71">
        <v>20</v>
      </c>
      <c r="E70" s="171">
        <f t="shared" si="1"/>
        <v>0</v>
      </c>
      <c r="F70" s="172"/>
      <c r="G70" s="172"/>
      <c r="H70" s="172"/>
      <c r="I70" s="172"/>
      <c r="J70" s="172"/>
      <c r="K70" s="173"/>
      <c r="L70" s="51">
        <f t="shared" si="2"/>
        <v>0</v>
      </c>
      <c r="M70" s="174"/>
      <c r="N70" s="175"/>
      <c r="O70" s="100">
        <f t="shared" si="4"/>
        <v>0</v>
      </c>
      <c r="P70" s="47">
        <f t="shared" si="5"/>
        <v>0</v>
      </c>
      <c r="Q70" s="44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101">
        <f>O44</f>
        <v>0</v>
      </c>
      <c r="K71" s="101"/>
      <c r="L71" s="101"/>
      <c r="M71" s="101"/>
      <c r="N71" s="101"/>
      <c r="O71" s="101"/>
      <c r="P71" s="24"/>
    </row>
    <row r="72" spans="2:17" ht="6" customHeight="1" thickTop="1" thickBot="1" x14ac:dyDescent="0.3">
      <c r="J72" s="102"/>
      <c r="K72" s="102"/>
      <c r="L72" s="102"/>
      <c r="M72" s="102"/>
      <c r="N72" s="102"/>
      <c r="O72" s="102"/>
    </row>
    <row r="73" spans="2:17" ht="16.5" customHeight="1" thickTop="1" thickBot="1" x14ac:dyDescent="0.3">
      <c r="B73" s="176" t="s">
        <v>285</v>
      </c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8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103"/>
      <c r="K74" s="103"/>
      <c r="L74" s="103"/>
      <c r="M74" s="103"/>
      <c r="N74" s="103"/>
      <c r="O74" s="103"/>
      <c r="P74" s="27"/>
    </row>
    <row r="75" spans="2:17" ht="61.5" customHeight="1" x14ac:dyDescent="0.25">
      <c r="B75" s="21"/>
      <c r="C75" s="179" t="s">
        <v>286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101"/>
      <c r="K76" s="101"/>
      <c r="L76" s="101"/>
      <c r="M76" s="101"/>
      <c r="N76" s="101"/>
      <c r="O76" s="101"/>
      <c r="P76" s="24"/>
    </row>
    <row r="77" spans="2:17" ht="9" customHeight="1" thickTop="1" thickBot="1" x14ac:dyDescent="0.3"/>
    <row r="78" spans="2:17" ht="17.25" thickTop="1" thickBot="1" x14ac:dyDescent="0.3">
      <c r="B78" s="120" t="s">
        <v>278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2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70" t="s">
        <v>831</v>
      </c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22"/>
    </row>
    <row r="81" spans="2:16" ht="45" customHeight="1" x14ac:dyDescent="0.25">
      <c r="B81" s="21"/>
      <c r="C81" s="170" t="s">
        <v>832</v>
      </c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22"/>
    </row>
    <row r="82" spans="2:16" ht="45" customHeight="1" x14ac:dyDescent="0.25">
      <c r="B82" s="21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9:D9"/>
    <mergeCell ref="F9:K9"/>
    <mergeCell ref="N9:O9"/>
    <mergeCell ref="B12:P12"/>
    <mergeCell ref="C14:N14"/>
    <mergeCell ref="F16:K16"/>
    <mergeCell ref="N16:O16"/>
    <mergeCell ref="B1:P1"/>
    <mergeCell ref="B3:P3"/>
    <mergeCell ref="C5:N5"/>
    <mergeCell ref="C7:D7"/>
    <mergeCell ref="F7:K7"/>
    <mergeCell ref="N7:O7"/>
    <mergeCell ref="D24:G24"/>
    <mergeCell ref="L24:N24"/>
    <mergeCell ref="D25:G25"/>
    <mergeCell ref="L25:N25"/>
    <mergeCell ref="D26:G26"/>
    <mergeCell ref="L26:N26"/>
    <mergeCell ref="B19:H19"/>
    <mergeCell ref="J19:P19"/>
    <mergeCell ref="C21:G21"/>
    <mergeCell ref="K21:O21"/>
    <mergeCell ref="D23:G23"/>
    <mergeCell ref="L23:N23"/>
    <mergeCell ref="D30:G30"/>
    <mergeCell ref="L30:N30"/>
    <mergeCell ref="D31:G31"/>
    <mergeCell ref="L31:N31"/>
    <mergeCell ref="D32:G32"/>
    <mergeCell ref="L32:N32"/>
    <mergeCell ref="D27:G27"/>
    <mergeCell ref="L27:N27"/>
    <mergeCell ref="D28:G28"/>
    <mergeCell ref="L28:N28"/>
    <mergeCell ref="D29:G29"/>
    <mergeCell ref="L29:N29"/>
    <mergeCell ref="D36:G36"/>
    <mergeCell ref="L36:N36"/>
    <mergeCell ref="D37:G37"/>
    <mergeCell ref="L37:N37"/>
    <mergeCell ref="D38:G38"/>
    <mergeCell ref="L38:N38"/>
    <mergeCell ref="D33:G33"/>
    <mergeCell ref="L33:N33"/>
    <mergeCell ref="D34:G34"/>
    <mergeCell ref="L34:N34"/>
    <mergeCell ref="D35:G35"/>
    <mergeCell ref="L35:N35"/>
    <mergeCell ref="D42:G42"/>
    <mergeCell ref="L42:N42"/>
    <mergeCell ref="D43:G43"/>
    <mergeCell ref="L43:N43"/>
    <mergeCell ref="K44:L44"/>
    <mergeCell ref="K45:L45"/>
    <mergeCell ref="D39:G39"/>
    <mergeCell ref="L39:N39"/>
    <mergeCell ref="D40:G40"/>
    <mergeCell ref="L40:N40"/>
    <mergeCell ref="D41:G41"/>
    <mergeCell ref="L41:N41"/>
    <mergeCell ref="E52:K52"/>
    <mergeCell ref="M52:N52"/>
    <mergeCell ref="E53:K53"/>
    <mergeCell ref="M53:N53"/>
    <mergeCell ref="E54:K54"/>
    <mergeCell ref="M54:N54"/>
    <mergeCell ref="B46:P46"/>
    <mergeCell ref="K47:L47"/>
    <mergeCell ref="C48:O48"/>
    <mergeCell ref="E50:K50"/>
    <mergeCell ref="M50:N50"/>
    <mergeCell ref="E51:K51"/>
    <mergeCell ref="M51:N51"/>
    <mergeCell ref="E58:K58"/>
    <mergeCell ref="M58:N58"/>
    <mergeCell ref="E59:K59"/>
    <mergeCell ref="M59:N59"/>
    <mergeCell ref="E60:K60"/>
    <mergeCell ref="M60:N60"/>
    <mergeCell ref="E55:K55"/>
    <mergeCell ref="M55:N55"/>
    <mergeCell ref="E56:K56"/>
    <mergeCell ref="M56:N56"/>
    <mergeCell ref="E57:K57"/>
    <mergeCell ref="M57:N57"/>
    <mergeCell ref="E64:K64"/>
    <mergeCell ref="M64:N64"/>
    <mergeCell ref="E65:K65"/>
    <mergeCell ref="M65:N65"/>
    <mergeCell ref="E66:K66"/>
    <mergeCell ref="M66:N66"/>
    <mergeCell ref="E61:K61"/>
    <mergeCell ref="M61:N61"/>
    <mergeCell ref="E62:K62"/>
    <mergeCell ref="M62:N62"/>
    <mergeCell ref="E63:K63"/>
    <mergeCell ref="M63:N63"/>
    <mergeCell ref="C81:O81"/>
    <mergeCell ref="C82:O82"/>
    <mergeCell ref="E70:K70"/>
    <mergeCell ref="M70:N70"/>
    <mergeCell ref="B73:P73"/>
    <mergeCell ref="C75:O75"/>
    <mergeCell ref="B78:P78"/>
    <mergeCell ref="C80:O80"/>
    <mergeCell ref="E67:K67"/>
    <mergeCell ref="M67:N67"/>
    <mergeCell ref="E68:K68"/>
    <mergeCell ref="M68:N68"/>
    <mergeCell ref="E69:K69"/>
    <mergeCell ref="M69:N69"/>
  </mergeCells>
  <conditionalFormatting sqref="L24:L43">
    <cfRule type="expression" dxfId="62" priority="5">
      <formula>IF(L24=0,1,0)</formula>
    </cfRule>
  </conditionalFormatting>
  <conditionalFormatting sqref="E51:N70">
    <cfRule type="expression" dxfId="61" priority="1">
      <formula>IF(Q51&lt;0,1,0)</formula>
    </cfRule>
    <cfRule type="expression" dxfId="60" priority="4">
      <formula>IF(Q51&gt;0,1,0)</formula>
    </cfRule>
  </conditionalFormatting>
  <conditionalFormatting sqref="E51:K70">
    <cfRule type="expression" dxfId="59" priority="3">
      <formula>IF(E51=0,1,0)</formula>
    </cfRule>
  </conditionalFormatting>
  <conditionalFormatting sqref="L51:L70">
    <cfRule type="expression" dxfId="58" priority="2">
      <formula>IF(L51=0,1,0)</formula>
    </cfRule>
  </conditionalFormatting>
  <dataValidations count="3">
    <dataValidation type="list" allowBlank="1" showInputMessage="1" showErrorMessage="1" sqref="M51:N70" xr:uid="{88ED68E6-21D9-45EB-A4DC-10845B22887E}">
      <formula1>INDIRECT(O24)</formula1>
    </dataValidation>
    <dataValidation type="list" allowBlank="1" showInputMessage="1" showErrorMessage="1" sqref="O24:O43" xr:uid="{BE43B39D-0103-478A-92F7-35F6D1EFCDD5}">
      <formula1>Estado</formula1>
    </dataValidation>
    <dataValidation type="list" allowBlank="1" showInputMessage="1" showErrorMessage="1" sqref="N16" xr:uid="{FC8B8DBA-A423-4E67-9DE1-9E52F6E3D796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18C04-C977-4C48-82B1-2D7D51FCE8F1}">
  <dimension ref="B1:P80"/>
  <sheetViews>
    <sheetView showGridLines="0" showRowColHeaders="0" showRuler="0" view="pageLayout" topLeftCell="A37" zoomScale="115" zoomScaleNormal="100" zoomScalePageLayoutView="115" workbookViewId="0">
      <selection activeCell="C83" sqref="C83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11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 t="s">
        <v>782</v>
      </c>
      <c r="G7" s="118"/>
      <c r="H7" s="118"/>
      <c r="I7" s="118"/>
      <c r="J7" s="118"/>
      <c r="K7" s="119"/>
      <c r="L7" s="110" t="s">
        <v>13</v>
      </c>
      <c r="M7" s="63"/>
      <c r="N7" s="117"/>
      <c r="O7" s="119"/>
      <c r="P7" s="22"/>
    </row>
    <row r="8" spans="2:16" ht="9" customHeight="1" thickTop="1" thickBot="1" x14ac:dyDescent="0.3">
      <c r="B8" s="60"/>
      <c r="C8" s="111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418</v>
      </c>
      <c r="G9" s="118"/>
      <c r="H9" s="118"/>
      <c r="I9" s="118"/>
      <c r="J9" s="118"/>
      <c r="K9" s="119"/>
      <c r="L9" s="110" t="s">
        <v>14</v>
      </c>
      <c r="M9" s="63"/>
      <c r="N9" s="117" t="s">
        <v>404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294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11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110" t="s">
        <v>0</v>
      </c>
      <c r="E16" s="61"/>
      <c r="F16" s="112" t="s">
        <v>811</v>
      </c>
      <c r="G16" s="113"/>
      <c r="H16" s="113"/>
      <c r="I16" s="113"/>
      <c r="J16" s="113"/>
      <c r="K16" s="114"/>
      <c r="L16" s="67" t="s">
        <v>295</v>
      </c>
      <c r="M16" s="63"/>
      <c r="N16" s="112"/>
      <c r="O16" s="114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1"/>
      <c r="D18" s="110" t="s">
        <v>296</v>
      </c>
      <c r="E18" s="61"/>
      <c r="F18" s="112"/>
      <c r="G18" s="113"/>
      <c r="H18" s="113" t="s">
        <v>800</v>
      </c>
      <c r="I18" s="113"/>
      <c r="J18" s="113"/>
      <c r="K18" s="114"/>
      <c r="L18" s="67" t="s">
        <v>297</v>
      </c>
      <c r="M18" s="63"/>
      <c r="N18" s="112"/>
      <c r="O18" s="114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120" t="s">
        <v>298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2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84" t="s">
        <v>299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6"/>
      <c r="P23" s="22"/>
    </row>
    <row r="24" spans="2:16" ht="9" customHeight="1" thickBot="1" x14ac:dyDescent="0.3">
      <c r="B24" s="21"/>
      <c r="G24" s="68"/>
      <c r="H24" s="68"/>
      <c r="I24" s="68"/>
      <c r="J24" s="68"/>
      <c r="K24" s="68"/>
      <c r="P24" s="22"/>
    </row>
    <row r="25" spans="2:16" ht="16.5" thickTop="1" thickBot="1" x14ac:dyDescent="0.3">
      <c r="B25" s="21"/>
      <c r="C25" s="115" t="s">
        <v>277</v>
      </c>
      <c r="D25" s="145" t="s">
        <v>300</v>
      </c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7"/>
      <c r="P25" s="22"/>
    </row>
    <row r="26" spans="2:16" ht="18.75" customHeight="1" thickTop="1" thickBot="1" x14ac:dyDescent="0.3">
      <c r="B26" s="21"/>
      <c r="C26" s="69">
        <v>1</v>
      </c>
      <c r="D26" s="212" t="s">
        <v>812</v>
      </c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3"/>
      <c r="P26" s="22"/>
    </row>
    <row r="27" spans="2:16" ht="18.75" customHeight="1" thickTop="1" thickBot="1" x14ac:dyDescent="0.3">
      <c r="B27" s="21"/>
      <c r="C27" s="70">
        <v>2</v>
      </c>
      <c r="D27" s="212" t="s">
        <v>813</v>
      </c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3"/>
      <c r="P27" s="22"/>
    </row>
    <row r="28" spans="2:16" ht="18.75" customHeight="1" thickTop="1" x14ac:dyDescent="0.25">
      <c r="B28" s="21"/>
      <c r="C28" s="70">
        <v>3</v>
      </c>
      <c r="D28" s="212" t="s">
        <v>814</v>
      </c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3"/>
      <c r="P28" s="22"/>
    </row>
    <row r="29" spans="2:16" ht="18.75" customHeight="1" x14ac:dyDescent="0.25">
      <c r="B29" s="21"/>
      <c r="C29" s="70">
        <v>4</v>
      </c>
      <c r="D29" s="214" t="s">
        <v>815</v>
      </c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5"/>
      <c r="P29" s="22"/>
    </row>
    <row r="30" spans="2:16" ht="18.75" customHeight="1" thickBot="1" x14ac:dyDescent="0.3">
      <c r="B30" s="21"/>
      <c r="C30" s="71">
        <v>5</v>
      </c>
      <c r="D30" s="216" t="s">
        <v>816</v>
      </c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7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72"/>
      <c r="I31" s="72"/>
      <c r="J31" s="72"/>
      <c r="K31" s="155"/>
      <c r="L31" s="155"/>
      <c r="M31" s="18"/>
      <c r="N31" s="18"/>
      <c r="O31" s="18"/>
      <c r="P31" s="24"/>
    </row>
    <row r="32" spans="2:16" ht="78" customHeight="1" thickTop="1" thickBot="1" x14ac:dyDescent="0.3">
      <c r="K32" s="156"/>
      <c r="L32" s="156"/>
    </row>
    <row r="33" spans="2:16" ht="17.25" thickTop="1" thickBot="1" x14ac:dyDescent="0.3">
      <c r="B33" s="120" t="s">
        <v>301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2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84" t="s">
        <v>302</v>
      </c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6"/>
      <c r="P35" s="22"/>
    </row>
    <row r="36" spans="2:16" ht="15.75" thickBot="1" x14ac:dyDescent="0.3">
      <c r="B36" s="21"/>
      <c r="H36" s="68"/>
      <c r="I36" s="68"/>
      <c r="J36" s="68"/>
      <c r="P36" s="22"/>
    </row>
    <row r="37" spans="2:16" ht="16.5" thickTop="1" thickBot="1" x14ac:dyDescent="0.3">
      <c r="B37" s="21"/>
      <c r="C37" s="115" t="s">
        <v>277</v>
      </c>
      <c r="D37" s="181" t="s">
        <v>300</v>
      </c>
      <c r="E37" s="182"/>
      <c r="F37" s="182"/>
      <c r="G37" s="182"/>
      <c r="H37" s="182"/>
      <c r="I37" s="183"/>
      <c r="J37" s="182" t="s">
        <v>303</v>
      </c>
      <c r="K37" s="182"/>
      <c r="L37" s="182"/>
      <c r="M37" s="182"/>
      <c r="N37" s="182"/>
      <c r="O37" s="183"/>
      <c r="P37" s="22"/>
    </row>
    <row r="38" spans="2:16" ht="15.75" customHeight="1" thickTop="1" x14ac:dyDescent="0.25">
      <c r="B38" s="21"/>
      <c r="C38" s="69">
        <v>1</v>
      </c>
      <c r="D38" s="193" t="str">
        <f>D26</f>
        <v>Hallar el mínimo común multiplo de dos o más números para solucionar diferentes situaciones</v>
      </c>
      <c r="E38" s="194"/>
      <c r="F38" s="194"/>
      <c r="G38" s="194"/>
      <c r="H38" s="194"/>
      <c r="I38" s="195"/>
      <c r="J38" s="208" t="s">
        <v>817</v>
      </c>
      <c r="K38" s="187"/>
      <c r="L38" s="187"/>
      <c r="M38" s="187"/>
      <c r="N38" s="187"/>
      <c r="O38" s="188"/>
      <c r="P38" s="22"/>
    </row>
    <row r="39" spans="2:16" ht="15" customHeight="1" x14ac:dyDescent="0.25">
      <c r="B39" s="21"/>
      <c r="C39" s="70">
        <v>2</v>
      </c>
      <c r="D39" s="196" t="str">
        <f t="shared" ref="D39:D42" si="0">D27</f>
        <v>Analizar y aplicar las reglas de divisibilidad para saber cuando un número es divisible por 2, 3 ó 5.</v>
      </c>
      <c r="E39" s="197"/>
      <c r="F39" s="197"/>
      <c r="G39" s="197"/>
      <c r="H39" s="197"/>
      <c r="I39" s="198"/>
      <c r="J39" s="206" t="s">
        <v>817</v>
      </c>
      <c r="K39" s="189"/>
      <c r="L39" s="189"/>
      <c r="M39" s="189"/>
      <c r="N39" s="189"/>
      <c r="O39" s="190"/>
      <c r="P39" s="22"/>
    </row>
    <row r="40" spans="2:16" ht="15" customHeight="1" x14ac:dyDescent="0.25">
      <c r="B40" s="21"/>
      <c r="C40" s="70">
        <v>3</v>
      </c>
      <c r="D40" s="196" t="str">
        <f t="shared" si="0"/>
        <v>Aplicar la suma y la resta de fracciones en la solucion de problemas.</v>
      </c>
      <c r="E40" s="197"/>
      <c r="F40" s="197"/>
      <c r="G40" s="197"/>
      <c r="H40" s="197"/>
      <c r="I40" s="198"/>
      <c r="J40" s="206" t="s">
        <v>817</v>
      </c>
      <c r="K40" s="189"/>
      <c r="L40" s="189"/>
      <c r="M40" s="189"/>
      <c r="N40" s="189"/>
      <c r="O40" s="190"/>
      <c r="P40" s="22"/>
    </row>
    <row r="41" spans="2:16" ht="15" customHeight="1" x14ac:dyDescent="0.25">
      <c r="B41" s="21"/>
      <c r="C41" s="70">
        <v>4</v>
      </c>
      <c r="D41" s="196" t="str">
        <f t="shared" si="0"/>
        <v>Identificar las fracciones según su relacion con la unidad y su equivalencia.</v>
      </c>
      <c r="E41" s="197"/>
      <c r="F41" s="197"/>
      <c r="G41" s="197"/>
      <c r="H41" s="197"/>
      <c r="I41" s="198"/>
      <c r="J41" s="206" t="s">
        <v>817</v>
      </c>
      <c r="K41" s="189"/>
      <c r="L41" s="189"/>
      <c r="M41" s="189"/>
      <c r="N41" s="189"/>
      <c r="O41" s="190"/>
      <c r="P41" s="22"/>
    </row>
    <row r="42" spans="2:16" ht="15.75" customHeight="1" thickBot="1" x14ac:dyDescent="0.3">
      <c r="B42" s="21"/>
      <c r="C42" s="71">
        <v>5</v>
      </c>
      <c r="D42" s="199" t="str">
        <f t="shared" si="0"/>
        <v>Realizar conversiones entre los numeros decimales y los numeros fraccionarios.</v>
      </c>
      <c r="E42" s="200"/>
      <c r="F42" s="200"/>
      <c r="G42" s="200"/>
      <c r="H42" s="200"/>
      <c r="I42" s="201"/>
      <c r="J42" s="211" t="s">
        <v>817</v>
      </c>
      <c r="K42" s="191"/>
      <c r="L42" s="191"/>
      <c r="M42" s="191"/>
      <c r="N42" s="191"/>
      <c r="O42" s="192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72"/>
      <c r="K43" s="155"/>
      <c r="L43" s="155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120" t="s">
        <v>304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2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84" t="s">
        <v>305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22"/>
    </row>
    <row r="48" spans="2:16" ht="15.75" thickBot="1" x14ac:dyDescent="0.3">
      <c r="B48" s="21"/>
      <c r="H48" s="68"/>
      <c r="I48" s="68"/>
      <c r="J48" s="68"/>
      <c r="P48" s="22"/>
    </row>
    <row r="49" spans="2:16" ht="16.5" thickTop="1" thickBot="1" x14ac:dyDescent="0.3">
      <c r="B49" s="21"/>
      <c r="C49" s="115" t="s">
        <v>277</v>
      </c>
      <c r="D49" s="181" t="s">
        <v>300</v>
      </c>
      <c r="E49" s="182"/>
      <c r="F49" s="182"/>
      <c r="G49" s="182"/>
      <c r="H49" s="182"/>
      <c r="I49" s="183"/>
      <c r="J49" s="182" t="s">
        <v>306</v>
      </c>
      <c r="K49" s="182"/>
      <c r="L49" s="182"/>
      <c r="M49" s="182"/>
      <c r="N49" s="182"/>
      <c r="O49" s="183"/>
      <c r="P49" s="22"/>
    </row>
    <row r="50" spans="2:16" ht="15.75" thickTop="1" x14ac:dyDescent="0.25">
      <c r="B50" s="21"/>
      <c r="C50" s="69">
        <v>1</v>
      </c>
      <c r="D50" s="193" t="str">
        <f>D38</f>
        <v>Hallar el mínimo común multiplo de dos o más números para solucionar diferentes situaciones</v>
      </c>
      <c r="E50" s="194"/>
      <c r="F50" s="194"/>
      <c r="G50" s="194"/>
      <c r="H50" s="194"/>
      <c r="I50" s="195"/>
      <c r="J50" s="187" t="s">
        <v>818</v>
      </c>
      <c r="K50" s="187"/>
      <c r="L50" s="187"/>
      <c r="M50" s="187"/>
      <c r="N50" s="187"/>
      <c r="O50" s="188"/>
      <c r="P50" s="22"/>
    </row>
    <row r="51" spans="2:16" x14ac:dyDescent="0.25">
      <c r="B51" s="21"/>
      <c r="C51" s="70">
        <v>2</v>
      </c>
      <c r="D51" s="196" t="str">
        <f t="shared" ref="D51:D54" si="1">D39</f>
        <v>Analizar y aplicar las reglas de divisibilidad para saber cuando un número es divisible por 2, 3 ó 5.</v>
      </c>
      <c r="E51" s="197"/>
      <c r="F51" s="197"/>
      <c r="G51" s="197"/>
      <c r="H51" s="197"/>
      <c r="I51" s="198"/>
      <c r="J51" s="189" t="s">
        <v>818</v>
      </c>
      <c r="K51" s="189"/>
      <c r="L51" s="189"/>
      <c r="M51" s="189"/>
      <c r="N51" s="189"/>
      <c r="O51" s="190"/>
      <c r="P51" s="22"/>
    </row>
    <row r="52" spans="2:16" x14ac:dyDescent="0.25">
      <c r="B52" s="21"/>
      <c r="C52" s="70">
        <v>3</v>
      </c>
      <c r="D52" s="196" t="str">
        <f t="shared" si="1"/>
        <v>Aplicar la suma y la resta de fracciones en la solucion de problemas.</v>
      </c>
      <c r="E52" s="197"/>
      <c r="F52" s="197"/>
      <c r="G52" s="197"/>
      <c r="H52" s="197"/>
      <c r="I52" s="198"/>
      <c r="J52" s="189" t="s">
        <v>805</v>
      </c>
      <c r="K52" s="189"/>
      <c r="L52" s="189"/>
      <c r="M52" s="189"/>
      <c r="N52" s="189"/>
      <c r="O52" s="190"/>
      <c r="P52" s="22"/>
    </row>
    <row r="53" spans="2:16" x14ac:dyDescent="0.25">
      <c r="B53" s="21"/>
      <c r="C53" s="70">
        <v>4</v>
      </c>
      <c r="D53" s="196" t="str">
        <f t="shared" si="1"/>
        <v>Identificar las fracciones según su relacion con la unidad y su equivalencia.</v>
      </c>
      <c r="E53" s="197"/>
      <c r="F53" s="197"/>
      <c r="G53" s="197"/>
      <c r="H53" s="197"/>
      <c r="I53" s="198"/>
      <c r="J53" s="189" t="s">
        <v>806</v>
      </c>
      <c r="K53" s="189"/>
      <c r="L53" s="189"/>
      <c r="M53" s="189"/>
      <c r="N53" s="189"/>
      <c r="O53" s="190"/>
      <c r="P53" s="22"/>
    </row>
    <row r="54" spans="2:16" ht="15.75" thickBot="1" x14ac:dyDescent="0.3">
      <c r="B54" s="21"/>
      <c r="C54" s="71">
        <v>5</v>
      </c>
      <c r="D54" s="199" t="str">
        <f t="shared" si="1"/>
        <v>Realizar conversiones entre los numeros decimales y los numeros fraccionarios.</v>
      </c>
      <c r="E54" s="200"/>
      <c r="F54" s="200"/>
      <c r="G54" s="200"/>
      <c r="H54" s="200"/>
      <c r="I54" s="201"/>
      <c r="J54" s="191" t="s">
        <v>819</v>
      </c>
      <c r="K54" s="191"/>
      <c r="L54" s="191"/>
      <c r="M54" s="191"/>
      <c r="N54" s="191"/>
      <c r="O54" s="192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72"/>
      <c r="I55" s="72"/>
      <c r="J55" s="72"/>
      <c r="K55" s="155"/>
      <c r="L55" s="155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120" t="s">
        <v>307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2"/>
    </row>
    <row r="58" spans="2:16" ht="15.75" thickTop="1" x14ac:dyDescent="0.25">
      <c r="B58" s="21"/>
      <c r="P58" s="27"/>
    </row>
    <row r="59" spans="2:16" x14ac:dyDescent="0.25">
      <c r="B59" s="21"/>
      <c r="C59" s="184" t="s">
        <v>308</v>
      </c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6"/>
      <c r="P59" s="22"/>
    </row>
    <row r="60" spans="2:16" ht="15.75" thickBot="1" x14ac:dyDescent="0.3">
      <c r="B60" s="21"/>
      <c r="H60" s="68"/>
      <c r="I60" s="68"/>
      <c r="J60" s="68"/>
      <c r="P60" s="22"/>
    </row>
    <row r="61" spans="2:16" ht="16.5" thickTop="1" thickBot="1" x14ac:dyDescent="0.3">
      <c r="B61" s="21"/>
      <c r="C61" s="115" t="s">
        <v>277</v>
      </c>
      <c r="D61" s="181" t="s">
        <v>300</v>
      </c>
      <c r="E61" s="182"/>
      <c r="F61" s="182"/>
      <c r="G61" s="182"/>
      <c r="H61" s="182"/>
      <c r="I61" s="183"/>
      <c r="J61" s="202" t="s">
        <v>309</v>
      </c>
      <c r="K61" s="202"/>
      <c r="L61" s="202"/>
      <c r="M61" s="202"/>
      <c r="N61" s="202" t="s">
        <v>310</v>
      </c>
      <c r="O61" s="202"/>
      <c r="P61" s="22"/>
    </row>
    <row r="62" spans="2:16" ht="15.75" customHeight="1" thickTop="1" x14ac:dyDescent="0.25">
      <c r="B62" s="21"/>
      <c r="C62" s="69">
        <v>1</v>
      </c>
      <c r="D62" s="193" t="str">
        <f>D50</f>
        <v>Hallar el mínimo común multiplo de dos o más números para solucionar diferentes situaciones</v>
      </c>
      <c r="E62" s="194"/>
      <c r="F62" s="194"/>
      <c r="G62" s="194"/>
      <c r="H62" s="194"/>
      <c r="I62" s="195"/>
      <c r="J62" s="203" t="s">
        <v>807</v>
      </c>
      <c r="K62" s="187"/>
      <c r="L62" s="187"/>
      <c r="M62" s="188"/>
      <c r="N62" s="203" t="s">
        <v>808</v>
      </c>
      <c r="O62" s="188"/>
      <c r="P62" s="22"/>
    </row>
    <row r="63" spans="2:16" ht="15" customHeight="1" x14ac:dyDescent="0.25">
      <c r="B63" s="21"/>
      <c r="C63" s="70">
        <v>2</v>
      </c>
      <c r="D63" s="196" t="str">
        <f t="shared" ref="D63:D66" si="2">D51</f>
        <v>Analizar y aplicar las reglas de divisibilidad para saber cuando un número es divisible por 2, 3 ó 5.</v>
      </c>
      <c r="E63" s="197"/>
      <c r="F63" s="197"/>
      <c r="G63" s="197"/>
      <c r="H63" s="197"/>
      <c r="I63" s="198"/>
      <c r="J63" s="204" t="s">
        <v>807</v>
      </c>
      <c r="K63" s="189"/>
      <c r="L63" s="189"/>
      <c r="M63" s="190"/>
      <c r="N63" s="204" t="s">
        <v>808</v>
      </c>
      <c r="O63" s="190"/>
      <c r="P63" s="22"/>
    </row>
    <row r="64" spans="2:16" ht="15" customHeight="1" x14ac:dyDescent="0.25">
      <c r="B64" s="21"/>
      <c r="C64" s="70">
        <v>3</v>
      </c>
      <c r="D64" s="196" t="str">
        <f t="shared" si="2"/>
        <v>Aplicar la suma y la resta de fracciones en la solucion de problemas.</v>
      </c>
      <c r="E64" s="197"/>
      <c r="F64" s="197"/>
      <c r="G64" s="197"/>
      <c r="H64" s="197"/>
      <c r="I64" s="198"/>
      <c r="J64" s="204" t="s">
        <v>807</v>
      </c>
      <c r="K64" s="189"/>
      <c r="L64" s="189"/>
      <c r="M64" s="190"/>
      <c r="N64" s="204" t="s">
        <v>808</v>
      </c>
      <c r="O64" s="190"/>
      <c r="P64" s="22"/>
    </row>
    <row r="65" spans="2:16" ht="15" customHeight="1" x14ac:dyDescent="0.25">
      <c r="B65" s="21"/>
      <c r="C65" s="70">
        <v>4</v>
      </c>
      <c r="D65" s="196" t="str">
        <f t="shared" si="2"/>
        <v>Identificar las fracciones según su relacion con la unidad y su equivalencia.</v>
      </c>
      <c r="E65" s="197"/>
      <c r="F65" s="197"/>
      <c r="G65" s="197"/>
      <c r="H65" s="197"/>
      <c r="I65" s="198"/>
      <c r="J65" s="204" t="s">
        <v>807</v>
      </c>
      <c r="K65" s="189"/>
      <c r="L65" s="189"/>
      <c r="M65" s="190"/>
      <c r="N65" s="204" t="s">
        <v>808</v>
      </c>
      <c r="O65" s="190"/>
      <c r="P65" s="22"/>
    </row>
    <row r="66" spans="2:16" ht="15.75" customHeight="1" thickBot="1" x14ac:dyDescent="0.3">
      <c r="B66" s="21"/>
      <c r="C66" s="71">
        <v>5</v>
      </c>
      <c r="D66" s="199" t="str">
        <f t="shared" si="2"/>
        <v>Realizar conversiones entre los numeros decimales y los numeros fraccionarios.</v>
      </c>
      <c r="E66" s="200"/>
      <c r="F66" s="200"/>
      <c r="G66" s="200"/>
      <c r="H66" s="200"/>
      <c r="I66" s="201"/>
      <c r="J66" s="205" t="s">
        <v>807</v>
      </c>
      <c r="K66" s="191"/>
      <c r="L66" s="191"/>
      <c r="M66" s="192"/>
      <c r="N66" s="205" t="s">
        <v>808</v>
      </c>
      <c r="O66" s="192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72"/>
      <c r="I67" s="72"/>
      <c r="J67" s="72"/>
      <c r="K67" s="155"/>
      <c r="L67" s="155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120" t="s">
        <v>311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2"/>
    </row>
    <row r="70" spans="2:16" ht="15.75" thickTop="1" x14ac:dyDescent="0.25">
      <c r="B70" s="21"/>
      <c r="P70" s="27"/>
    </row>
    <row r="71" spans="2:16" x14ac:dyDescent="0.25">
      <c r="B71" s="21"/>
      <c r="C71" s="184" t="s">
        <v>312</v>
      </c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6"/>
      <c r="P71" s="22"/>
    </row>
    <row r="72" spans="2:16" ht="15.75" thickBot="1" x14ac:dyDescent="0.3">
      <c r="B72" s="21"/>
      <c r="H72" s="68"/>
      <c r="I72" s="68"/>
      <c r="J72" s="68"/>
      <c r="P72" s="22"/>
    </row>
    <row r="73" spans="2:16" ht="16.5" thickTop="1" thickBot="1" x14ac:dyDescent="0.3">
      <c r="B73" s="21"/>
      <c r="C73" s="115" t="s">
        <v>277</v>
      </c>
      <c r="D73" s="181" t="s">
        <v>300</v>
      </c>
      <c r="E73" s="182"/>
      <c r="F73" s="182"/>
      <c r="G73" s="182"/>
      <c r="H73" s="182"/>
      <c r="I73" s="183"/>
      <c r="J73" s="202" t="s">
        <v>313</v>
      </c>
      <c r="K73" s="202"/>
      <c r="L73" s="202"/>
      <c r="M73" s="202"/>
      <c r="N73" s="202" t="s">
        <v>314</v>
      </c>
      <c r="O73" s="202"/>
      <c r="P73" s="22"/>
    </row>
    <row r="74" spans="2:16" ht="15.75" customHeight="1" thickTop="1" x14ac:dyDescent="0.25">
      <c r="B74" s="21"/>
      <c r="C74" s="69">
        <v>1</v>
      </c>
      <c r="D74" s="193" t="str">
        <f>D62</f>
        <v>Hallar el mínimo común multiplo de dos o más números para solucionar diferentes situaciones</v>
      </c>
      <c r="E74" s="194"/>
      <c r="F74" s="194"/>
      <c r="G74" s="194"/>
      <c r="H74" s="194"/>
      <c r="I74" s="195"/>
      <c r="J74" s="203" t="s">
        <v>809</v>
      </c>
      <c r="K74" s="187"/>
      <c r="L74" s="187"/>
      <c r="M74" s="188"/>
      <c r="N74" s="203" t="s">
        <v>810</v>
      </c>
      <c r="O74" s="188"/>
      <c r="P74" s="22"/>
    </row>
    <row r="75" spans="2:16" ht="15" customHeight="1" x14ac:dyDescent="0.25">
      <c r="B75" s="21"/>
      <c r="C75" s="70">
        <v>2</v>
      </c>
      <c r="D75" s="196" t="str">
        <f t="shared" ref="D75:D78" si="3">D63</f>
        <v>Analizar y aplicar las reglas de divisibilidad para saber cuando un número es divisible por 2, 3 ó 5.</v>
      </c>
      <c r="E75" s="197"/>
      <c r="F75" s="197"/>
      <c r="G75" s="197"/>
      <c r="H75" s="197"/>
      <c r="I75" s="198"/>
      <c r="J75" s="204" t="s">
        <v>809</v>
      </c>
      <c r="K75" s="189"/>
      <c r="L75" s="189"/>
      <c r="M75" s="190"/>
      <c r="N75" s="204" t="s">
        <v>810</v>
      </c>
      <c r="O75" s="190"/>
      <c r="P75" s="22"/>
    </row>
    <row r="76" spans="2:16" ht="15" customHeight="1" x14ac:dyDescent="0.25">
      <c r="B76" s="21"/>
      <c r="C76" s="70">
        <v>3</v>
      </c>
      <c r="D76" s="196" t="str">
        <f t="shared" si="3"/>
        <v>Aplicar la suma y la resta de fracciones en la solucion de problemas.</v>
      </c>
      <c r="E76" s="197"/>
      <c r="F76" s="197"/>
      <c r="G76" s="197"/>
      <c r="H76" s="197"/>
      <c r="I76" s="198"/>
      <c r="J76" s="204" t="s">
        <v>809</v>
      </c>
      <c r="K76" s="189"/>
      <c r="L76" s="189"/>
      <c r="M76" s="190"/>
      <c r="N76" s="204" t="s">
        <v>810</v>
      </c>
      <c r="O76" s="190"/>
      <c r="P76" s="22"/>
    </row>
    <row r="77" spans="2:16" ht="15" customHeight="1" x14ac:dyDescent="0.25">
      <c r="B77" s="21"/>
      <c r="C77" s="70">
        <v>4</v>
      </c>
      <c r="D77" s="196" t="str">
        <f t="shared" si="3"/>
        <v>Identificar las fracciones según su relacion con la unidad y su equivalencia.</v>
      </c>
      <c r="E77" s="197"/>
      <c r="F77" s="197"/>
      <c r="G77" s="197"/>
      <c r="H77" s="197"/>
      <c r="I77" s="198"/>
      <c r="J77" s="204" t="s">
        <v>809</v>
      </c>
      <c r="K77" s="189"/>
      <c r="L77" s="189"/>
      <c r="M77" s="190"/>
      <c r="N77" s="204" t="s">
        <v>810</v>
      </c>
      <c r="O77" s="190"/>
      <c r="P77" s="22"/>
    </row>
    <row r="78" spans="2:16" ht="15.75" customHeight="1" thickBot="1" x14ac:dyDescent="0.3">
      <c r="B78" s="21"/>
      <c r="C78" s="71">
        <v>5</v>
      </c>
      <c r="D78" s="199" t="str">
        <f t="shared" si="3"/>
        <v>Realizar conversiones entre los numeros decimales y los numeros fraccionarios.</v>
      </c>
      <c r="E78" s="200"/>
      <c r="F78" s="200"/>
      <c r="G78" s="200"/>
      <c r="H78" s="200"/>
      <c r="I78" s="201"/>
      <c r="J78" s="205" t="s">
        <v>809</v>
      </c>
      <c r="K78" s="191"/>
      <c r="L78" s="191"/>
      <c r="M78" s="192"/>
      <c r="N78" s="205" t="s">
        <v>810</v>
      </c>
      <c r="O78" s="192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72"/>
      <c r="I79" s="72"/>
      <c r="J79" s="72"/>
      <c r="K79" s="155"/>
      <c r="L79" s="155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50:D54">
    <cfRule type="expression" dxfId="57" priority="4">
      <formula>IF(D50=0,1,0)</formula>
    </cfRule>
  </conditionalFormatting>
  <conditionalFormatting sqref="D38:D42">
    <cfRule type="expression" dxfId="56" priority="3">
      <formula>IF(D38=0,1,0)</formula>
    </cfRule>
  </conditionalFormatting>
  <conditionalFormatting sqref="D62:D66">
    <cfRule type="expression" dxfId="55" priority="2">
      <formula>IF(D62=0,1,0)</formula>
    </cfRule>
  </conditionalFormatting>
  <conditionalFormatting sqref="D74:D78">
    <cfRule type="expression" dxfId="54" priority="1">
      <formula>IF(D74=0,1,0)</formula>
    </cfRule>
  </conditionalFormatting>
  <dataValidations count="1">
    <dataValidation type="list" allowBlank="1" showInputMessage="1" showErrorMessage="1" sqref="N18 N16" xr:uid="{B13CD22E-D440-4611-9F45-1FF3683436BB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0AA09-6CAE-41E9-81FB-065CC0614DAF}">
  <dimension ref="B1:Q84"/>
  <sheetViews>
    <sheetView showGridLines="0" showRowColHeaders="0" showRuler="0" view="pageLayout" zoomScaleNormal="100" workbookViewId="0">
      <selection activeCell="C83" sqref="C83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11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 t="s">
        <v>782</v>
      </c>
      <c r="G7" s="118"/>
      <c r="H7" s="118"/>
      <c r="I7" s="118"/>
      <c r="J7" s="118"/>
      <c r="K7" s="119"/>
      <c r="L7" s="110" t="s">
        <v>13</v>
      </c>
      <c r="M7" s="63"/>
      <c r="N7" s="117"/>
      <c r="O7" s="119"/>
      <c r="P7" s="22"/>
    </row>
    <row r="8" spans="2:16" ht="9" customHeight="1" thickTop="1" thickBot="1" x14ac:dyDescent="0.3">
      <c r="B8" s="60"/>
      <c r="C8" s="111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272</v>
      </c>
      <c r="G9" s="118"/>
      <c r="H9" s="118"/>
      <c r="I9" s="118"/>
      <c r="J9" s="118"/>
      <c r="K9" s="119"/>
      <c r="L9" s="110" t="s">
        <v>14</v>
      </c>
      <c r="M9" s="63"/>
      <c r="N9" s="117" t="s">
        <v>404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276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11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110" t="s">
        <v>0</v>
      </c>
      <c r="E16" s="61"/>
      <c r="F16" s="124" t="s">
        <v>441</v>
      </c>
      <c r="G16" s="125"/>
      <c r="H16" s="125"/>
      <c r="I16" s="125"/>
      <c r="J16" s="125"/>
      <c r="K16" s="126"/>
      <c r="L16" s="67" t="s">
        <v>15</v>
      </c>
      <c r="M16" s="63"/>
      <c r="N16" s="124" t="s">
        <v>26</v>
      </c>
      <c r="O16" s="126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120" t="s">
        <v>287</v>
      </c>
      <c r="C19" s="121"/>
      <c r="D19" s="121"/>
      <c r="E19" s="121"/>
      <c r="F19" s="121"/>
      <c r="G19" s="121"/>
      <c r="H19" s="122"/>
      <c r="J19" s="120" t="s">
        <v>289</v>
      </c>
      <c r="K19" s="121"/>
      <c r="L19" s="121"/>
      <c r="M19" s="121"/>
      <c r="N19" s="121"/>
      <c r="O19" s="121"/>
      <c r="P19" s="122"/>
    </row>
    <row r="20" spans="2:16" ht="9" customHeight="1" thickTop="1" x14ac:dyDescent="0.25">
      <c r="B20" s="21"/>
      <c r="H20" s="22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44" t="s">
        <v>288</v>
      </c>
      <c r="D21" s="144"/>
      <c r="E21" s="144"/>
      <c r="F21" s="144"/>
      <c r="G21" s="144"/>
      <c r="H21" s="89"/>
      <c r="I21" s="90"/>
      <c r="J21" s="91"/>
      <c r="K21" s="144" t="s">
        <v>290</v>
      </c>
      <c r="L21" s="144"/>
      <c r="M21" s="144"/>
      <c r="N21" s="144"/>
      <c r="O21" s="144"/>
      <c r="P21" s="22"/>
    </row>
    <row r="22" spans="2:16" ht="9" customHeight="1" thickBot="1" x14ac:dyDescent="0.3">
      <c r="B22" s="21"/>
      <c r="H22" s="22"/>
      <c r="J22" s="21"/>
      <c r="P22" s="22"/>
    </row>
    <row r="23" spans="2:16" ht="16.5" thickTop="1" thickBot="1" x14ac:dyDescent="0.3">
      <c r="B23" s="21"/>
      <c r="C23" s="115" t="s">
        <v>277</v>
      </c>
      <c r="D23" s="145" t="s">
        <v>291</v>
      </c>
      <c r="E23" s="146"/>
      <c r="F23" s="146"/>
      <c r="G23" s="147"/>
      <c r="H23" s="92"/>
      <c r="J23" s="21"/>
      <c r="K23" s="115" t="s">
        <v>277</v>
      </c>
      <c r="L23" s="148" t="s">
        <v>291</v>
      </c>
      <c r="M23" s="148"/>
      <c r="N23" s="148"/>
      <c r="O23" s="115" t="s">
        <v>18</v>
      </c>
      <c r="P23" s="22"/>
    </row>
    <row r="24" spans="2:16" ht="18.75" customHeight="1" thickTop="1" x14ac:dyDescent="0.25">
      <c r="B24" s="21"/>
      <c r="C24" s="69">
        <v>1</v>
      </c>
      <c r="D24" s="132" t="s">
        <v>833</v>
      </c>
      <c r="E24" s="133"/>
      <c r="F24" s="133"/>
      <c r="G24" s="134"/>
      <c r="H24" s="93"/>
      <c r="I24" s="63"/>
      <c r="J24" s="94"/>
      <c r="K24" s="69">
        <v>1</v>
      </c>
      <c r="L24" s="135" t="str">
        <f>D24</f>
        <v>Represento losdivrsos sistemas de órganos del ser humanoy explico su función.</v>
      </c>
      <c r="M24" s="136"/>
      <c r="N24" s="137"/>
      <c r="O24" s="95" t="s">
        <v>19</v>
      </c>
      <c r="P24" s="22"/>
    </row>
    <row r="25" spans="2:16" ht="18.75" customHeight="1" x14ac:dyDescent="0.25">
      <c r="B25" s="21"/>
      <c r="C25" s="96">
        <v>2</v>
      </c>
      <c r="D25" s="138" t="s">
        <v>834</v>
      </c>
      <c r="E25" s="139"/>
      <c r="F25" s="139"/>
      <c r="G25" s="140"/>
      <c r="H25" s="93"/>
      <c r="I25" s="63"/>
      <c r="J25" s="94"/>
      <c r="K25" s="96">
        <v>2</v>
      </c>
      <c r="L25" s="141" t="str">
        <f t="shared" ref="L25:L43" si="0">D25</f>
        <v>Establezco relaciones entre microorganismos y salud.</v>
      </c>
      <c r="M25" s="142"/>
      <c r="N25" s="143"/>
      <c r="O25" s="95" t="s">
        <v>19</v>
      </c>
      <c r="P25" s="22"/>
    </row>
    <row r="26" spans="2:16" ht="18.75" customHeight="1" x14ac:dyDescent="0.25">
      <c r="B26" s="21"/>
      <c r="C26" s="96">
        <v>3</v>
      </c>
      <c r="D26" s="138" t="s">
        <v>835</v>
      </c>
      <c r="E26" s="139"/>
      <c r="F26" s="139"/>
      <c r="G26" s="140"/>
      <c r="H26" s="93"/>
      <c r="I26" s="63"/>
      <c r="J26" s="94"/>
      <c r="K26" s="70">
        <v>3</v>
      </c>
      <c r="L26" s="141" t="str">
        <f t="shared" si="0"/>
        <v>Establezco relaciones entre deporte y salud fisica y mental.</v>
      </c>
      <c r="M26" s="142"/>
      <c r="N26" s="143"/>
      <c r="O26" s="95" t="s">
        <v>19</v>
      </c>
      <c r="P26" s="22"/>
    </row>
    <row r="27" spans="2:16" ht="18.75" customHeight="1" x14ac:dyDescent="0.25">
      <c r="B27" s="21"/>
      <c r="C27" s="96">
        <v>4</v>
      </c>
      <c r="D27" s="138" t="s">
        <v>836</v>
      </c>
      <c r="E27" s="139"/>
      <c r="F27" s="139"/>
      <c r="G27" s="140"/>
      <c r="H27" s="93"/>
      <c r="I27" s="63"/>
      <c r="J27" s="94"/>
      <c r="K27" s="96">
        <v>4</v>
      </c>
      <c r="L27" s="141" t="str">
        <f t="shared" si="0"/>
        <v>Indago acerca del tipo de fuerza(compresión, tensión o torsión) que puede fracturar diferentes tipos de huesos.</v>
      </c>
      <c r="M27" s="142"/>
      <c r="N27" s="143"/>
      <c r="O27" s="95" t="s">
        <v>19</v>
      </c>
      <c r="P27" s="22"/>
    </row>
    <row r="28" spans="2:16" ht="18.75" customHeight="1" x14ac:dyDescent="0.25">
      <c r="B28" s="21"/>
      <c r="C28" s="96">
        <v>5</v>
      </c>
      <c r="D28" s="138" t="s">
        <v>837</v>
      </c>
      <c r="E28" s="139"/>
      <c r="F28" s="139"/>
      <c r="G28" s="140"/>
      <c r="H28" s="93"/>
      <c r="I28" s="63"/>
      <c r="J28" s="94"/>
      <c r="K28" s="96">
        <v>5</v>
      </c>
      <c r="L28" s="141" t="str">
        <f t="shared" si="0"/>
        <v>Explico la dinámica d un ecosistema, teniendo en cuenta las necesidades de energía y nutrientes de los seres vivos(cadena alimentaria)</v>
      </c>
      <c r="M28" s="142"/>
      <c r="N28" s="143"/>
      <c r="O28" s="95" t="s">
        <v>19</v>
      </c>
      <c r="P28" s="22"/>
    </row>
    <row r="29" spans="2:16" ht="18.75" customHeight="1" x14ac:dyDescent="0.25">
      <c r="B29" s="21"/>
      <c r="C29" s="96">
        <v>6</v>
      </c>
      <c r="D29" s="138" t="s">
        <v>838</v>
      </c>
      <c r="E29" s="139"/>
      <c r="F29" s="139"/>
      <c r="G29" s="140"/>
      <c r="H29" s="93"/>
      <c r="I29" s="63"/>
      <c r="J29" s="94"/>
      <c r="K29" s="70">
        <v>6</v>
      </c>
      <c r="L29" s="141" t="str">
        <f t="shared" si="0"/>
        <v>Identifico fenómenos de camuflaje en el entorno y los relaciono con las neceidades de los seres vivos.</v>
      </c>
      <c r="M29" s="142"/>
      <c r="N29" s="143"/>
      <c r="O29" s="95" t="s">
        <v>19</v>
      </c>
      <c r="P29" s="22"/>
    </row>
    <row r="30" spans="2:16" ht="18.75" customHeight="1" x14ac:dyDescent="0.25">
      <c r="B30" s="21"/>
      <c r="C30" s="96">
        <v>7</v>
      </c>
      <c r="D30" s="138" t="s">
        <v>839</v>
      </c>
      <c r="E30" s="139"/>
      <c r="F30" s="139"/>
      <c r="G30" s="140"/>
      <c r="H30" s="93"/>
      <c r="I30" s="63"/>
      <c r="J30" s="94"/>
      <c r="K30" s="96">
        <v>7</v>
      </c>
      <c r="L30" s="141" t="str">
        <f t="shared" si="0"/>
        <v>Establezco relaciones entre objetos que tienen masas iguales y volúmenes diferentes o viceversa y su posibilidad de flotar</v>
      </c>
      <c r="M30" s="142"/>
      <c r="N30" s="143"/>
      <c r="O30" s="95" t="s">
        <v>19</v>
      </c>
      <c r="P30" s="22"/>
    </row>
    <row r="31" spans="2:16" ht="18.75" customHeight="1" x14ac:dyDescent="0.25">
      <c r="B31" s="21"/>
      <c r="C31" s="96">
        <v>8</v>
      </c>
      <c r="D31" s="138" t="s">
        <v>840</v>
      </c>
      <c r="E31" s="139"/>
      <c r="F31" s="139"/>
      <c r="G31" s="140"/>
      <c r="H31" s="93"/>
      <c r="I31" s="63"/>
      <c r="J31" s="94"/>
      <c r="K31" s="96">
        <v>8</v>
      </c>
      <c r="L31" s="141" t="str">
        <f t="shared" si="0"/>
        <v>Comparo el peso y la masa de un objeto en diferentes puntos del sistema solar.</v>
      </c>
      <c r="M31" s="142"/>
      <c r="N31" s="143"/>
      <c r="O31" s="95" t="s">
        <v>19</v>
      </c>
      <c r="P31" s="22"/>
    </row>
    <row r="32" spans="2:16" ht="18.75" customHeight="1" x14ac:dyDescent="0.25">
      <c r="B32" s="21"/>
      <c r="C32" s="96">
        <v>9</v>
      </c>
      <c r="D32" s="138" t="s">
        <v>841</v>
      </c>
      <c r="E32" s="139"/>
      <c r="F32" s="139"/>
      <c r="G32" s="140"/>
      <c r="H32" s="93"/>
      <c r="I32" s="63"/>
      <c r="J32" s="94"/>
      <c r="K32" s="70">
        <v>9</v>
      </c>
      <c r="L32" s="141" t="str">
        <f t="shared" si="0"/>
        <v>Describo y verifico el efecto de la transferencia de energia termica en los cambios de estado de algunas sustancias.</v>
      </c>
      <c r="M32" s="142"/>
      <c r="N32" s="143"/>
      <c r="O32" s="95" t="s">
        <v>19</v>
      </c>
      <c r="P32" s="22"/>
    </row>
    <row r="33" spans="2:16" ht="18.75" customHeight="1" x14ac:dyDescent="0.25">
      <c r="B33" s="21"/>
      <c r="C33" s="96">
        <v>10</v>
      </c>
      <c r="D33" s="138" t="s">
        <v>842</v>
      </c>
      <c r="E33" s="139"/>
      <c r="F33" s="139"/>
      <c r="G33" s="140"/>
      <c r="H33" s="93"/>
      <c r="I33" s="63"/>
      <c r="J33" s="94"/>
      <c r="K33" s="96">
        <v>10</v>
      </c>
      <c r="L33" s="141" t="str">
        <f t="shared" si="0"/>
        <v>Analizo caracteristicas ambientales del entorno que nos rodea y peligros que lo amenaza</v>
      </c>
      <c r="M33" s="142"/>
      <c r="N33" s="143"/>
      <c r="O33" s="95" t="s">
        <v>19</v>
      </c>
      <c r="P33" s="22"/>
    </row>
    <row r="34" spans="2:16" ht="18.75" customHeight="1" x14ac:dyDescent="0.25">
      <c r="B34" s="21"/>
      <c r="C34" s="96">
        <v>11</v>
      </c>
      <c r="D34" s="138" t="s">
        <v>843</v>
      </c>
      <c r="E34" s="139"/>
      <c r="F34" s="139"/>
      <c r="G34" s="140"/>
      <c r="H34" s="93"/>
      <c r="I34" s="63"/>
      <c r="J34" s="94"/>
      <c r="K34" s="96">
        <v>11</v>
      </c>
      <c r="L34" s="141" t="str">
        <f t="shared" si="0"/>
        <v>Valora la importancia del suelo como recurso indispensable para los seres vivos.</v>
      </c>
      <c r="M34" s="142"/>
      <c r="N34" s="143"/>
      <c r="O34" s="95" t="s">
        <v>19</v>
      </c>
      <c r="P34" s="22"/>
    </row>
    <row r="35" spans="2:16" ht="18.75" customHeight="1" x14ac:dyDescent="0.25">
      <c r="B35" s="21"/>
      <c r="C35" s="96">
        <v>12</v>
      </c>
      <c r="D35" s="138" t="s">
        <v>844</v>
      </c>
      <c r="E35" s="139"/>
      <c r="F35" s="139"/>
      <c r="G35" s="140"/>
      <c r="H35" s="93"/>
      <c r="I35" s="63"/>
      <c r="J35" s="94"/>
      <c r="K35" s="70">
        <v>12</v>
      </c>
      <c r="L35" s="141" t="str">
        <f t="shared" si="0"/>
        <v>Practicar habitos que conlleven a la conservacion del recurso hidrico.</v>
      </c>
      <c r="M35" s="142"/>
      <c r="N35" s="143"/>
      <c r="O35" s="95" t="s">
        <v>19</v>
      </c>
      <c r="P35" s="22"/>
    </row>
    <row r="36" spans="2:16" ht="18.75" customHeight="1" x14ac:dyDescent="0.25">
      <c r="B36" s="21"/>
      <c r="C36" s="96">
        <v>13</v>
      </c>
      <c r="D36" s="138" t="s">
        <v>845</v>
      </c>
      <c r="E36" s="139"/>
      <c r="F36" s="139"/>
      <c r="G36" s="140"/>
      <c r="H36" s="93"/>
      <c r="I36" s="63"/>
      <c r="J36" s="94"/>
      <c r="K36" s="70">
        <v>13</v>
      </c>
      <c r="L36" s="141" t="str">
        <f t="shared" si="0"/>
        <v>Valora la importancia de la Tierra como planeta donde es posible la vida.</v>
      </c>
      <c r="M36" s="142"/>
      <c r="N36" s="143"/>
      <c r="O36" s="95" t="s">
        <v>19</v>
      </c>
      <c r="P36" s="22"/>
    </row>
    <row r="37" spans="2:16" ht="18.75" customHeight="1" x14ac:dyDescent="0.25">
      <c r="B37" s="21"/>
      <c r="C37" s="96">
        <v>14</v>
      </c>
      <c r="D37" s="138" t="s">
        <v>846</v>
      </c>
      <c r="E37" s="139"/>
      <c r="F37" s="139"/>
      <c r="G37" s="140"/>
      <c r="H37" s="93"/>
      <c r="I37" s="63"/>
      <c r="J37" s="94"/>
      <c r="K37" s="96">
        <v>14</v>
      </c>
      <c r="L37" s="141" t="str">
        <f t="shared" si="0"/>
        <v>Identifica la forma como la luna influye sobre el planeta.</v>
      </c>
      <c r="M37" s="142"/>
      <c r="N37" s="143"/>
      <c r="O37" s="95" t="s">
        <v>19</v>
      </c>
      <c r="P37" s="22"/>
    </row>
    <row r="38" spans="2:16" ht="18.75" customHeight="1" x14ac:dyDescent="0.25">
      <c r="B38" s="21"/>
      <c r="C38" s="96">
        <v>15</v>
      </c>
      <c r="D38" s="138" t="s">
        <v>847</v>
      </c>
      <c r="E38" s="139"/>
      <c r="F38" s="139"/>
      <c r="G38" s="140"/>
      <c r="H38" s="93"/>
      <c r="I38" s="63"/>
      <c r="J38" s="94"/>
      <c r="K38" s="70">
        <v>15</v>
      </c>
      <c r="L38" s="141" t="str">
        <f t="shared" si="0"/>
        <v>Identifico maquinas simples en objetos cotidianos y describo su utilidad.</v>
      </c>
      <c r="M38" s="142"/>
      <c r="N38" s="143"/>
      <c r="O38" s="95" t="s">
        <v>19</v>
      </c>
      <c r="P38" s="22"/>
    </row>
    <row r="39" spans="2:16" ht="18.75" customHeight="1" x14ac:dyDescent="0.25">
      <c r="B39" s="21"/>
      <c r="C39" s="96">
        <v>16</v>
      </c>
      <c r="D39" s="138" t="s">
        <v>848</v>
      </c>
      <c r="E39" s="139"/>
      <c r="F39" s="139"/>
      <c r="G39" s="140"/>
      <c r="H39" s="93"/>
      <c r="I39" s="63"/>
      <c r="J39" s="94"/>
      <c r="K39" s="96">
        <v>16</v>
      </c>
      <c r="L39" s="141" t="str">
        <f t="shared" si="0"/>
        <v>Identifico y describo aparatos que generan energia luminosa, termica y mecanica.</v>
      </c>
      <c r="M39" s="142"/>
      <c r="N39" s="143"/>
      <c r="O39" s="95" t="s">
        <v>19</v>
      </c>
      <c r="P39" s="22"/>
    </row>
    <row r="40" spans="2:16" ht="18.75" customHeight="1" x14ac:dyDescent="0.25">
      <c r="B40" s="21"/>
      <c r="C40" s="96">
        <v>17</v>
      </c>
      <c r="D40" s="138"/>
      <c r="E40" s="139"/>
      <c r="F40" s="139"/>
      <c r="G40" s="140"/>
      <c r="H40" s="93"/>
      <c r="I40" s="63"/>
      <c r="J40" s="94"/>
      <c r="K40" s="96">
        <v>17</v>
      </c>
      <c r="L40" s="141">
        <f t="shared" si="0"/>
        <v>0</v>
      </c>
      <c r="M40" s="142"/>
      <c r="N40" s="143"/>
      <c r="O40" s="95"/>
      <c r="P40" s="22"/>
    </row>
    <row r="41" spans="2:16" ht="18.75" customHeight="1" x14ac:dyDescent="0.25">
      <c r="B41" s="21"/>
      <c r="C41" s="96">
        <v>18</v>
      </c>
      <c r="D41" s="138"/>
      <c r="E41" s="139"/>
      <c r="F41" s="139"/>
      <c r="G41" s="140"/>
      <c r="H41" s="93"/>
      <c r="I41" s="63"/>
      <c r="J41" s="94"/>
      <c r="K41" s="70">
        <v>18</v>
      </c>
      <c r="L41" s="141">
        <f t="shared" si="0"/>
        <v>0</v>
      </c>
      <c r="M41" s="142"/>
      <c r="N41" s="143"/>
      <c r="O41" s="95"/>
      <c r="P41" s="22"/>
    </row>
    <row r="42" spans="2:16" ht="18.75" customHeight="1" x14ac:dyDescent="0.25">
      <c r="B42" s="21"/>
      <c r="C42" s="96">
        <v>19</v>
      </c>
      <c r="D42" s="138"/>
      <c r="E42" s="139"/>
      <c r="F42" s="139"/>
      <c r="G42" s="140"/>
      <c r="H42" s="93"/>
      <c r="I42" s="63"/>
      <c r="J42" s="94"/>
      <c r="K42" s="96">
        <v>19</v>
      </c>
      <c r="L42" s="141">
        <f t="shared" si="0"/>
        <v>0</v>
      </c>
      <c r="M42" s="142"/>
      <c r="N42" s="143"/>
      <c r="O42" s="95"/>
      <c r="P42" s="22"/>
    </row>
    <row r="43" spans="2:16" ht="18.75" customHeight="1" thickBot="1" x14ac:dyDescent="0.3">
      <c r="B43" s="21"/>
      <c r="C43" s="71">
        <v>20</v>
      </c>
      <c r="D43" s="149"/>
      <c r="E43" s="150"/>
      <c r="F43" s="150"/>
      <c r="G43" s="151"/>
      <c r="H43" s="93"/>
      <c r="I43" s="63"/>
      <c r="J43" s="94"/>
      <c r="K43" s="71">
        <v>20</v>
      </c>
      <c r="L43" s="152">
        <f t="shared" si="0"/>
        <v>0</v>
      </c>
      <c r="M43" s="153"/>
      <c r="N43" s="154"/>
      <c r="O43" s="97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J44" s="23"/>
      <c r="K44" s="155"/>
      <c r="L44" s="155"/>
      <c r="M44" s="18"/>
      <c r="N44" s="18"/>
      <c r="O44" s="18"/>
      <c r="P44" s="24"/>
    </row>
    <row r="45" spans="2:16" ht="9" customHeight="1" thickTop="1" thickBot="1" x14ac:dyDescent="0.3">
      <c r="K45" s="156"/>
      <c r="L45" s="156"/>
    </row>
    <row r="46" spans="2:16" ht="17.25" thickTop="1" thickBot="1" x14ac:dyDescent="0.3">
      <c r="B46" s="120" t="s">
        <v>292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2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62"/>
      <c r="L47" s="162"/>
      <c r="M47" s="26"/>
      <c r="N47" s="26"/>
      <c r="O47" s="26"/>
      <c r="P47" s="27"/>
    </row>
    <row r="48" spans="2:16" ht="30" customHeight="1" x14ac:dyDescent="0.25">
      <c r="B48" s="21"/>
      <c r="C48" s="163" t="s">
        <v>293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98"/>
    </row>
    <row r="49" spans="2:17" ht="9" customHeight="1" thickBot="1" x14ac:dyDescent="0.3">
      <c r="B49" s="21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8"/>
    </row>
    <row r="50" spans="2:17" ht="16.5" thickTop="1" thickBot="1" x14ac:dyDescent="0.3">
      <c r="B50" s="21"/>
      <c r="C50" s="99"/>
      <c r="D50" s="115" t="s">
        <v>277</v>
      </c>
      <c r="E50" s="145" t="s">
        <v>291</v>
      </c>
      <c r="F50" s="146"/>
      <c r="G50" s="146"/>
      <c r="H50" s="146"/>
      <c r="I50" s="146"/>
      <c r="J50" s="146"/>
      <c r="K50" s="147"/>
      <c r="L50" s="115" t="s">
        <v>18</v>
      </c>
      <c r="M50" s="145" t="s">
        <v>280</v>
      </c>
      <c r="N50" s="147"/>
      <c r="O50" s="99"/>
      <c r="P50" s="98"/>
    </row>
    <row r="51" spans="2:17" ht="18.75" customHeight="1" thickTop="1" x14ac:dyDescent="0.25">
      <c r="B51" s="21"/>
      <c r="C51" s="100">
        <f>IF(L51="No trabajado",1,0)</f>
        <v>0</v>
      </c>
      <c r="D51" s="69">
        <v>1</v>
      </c>
      <c r="E51" s="165" t="str">
        <f t="shared" ref="E51:E70" si="1">D24</f>
        <v>Represento losdivrsos sistemas de órganos del ser humanoy explico su función.</v>
      </c>
      <c r="F51" s="166"/>
      <c r="G51" s="166"/>
      <c r="H51" s="166"/>
      <c r="I51" s="166"/>
      <c r="J51" s="166"/>
      <c r="K51" s="167"/>
      <c r="L51" s="58" t="str">
        <f t="shared" ref="L51:L70" si="2">O24</f>
        <v>Trabajado</v>
      </c>
      <c r="M51" s="168" t="s">
        <v>281</v>
      </c>
      <c r="N51" s="169"/>
      <c r="O51" s="100">
        <f>IF(M51="Bajo",1,0)</f>
        <v>0</v>
      </c>
      <c r="P51" s="47">
        <f>IF(M51="Básico",-3,0)</f>
        <v>0</v>
      </c>
      <c r="Q51" s="44">
        <f>C51+O51+P51</f>
        <v>0</v>
      </c>
    </row>
    <row r="52" spans="2:17" ht="18.75" customHeight="1" x14ac:dyDescent="0.25">
      <c r="B52" s="21"/>
      <c r="C52" s="100">
        <f t="shared" ref="C52:C70" si="3">IF(L52="No trabajado",1,0)</f>
        <v>0</v>
      </c>
      <c r="D52" s="70">
        <v>2</v>
      </c>
      <c r="E52" s="157" t="str">
        <f t="shared" si="1"/>
        <v>Establezco relaciones entre microorganismos y salud.</v>
      </c>
      <c r="F52" s="158"/>
      <c r="G52" s="158"/>
      <c r="H52" s="158"/>
      <c r="I52" s="158"/>
      <c r="J52" s="158"/>
      <c r="K52" s="159"/>
      <c r="L52" s="50" t="str">
        <f t="shared" si="2"/>
        <v>Trabajado</v>
      </c>
      <c r="M52" s="160" t="s">
        <v>281</v>
      </c>
      <c r="N52" s="161"/>
      <c r="O52" s="100">
        <f t="shared" ref="O52:O70" si="4">IF(M52="Bajo",1,0)</f>
        <v>0</v>
      </c>
      <c r="P52" s="47">
        <f t="shared" ref="P52:P70" si="5">IF(M52="Básico",-3,0)</f>
        <v>0</v>
      </c>
      <c r="Q52" s="44">
        <f t="shared" ref="Q52:Q70" si="6">C52+O52+P52</f>
        <v>0</v>
      </c>
    </row>
    <row r="53" spans="2:17" ht="18.75" customHeight="1" x14ac:dyDescent="0.25">
      <c r="B53" s="21"/>
      <c r="C53" s="100">
        <f t="shared" si="3"/>
        <v>0</v>
      </c>
      <c r="D53" s="70">
        <v>3</v>
      </c>
      <c r="E53" s="157" t="s">
        <v>833</v>
      </c>
      <c r="F53" s="158"/>
      <c r="G53" s="158"/>
      <c r="H53" s="158"/>
      <c r="I53" s="158"/>
      <c r="J53" s="158"/>
      <c r="K53" s="159"/>
      <c r="L53" s="50" t="str">
        <f t="shared" si="2"/>
        <v>Trabajado</v>
      </c>
      <c r="M53" s="160" t="s">
        <v>281</v>
      </c>
      <c r="N53" s="161"/>
      <c r="O53" s="100">
        <f t="shared" si="4"/>
        <v>0</v>
      </c>
      <c r="P53" s="47">
        <f t="shared" si="5"/>
        <v>0</v>
      </c>
      <c r="Q53" s="44">
        <f t="shared" si="6"/>
        <v>0</v>
      </c>
    </row>
    <row r="54" spans="2:17" ht="18.75" customHeight="1" x14ac:dyDescent="0.25">
      <c r="B54" s="21"/>
      <c r="C54" s="100">
        <f t="shared" si="3"/>
        <v>0</v>
      </c>
      <c r="D54" s="70">
        <v>4</v>
      </c>
      <c r="E54" s="157" t="str">
        <f t="shared" si="1"/>
        <v>Indago acerca del tipo de fuerza(compresión, tensión o torsión) que puede fracturar diferentes tipos de huesos.</v>
      </c>
      <c r="F54" s="158"/>
      <c r="G54" s="158"/>
      <c r="H54" s="158"/>
      <c r="I54" s="158"/>
      <c r="J54" s="158"/>
      <c r="K54" s="159"/>
      <c r="L54" s="50" t="str">
        <f t="shared" si="2"/>
        <v>Trabajado</v>
      </c>
      <c r="M54" s="160" t="s">
        <v>281</v>
      </c>
      <c r="N54" s="161"/>
      <c r="O54" s="100">
        <f t="shared" si="4"/>
        <v>0</v>
      </c>
      <c r="P54" s="47">
        <f t="shared" si="5"/>
        <v>0</v>
      </c>
      <c r="Q54" s="44">
        <f t="shared" si="6"/>
        <v>0</v>
      </c>
    </row>
    <row r="55" spans="2:17" ht="18.75" customHeight="1" x14ac:dyDescent="0.25">
      <c r="B55" s="21"/>
      <c r="C55" s="100">
        <f t="shared" si="3"/>
        <v>0</v>
      </c>
      <c r="D55" s="70">
        <v>5</v>
      </c>
      <c r="E55" s="157" t="str">
        <f t="shared" si="1"/>
        <v>Explico la dinámica d un ecosistema, teniendo en cuenta las necesidades de energía y nutrientes de los seres vivos(cadena alimentaria)</v>
      </c>
      <c r="F55" s="158"/>
      <c r="G55" s="158"/>
      <c r="H55" s="158"/>
      <c r="I55" s="158"/>
      <c r="J55" s="158"/>
      <c r="K55" s="159"/>
      <c r="L55" s="50" t="str">
        <f t="shared" si="2"/>
        <v>Trabajado</v>
      </c>
      <c r="M55" s="160" t="s">
        <v>281</v>
      </c>
      <c r="N55" s="161"/>
      <c r="O55" s="100">
        <f t="shared" si="4"/>
        <v>0</v>
      </c>
      <c r="P55" s="47">
        <f t="shared" si="5"/>
        <v>0</v>
      </c>
      <c r="Q55" s="44">
        <f t="shared" si="6"/>
        <v>0</v>
      </c>
    </row>
    <row r="56" spans="2:17" ht="18.75" customHeight="1" x14ac:dyDescent="0.25">
      <c r="B56" s="21"/>
      <c r="C56" s="100">
        <f t="shared" si="3"/>
        <v>0</v>
      </c>
      <c r="D56" s="70">
        <v>6</v>
      </c>
      <c r="E56" s="157" t="str">
        <f t="shared" si="1"/>
        <v>Identifico fenómenos de camuflaje en el entorno y los relaciono con las neceidades de los seres vivos.</v>
      </c>
      <c r="F56" s="158"/>
      <c r="G56" s="158"/>
      <c r="H56" s="158"/>
      <c r="I56" s="158"/>
      <c r="J56" s="158"/>
      <c r="K56" s="159"/>
      <c r="L56" s="50" t="str">
        <f t="shared" si="2"/>
        <v>Trabajado</v>
      </c>
      <c r="M56" s="160" t="s">
        <v>281</v>
      </c>
      <c r="N56" s="161"/>
      <c r="O56" s="100">
        <f t="shared" si="4"/>
        <v>0</v>
      </c>
      <c r="P56" s="47">
        <f t="shared" si="5"/>
        <v>0</v>
      </c>
      <c r="Q56" s="44">
        <f t="shared" si="6"/>
        <v>0</v>
      </c>
    </row>
    <row r="57" spans="2:17" ht="18.75" customHeight="1" x14ac:dyDescent="0.25">
      <c r="B57" s="21"/>
      <c r="C57" s="100">
        <f t="shared" si="3"/>
        <v>0</v>
      </c>
      <c r="D57" s="70">
        <v>7</v>
      </c>
      <c r="E57" s="157" t="str">
        <f t="shared" si="1"/>
        <v>Establezco relaciones entre objetos que tienen masas iguales y volúmenes diferentes o viceversa y su posibilidad de flotar</v>
      </c>
      <c r="F57" s="158"/>
      <c r="G57" s="158"/>
      <c r="H57" s="158"/>
      <c r="I57" s="158"/>
      <c r="J57" s="158"/>
      <c r="K57" s="159"/>
      <c r="L57" s="50" t="str">
        <f t="shared" si="2"/>
        <v>Trabajado</v>
      </c>
      <c r="M57" s="160" t="s">
        <v>281</v>
      </c>
      <c r="N57" s="161"/>
      <c r="O57" s="100">
        <f t="shared" si="4"/>
        <v>0</v>
      </c>
      <c r="P57" s="47">
        <f t="shared" si="5"/>
        <v>0</v>
      </c>
      <c r="Q57" s="44">
        <f t="shared" si="6"/>
        <v>0</v>
      </c>
    </row>
    <row r="58" spans="2:17" ht="18.75" customHeight="1" x14ac:dyDescent="0.25">
      <c r="B58" s="21"/>
      <c r="C58" s="100">
        <f t="shared" si="3"/>
        <v>0</v>
      </c>
      <c r="D58" s="70">
        <v>8</v>
      </c>
      <c r="E58" s="157" t="str">
        <f t="shared" si="1"/>
        <v>Comparo el peso y la masa de un objeto en diferentes puntos del sistema solar.</v>
      </c>
      <c r="F58" s="158"/>
      <c r="G58" s="158"/>
      <c r="H58" s="158"/>
      <c r="I58" s="158"/>
      <c r="J58" s="158"/>
      <c r="K58" s="159"/>
      <c r="L58" s="50" t="str">
        <f t="shared" si="2"/>
        <v>Trabajado</v>
      </c>
      <c r="M58" s="160" t="s">
        <v>281</v>
      </c>
      <c r="N58" s="161"/>
      <c r="O58" s="100">
        <f t="shared" si="4"/>
        <v>0</v>
      </c>
      <c r="P58" s="47">
        <f t="shared" si="5"/>
        <v>0</v>
      </c>
      <c r="Q58" s="44">
        <f t="shared" si="6"/>
        <v>0</v>
      </c>
    </row>
    <row r="59" spans="2:17" ht="18.75" customHeight="1" x14ac:dyDescent="0.25">
      <c r="B59" s="21"/>
      <c r="C59" s="100">
        <f t="shared" si="3"/>
        <v>0</v>
      </c>
      <c r="D59" s="70">
        <v>9</v>
      </c>
      <c r="E59" s="157" t="str">
        <f t="shared" si="1"/>
        <v>Describo y verifico el efecto de la transferencia de energia termica en los cambios de estado de algunas sustancias.</v>
      </c>
      <c r="F59" s="158"/>
      <c r="G59" s="158"/>
      <c r="H59" s="158"/>
      <c r="I59" s="158"/>
      <c r="J59" s="158"/>
      <c r="K59" s="159"/>
      <c r="L59" s="50" t="str">
        <f t="shared" si="2"/>
        <v>Trabajado</v>
      </c>
      <c r="M59" s="160" t="s">
        <v>281</v>
      </c>
      <c r="N59" s="161"/>
      <c r="O59" s="100">
        <f t="shared" si="4"/>
        <v>0</v>
      </c>
      <c r="P59" s="47">
        <f t="shared" si="5"/>
        <v>0</v>
      </c>
      <c r="Q59" s="44">
        <f t="shared" si="6"/>
        <v>0</v>
      </c>
    </row>
    <row r="60" spans="2:17" ht="18.75" customHeight="1" x14ac:dyDescent="0.25">
      <c r="B60" s="21"/>
      <c r="C60" s="100">
        <f t="shared" si="3"/>
        <v>0</v>
      </c>
      <c r="D60" s="70">
        <v>10</v>
      </c>
      <c r="E60" s="157" t="str">
        <f t="shared" si="1"/>
        <v>Analizo caracteristicas ambientales del entorno que nos rodea y peligros que lo amenaza</v>
      </c>
      <c r="F60" s="158"/>
      <c r="G60" s="158"/>
      <c r="H60" s="158"/>
      <c r="I60" s="158"/>
      <c r="J60" s="158"/>
      <c r="K60" s="159"/>
      <c r="L60" s="50" t="str">
        <f t="shared" si="2"/>
        <v>Trabajado</v>
      </c>
      <c r="M60" s="160" t="s">
        <v>281</v>
      </c>
      <c r="N60" s="161"/>
      <c r="O60" s="100">
        <f t="shared" si="4"/>
        <v>0</v>
      </c>
      <c r="P60" s="47">
        <f t="shared" si="5"/>
        <v>0</v>
      </c>
      <c r="Q60" s="44">
        <f t="shared" si="6"/>
        <v>0</v>
      </c>
    </row>
    <row r="61" spans="2:17" ht="18.75" customHeight="1" x14ac:dyDescent="0.25">
      <c r="B61" s="21"/>
      <c r="C61" s="100">
        <f t="shared" si="3"/>
        <v>0</v>
      </c>
      <c r="D61" s="70">
        <v>11</v>
      </c>
      <c r="E61" s="157" t="str">
        <f t="shared" si="1"/>
        <v>Valora la importancia del suelo como recurso indispensable para los seres vivos.</v>
      </c>
      <c r="F61" s="158"/>
      <c r="G61" s="158"/>
      <c r="H61" s="158"/>
      <c r="I61" s="158"/>
      <c r="J61" s="158"/>
      <c r="K61" s="159"/>
      <c r="L61" s="50" t="str">
        <f t="shared" si="2"/>
        <v>Trabajado</v>
      </c>
      <c r="M61" s="160" t="s">
        <v>281</v>
      </c>
      <c r="N61" s="161"/>
      <c r="O61" s="100">
        <f t="shared" si="4"/>
        <v>0</v>
      </c>
      <c r="P61" s="47">
        <f t="shared" si="5"/>
        <v>0</v>
      </c>
      <c r="Q61" s="44">
        <f t="shared" si="6"/>
        <v>0</v>
      </c>
    </row>
    <row r="62" spans="2:17" ht="18.75" customHeight="1" x14ac:dyDescent="0.25">
      <c r="B62" s="21"/>
      <c r="C62" s="100">
        <f t="shared" si="3"/>
        <v>0</v>
      </c>
      <c r="D62" s="70">
        <v>12</v>
      </c>
      <c r="E62" s="157" t="str">
        <f t="shared" si="1"/>
        <v>Practicar habitos que conlleven a la conservacion del recurso hidrico.</v>
      </c>
      <c r="F62" s="158"/>
      <c r="G62" s="158"/>
      <c r="H62" s="158"/>
      <c r="I62" s="158"/>
      <c r="J62" s="158"/>
      <c r="K62" s="159"/>
      <c r="L62" s="50" t="str">
        <f t="shared" si="2"/>
        <v>Trabajado</v>
      </c>
      <c r="M62" s="160" t="s">
        <v>281</v>
      </c>
      <c r="N62" s="161"/>
      <c r="O62" s="100">
        <f t="shared" si="4"/>
        <v>0</v>
      </c>
      <c r="P62" s="47">
        <f t="shared" si="5"/>
        <v>0</v>
      </c>
      <c r="Q62" s="44">
        <f t="shared" si="6"/>
        <v>0</v>
      </c>
    </row>
    <row r="63" spans="2:17" ht="18.75" customHeight="1" x14ac:dyDescent="0.25">
      <c r="B63" s="21"/>
      <c r="C63" s="100">
        <f t="shared" si="3"/>
        <v>0</v>
      </c>
      <c r="D63" s="70">
        <v>13</v>
      </c>
      <c r="E63" s="157" t="str">
        <f t="shared" si="1"/>
        <v>Valora la importancia de la Tierra como planeta donde es posible la vida.</v>
      </c>
      <c r="F63" s="158"/>
      <c r="G63" s="158"/>
      <c r="H63" s="158"/>
      <c r="I63" s="158"/>
      <c r="J63" s="158"/>
      <c r="K63" s="159"/>
      <c r="L63" s="50" t="str">
        <f t="shared" si="2"/>
        <v>Trabajado</v>
      </c>
      <c r="M63" s="160" t="s">
        <v>281</v>
      </c>
      <c r="N63" s="161"/>
      <c r="O63" s="100">
        <f t="shared" si="4"/>
        <v>0</v>
      </c>
      <c r="P63" s="47">
        <f t="shared" si="5"/>
        <v>0</v>
      </c>
      <c r="Q63" s="44">
        <f t="shared" si="6"/>
        <v>0</v>
      </c>
    </row>
    <row r="64" spans="2:17" ht="18.75" customHeight="1" x14ac:dyDescent="0.25">
      <c r="B64" s="21"/>
      <c r="C64" s="100">
        <f t="shared" si="3"/>
        <v>0</v>
      </c>
      <c r="D64" s="70">
        <v>14</v>
      </c>
      <c r="E64" s="157" t="str">
        <f t="shared" si="1"/>
        <v>Identifica la forma como la luna influye sobre el planeta.</v>
      </c>
      <c r="F64" s="158"/>
      <c r="G64" s="158"/>
      <c r="H64" s="158"/>
      <c r="I64" s="158"/>
      <c r="J64" s="158"/>
      <c r="K64" s="159"/>
      <c r="L64" s="50" t="str">
        <f t="shared" si="2"/>
        <v>Trabajado</v>
      </c>
      <c r="M64" s="160" t="s">
        <v>281</v>
      </c>
      <c r="N64" s="161"/>
      <c r="O64" s="100">
        <f t="shared" si="4"/>
        <v>0</v>
      </c>
      <c r="P64" s="47">
        <f t="shared" si="5"/>
        <v>0</v>
      </c>
      <c r="Q64" s="44">
        <f t="shared" si="6"/>
        <v>0</v>
      </c>
    </row>
    <row r="65" spans="2:17" ht="18.75" customHeight="1" x14ac:dyDescent="0.25">
      <c r="B65" s="21"/>
      <c r="C65" s="100">
        <f t="shared" si="3"/>
        <v>0</v>
      </c>
      <c r="D65" s="70">
        <v>15</v>
      </c>
      <c r="E65" s="157" t="str">
        <f t="shared" si="1"/>
        <v>Identifico maquinas simples en objetos cotidianos y describo su utilidad.</v>
      </c>
      <c r="F65" s="158"/>
      <c r="G65" s="158"/>
      <c r="H65" s="158"/>
      <c r="I65" s="158"/>
      <c r="J65" s="158"/>
      <c r="K65" s="159"/>
      <c r="L65" s="50" t="str">
        <f t="shared" si="2"/>
        <v>Trabajado</v>
      </c>
      <c r="M65" s="160" t="s">
        <v>281</v>
      </c>
      <c r="N65" s="161"/>
      <c r="O65" s="100">
        <f t="shared" si="4"/>
        <v>0</v>
      </c>
      <c r="P65" s="47">
        <f t="shared" si="5"/>
        <v>0</v>
      </c>
      <c r="Q65" s="44">
        <f t="shared" si="6"/>
        <v>0</v>
      </c>
    </row>
    <row r="66" spans="2:17" ht="18.75" customHeight="1" x14ac:dyDescent="0.25">
      <c r="B66" s="21"/>
      <c r="C66" s="100">
        <f t="shared" si="3"/>
        <v>0</v>
      </c>
      <c r="D66" s="70">
        <v>16</v>
      </c>
      <c r="E66" s="157" t="str">
        <f t="shared" si="1"/>
        <v>Identifico y describo aparatos que generan energia luminosa, termica y mecanica.</v>
      </c>
      <c r="F66" s="158"/>
      <c r="G66" s="158"/>
      <c r="H66" s="158"/>
      <c r="I66" s="158"/>
      <c r="J66" s="158"/>
      <c r="K66" s="159"/>
      <c r="L66" s="50" t="str">
        <f t="shared" si="2"/>
        <v>Trabajado</v>
      </c>
      <c r="M66" s="160" t="s">
        <v>281</v>
      </c>
      <c r="N66" s="161"/>
      <c r="O66" s="100">
        <f t="shared" si="4"/>
        <v>0</v>
      </c>
      <c r="P66" s="47">
        <f t="shared" si="5"/>
        <v>0</v>
      </c>
      <c r="Q66" s="44">
        <f t="shared" si="6"/>
        <v>0</v>
      </c>
    </row>
    <row r="67" spans="2:17" ht="18.75" customHeight="1" x14ac:dyDescent="0.25">
      <c r="B67" s="21"/>
      <c r="C67" s="100">
        <f t="shared" si="3"/>
        <v>0</v>
      </c>
      <c r="D67" s="70">
        <v>17</v>
      </c>
      <c r="E67" s="157">
        <f t="shared" si="1"/>
        <v>0</v>
      </c>
      <c r="F67" s="158"/>
      <c r="G67" s="158"/>
      <c r="H67" s="158"/>
      <c r="I67" s="158"/>
      <c r="J67" s="158"/>
      <c r="K67" s="159"/>
      <c r="L67" s="50">
        <f t="shared" si="2"/>
        <v>0</v>
      </c>
      <c r="M67" s="160"/>
      <c r="N67" s="161"/>
      <c r="O67" s="100">
        <f t="shared" si="4"/>
        <v>0</v>
      </c>
      <c r="P67" s="47">
        <f t="shared" si="5"/>
        <v>0</v>
      </c>
      <c r="Q67" s="44">
        <f t="shared" si="6"/>
        <v>0</v>
      </c>
    </row>
    <row r="68" spans="2:17" ht="18.75" customHeight="1" x14ac:dyDescent="0.25">
      <c r="B68" s="21"/>
      <c r="C68" s="100">
        <f t="shared" si="3"/>
        <v>0</v>
      </c>
      <c r="D68" s="70">
        <v>18</v>
      </c>
      <c r="E68" s="157">
        <f t="shared" si="1"/>
        <v>0</v>
      </c>
      <c r="F68" s="158"/>
      <c r="G68" s="158"/>
      <c r="H68" s="158"/>
      <c r="I68" s="158"/>
      <c r="J68" s="158"/>
      <c r="K68" s="159"/>
      <c r="L68" s="50">
        <f t="shared" si="2"/>
        <v>0</v>
      </c>
      <c r="M68" s="160"/>
      <c r="N68" s="161"/>
      <c r="O68" s="100">
        <f t="shared" si="4"/>
        <v>0</v>
      </c>
      <c r="P68" s="47">
        <f t="shared" si="5"/>
        <v>0</v>
      </c>
      <c r="Q68" s="44">
        <f t="shared" si="6"/>
        <v>0</v>
      </c>
    </row>
    <row r="69" spans="2:17" ht="18.75" customHeight="1" x14ac:dyDescent="0.25">
      <c r="B69" s="21"/>
      <c r="C69" s="100">
        <f t="shared" si="3"/>
        <v>0</v>
      </c>
      <c r="D69" s="70">
        <v>19</v>
      </c>
      <c r="E69" s="157">
        <f t="shared" si="1"/>
        <v>0</v>
      </c>
      <c r="F69" s="158"/>
      <c r="G69" s="158"/>
      <c r="H69" s="158"/>
      <c r="I69" s="158"/>
      <c r="J69" s="158"/>
      <c r="K69" s="159"/>
      <c r="L69" s="50">
        <f t="shared" si="2"/>
        <v>0</v>
      </c>
      <c r="M69" s="160"/>
      <c r="N69" s="161"/>
      <c r="O69" s="100">
        <f t="shared" si="4"/>
        <v>0</v>
      </c>
      <c r="P69" s="47">
        <f t="shared" si="5"/>
        <v>0</v>
      </c>
      <c r="Q69" s="44">
        <f t="shared" si="6"/>
        <v>0</v>
      </c>
    </row>
    <row r="70" spans="2:17" ht="18.75" customHeight="1" thickBot="1" x14ac:dyDescent="0.3">
      <c r="B70" s="21"/>
      <c r="C70" s="100">
        <f t="shared" si="3"/>
        <v>0</v>
      </c>
      <c r="D70" s="71">
        <v>20</v>
      </c>
      <c r="E70" s="171">
        <f t="shared" si="1"/>
        <v>0</v>
      </c>
      <c r="F70" s="172"/>
      <c r="G70" s="172"/>
      <c r="H70" s="172"/>
      <c r="I70" s="172"/>
      <c r="J70" s="172"/>
      <c r="K70" s="173"/>
      <c r="L70" s="51">
        <f t="shared" si="2"/>
        <v>0</v>
      </c>
      <c r="M70" s="174"/>
      <c r="N70" s="175"/>
      <c r="O70" s="100">
        <f t="shared" si="4"/>
        <v>0</v>
      </c>
      <c r="P70" s="47">
        <f t="shared" si="5"/>
        <v>0</v>
      </c>
      <c r="Q70" s="44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101">
        <f>O44</f>
        <v>0</v>
      </c>
      <c r="K71" s="101"/>
      <c r="L71" s="101"/>
      <c r="M71" s="101"/>
      <c r="N71" s="101"/>
      <c r="O71" s="101"/>
      <c r="P71" s="24"/>
    </row>
    <row r="72" spans="2:17" ht="6" customHeight="1" thickTop="1" thickBot="1" x14ac:dyDescent="0.3">
      <c r="J72" s="102"/>
      <c r="K72" s="102"/>
      <c r="L72" s="102"/>
      <c r="M72" s="102"/>
      <c r="N72" s="102"/>
      <c r="O72" s="102"/>
    </row>
    <row r="73" spans="2:17" ht="16.5" customHeight="1" thickTop="1" thickBot="1" x14ac:dyDescent="0.3">
      <c r="B73" s="176" t="s">
        <v>285</v>
      </c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8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103"/>
      <c r="K74" s="103"/>
      <c r="L74" s="103"/>
      <c r="M74" s="103"/>
      <c r="N74" s="103"/>
      <c r="O74" s="103"/>
      <c r="P74" s="27"/>
    </row>
    <row r="75" spans="2:17" ht="61.5" customHeight="1" x14ac:dyDescent="0.25">
      <c r="B75" s="21"/>
      <c r="C75" s="179" t="s">
        <v>286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101"/>
      <c r="K76" s="101"/>
      <c r="L76" s="101"/>
      <c r="M76" s="101"/>
      <c r="N76" s="101"/>
      <c r="O76" s="101"/>
      <c r="P76" s="24"/>
    </row>
    <row r="77" spans="2:17" ht="9" customHeight="1" thickTop="1" thickBot="1" x14ac:dyDescent="0.3"/>
    <row r="78" spans="2:17" ht="17.25" thickTop="1" thickBot="1" x14ac:dyDescent="0.3">
      <c r="B78" s="120" t="s">
        <v>278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2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70" t="s">
        <v>849</v>
      </c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22"/>
    </row>
    <row r="81" spans="2:16" ht="45" customHeight="1" x14ac:dyDescent="0.25">
      <c r="B81" s="21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22"/>
    </row>
    <row r="82" spans="2:16" ht="45" customHeight="1" x14ac:dyDescent="0.25">
      <c r="B82" s="21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9:D9"/>
    <mergeCell ref="F9:K9"/>
    <mergeCell ref="N9:O9"/>
    <mergeCell ref="B12:P12"/>
    <mergeCell ref="C14:N14"/>
    <mergeCell ref="F16:K16"/>
    <mergeCell ref="N16:O16"/>
    <mergeCell ref="B1:P1"/>
    <mergeCell ref="B3:P3"/>
    <mergeCell ref="C5:N5"/>
    <mergeCell ref="C7:D7"/>
    <mergeCell ref="F7:K7"/>
    <mergeCell ref="N7:O7"/>
    <mergeCell ref="D24:G24"/>
    <mergeCell ref="L24:N24"/>
    <mergeCell ref="D25:G25"/>
    <mergeCell ref="L25:N25"/>
    <mergeCell ref="D26:G26"/>
    <mergeCell ref="L26:N26"/>
    <mergeCell ref="B19:H19"/>
    <mergeCell ref="J19:P19"/>
    <mergeCell ref="C21:G21"/>
    <mergeCell ref="K21:O21"/>
    <mergeCell ref="D23:G23"/>
    <mergeCell ref="L23:N23"/>
    <mergeCell ref="D30:G30"/>
    <mergeCell ref="L30:N30"/>
    <mergeCell ref="D31:G31"/>
    <mergeCell ref="L31:N31"/>
    <mergeCell ref="D32:G32"/>
    <mergeCell ref="L32:N32"/>
    <mergeCell ref="D27:G27"/>
    <mergeCell ref="L27:N27"/>
    <mergeCell ref="D28:G28"/>
    <mergeCell ref="L28:N28"/>
    <mergeCell ref="D29:G29"/>
    <mergeCell ref="L29:N29"/>
    <mergeCell ref="D36:G36"/>
    <mergeCell ref="L36:N36"/>
    <mergeCell ref="D37:G37"/>
    <mergeCell ref="L37:N37"/>
    <mergeCell ref="D38:G38"/>
    <mergeCell ref="L38:N38"/>
    <mergeCell ref="D33:G33"/>
    <mergeCell ref="L33:N33"/>
    <mergeCell ref="D34:G34"/>
    <mergeCell ref="L34:N34"/>
    <mergeCell ref="D35:G35"/>
    <mergeCell ref="L35:N35"/>
    <mergeCell ref="D42:G42"/>
    <mergeCell ref="L42:N42"/>
    <mergeCell ref="D43:G43"/>
    <mergeCell ref="L43:N43"/>
    <mergeCell ref="K44:L44"/>
    <mergeCell ref="K45:L45"/>
    <mergeCell ref="D39:G39"/>
    <mergeCell ref="L39:N39"/>
    <mergeCell ref="D40:G40"/>
    <mergeCell ref="L40:N40"/>
    <mergeCell ref="D41:G41"/>
    <mergeCell ref="L41:N41"/>
    <mergeCell ref="E52:K52"/>
    <mergeCell ref="M52:N52"/>
    <mergeCell ref="E53:K53"/>
    <mergeCell ref="M53:N53"/>
    <mergeCell ref="E54:K54"/>
    <mergeCell ref="M54:N54"/>
    <mergeCell ref="B46:P46"/>
    <mergeCell ref="K47:L47"/>
    <mergeCell ref="C48:O48"/>
    <mergeCell ref="E50:K50"/>
    <mergeCell ref="M50:N50"/>
    <mergeCell ref="E51:K51"/>
    <mergeCell ref="M51:N51"/>
    <mergeCell ref="E58:K58"/>
    <mergeCell ref="M58:N58"/>
    <mergeCell ref="E59:K59"/>
    <mergeCell ref="M59:N59"/>
    <mergeCell ref="E60:K60"/>
    <mergeCell ref="M60:N60"/>
    <mergeCell ref="E55:K55"/>
    <mergeCell ref="M55:N55"/>
    <mergeCell ref="E56:K56"/>
    <mergeCell ref="M56:N56"/>
    <mergeCell ref="E57:K57"/>
    <mergeCell ref="M57:N57"/>
    <mergeCell ref="E64:K64"/>
    <mergeCell ref="M64:N64"/>
    <mergeCell ref="E65:K65"/>
    <mergeCell ref="M65:N65"/>
    <mergeCell ref="E66:K66"/>
    <mergeCell ref="M66:N66"/>
    <mergeCell ref="E61:K61"/>
    <mergeCell ref="M61:N61"/>
    <mergeCell ref="E62:K62"/>
    <mergeCell ref="M62:N62"/>
    <mergeCell ref="E63:K63"/>
    <mergeCell ref="M63:N63"/>
    <mergeCell ref="C81:O81"/>
    <mergeCell ref="C82:O82"/>
    <mergeCell ref="E70:K70"/>
    <mergeCell ref="M70:N70"/>
    <mergeCell ref="B73:P73"/>
    <mergeCell ref="C75:O75"/>
    <mergeCell ref="B78:P78"/>
    <mergeCell ref="C80:O80"/>
    <mergeCell ref="E67:K67"/>
    <mergeCell ref="M67:N67"/>
    <mergeCell ref="E68:K68"/>
    <mergeCell ref="M68:N68"/>
    <mergeCell ref="E69:K69"/>
    <mergeCell ref="M69:N69"/>
  </mergeCells>
  <conditionalFormatting sqref="L24:L43">
    <cfRule type="expression" dxfId="53" priority="5">
      <formula>IF(L24=0,1,0)</formula>
    </cfRule>
  </conditionalFormatting>
  <conditionalFormatting sqref="E51:N70">
    <cfRule type="expression" dxfId="52" priority="1">
      <formula>IF(Q51&lt;0,1,0)</formula>
    </cfRule>
    <cfRule type="expression" dxfId="51" priority="4">
      <formula>IF(Q51&gt;0,1,0)</formula>
    </cfRule>
  </conditionalFormatting>
  <conditionalFormatting sqref="E51:K70">
    <cfRule type="expression" dxfId="50" priority="3">
      <formula>IF(E51=0,1,0)</formula>
    </cfRule>
  </conditionalFormatting>
  <conditionalFormatting sqref="L51:L70">
    <cfRule type="expression" dxfId="49" priority="2">
      <formula>IF(L51=0,1,0)</formula>
    </cfRule>
  </conditionalFormatting>
  <dataValidations count="3">
    <dataValidation type="list" allowBlank="1" showInputMessage="1" showErrorMessage="1" sqref="N16" xr:uid="{FB5D0362-5D76-4E71-86DA-6373902EDE74}">
      <formula1>Grado</formula1>
    </dataValidation>
    <dataValidation type="list" allowBlank="1" showInputMessage="1" showErrorMessage="1" sqref="O24:O43" xr:uid="{CD294F98-D445-4C90-A45F-7C83643CDDC3}">
      <formula1>Estado</formula1>
    </dataValidation>
    <dataValidation type="list" allowBlank="1" showInputMessage="1" showErrorMessage="1" sqref="M51:N70" xr:uid="{FF75BCC5-9F22-4970-8EDD-A51F293D3A8F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1FC54-AE75-4360-99A6-E8D135D184FB}">
  <dimension ref="B1:P80"/>
  <sheetViews>
    <sheetView showGridLines="0" showRowColHeaders="0" showRuler="0" view="pageLayout" zoomScale="115" zoomScaleNormal="100" zoomScalePageLayoutView="115" workbookViewId="0">
      <selection activeCell="C83" sqref="C83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11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 t="s">
        <v>782</v>
      </c>
      <c r="G7" s="118"/>
      <c r="H7" s="118"/>
      <c r="I7" s="118"/>
      <c r="J7" s="118"/>
      <c r="K7" s="119"/>
      <c r="L7" s="110" t="s">
        <v>13</v>
      </c>
      <c r="M7" s="63"/>
      <c r="N7" s="117"/>
      <c r="O7" s="119"/>
      <c r="P7" s="22"/>
    </row>
    <row r="8" spans="2:16" ht="9" customHeight="1" thickTop="1" thickBot="1" x14ac:dyDescent="0.3">
      <c r="B8" s="60"/>
      <c r="C8" s="111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418</v>
      </c>
      <c r="G9" s="118"/>
      <c r="H9" s="118"/>
      <c r="I9" s="118"/>
      <c r="J9" s="118"/>
      <c r="K9" s="119"/>
      <c r="L9" s="110" t="s">
        <v>14</v>
      </c>
      <c r="M9" s="63"/>
      <c r="N9" s="117" t="s">
        <v>404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294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11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110" t="s">
        <v>0</v>
      </c>
      <c r="E16" s="61"/>
      <c r="F16" s="112" t="s">
        <v>441</v>
      </c>
      <c r="G16" s="113"/>
      <c r="H16" s="113"/>
      <c r="I16" s="113"/>
      <c r="J16" s="113"/>
      <c r="K16" s="114"/>
      <c r="L16" s="67" t="s">
        <v>295</v>
      </c>
      <c r="M16" s="63"/>
      <c r="N16" s="112"/>
      <c r="O16" s="114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1"/>
      <c r="D18" s="110" t="s">
        <v>296</v>
      </c>
      <c r="E18" s="61"/>
      <c r="F18" s="112"/>
      <c r="G18" s="113"/>
      <c r="H18" s="113" t="s">
        <v>800</v>
      </c>
      <c r="I18" s="113"/>
      <c r="J18" s="113"/>
      <c r="K18" s="114"/>
      <c r="L18" s="67" t="s">
        <v>297</v>
      </c>
      <c r="M18" s="63"/>
      <c r="N18" s="112"/>
      <c r="O18" s="114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120" t="s">
        <v>298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2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84" t="s">
        <v>299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6"/>
      <c r="P23" s="22"/>
    </row>
    <row r="24" spans="2:16" ht="9" customHeight="1" thickBot="1" x14ac:dyDescent="0.3">
      <c r="B24" s="21"/>
      <c r="G24" s="68"/>
      <c r="H24" s="68"/>
      <c r="I24" s="68"/>
      <c r="J24" s="68"/>
      <c r="K24" s="68"/>
      <c r="P24" s="22"/>
    </row>
    <row r="25" spans="2:16" ht="16.5" thickTop="1" thickBot="1" x14ac:dyDescent="0.3">
      <c r="B25" s="21"/>
      <c r="C25" s="115" t="s">
        <v>277</v>
      </c>
      <c r="D25" s="145" t="s">
        <v>300</v>
      </c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7"/>
      <c r="P25" s="22"/>
    </row>
    <row r="26" spans="2:16" ht="18.75" customHeight="1" thickTop="1" thickBot="1" x14ac:dyDescent="0.3">
      <c r="B26" s="21"/>
      <c r="C26" s="69">
        <v>1</v>
      </c>
      <c r="D26" s="212" t="s">
        <v>836</v>
      </c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3"/>
      <c r="P26" s="22"/>
    </row>
    <row r="27" spans="2:16" ht="18.75" customHeight="1" thickTop="1" thickBot="1" x14ac:dyDescent="0.3">
      <c r="B27" s="21"/>
      <c r="C27" s="70">
        <v>2</v>
      </c>
      <c r="D27" s="212" t="s">
        <v>840</v>
      </c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3"/>
      <c r="P27" s="22"/>
    </row>
    <row r="28" spans="2:16" ht="18.75" customHeight="1" thickTop="1" x14ac:dyDescent="0.25">
      <c r="B28" s="21"/>
      <c r="C28" s="70">
        <v>3</v>
      </c>
      <c r="D28" s="212" t="s">
        <v>847</v>
      </c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3"/>
      <c r="P28" s="22"/>
    </row>
    <row r="29" spans="2:16" ht="18.75" customHeight="1" x14ac:dyDescent="0.25">
      <c r="B29" s="21"/>
      <c r="C29" s="70">
        <v>4</v>
      </c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5"/>
      <c r="P29" s="22"/>
    </row>
    <row r="30" spans="2:16" ht="18.75" customHeight="1" thickBot="1" x14ac:dyDescent="0.3">
      <c r="B30" s="21"/>
      <c r="C30" s="71">
        <v>5</v>
      </c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7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72"/>
      <c r="I31" s="72"/>
      <c r="J31" s="72"/>
      <c r="K31" s="155"/>
      <c r="L31" s="155"/>
      <c r="M31" s="18"/>
      <c r="N31" s="18"/>
      <c r="O31" s="18"/>
      <c r="P31" s="24"/>
    </row>
    <row r="32" spans="2:16" ht="78" customHeight="1" thickTop="1" thickBot="1" x14ac:dyDescent="0.3">
      <c r="K32" s="156"/>
      <c r="L32" s="156"/>
    </row>
    <row r="33" spans="2:16" ht="17.25" thickTop="1" thickBot="1" x14ac:dyDescent="0.3">
      <c r="B33" s="120" t="s">
        <v>301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2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84" t="s">
        <v>302</v>
      </c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6"/>
      <c r="P35" s="22"/>
    </row>
    <row r="36" spans="2:16" ht="15.75" thickBot="1" x14ac:dyDescent="0.3">
      <c r="B36" s="21"/>
      <c r="H36" s="68"/>
      <c r="I36" s="68"/>
      <c r="J36" s="68"/>
      <c r="P36" s="22"/>
    </row>
    <row r="37" spans="2:16" ht="16.5" thickTop="1" thickBot="1" x14ac:dyDescent="0.3">
      <c r="B37" s="21"/>
      <c r="C37" s="115" t="s">
        <v>277</v>
      </c>
      <c r="D37" s="181" t="s">
        <v>300</v>
      </c>
      <c r="E37" s="182"/>
      <c r="F37" s="182"/>
      <c r="G37" s="182"/>
      <c r="H37" s="182"/>
      <c r="I37" s="183"/>
      <c r="J37" s="182" t="s">
        <v>303</v>
      </c>
      <c r="K37" s="182"/>
      <c r="L37" s="182"/>
      <c r="M37" s="182"/>
      <c r="N37" s="182"/>
      <c r="O37" s="183"/>
      <c r="P37" s="22"/>
    </row>
    <row r="38" spans="2:16" ht="15.75" thickTop="1" x14ac:dyDescent="0.25">
      <c r="B38" s="21"/>
      <c r="C38" s="69">
        <v>1</v>
      </c>
      <c r="D38" s="193" t="str">
        <f>D26</f>
        <v>Indago acerca del tipo de fuerza(compresión, tensión o torsión) que puede fracturar diferentes tipos de huesos.</v>
      </c>
      <c r="E38" s="194"/>
      <c r="F38" s="194"/>
      <c r="G38" s="194"/>
      <c r="H38" s="194"/>
      <c r="I38" s="195"/>
      <c r="J38" s="208" t="s">
        <v>817</v>
      </c>
      <c r="K38" s="187"/>
      <c r="L38" s="187"/>
      <c r="M38" s="187"/>
      <c r="N38" s="187"/>
      <c r="O38" s="188"/>
      <c r="P38" s="22"/>
    </row>
    <row r="39" spans="2:16" x14ac:dyDescent="0.25">
      <c r="B39" s="21"/>
      <c r="C39" s="70">
        <v>2</v>
      </c>
      <c r="D39" s="196" t="str">
        <f t="shared" ref="D39:D42" si="0">D27</f>
        <v>Comparo el peso y la masa de un objeto en diferentes puntos del sistema solar.</v>
      </c>
      <c r="E39" s="197"/>
      <c r="F39" s="197"/>
      <c r="G39" s="197"/>
      <c r="H39" s="197"/>
      <c r="I39" s="198"/>
      <c r="J39" s="206" t="s">
        <v>850</v>
      </c>
      <c r="K39" s="189"/>
      <c r="L39" s="189"/>
      <c r="M39" s="189"/>
      <c r="N39" s="189"/>
      <c r="O39" s="190"/>
      <c r="P39" s="22"/>
    </row>
    <row r="40" spans="2:16" x14ac:dyDescent="0.25">
      <c r="B40" s="21"/>
      <c r="C40" s="70">
        <v>3</v>
      </c>
      <c r="D40" s="196" t="str">
        <f t="shared" si="0"/>
        <v>Identifico maquinas simples en objetos cotidianos y describo su utilidad.</v>
      </c>
      <c r="E40" s="197"/>
      <c r="F40" s="197"/>
      <c r="G40" s="197"/>
      <c r="H40" s="197"/>
      <c r="I40" s="198"/>
      <c r="J40" s="206" t="s">
        <v>802</v>
      </c>
      <c r="K40" s="189"/>
      <c r="L40" s="189"/>
      <c r="M40" s="189"/>
      <c r="N40" s="189"/>
      <c r="O40" s="190"/>
      <c r="P40" s="22"/>
    </row>
    <row r="41" spans="2:16" x14ac:dyDescent="0.25">
      <c r="B41" s="21"/>
      <c r="C41" s="70">
        <v>4</v>
      </c>
      <c r="D41" s="196">
        <f t="shared" si="0"/>
        <v>0</v>
      </c>
      <c r="E41" s="197"/>
      <c r="F41" s="197"/>
      <c r="G41" s="197"/>
      <c r="H41" s="197"/>
      <c r="I41" s="198"/>
      <c r="J41" s="206"/>
      <c r="K41" s="189"/>
      <c r="L41" s="189"/>
      <c r="M41" s="189"/>
      <c r="N41" s="189"/>
      <c r="O41" s="190"/>
      <c r="P41" s="22"/>
    </row>
    <row r="42" spans="2:16" ht="15.75" thickBot="1" x14ac:dyDescent="0.3">
      <c r="B42" s="21"/>
      <c r="C42" s="71">
        <v>5</v>
      </c>
      <c r="D42" s="199">
        <f t="shared" si="0"/>
        <v>0</v>
      </c>
      <c r="E42" s="200"/>
      <c r="F42" s="200"/>
      <c r="G42" s="200"/>
      <c r="H42" s="200"/>
      <c r="I42" s="201"/>
      <c r="J42" s="211"/>
      <c r="K42" s="191"/>
      <c r="L42" s="191"/>
      <c r="M42" s="191"/>
      <c r="N42" s="191"/>
      <c r="O42" s="192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72"/>
      <c r="K43" s="155"/>
      <c r="L43" s="155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120" t="s">
        <v>304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2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84" t="s">
        <v>305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22"/>
    </row>
    <row r="48" spans="2:16" ht="15.75" thickBot="1" x14ac:dyDescent="0.3">
      <c r="B48" s="21"/>
      <c r="H48" s="68"/>
      <c r="I48" s="68"/>
      <c r="J48" s="68"/>
      <c r="P48" s="22"/>
    </row>
    <row r="49" spans="2:16" ht="16.5" thickTop="1" thickBot="1" x14ac:dyDescent="0.3">
      <c r="B49" s="21"/>
      <c r="C49" s="115" t="s">
        <v>277</v>
      </c>
      <c r="D49" s="181" t="s">
        <v>300</v>
      </c>
      <c r="E49" s="182"/>
      <c r="F49" s="182"/>
      <c r="G49" s="182"/>
      <c r="H49" s="182"/>
      <c r="I49" s="183"/>
      <c r="J49" s="182" t="s">
        <v>306</v>
      </c>
      <c r="K49" s="182"/>
      <c r="L49" s="182"/>
      <c r="M49" s="182"/>
      <c r="N49" s="182"/>
      <c r="O49" s="183"/>
      <c r="P49" s="22"/>
    </row>
    <row r="50" spans="2:16" ht="15.75" thickTop="1" x14ac:dyDescent="0.25">
      <c r="B50" s="21"/>
      <c r="C50" s="69">
        <v>1</v>
      </c>
      <c r="D50" s="193" t="str">
        <f>D38</f>
        <v>Indago acerca del tipo de fuerza(compresión, tensión o torsión) que puede fracturar diferentes tipos de huesos.</v>
      </c>
      <c r="E50" s="194"/>
      <c r="F50" s="194"/>
      <c r="G50" s="194"/>
      <c r="H50" s="194"/>
      <c r="I50" s="195"/>
      <c r="J50" s="187" t="s">
        <v>818</v>
      </c>
      <c r="K50" s="187"/>
      <c r="L50" s="187"/>
      <c r="M50" s="187"/>
      <c r="N50" s="187"/>
      <c r="O50" s="188"/>
      <c r="P50" s="22"/>
    </row>
    <row r="51" spans="2:16" x14ac:dyDescent="0.25">
      <c r="B51" s="21"/>
      <c r="C51" s="70">
        <v>2</v>
      </c>
      <c r="D51" s="196" t="str">
        <f t="shared" ref="D51:D54" si="1">D39</f>
        <v>Comparo el peso y la masa de un objeto en diferentes puntos del sistema solar.</v>
      </c>
      <c r="E51" s="197"/>
      <c r="F51" s="197"/>
      <c r="G51" s="197"/>
      <c r="H51" s="197"/>
      <c r="I51" s="198"/>
      <c r="J51" s="189" t="s">
        <v>818</v>
      </c>
      <c r="K51" s="189"/>
      <c r="L51" s="189"/>
      <c r="M51" s="189"/>
      <c r="N51" s="189"/>
      <c r="O51" s="190"/>
      <c r="P51" s="22"/>
    </row>
    <row r="52" spans="2:16" x14ac:dyDescent="0.25">
      <c r="B52" s="21"/>
      <c r="C52" s="70">
        <v>3</v>
      </c>
      <c r="D52" s="196" t="str">
        <f t="shared" si="1"/>
        <v>Identifico maquinas simples en objetos cotidianos y describo su utilidad.</v>
      </c>
      <c r="E52" s="197"/>
      <c r="F52" s="197"/>
      <c r="G52" s="197"/>
      <c r="H52" s="197"/>
      <c r="I52" s="198"/>
      <c r="J52" s="189" t="s">
        <v>851</v>
      </c>
      <c r="K52" s="189"/>
      <c r="L52" s="189"/>
      <c r="M52" s="189"/>
      <c r="N52" s="189"/>
      <c r="O52" s="190"/>
      <c r="P52" s="22"/>
    </row>
    <row r="53" spans="2:16" x14ac:dyDescent="0.25">
      <c r="B53" s="21"/>
      <c r="C53" s="70">
        <v>4</v>
      </c>
      <c r="D53" s="196">
        <f t="shared" si="1"/>
        <v>0</v>
      </c>
      <c r="E53" s="197"/>
      <c r="F53" s="197"/>
      <c r="G53" s="197"/>
      <c r="H53" s="197"/>
      <c r="I53" s="198"/>
      <c r="J53" s="189"/>
      <c r="K53" s="189"/>
      <c r="L53" s="189"/>
      <c r="M53" s="189"/>
      <c r="N53" s="189"/>
      <c r="O53" s="190"/>
      <c r="P53" s="22"/>
    </row>
    <row r="54" spans="2:16" ht="15.75" thickBot="1" x14ac:dyDescent="0.3">
      <c r="B54" s="21"/>
      <c r="C54" s="71">
        <v>5</v>
      </c>
      <c r="D54" s="199">
        <f t="shared" si="1"/>
        <v>0</v>
      </c>
      <c r="E54" s="200"/>
      <c r="F54" s="200"/>
      <c r="G54" s="200"/>
      <c r="H54" s="200"/>
      <c r="I54" s="201"/>
      <c r="J54" s="191"/>
      <c r="K54" s="191"/>
      <c r="L54" s="191"/>
      <c r="M54" s="191"/>
      <c r="N54" s="191"/>
      <c r="O54" s="192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72"/>
      <c r="I55" s="72"/>
      <c r="J55" s="72"/>
      <c r="K55" s="155"/>
      <c r="L55" s="155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120" t="s">
        <v>307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2"/>
    </row>
    <row r="58" spans="2:16" ht="15.75" thickTop="1" x14ac:dyDescent="0.25">
      <c r="B58" s="21"/>
      <c r="P58" s="27"/>
    </row>
    <row r="59" spans="2:16" x14ac:dyDescent="0.25">
      <c r="B59" s="21"/>
      <c r="C59" s="184" t="s">
        <v>308</v>
      </c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6"/>
      <c r="P59" s="22"/>
    </row>
    <row r="60" spans="2:16" ht="15.75" thickBot="1" x14ac:dyDescent="0.3">
      <c r="B60" s="21"/>
      <c r="H60" s="68"/>
      <c r="I60" s="68"/>
      <c r="J60" s="68"/>
      <c r="P60" s="22"/>
    </row>
    <row r="61" spans="2:16" ht="16.5" thickTop="1" thickBot="1" x14ac:dyDescent="0.3">
      <c r="B61" s="21"/>
      <c r="C61" s="115" t="s">
        <v>277</v>
      </c>
      <c r="D61" s="181" t="s">
        <v>300</v>
      </c>
      <c r="E61" s="182"/>
      <c r="F61" s="182"/>
      <c r="G61" s="182"/>
      <c r="H61" s="182"/>
      <c r="I61" s="183"/>
      <c r="J61" s="202" t="s">
        <v>309</v>
      </c>
      <c r="K61" s="202"/>
      <c r="L61" s="202"/>
      <c r="M61" s="202"/>
      <c r="N61" s="202" t="s">
        <v>310</v>
      </c>
      <c r="O61" s="202"/>
      <c r="P61" s="22"/>
    </row>
    <row r="62" spans="2:16" ht="15.75" thickTop="1" x14ac:dyDescent="0.25">
      <c r="B62" s="21"/>
      <c r="C62" s="69">
        <v>1</v>
      </c>
      <c r="D62" s="193" t="str">
        <f>D50</f>
        <v>Indago acerca del tipo de fuerza(compresión, tensión o torsión) que puede fracturar diferentes tipos de huesos.</v>
      </c>
      <c r="E62" s="194"/>
      <c r="F62" s="194"/>
      <c r="G62" s="194"/>
      <c r="H62" s="194"/>
      <c r="I62" s="195"/>
      <c r="J62" s="203" t="s">
        <v>807</v>
      </c>
      <c r="K62" s="187"/>
      <c r="L62" s="187"/>
      <c r="M62" s="188"/>
      <c r="N62" s="203" t="s">
        <v>808</v>
      </c>
      <c r="O62" s="188"/>
      <c r="P62" s="22"/>
    </row>
    <row r="63" spans="2:16" x14ac:dyDescent="0.25">
      <c r="B63" s="21"/>
      <c r="C63" s="70">
        <v>2</v>
      </c>
      <c r="D63" s="196" t="str">
        <f t="shared" ref="D63:D66" si="2">D51</f>
        <v>Comparo el peso y la masa de un objeto en diferentes puntos del sistema solar.</v>
      </c>
      <c r="E63" s="197"/>
      <c r="F63" s="197"/>
      <c r="G63" s="197"/>
      <c r="H63" s="197"/>
      <c r="I63" s="198"/>
      <c r="J63" s="204" t="s">
        <v>807</v>
      </c>
      <c r="K63" s="189"/>
      <c r="L63" s="189"/>
      <c r="M63" s="190"/>
      <c r="N63" s="204" t="s">
        <v>808</v>
      </c>
      <c r="O63" s="190"/>
      <c r="P63" s="22"/>
    </row>
    <row r="64" spans="2:16" x14ac:dyDescent="0.25">
      <c r="B64" s="21"/>
      <c r="C64" s="70">
        <v>3</v>
      </c>
      <c r="D64" s="196" t="str">
        <f t="shared" si="2"/>
        <v>Identifico maquinas simples en objetos cotidianos y describo su utilidad.</v>
      </c>
      <c r="E64" s="197"/>
      <c r="F64" s="197"/>
      <c r="G64" s="197"/>
      <c r="H64" s="197"/>
      <c r="I64" s="198"/>
      <c r="J64" s="204" t="s">
        <v>807</v>
      </c>
      <c r="K64" s="189"/>
      <c r="L64" s="189"/>
      <c r="M64" s="190"/>
      <c r="N64" s="204" t="s">
        <v>808</v>
      </c>
      <c r="O64" s="190"/>
      <c r="P64" s="22"/>
    </row>
    <row r="65" spans="2:16" x14ac:dyDescent="0.25">
      <c r="B65" s="21"/>
      <c r="C65" s="70">
        <v>4</v>
      </c>
      <c r="D65" s="196">
        <f t="shared" si="2"/>
        <v>0</v>
      </c>
      <c r="E65" s="197"/>
      <c r="F65" s="197"/>
      <c r="G65" s="197"/>
      <c r="H65" s="197"/>
      <c r="I65" s="198"/>
      <c r="J65" s="204" t="s">
        <v>807</v>
      </c>
      <c r="K65" s="189"/>
      <c r="L65" s="189"/>
      <c r="M65" s="190"/>
      <c r="N65" s="204" t="s">
        <v>808</v>
      </c>
      <c r="O65" s="190"/>
      <c r="P65" s="22"/>
    </row>
    <row r="66" spans="2:16" ht="15.75" thickBot="1" x14ac:dyDescent="0.3">
      <c r="B66" s="21"/>
      <c r="C66" s="71">
        <v>5</v>
      </c>
      <c r="D66" s="199">
        <f t="shared" si="2"/>
        <v>0</v>
      </c>
      <c r="E66" s="200"/>
      <c r="F66" s="200"/>
      <c r="G66" s="200"/>
      <c r="H66" s="200"/>
      <c r="I66" s="201"/>
      <c r="J66" s="205" t="s">
        <v>807</v>
      </c>
      <c r="K66" s="191"/>
      <c r="L66" s="191"/>
      <c r="M66" s="192"/>
      <c r="N66" s="205" t="s">
        <v>808</v>
      </c>
      <c r="O66" s="192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72"/>
      <c r="I67" s="72"/>
      <c r="J67" s="72"/>
      <c r="K67" s="155"/>
      <c r="L67" s="155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120" t="s">
        <v>311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2"/>
    </row>
    <row r="70" spans="2:16" ht="15.75" thickTop="1" x14ac:dyDescent="0.25">
      <c r="B70" s="21"/>
      <c r="P70" s="27"/>
    </row>
    <row r="71" spans="2:16" x14ac:dyDescent="0.25">
      <c r="B71" s="21"/>
      <c r="C71" s="184" t="s">
        <v>312</v>
      </c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6"/>
      <c r="P71" s="22"/>
    </row>
    <row r="72" spans="2:16" ht="15.75" thickBot="1" x14ac:dyDescent="0.3">
      <c r="B72" s="21"/>
      <c r="H72" s="68"/>
      <c r="I72" s="68"/>
      <c r="J72" s="68"/>
      <c r="P72" s="22"/>
    </row>
    <row r="73" spans="2:16" ht="16.5" thickTop="1" thickBot="1" x14ac:dyDescent="0.3">
      <c r="B73" s="21"/>
      <c r="C73" s="115" t="s">
        <v>277</v>
      </c>
      <c r="D73" s="181" t="s">
        <v>300</v>
      </c>
      <c r="E73" s="182"/>
      <c r="F73" s="182"/>
      <c r="G73" s="182"/>
      <c r="H73" s="182"/>
      <c r="I73" s="183"/>
      <c r="J73" s="202" t="s">
        <v>313</v>
      </c>
      <c r="K73" s="202"/>
      <c r="L73" s="202"/>
      <c r="M73" s="202"/>
      <c r="N73" s="202" t="s">
        <v>314</v>
      </c>
      <c r="O73" s="202"/>
      <c r="P73" s="22"/>
    </row>
    <row r="74" spans="2:16" ht="15.75" thickTop="1" x14ac:dyDescent="0.25">
      <c r="B74" s="21"/>
      <c r="C74" s="69">
        <v>1</v>
      </c>
      <c r="D74" s="193" t="str">
        <f>D62</f>
        <v>Indago acerca del tipo de fuerza(compresión, tensión o torsión) que puede fracturar diferentes tipos de huesos.</v>
      </c>
      <c r="E74" s="194"/>
      <c r="F74" s="194"/>
      <c r="G74" s="194"/>
      <c r="H74" s="194"/>
      <c r="I74" s="195"/>
      <c r="J74" s="203" t="s">
        <v>809</v>
      </c>
      <c r="K74" s="187"/>
      <c r="L74" s="187"/>
      <c r="M74" s="188"/>
      <c r="N74" s="203" t="s">
        <v>810</v>
      </c>
      <c r="O74" s="188"/>
      <c r="P74" s="22"/>
    </row>
    <row r="75" spans="2:16" x14ac:dyDescent="0.25">
      <c r="B75" s="21"/>
      <c r="C75" s="70">
        <v>2</v>
      </c>
      <c r="D75" s="196" t="str">
        <f t="shared" ref="D75:D76" si="3">D63</f>
        <v>Comparo el peso y la masa de un objeto en diferentes puntos del sistema solar.</v>
      </c>
      <c r="E75" s="197"/>
      <c r="F75" s="197"/>
      <c r="G75" s="197"/>
      <c r="H75" s="197"/>
      <c r="I75" s="198"/>
      <c r="J75" s="204" t="s">
        <v>809</v>
      </c>
      <c r="K75" s="189"/>
      <c r="L75" s="189"/>
      <c r="M75" s="190"/>
      <c r="N75" s="204" t="s">
        <v>810</v>
      </c>
      <c r="O75" s="190"/>
      <c r="P75" s="22"/>
    </row>
    <row r="76" spans="2:16" x14ac:dyDescent="0.25">
      <c r="B76" s="21"/>
      <c r="C76" s="70">
        <v>3</v>
      </c>
      <c r="D76" s="196" t="str">
        <f t="shared" si="3"/>
        <v>Identifico maquinas simples en objetos cotidianos y describo su utilidad.</v>
      </c>
      <c r="E76" s="197"/>
      <c r="F76" s="197"/>
      <c r="G76" s="197"/>
      <c r="H76" s="197"/>
      <c r="I76" s="198"/>
      <c r="J76" s="204" t="s">
        <v>809</v>
      </c>
      <c r="K76" s="189"/>
      <c r="L76" s="189"/>
      <c r="M76" s="190"/>
      <c r="N76" s="204" t="s">
        <v>810</v>
      </c>
      <c r="O76" s="190"/>
      <c r="P76" s="22"/>
    </row>
    <row r="77" spans="2:16" x14ac:dyDescent="0.25">
      <c r="B77" s="21"/>
      <c r="C77" s="70">
        <v>4</v>
      </c>
      <c r="D77" s="196"/>
      <c r="E77" s="197"/>
      <c r="F77" s="197"/>
      <c r="G77" s="197"/>
      <c r="H77" s="197"/>
      <c r="I77" s="198"/>
      <c r="J77" s="204"/>
      <c r="K77" s="189"/>
      <c r="L77" s="189"/>
      <c r="M77" s="190"/>
      <c r="N77" s="204"/>
      <c r="O77" s="190"/>
      <c r="P77" s="22"/>
    </row>
    <row r="78" spans="2:16" ht="15.75" thickBot="1" x14ac:dyDescent="0.3">
      <c r="B78" s="21"/>
      <c r="C78" s="71">
        <v>5</v>
      </c>
      <c r="D78" s="199"/>
      <c r="E78" s="200"/>
      <c r="F78" s="200"/>
      <c r="G78" s="200"/>
      <c r="H78" s="200"/>
      <c r="I78" s="201"/>
      <c r="J78" s="205"/>
      <c r="K78" s="191"/>
      <c r="L78" s="191"/>
      <c r="M78" s="192"/>
      <c r="N78" s="205"/>
      <c r="O78" s="192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72"/>
      <c r="I79" s="72"/>
      <c r="J79" s="72"/>
      <c r="K79" s="155"/>
      <c r="L79" s="155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48" priority="4">
      <formula>IF(D38=0,1,0)</formula>
    </cfRule>
  </conditionalFormatting>
  <conditionalFormatting sqref="D50:D54">
    <cfRule type="expression" dxfId="47" priority="3">
      <formula>IF(D50=0,1,0)</formula>
    </cfRule>
  </conditionalFormatting>
  <conditionalFormatting sqref="D62:D66">
    <cfRule type="expression" dxfId="46" priority="2">
      <formula>IF(D62=0,1,0)</formula>
    </cfRule>
  </conditionalFormatting>
  <conditionalFormatting sqref="D74:D78">
    <cfRule type="expression" dxfId="45" priority="1">
      <formula>IF(D74=0,1,0)</formula>
    </cfRule>
  </conditionalFormatting>
  <dataValidations count="1">
    <dataValidation type="list" allowBlank="1" showInputMessage="1" showErrorMessage="1" sqref="N18 N16" xr:uid="{9E5C8AC2-2185-4344-8284-AD61CB18EE49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F4AB9-8972-4321-80A9-F128784F9223}">
  <dimension ref="B1:Q84"/>
  <sheetViews>
    <sheetView showGridLines="0" showRowColHeaders="0" showRuler="0" view="pageLayout" zoomScaleNormal="100" workbookViewId="0">
      <selection activeCell="C83" sqref="C83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11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 t="s">
        <v>782</v>
      </c>
      <c r="G7" s="118"/>
      <c r="H7" s="118"/>
      <c r="I7" s="118"/>
      <c r="J7" s="118"/>
      <c r="K7" s="119"/>
      <c r="L7" s="110" t="s">
        <v>13</v>
      </c>
      <c r="M7" s="63"/>
      <c r="N7" s="117"/>
      <c r="O7" s="119"/>
      <c r="P7" s="22"/>
    </row>
    <row r="8" spans="2:16" ht="9" customHeight="1" thickTop="1" thickBot="1" x14ac:dyDescent="0.3">
      <c r="B8" s="60"/>
      <c r="C8" s="111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272</v>
      </c>
      <c r="G9" s="118"/>
      <c r="H9" s="118"/>
      <c r="I9" s="118"/>
      <c r="J9" s="118"/>
      <c r="K9" s="119"/>
      <c r="L9" s="110" t="s">
        <v>14</v>
      </c>
      <c r="M9" s="63"/>
      <c r="N9" s="117" t="s">
        <v>404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276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11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110" t="s">
        <v>0</v>
      </c>
      <c r="E16" s="61"/>
      <c r="F16" s="124" t="s">
        <v>852</v>
      </c>
      <c r="G16" s="125"/>
      <c r="H16" s="125"/>
      <c r="I16" s="125"/>
      <c r="J16" s="125"/>
      <c r="K16" s="126"/>
      <c r="L16" s="67" t="s">
        <v>15</v>
      </c>
      <c r="M16" s="63"/>
      <c r="N16" s="124" t="s">
        <v>26</v>
      </c>
      <c r="O16" s="126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120" t="s">
        <v>287</v>
      </c>
      <c r="C19" s="121"/>
      <c r="D19" s="121"/>
      <c r="E19" s="121"/>
      <c r="F19" s="121"/>
      <c r="G19" s="121"/>
      <c r="H19" s="122"/>
      <c r="J19" s="120" t="s">
        <v>289</v>
      </c>
      <c r="K19" s="121"/>
      <c r="L19" s="121"/>
      <c r="M19" s="121"/>
      <c r="N19" s="121"/>
      <c r="O19" s="121"/>
      <c r="P19" s="122"/>
    </row>
    <row r="20" spans="2:16" ht="9" customHeight="1" thickTop="1" x14ac:dyDescent="0.25">
      <c r="B20" s="21"/>
      <c r="H20" s="22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44" t="s">
        <v>288</v>
      </c>
      <c r="D21" s="144"/>
      <c r="E21" s="144"/>
      <c r="F21" s="144"/>
      <c r="G21" s="144"/>
      <c r="H21" s="89"/>
      <c r="I21" s="90"/>
      <c r="J21" s="91"/>
      <c r="K21" s="144" t="s">
        <v>290</v>
      </c>
      <c r="L21" s="144"/>
      <c r="M21" s="144"/>
      <c r="N21" s="144"/>
      <c r="O21" s="144"/>
      <c r="P21" s="22"/>
    </row>
    <row r="22" spans="2:16" ht="9" customHeight="1" thickBot="1" x14ac:dyDescent="0.3">
      <c r="B22" s="21"/>
      <c r="H22" s="22"/>
      <c r="J22" s="21"/>
      <c r="P22" s="22"/>
    </row>
    <row r="23" spans="2:16" ht="16.5" thickTop="1" thickBot="1" x14ac:dyDescent="0.3">
      <c r="B23" s="21"/>
      <c r="C23" s="115" t="s">
        <v>277</v>
      </c>
      <c r="D23" s="145" t="s">
        <v>291</v>
      </c>
      <c r="E23" s="146"/>
      <c r="F23" s="146"/>
      <c r="G23" s="147"/>
      <c r="H23" s="92"/>
      <c r="J23" s="21"/>
      <c r="K23" s="115" t="s">
        <v>277</v>
      </c>
      <c r="L23" s="148" t="s">
        <v>291</v>
      </c>
      <c r="M23" s="148"/>
      <c r="N23" s="148"/>
      <c r="O23" s="115" t="s">
        <v>18</v>
      </c>
      <c r="P23" s="22"/>
    </row>
    <row r="24" spans="2:16" ht="18.75" customHeight="1" thickTop="1" x14ac:dyDescent="0.25">
      <c r="B24" s="21"/>
      <c r="C24" s="69">
        <v>1</v>
      </c>
      <c r="D24" s="132" t="s">
        <v>853</v>
      </c>
      <c r="E24" s="133"/>
      <c r="F24" s="133"/>
      <c r="G24" s="134"/>
      <c r="H24" s="93"/>
      <c r="I24" s="63"/>
      <c r="J24" s="94"/>
      <c r="K24" s="69">
        <v>1</v>
      </c>
      <c r="L24" s="135" t="str">
        <f>D24</f>
        <v>Leer e interpretar relatos mitologicos y leyendas.</v>
      </c>
      <c r="M24" s="136"/>
      <c r="N24" s="137"/>
      <c r="O24" s="95" t="s">
        <v>19</v>
      </c>
      <c r="P24" s="22"/>
    </row>
    <row r="25" spans="2:16" ht="18.75" customHeight="1" x14ac:dyDescent="0.25">
      <c r="B25" s="21"/>
      <c r="C25" s="96">
        <v>2</v>
      </c>
      <c r="D25" s="138" t="s">
        <v>854</v>
      </c>
      <c r="E25" s="139"/>
      <c r="F25" s="139"/>
      <c r="G25" s="140"/>
      <c r="H25" s="93"/>
      <c r="I25" s="63"/>
      <c r="J25" s="94"/>
      <c r="K25" s="96">
        <v>2</v>
      </c>
      <c r="L25" s="141" t="str">
        <f t="shared" ref="L25:L43" si="0">D25</f>
        <v>Identificar la acentuación de las palabras teniendo en cuenta aspectos ortográficos.</v>
      </c>
      <c r="M25" s="142"/>
      <c r="N25" s="143"/>
      <c r="O25" s="95" t="s">
        <v>19</v>
      </c>
      <c r="P25" s="22"/>
    </row>
    <row r="26" spans="2:16" ht="18.75" customHeight="1" x14ac:dyDescent="0.25">
      <c r="B26" s="21"/>
      <c r="C26" s="96">
        <v>3</v>
      </c>
      <c r="D26" s="138" t="s">
        <v>855</v>
      </c>
      <c r="E26" s="139"/>
      <c r="F26" s="139"/>
      <c r="G26" s="140"/>
      <c r="H26" s="93"/>
      <c r="I26" s="63"/>
      <c r="J26" s="94"/>
      <c r="K26" s="70">
        <v>3</v>
      </c>
      <c r="L26" s="141" t="str">
        <f t="shared" si="0"/>
        <v>Producir textos descriptivos a partir de la observación y la organización coherente de las ideas.</v>
      </c>
      <c r="M26" s="142"/>
      <c r="N26" s="143"/>
      <c r="O26" s="95" t="s">
        <v>19</v>
      </c>
      <c r="P26" s="22"/>
    </row>
    <row r="27" spans="2:16" ht="18.75" customHeight="1" x14ac:dyDescent="0.25">
      <c r="B27" s="21"/>
      <c r="C27" s="96">
        <v>4</v>
      </c>
      <c r="D27" s="138" t="s">
        <v>856</v>
      </c>
      <c r="E27" s="139"/>
      <c r="F27" s="139"/>
      <c r="G27" s="140"/>
      <c r="H27" s="93"/>
      <c r="I27" s="63"/>
      <c r="J27" s="94"/>
      <c r="K27" s="96">
        <v>4</v>
      </c>
      <c r="L27" s="141" t="str">
        <f t="shared" si="0"/>
        <v>Analizar aspectos ortograficos relacionados con la puntuacion, presentes en las oraciones y en los textos.</v>
      </c>
      <c r="M27" s="142"/>
      <c r="N27" s="143"/>
      <c r="O27" s="95" t="s">
        <v>19</v>
      </c>
      <c r="P27" s="22"/>
    </row>
    <row r="28" spans="2:16" ht="18.75" customHeight="1" x14ac:dyDescent="0.25">
      <c r="B28" s="21"/>
      <c r="C28" s="96">
        <v>5</v>
      </c>
      <c r="D28" s="138" t="s">
        <v>857</v>
      </c>
      <c r="E28" s="139"/>
      <c r="F28" s="139"/>
      <c r="G28" s="140"/>
      <c r="H28" s="93"/>
      <c r="I28" s="63"/>
      <c r="J28" s="94"/>
      <c r="K28" s="96">
        <v>5</v>
      </c>
      <c r="L28" s="141" t="str">
        <f t="shared" si="0"/>
        <v>Leer e interpretar textos líricos o poéticos.</v>
      </c>
      <c r="M28" s="142"/>
      <c r="N28" s="143"/>
      <c r="O28" s="95" t="s">
        <v>19</v>
      </c>
      <c r="P28" s="22"/>
    </row>
    <row r="29" spans="2:16" ht="18.75" customHeight="1" x14ac:dyDescent="0.25">
      <c r="B29" s="21"/>
      <c r="C29" s="96">
        <v>6</v>
      </c>
      <c r="D29" s="138" t="s">
        <v>858</v>
      </c>
      <c r="E29" s="139"/>
      <c r="F29" s="139"/>
      <c r="G29" s="140"/>
      <c r="H29" s="93"/>
      <c r="I29" s="63"/>
      <c r="J29" s="94"/>
      <c r="K29" s="70">
        <v>6</v>
      </c>
      <c r="L29" s="141" t="str">
        <f t="shared" si="0"/>
        <v>Establecer diferencias entre retahilas, trabalenguas y jitanjáforas.</v>
      </c>
      <c r="M29" s="142"/>
      <c r="N29" s="143"/>
      <c r="O29" s="95" t="s">
        <v>19</v>
      </c>
      <c r="P29" s="22"/>
    </row>
    <row r="30" spans="2:16" ht="18.75" customHeight="1" x14ac:dyDescent="0.25">
      <c r="B30" s="21"/>
      <c r="C30" s="96">
        <v>7</v>
      </c>
      <c r="D30" s="138" t="s">
        <v>859</v>
      </c>
      <c r="E30" s="139"/>
      <c r="F30" s="139"/>
      <c r="G30" s="140"/>
      <c r="H30" s="93"/>
      <c r="I30" s="63"/>
      <c r="J30" s="94"/>
      <c r="K30" s="96">
        <v>7</v>
      </c>
      <c r="L30" s="141" t="str">
        <f t="shared" si="0"/>
        <v>Identificar los elementos basicos de la comunicación.</v>
      </c>
      <c r="M30" s="142"/>
      <c r="N30" s="143"/>
      <c r="O30" s="95" t="s">
        <v>19</v>
      </c>
      <c r="P30" s="22"/>
    </row>
    <row r="31" spans="2:16" ht="18.75" customHeight="1" x14ac:dyDescent="0.25">
      <c r="B31" s="21"/>
      <c r="C31" s="96">
        <v>8</v>
      </c>
      <c r="D31" s="138" t="s">
        <v>860</v>
      </c>
      <c r="E31" s="139"/>
      <c r="F31" s="139"/>
      <c r="G31" s="140"/>
      <c r="H31" s="93"/>
      <c r="I31" s="63"/>
      <c r="J31" s="94"/>
      <c r="K31" s="96">
        <v>8</v>
      </c>
      <c r="L31" s="141" t="str">
        <f t="shared" si="0"/>
        <v>Representar un plan para la exposicion de sus ideas.</v>
      </c>
      <c r="M31" s="142"/>
      <c r="N31" s="143"/>
      <c r="O31" s="95" t="s">
        <v>19</v>
      </c>
      <c r="P31" s="22"/>
    </row>
    <row r="32" spans="2:16" ht="18.75" customHeight="1" x14ac:dyDescent="0.25">
      <c r="B32" s="21"/>
      <c r="C32" s="96">
        <v>9</v>
      </c>
      <c r="D32" s="138" t="s">
        <v>861</v>
      </c>
      <c r="E32" s="139"/>
      <c r="F32" s="139"/>
      <c r="G32" s="140"/>
      <c r="H32" s="93"/>
      <c r="I32" s="63"/>
      <c r="J32" s="94"/>
      <c r="K32" s="70">
        <v>9</v>
      </c>
      <c r="L32" s="141" t="str">
        <f t="shared" si="0"/>
        <v>Reconocer los tiempos en los cuales pueden suceder las acciones.</v>
      </c>
      <c r="M32" s="142"/>
      <c r="N32" s="143"/>
      <c r="O32" s="95" t="s">
        <v>19</v>
      </c>
      <c r="P32" s="22"/>
    </row>
    <row r="33" spans="2:16" ht="18.75" customHeight="1" x14ac:dyDescent="0.25">
      <c r="B33" s="21"/>
      <c r="C33" s="96">
        <v>10</v>
      </c>
      <c r="D33" s="138" t="s">
        <v>862</v>
      </c>
      <c r="E33" s="139"/>
      <c r="F33" s="139"/>
      <c r="G33" s="140"/>
      <c r="H33" s="93"/>
      <c r="I33" s="63"/>
      <c r="J33" s="94"/>
      <c r="K33" s="96">
        <v>10</v>
      </c>
      <c r="L33" s="141" t="str">
        <f t="shared" si="0"/>
        <v>Interpretar las funciones de los elementos narrativos de un texto.</v>
      </c>
      <c r="M33" s="142"/>
      <c r="N33" s="143"/>
      <c r="O33" s="95" t="s">
        <v>19</v>
      </c>
      <c r="P33" s="22"/>
    </row>
    <row r="34" spans="2:16" ht="18.75" customHeight="1" x14ac:dyDescent="0.25">
      <c r="B34" s="21"/>
      <c r="C34" s="96">
        <v>11</v>
      </c>
      <c r="D34" s="138" t="s">
        <v>863</v>
      </c>
      <c r="E34" s="139"/>
      <c r="F34" s="139"/>
      <c r="G34" s="140"/>
      <c r="H34" s="93"/>
      <c r="I34" s="63"/>
      <c r="J34" s="94"/>
      <c r="K34" s="96">
        <v>11</v>
      </c>
      <c r="L34" s="141" t="str">
        <f t="shared" si="0"/>
        <v>Construir oraciones empleando correctamente las palabras homofonas y homonimas.</v>
      </c>
      <c r="M34" s="142"/>
      <c r="N34" s="143"/>
      <c r="O34" s="95" t="s">
        <v>19</v>
      </c>
      <c r="P34" s="22"/>
    </row>
    <row r="35" spans="2:16" ht="18.75" customHeight="1" x14ac:dyDescent="0.25">
      <c r="B35" s="21"/>
      <c r="C35" s="96">
        <v>12</v>
      </c>
      <c r="D35" s="138" t="s">
        <v>864</v>
      </c>
      <c r="E35" s="139"/>
      <c r="F35" s="139"/>
      <c r="G35" s="140"/>
      <c r="H35" s="93"/>
      <c r="I35" s="63"/>
      <c r="J35" s="94"/>
      <c r="K35" s="70">
        <v>12</v>
      </c>
      <c r="L35" s="141" t="str">
        <f t="shared" si="0"/>
        <v>Utilizar correctamente el diccionario.</v>
      </c>
      <c r="M35" s="142"/>
      <c r="N35" s="143"/>
      <c r="O35" s="95" t="s">
        <v>19</v>
      </c>
      <c r="P35" s="22"/>
    </row>
    <row r="36" spans="2:16" ht="18.75" customHeight="1" x14ac:dyDescent="0.25">
      <c r="B36" s="21"/>
      <c r="C36" s="96">
        <v>13</v>
      </c>
      <c r="D36" s="138" t="s">
        <v>865</v>
      </c>
      <c r="E36" s="139"/>
      <c r="F36" s="139"/>
      <c r="G36" s="140"/>
      <c r="H36" s="93"/>
      <c r="I36" s="63"/>
      <c r="J36" s="94"/>
      <c r="K36" s="70">
        <v>13</v>
      </c>
      <c r="L36" s="141" t="str">
        <f t="shared" si="0"/>
        <v>Interpretar la informacion que expresa la prensa escrita.</v>
      </c>
      <c r="M36" s="142"/>
      <c r="N36" s="143"/>
      <c r="O36" s="95" t="s">
        <v>19</v>
      </c>
      <c r="P36" s="22"/>
    </row>
    <row r="37" spans="2:16" ht="18.75" customHeight="1" x14ac:dyDescent="0.25">
      <c r="B37" s="21"/>
      <c r="C37" s="96">
        <v>14</v>
      </c>
      <c r="D37" s="138" t="s">
        <v>866</v>
      </c>
      <c r="E37" s="139"/>
      <c r="F37" s="139"/>
      <c r="G37" s="140"/>
      <c r="H37" s="93"/>
      <c r="I37" s="63"/>
      <c r="J37" s="94"/>
      <c r="K37" s="96">
        <v>14</v>
      </c>
      <c r="L37" s="141" t="str">
        <f t="shared" si="0"/>
        <v>Interpretar y analizar las ventajas y desventajas  de utilizar la radio, television, internet y  celular.</v>
      </c>
      <c r="M37" s="142"/>
      <c r="N37" s="143"/>
      <c r="O37" s="95" t="s">
        <v>19</v>
      </c>
      <c r="P37" s="22"/>
    </row>
    <row r="38" spans="2:16" ht="18.75" customHeight="1" x14ac:dyDescent="0.25">
      <c r="B38" s="21"/>
      <c r="C38" s="96">
        <v>15</v>
      </c>
      <c r="D38" s="138" t="s">
        <v>867</v>
      </c>
      <c r="E38" s="139"/>
      <c r="F38" s="139"/>
      <c r="G38" s="140"/>
      <c r="H38" s="93"/>
      <c r="I38" s="63"/>
      <c r="J38" s="94"/>
      <c r="K38" s="70">
        <v>15</v>
      </c>
      <c r="L38" s="141" t="str">
        <f t="shared" si="0"/>
        <v>Elaborar resúmenes coherentes sobre lecturas realizadas.</v>
      </c>
      <c r="M38" s="142"/>
      <c r="N38" s="143"/>
      <c r="O38" s="95" t="s">
        <v>19</v>
      </c>
      <c r="P38" s="22"/>
    </row>
    <row r="39" spans="2:16" ht="18.75" customHeight="1" x14ac:dyDescent="0.25">
      <c r="B39" s="21"/>
      <c r="C39" s="96">
        <v>16</v>
      </c>
      <c r="D39" s="138" t="s">
        <v>868</v>
      </c>
      <c r="E39" s="139"/>
      <c r="F39" s="139"/>
      <c r="G39" s="140"/>
      <c r="H39" s="93"/>
      <c r="I39" s="63"/>
      <c r="J39" s="94"/>
      <c r="K39" s="96">
        <v>16</v>
      </c>
      <c r="L39" s="141" t="str">
        <f t="shared" si="0"/>
        <v>Consultar y recopilarinformación de manera eficaz para desarrollar un tema.</v>
      </c>
      <c r="M39" s="142"/>
      <c r="N39" s="143"/>
      <c r="O39" s="95" t="s">
        <v>19</v>
      </c>
      <c r="P39" s="22"/>
    </row>
    <row r="40" spans="2:16" ht="18.75" customHeight="1" x14ac:dyDescent="0.25">
      <c r="B40" s="21"/>
      <c r="C40" s="96">
        <v>17</v>
      </c>
      <c r="D40" s="138"/>
      <c r="E40" s="139"/>
      <c r="F40" s="139"/>
      <c r="G40" s="140"/>
      <c r="H40" s="93"/>
      <c r="I40" s="63"/>
      <c r="J40" s="94"/>
      <c r="K40" s="96">
        <v>17</v>
      </c>
      <c r="L40" s="141">
        <f t="shared" si="0"/>
        <v>0</v>
      </c>
      <c r="M40" s="142"/>
      <c r="N40" s="143"/>
      <c r="O40" s="95"/>
      <c r="P40" s="22"/>
    </row>
    <row r="41" spans="2:16" ht="18.75" customHeight="1" x14ac:dyDescent="0.25">
      <c r="B41" s="21"/>
      <c r="C41" s="96">
        <v>18</v>
      </c>
      <c r="D41" s="138"/>
      <c r="E41" s="139"/>
      <c r="F41" s="139"/>
      <c r="G41" s="140"/>
      <c r="H41" s="93"/>
      <c r="I41" s="63"/>
      <c r="J41" s="94"/>
      <c r="K41" s="70">
        <v>18</v>
      </c>
      <c r="L41" s="141">
        <f t="shared" si="0"/>
        <v>0</v>
      </c>
      <c r="M41" s="142"/>
      <c r="N41" s="143"/>
      <c r="O41" s="95"/>
      <c r="P41" s="22"/>
    </row>
    <row r="42" spans="2:16" ht="18.75" customHeight="1" x14ac:dyDescent="0.25">
      <c r="B42" s="21"/>
      <c r="C42" s="96">
        <v>19</v>
      </c>
      <c r="D42" s="138"/>
      <c r="E42" s="139"/>
      <c r="F42" s="139"/>
      <c r="G42" s="140"/>
      <c r="H42" s="93"/>
      <c r="I42" s="63"/>
      <c r="J42" s="94"/>
      <c r="K42" s="96">
        <v>19</v>
      </c>
      <c r="L42" s="141">
        <f t="shared" si="0"/>
        <v>0</v>
      </c>
      <c r="M42" s="142"/>
      <c r="N42" s="143"/>
      <c r="O42" s="95"/>
      <c r="P42" s="22"/>
    </row>
    <row r="43" spans="2:16" ht="18.75" customHeight="1" thickBot="1" x14ac:dyDescent="0.3">
      <c r="B43" s="21"/>
      <c r="C43" s="71">
        <v>20</v>
      </c>
      <c r="D43" s="149"/>
      <c r="E43" s="150"/>
      <c r="F43" s="150"/>
      <c r="G43" s="151"/>
      <c r="H43" s="93"/>
      <c r="I43" s="63"/>
      <c r="J43" s="94"/>
      <c r="K43" s="71">
        <v>20</v>
      </c>
      <c r="L43" s="152">
        <f t="shared" si="0"/>
        <v>0</v>
      </c>
      <c r="M43" s="153"/>
      <c r="N43" s="154"/>
      <c r="O43" s="97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J44" s="23"/>
      <c r="K44" s="155"/>
      <c r="L44" s="155"/>
      <c r="M44" s="18"/>
      <c r="N44" s="18"/>
      <c r="O44" s="18"/>
      <c r="P44" s="24"/>
    </row>
    <row r="45" spans="2:16" ht="9" customHeight="1" thickTop="1" thickBot="1" x14ac:dyDescent="0.3">
      <c r="K45" s="156"/>
      <c r="L45" s="156"/>
    </row>
    <row r="46" spans="2:16" ht="17.25" thickTop="1" thickBot="1" x14ac:dyDescent="0.3">
      <c r="B46" s="120" t="s">
        <v>292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2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62"/>
      <c r="L47" s="162"/>
      <c r="M47" s="26"/>
      <c r="N47" s="26"/>
      <c r="O47" s="26"/>
      <c r="P47" s="27"/>
    </row>
    <row r="48" spans="2:16" ht="30" customHeight="1" x14ac:dyDescent="0.25">
      <c r="B48" s="21"/>
      <c r="C48" s="163" t="s">
        <v>293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98"/>
    </row>
    <row r="49" spans="2:17" ht="9" customHeight="1" thickBot="1" x14ac:dyDescent="0.3">
      <c r="B49" s="21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8"/>
    </row>
    <row r="50" spans="2:17" ht="16.5" thickTop="1" thickBot="1" x14ac:dyDescent="0.3">
      <c r="B50" s="21"/>
      <c r="C50" s="99"/>
      <c r="D50" s="115" t="s">
        <v>277</v>
      </c>
      <c r="E50" s="145" t="s">
        <v>291</v>
      </c>
      <c r="F50" s="146"/>
      <c r="G50" s="146"/>
      <c r="H50" s="146"/>
      <c r="I50" s="146"/>
      <c r="J50" s="146"/>
      <c r="K50" s="147"/>
      <c r="L50" s="115" t="s">
        <v>18</v>
      </c>
      <c r="M50" s="145" t="s">
        <v>280</v>
      </c>
      <c r="N50" s="147"/>
      <c r="O50" s="99"/>
      <c r="P50" s="98"/>
    </row>
    <row r="51" spans="2:17" ht="18.75" customHeight="1" thickTop="1" x14ac:dyDescent="0.25">
      <c r="B51" s="21"/>
      <c r="C51" s="100">
        <f>IF(L51="No trabajado",1,0)</f>
        <v>0</v>
      </c>
      <c r="D51" s="69">
        <v>1</v>
      </c>
      <c r="E51" s="165" t="str">
        <f t="shared" ref="E51:E70" si="1">D24</f>
        <v>Leer e interpretar relatos mitologicos y leyendas.</v>
      </c>
      <c r="F51" s="166"/>
      <c r="G51" s="166"/>
      <c r="H51" s="166"/>
      <c r="I51" s="166"/>
      <c r="J51" s="166"/>
      <c r="K51" s="167"/>
      <c r="L51" s="58" t="str">
        <f t="shared" ref="L51:L70" si="2">O24</f>
        <v>Trabajado</v>
      </c>
      <c r="M51" s="168" t="s">
        <v>281</v>
      </c>
      <c r="N51" s="169"/>
      <c r="O51" s="100">
        <f>IF(M51="Bajo",1,0)</f>
        <v>0</v>
      </c>
      <c r="P51" s="47">
        <f>IF(M51="Básico",-3,0)</f>
        <v>0</v>
      </c>
      <c r="Q51" s="44">
        <f>C51+O51+P51</f>
        <v>0</v>
      </c>
    </row>
    <row r="52" spans="2:17" ht="18.75" customHeight="1" x14ac:dyDescent="0.25">
      <c r="B52" s="21"/>
      <c r="C52" s="100">
        <f t="shared" ref="C52:C70" si="3">IF(L52="No trabajado",1,0)</f>
        <v>0</v>
      </c>
      <c r="D52" s="70">
        <v>2</v>
      </c>
      <c r="E52" s="157" t="str">
        <f t="shared" si="1"/>
        <v>Identificar la acentuación de las palabras teniendo en cuenta aspectos ortográficos.</v>
      </c>
      <c r="F52" s="158"/>
      <c r="G52" s="158"/>
      <c r="H52" s="158"/>
      <c r="I52" s="158"/>
      <c r="J52" s="158"/>
      <c r="K52" s="159"/>
      <c r="L52" s="50" t="str">
        <f t="shared" si="2"/>
        <v>Trabajado</v>
      </c>
      <c r="M52" s="160" t="s">
        <v>282</v>
      </c>
      <c r="N52" s="161"/>
      <c r="O52" s="100">
        <f t="shared" ref="O52:O70" si="4">IF(M52="Bajo",1,0)</f>
        <v>0</v>
      </c>
      <c r="P52" s="47">
        <f t="shared" ref="P52:P70" si="5">IF(M52="Básico",-3,0)</f>
        <v>-3</v>
      </c>
      <c r="Q52" s="44">
        <f t="shared" ref="Q52:Q70" si="6">C52+O52+P52</f>
        <v>-3</v>
      </c>
    </row>
    <row r="53" spans="2:17" ht="18.75" customHeight="1" x14ac:dyDescent="0.25">
      <c r="B53" s="21"/>
      <c r="C53" s="100">
        <f t="shared" si="3"/>
        <v>0</v>
      </c>
      <c r="D53" s="70">
        <v>3</v>
      </c>
      <c r="E53" s="157" t="str">
        <f t="shared" si="1"/>
        <v>Producir textos descriptivos a partir de la observación y la organización coherente de las ideas.</v>
      </c>
      <c r="F53" s="158"/>
      <c r="G53" s="158"/>
      <c r="H53" s="158"/>
      <c r="I53" s="158"/>
      <c r="J53" s="158"/>
      <c r="K53" s="159"/>
      <c r="L53" s="50" t="str">
        <f t="shared" si="2"/>
        <v>Trabajado</v>
      </c>
      <c r="M53" s="160" t="s">
        <v>281</v>
      </c>
      <c r="N53" s="161"/>
      <c r="O53" s="100">
        <f t="shared" si="4"/>
        <v>0</v>
      </c>
      <c r="P53" s="47">
        <f t="shared" si="5"/>
        <v>0</v>
      </c>
      <c r="Q53" s="44">
        <f t="shared" si="6"/>
        <v>0</v>
      </c>
    </row>
    <row r="54" spans="2:17" ht="18.75" customHeight="1" x14ac:dyDescent="0.25">
      <c r="B54" s="21"/>
      <c r="C54" s="100">
        <f t="shared" si="3"/>
        <v>0</v>
      </c>
      <c r="D54" s="70">
        <v>4</v>
      </c>
      <c r="E54" s="157" t="str">
        <f t="shared" si="1"/>
        <v>Analizar aspectos ortograficos relacionados con la puntuacion, presentes en las oraciones y en los textos.</v>
      </c>
      <c r="F54" s="158"/>
      <c r="G54" s="158"/>
      <c r="H54" s="158"/>
      <c r="I54" s="158"/>
      <c r="J54" s="158"/>
      <c r="K54" s="159"/>
      <c r="L54" s="50" t="str">
        <f t="shared" si="2"/>
        <v>Trabajado</v>
      </c>
      <c r="M54" s="160" t="s">
        <v>282</v>
      </c>
      <c r="N54" s="161"/>
      <c r="O54" s="100">
        <f t="shared" si="4"/>
        <v>0</v>
      </c>
      <c r="P54" s="47">
        <f t="shared" si="5"/>
        <v>-3</v>
      </c>
      <c r="Q54" s="44">
        <f t="shared" si="6"/>
        <v>-3</v>
      </c>
    </row>
    <row r="55" spans="2:17" ht="18.75" customHeight="1" x14ac:dyDescent="0.25">
      <c r="B55" s="21"/>
      <c r="C55" s="100">
        <f t="shared" si="3"/>
        <v>0</v>
      </c>
      <c r="D55" s="70">
        <v>5</v>
      </c>
      <c r="E55" s="157" t="str">
        <f t="shared" si="1"/>
        <v>Leer e interpretar textos líricos o poéticos.</v>
      </c>
      <c r="F55" s="158"/>
      <c r="G55" s="158"/>
      <c r="H55" s="158"/>
      <c r="I55" s="158"/>
      <c r="J55" s="158"/>
      <c r="K55" s="159"/>
      <c r="L55" s="50" t="str">
        <f t="shared" si="2"/>
        <v>Trabajado</v>
      </c>
      <c r="M55" s="160" t="s">
        <v>282</v>
      </c>
      <c r="N55" s="161"/>
      <c r="O55" s="100">
        <f t="shared" si="4"/>
        <v>0</v>
      </c>
      <c r="P55" s="47">
        <f t="shared" si="5"/>
        <v>-3</v>
      </c>
      <c r="Q55" s="44">
        <f t="shared" si="6"/>
        <v>-3</v>
      </c>
    </row>
    <row r="56" spans="2:17" ht="18.75" customHeight="1" x14ac:dyDescent="0.25">
      <c r="B56" s="21"/>
      <c r="C56" s="100">
        <f t="shared" si="3"/>
        <v>0</v>
      </c>
      <c r="D56" s="70">
        <v>6</v>
      </c>
      <c r="E56" s="157" t="str">
        <f t="shared" si="1"/>
        <v>Establecer diferencias entre retahilas, trabalenguas y jitanjáforas.</v>
      </c>
      <c r="F56" s="158"/>
      <c r="G56" s="158"/>
      <c r="H56" s="158"/>
      <c r="I56" s="158"/>
      <c r="J56" s="158"/>
      <c r="K56" s="159"/>
      <c r="L56" s="50" t="str">
        <f t="shared" si="2"/>
        <v>Trabajado</v>
      </c>
      <c r="M56" s="160" t="s">
        <v>281</v>
      </c>
      <c r="N56" s="161"/>
      <c r="O56" s="100">
        <f t="shared" si="4"/>
        <v>0</v>
      </c>
      <c r="P56" s="47">
        <f t="shared" si="5"/>
        <v>0</v>
      </c>
      <c r="Q56" s="44">
        <f t="shared" si="6"/>
        <v>0</v>
      </c>
    </row>
    <row r="57" spans="2:17" ht="18.75" customHeight="1" x14ac:dyDescent="0.25">
      <c r="B57" s="21"/>
      <c r="C57" s="100">
        <f t="shared" si="3"/>
        <v>0</v>
      </c>
      <c r="D57" s="70">
        <v>7</v>
      </c>
      <c r="E57" s="157" t="str">
        <f t="shared" si="1"/>
        <v>Identificar los elementos basicos de la comunicación.</v>
      </c>
      <c r="F57" s="158"/>
      <c r="G57" s="158"/>
      <c r="H57" s="158"/>
      <c r="I57" s="158"/>
      <c r="J57" s="158"/>
      <c r="K57" s="159"/>
      <c r="L57" s="50" t="str">
        <f t="shared" si="2"/>
        <v>Trabajado</v>
      </c>
      <c r="M57" s="160" t="s">
        <v>281</v>
      </c>
      <c r="N57" s="161"/>
      <c r="O57" s="100">
        <f t="shared" si="4"/>
        <v>0</v>
      </c>
      <c r="P57" s="47">
        <f t="shared" si="5"/>
        <v>0</v>
      </c>
      <c r="Q57" s="44">
        <f t="shared" si="6"/>
        <v>0</v>
      </c>
    </row>
    <row r="58" spans="2:17" ht="18.75" customHeight="1" x14ac:dyDescent="0.25">
      <c r="B58" s="21"/>
      <c r="C58" s="100">
        <f t="shared" si="3"/>
        <v>0</v>
      </c>
      <c r="D58" s="70">
        <v>8</v>
      </c>
      <c r="E58" s="157" t="str">
        <f t="shared" si="1"/>
        <v>Representar un plan para la exposicion de sus ideas.</v>
      </c>
      <c r="F58" s="158"/>
      <c r="G58" s="158"/>
      <c r="H58" s="158"/>
      <c r="I58" s="158"/>
      <c r="J58" s="158"/>
      <c r="K58" s="159"/>
      <c r="L58" s="50" t="str">
        <f t="shared" si="2"/>
        <v>Trabajado</v>
      </c>
      <c r="M58" s="160" t="s">
        <v>282</v>
      </c>
      <c r="N58" s="161"/>
      <c r="O58" s="100">
        <f t="shared" si="4"/>
        <v>0</v>
      </c>
      <c r="P58" s="47">
        <f t="shared" si="5"/>
        <v>-3</v>
      </c>
      <c r="Q58" s="44">
        <f t="shared" si="6"/>
        <v>-3</v>
      </c>
    </row>
    <row r="59" spans="2:17" ht="18.75" customHeight="1" x14ac:dyDescent="0.25">
      <c r="B59" s="21"/>
      <c r="C59" s="100">
        <f t="shared" si="3"/>
        <v>0</v>
      </c>
      <c r="D59" s="70">
        <v>9</v>
      </c>
      <c r="E59" s="157" t="str">
        <f t="shared" si="1"/>
        <v>Reconocer los tiempos en los cuales pueden suceder las acciones.</v>
      </c>
      <c r="F59" s="158"/>
      <c r="G59" s="158"/>
      <c r="H59" s="158"/>
      <c r="I59" s="158"/>
      <c r="J59" s="158"/>
      <c r="K59" s="159"/>
      <c r="L59" s="50" t="str">
        <f t="shared" si="2"/>
        <v>Trabajado</v>
      </c>
      <c r="M59" s="160" t="s">
        <v>282</v>
      </c>
      <c r="N59" s="161"/>
      <c r="O59" s="100">
        <f t="shared" si="4"/>
        <v>0</v>
      </c>
      <c r="P59" s="47">
        <f t="shared" si="5"/>
        <v>-3</v>
      </c>
      <c r="Q59" s="44">
        <f t="shared" si="6"/>
        <v>-3</v>
      </c>
    </row>
    <row r="60" spans="2:17" ht="18.75" customHeight="1" x14ac:dyDescent="0.25">
      <c r="B60" s="21"/>
      <c r="C60" s="100">
        <f t="shared" si="3"/>
        <v>0</v>
      </c>
      <c r="D60" s="70">
        <v>10</v>
      </c>
      <c r="E60" s="157" t="str">
        <f t="shared" si="1"/>
        <v>Interpretar las funciones de los elementos narrativos de un texto.</v>
      </c>
      <c r="F60" s="158"/>
      <c r="G60" s="158"/>
      <c r="H60" s="158"/>
      <c r="I60" s="158"/>
      <c r="J60" s="158"/>
      <c r="K60" s="159"/>
      <c r="L60" s="50" t="str">
        <f t="shared" si="2"/>
        <v>Trabajado</v>
      </c>
      <c r="M60" s="160" t="s">
        <v>281</v>
      </c>
      <c r="N60" s="161"/>
      <c r="O60" s="100">
        <f t="shared" si="4"/>
        <v>0</v>
      </c>
      <c r="P60" s="47">
        <f t="shared" si="5"/>
        <v>0</v>
      </c>
      <c r="Q60" s="44">
        <f t="shared" si="6"/>
        <v>0</v>
      </c>
    </row>
    <row r="61" spans="2:17" ht="18.75" customHeight="1" x14ac:dyDescent="0.25">
      <c r="B61" s="21"/>
      <c r="C61" s="100">
        <f t="shared" si="3"/>
        <v>0</v>
      </c>
      <c r="D61" s="70">
        <v>11</v>
      </c>
      <c r="E61" s="157" t="str">
        <f t="shared" si="1"/>
        <v>Construir oraciones empleando correctamente las palabras homofonas y homonimas.</v>
      </c>
      <c r="F61" s="158"/>
      <c r="G61" s="158"/>
      <c r="H61" s="158"/>
      <c r="I61" s="158"/>
      <c r="J61" s="158"/>
      <c r="K61" s="159"/>
      <c r="L61" s="50" t="str">
        <f t="shared" si="2"/>
        <v>Trabajado</v>
      </c>
      <c r="M61" s="160" t="s">
        <v>282</v>
      </c>
      <c r="N61" s="161"/>
      <c r="O61" s="100">
        <f t="shared" si="4"/>
        <v>0</v>
      </c>
      <c r="P61" s="47">
        <f t="shared" si="5"/>
        <v>-3</v>
      </c>
      <c r="Q61" s="44">
        <f t="shared" si="6"/>
        <v>-3</v>
      </c>
    </row>
    <row r="62" spans="2:17" ht="18.75" customHeight="1" x14ac:dyDescent="0.25">
      <c r="B62" s="21"/>
      <c r="C62" s="100">
        <f t="shared" si="3"/>
        <v>0</v>
      </c>
      <c r="D62" s="70">
        <v>12</v>
      </c>
      <c r="E62" s="157" t="str">
        <f t="shared" si="1"/>
        <v>Utilizar correctamente el diccionario.</v>
      </c>
      <c r="F62" s="158"/>
      <c r="G62" s="158"/>
      <c r="H62" s="158"/>
      <c r="I62" s="158"/>
      <c r="J62" s="158"/>
      <c r="K62" s="159"/>
      <c r="L62" s="50" t="str">
        <f t="shared" si="2"/>
        <v>Trabajado</v>
      </c>
      <c r="M62" s="160" t="s">
        <v>281</v>
      </c>
      <c r="N62" s="161"/>
      <c r="O62" s="100">
        <f t="shared" si="4"/>
        <v>0</v>
      </c>
      <c r="P62" s="47">
        <f t="shared" si="5"/>
        <v>0</v>
      </c>
      <c r="Q62" s="44">
        <f t="shared" si="6"/>
        <v>0</v>
      </c>
    </row>
    <row r="63" spans="2:17" ht="18.75" customHeight="1" x14ac:dyDescent="0.25">
      <c r="B63" s="21"/>
      <c r="C63" s="100">
        <f t="shared" si="3"/>
        <v>0</v>
      </c>
      <c r="D63" s="70">
        <v>13</v>
      </c>
      <c r="E63" s="157" t="str">
        <f t="shared" si="1"/>
        <v>Interpretar la informacion que expresa la prensa escrita.</v>
      </c>
      <c r="F63" s="158"/>
      <c r="G63" s="158"/>
      <c r="H63" s="158"/>
      <c r="I63" s="158"/>
      <c r="J63" s="158"/>
      <c r="K63" s="159"/>
      <c r="L63" s="50" t="str">
        <f t="shared" si="2"/>
        <v>Trabajado</v>
      </c>
      <c r="M63" s="160" t="s">
        <v>281</v>
      </c>
      <c r="N63" s="161"/>
      <c r="O63" s="100">
        <f t="shared" si="4"/>
        <v>0</v>
      </c>
      <c r="P63" s="47">
        <f t="shared" si="5"/>
        <v>0</v>
      </c>
      <c r="Q63" s="44">
        <f t="shared" si="6"/>
        <v>0</v>
      </c>
    </row>
    <row r="64" spans="2:17" ht="18.75" customHeight="1" x14ac:dyDescent="0.25">
      <c r="B64" s="21"/>
      <c r="C64" s="100">
        <f t="shared" si="3"/>
        <v>0</v>
      </c>
      <c r="D64" s="70">
        <v>14</v>
      </c>
      <c r="E64" s="157" t="str">
        <f t="shared" si="1"/>
        <v>Interpretar y analizar las ventajas y desventajas  de utilizar la radio, television, internet y  celular.</v>
      </c>
      <c r="F64" s="158"/>
      <c r="G64" s="158"/>
      <c r="H64" s="158"/>
      <c r="I64" s="158"/>
      <c r="J64" s="158"/>
      <c r="K64" s="159"/>
      <c r="L64" s="50" t="str">
        <f t="shared" si="2"/>
        <v>Trabajado</v>
      </c>
      <c r="M64" s="160" t="s">
        <v>282</v>
      </c>
      <c r="N64" s="161"/>
      <c r="O64" s="100">
        <f t="shared" si="4"/>
        <v>0</v>
      </c>
      <c r="P64" s="47">
        <f t="shared" si="5"/>
        <v>-3</v>
      </c>
      <c r="Q64" s="44">
        <f t="shared" si="6"/>
        <v>-3</v>
      </c>
    </row>
    <row r="65" spans="2:17" ht="18.75" customHeight="1" x14ac:dyDescent="0.25">
      <c r="B65" s="21"/>
      <c r="C65" s="100">
        <f t="shared" si="3"/>
        <v>0</v>
      </c>
      <c r="D65" s="70">
        <v>15</v>
      </c>
      <c r="E65" s="157" t="str">
        <f t="shared" si="1"/>
        <v>Elaborar resúmenes coherentes sobre lecturas realizadas.</v>
      </c>
      <c r="F65" s="158"/>
      <c r="G65" s="158"/>
      <c r="H65" s="158"/>
      <c r="I65" s="158"/>
      <c r="J65" s="158"/>
      <c r="K65" s="159"/>
      <c r="L65" s="50" t="str">
        <f t="shared" si="2"/>
        <v>Trabajado</v>
      </c>
      <c r="M65" s="160" t="s">
        <v>282</v>
      </c>
      <c r="N65" s="161"/>
      <c r="O65" s="100">
        <f t="shared" si="4"/>
        <v>0</v>
      </c>
      <c r="P65" s="47">
        <f t="shared" si="5"/>
        <v>-3</v>
      </c>
      <c r="Q65" s="44">
        <f t="shared" si="6"/>
        <v>-3</v>
      </c>
    </row>
    <row r="66" spans="2:17" ht="18.75" customHeight="1" x14ac:dyDescent="0.25">
      <c r="B66" s="21"/>
      <c r="C66" s="100">
        <f t="shared" si="3"/>
        <v>0</v>
      </c>
      <c r="D66" s="70">
        <v>16</v>
      </c>
      <c r="E66" s="157" t="str">
        <f t="shared" si="1"/>
        <v>Consultar y recopilarinformación de manera eficaz para desarrollar un tema.</v>
      </c>
      <c r="F66" s="158"/>
      <c r="G66" s="158"/>
      <c r="H66" s="158"/>
      <c r="I66" s="158"/>
      <c r="J66" s="158"/>
      <c r="K66" s="159"/>
      <c r="L66" s="50" t="str">
        <f t="shared" si="2"/>
        <v>Trabajado</v>
      </c>
      <c r="M66" s="160" t="s">
        <v>282</v>
      </c>
      <c r="N66" s="161"/>
      <c r="O66" s="100">
        <f t="shared" si="4"/>
        <v>0</v>
      </c>
      <c r="P66" s="47">
        <f t="shared" si="5"/>
        <v>-3</v>
      </c>
      <c r="Q66" s="44">
        <f t="shared" si="6"/>
        <v>-3</v>
      </c>
    </row>
    <row r="67" spans="2:17" ht="18.75" customHeight="1" x14ac:dyDescent="0.25">
      <c r="B67" s="21"/>
      <c r="C67" s="100">
        <f t="shared" si="3"/>
        <v>0</v>
      </c>
      <c r="D67" s="70">
        <v>17</v>
      </c>
      <c r="E67" s="157">
        <f t="shared" si="1"/>
        <v>0</v>
      </c>
      <c r="F67" s="158"/>
      <c r="G67" s="158"/>
      <c r="H67" s="158"/>
      <c r="I67" s="158"/>
      <c r="J67" s="158"/>
      <c r="K67" s="159"/>
      <c r="L67" s="50">
        <f t="shared" si="2"/>
        <v>0</v>
      </c>
      <c r="M67" s="160"/>
      <c r="N67" s="161"/>
      <c r="O67" s="100">
        <f t="shared" si="4"/>
        <v>0</v>
      </c>
      <c r="P67" s="47">
        <f t="shared" si="5"/>
        <v>0</v>
      </c>
      <c r="Q67" s="44">
        <f t="shared" si="6"/>
        <v>0</v>
      </c>
    </row>
    <row r="68" spans="2:17" ht="18.75" customHeight="1" x14ac:dyDescent="0.25">
      <c r="B68" s="21"/>
      <c r="C68" s="100">
        <f t="shared" si="3"/>
        <v>0</v>
      </c>
      <c r="D68" s="70">
        <v>18</v>
      </c>
      <c r="E68" s="157">
        <f t="shared" si="1"/>
        <v>0</v>
      </c>
      <c r="F68" s="158"/>
      <c r="G68" s="158"/>
      <c r="H68" s="158"/>
      <c r="I68" s="158"/>
      <c r="J68" s="158"/>
      <c r="K68" s="159"/>
      <c r="L68" s="50">
        <f t="shared" si="2"/>
        <v>0</v>
      </c>
      <c r="M68" s="160"/>
      <c r="N68" s="161"/>
      <c r="O68" s="100">
        <f t="shared" si="4"/>
        <v>0</v>
      </c>
      <c r="P68" s="47">
        <f t="shared" si="5"/>
        <v>0</v>
      </c>
      <c r="Q68" s="44">
        <f t="shared" si="6"/>
        <v>0</v>
      </c>
    </row>
    <row r="69" spans="2:17" ht="18.75" customHeight="1" x14ac:dyDescent="0.25">
      <c r="B69" s="21"/>
      <c r="C69" s="100">
        <f t="shared" si="3"/>
        <v>0</v>
      </c>
      <c r="D69" s="70">
        <v>19</v>
      </c>
      <c r="E69" s="157">
        <f t="shared" si="1"/>
        <v>0</v>
      </c>
      <c r="F69" s="158"/>
      <c r="G69" s="158"/>
      <c r="H69" s="158"/>
      <c r="I69" s="158"/>
      <c r="J69" s="158"/>
      <c r="K69" s="159"/>
      <c r="L69" s="50">
        <f t="shared" si="2"/>
        <v>0</v>
      </c>
      <c r="M69" s="160"/>
      <c r="N69" s="161"/>
      <c r="O69" s="100">
        <f t="shared" si="4"/>
        <v>0</v>
      </c>
      <c r="P69" s="47">
        <f t="shared" si="5"/>
        <v>0</v>
      </c>
      <c r="Q69" s="44">
        <f t="shared" si="6"/>
        <v>0</v>
      </c>
    </row>
    <row r="70" spans="2:17" ht="18.75" customHeight="1" thickBot="1" x14ac:dyDescent="0.3">
      <c r="B70" s="21"/>
      <c r="C70" s="100">
        <f t="shared" si="3"/>
        <v>0</v>
      </c>
      <c r="D70" s="71">
        <v>20</v>
      </c>
      <c r="E70" s="171">
        <f t="shared" si="1"/>
        <v>0</v>
      </c>
      <c r="F70" s="172"/>
      <c r="G70" s="172"/>
      <c r="H70" s="172"/>
      <c r="I70" s="172"/>
      <c r="J70" s="172"/>
      <c r="K70" s="173"/>
      <c r="L70" s="51">
        <f t="shared" si="2"/>
        <v>0</v>
      </c>
      <c r="M70" s="174"/>
      <c r="N70" s="175"/>
      <c r="O70" s="100">
        <f t="shared" si="4"/>
        <v>0</v>
      </c>
      <c r="P70" s="47">
        <f t="shared" si="5"/>
        <v>0</v>
      </c>
      <c r="Q70" s="44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101">
        <f>O44</f>
        <v>0</v>
      </c>
      <c r="K71" s="101"/>
      <c r="L71" s="101"/>
      <c r="M71" s="101"/>
      <c r="N71" s="101"/>
      <c r="O71" s="101"/>
      <c r="P71" s="24"/>
    </row>
    <row r="72" spans="2:17" ht="6" customHeight="1" thickTop="1" thickBot="1" x14ac:dyDescent="0.3">
      <c r="J72" s="102"/>
      <c r="K72" s="102"/>
      <c r="L72" s="102"/>
      <c r="M72" s="102"/>
      <c r="N72" s="102"/>
      <c r="O72" s="102"/>
    </row>
    <row r="73" spans="2:17" ht="16.5" customHeight="1" thickTop="1" thickBot="1" x14ac:dyDescent="0.3">
      <c r="B73" s="176" t="s">
        <v>285</v>
      </c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8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103"/>
      <c r="K74" s="103"/>
      <c r="L74" s="103"/>
      <c r="M74" s="103"/>
      <c r="N74" s="103"/>
      <c r="O74" s="103"/>
      <c r="P74" s="27"/>
    </row>
    <row r="75" spans="2:17" ht="61.5" customHeight="1" x14ac:dyDescent="0.25">
      <c r="B75" s="21"/>
      <c r="C75" s="179" t="s">
        <v>286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101"/>
      <c r="K76" s="101"/>
      <c r="L76" s="101"/>
      <c r="M76" s="101"/>
      <c r="N76" s="101"/>
      <c r="O76" s="101"/>
      <c r="P76" s="24"/>
    </row>
    <row r="77" spans="2:17" ht="9" customHeight="1" thickTop="1" thickBot="1" x14ac:dyDescent="0.3"/>
    <row r="78" spans="2:17" ht="17.25" thickTop="1" thickBot="1" x14ac:dyDescent="0.3">
      <c r="B78" s="120" t="s">
        <v>278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2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70" t="s">
        <v>869</v>
      </c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22"/>
    </row>
    <row r="81" spans="2:16" ht="45" customHeight="1" x14ac:dyDescent="0.25">
      <c r="B81" s="21"/>
      <c r="C81" s="170" t="s">
        <v>870</v>
      </c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22"/>
    </row>
    <row r="82" spans="2:16" ht="45" customHeight="1" x14ac:dyDescent="0.25">
      <c r="B82" s="21"/>
      <c r="C82" s="170" t="s">
        <v>871</v>
      </c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9:D9"/>
    <mergeCell ref="F9:K9"/>
    <mergeCell ref="N9:O9"/>
    <mergeCell ref="B12:P12"/>
    <mergeCell ref="C14:N14"/>
    <mergeCell ref="F16:K16"/>
    <mergeCell ref="N16:O16"/>
    <mergeCell ref="B1:P1"/>
    <mergeCell ref="B3:P3"/>
    <mergeCell ref="C5:N5"/>
    <mergeCell ref="C7:D7"/>
    <mergeCell ref="F7:K7"/>
    <mergeCell ref="N7:O7"/>
    <mergeCell ref="D24:G24"/>
    <mergeCell ref="L24:N24"/>
    <mergeCell ref="D25:G25"/>
    <mergeCell ref="L25:N25"/>
    <mergeCell ref="D26:G26"/>
    <mergeCell ref="L26:N26"/>
    <mergeCell ref="B19:H19"/>
    <mergeCell ref="J19:P19"/>
    <mergeCell ref="C21:G21"/>
    <mergeCell ref="K21:O21"/>
    <mergeCell ref="D23:G23"/>
    <mergeCell ref="L23:N23"/>
    <mergeCell ref="D30:G30"/>
    <mergeCell ref="L30:N30"/>
    <mergeCell ref="D31:G31"/>
    <mergeCell ref="L31:N31"/>
    <mergeCell ref="D32:G32"/>
    <mergeCell ref="L32:N32"/>
    <mergeCell ref="D27:G27"/>
    <mergeCell ref="L27:N27"/>
    <mergeCell ref="D28:G28"/>
    <mergeCell ref="L28:N28"/>
    <mergeCell ref="D29:G29"/>
    <mergeCell ref="L29:N29"/>
    <mergeCell ref="D36:G36"/>
    <mergeCell ref="L36:N36"/>
    <mergeCell ref="D37:G37"/>
    <mergeCell ref="L37:N37"/>
    <mergeCell ref="D38:G38"/>
    <mergeCell ref="L38:N38"/>
    <mergeCell ref="D33:G33"/>
    <mergeCell ref="L33:N33"/>
    <mergeCell ref="D34:G34"/>
    <mergeCell ref="L34:N34"/>
    <mergeCell ref="D35:G35"/>
    <mergeCell ref="L35:N35"/>
    <mergeCell ref="D42:G42"/>
    <mergeCell ref="L42:N42"/>
    <mergeCell ref="D43:G43"/>
    <mergeCell ref="L43:N43"/>
    <mergeCell ref="K44:L44"/>
    <mergeCell ref="K45:L45"/>
    <mergeCell ref="D39:G39"/>
    <mergeCell ref="L39:N39"/>
    <mergeCell ref="D40:G40"/>
    <mergeCell ref="L40:N40"/>
    <mergeCell ref="D41:G41"/>
    <mergeCell ref="L41:N41"/>
    <mergeCell ref="E52:K52"/>
    <mergeCell ref="M52:N52"/>
    <mergeCell ref="E53:K53"/>
    <mergeCell ref="M53:N53"/>
    <mergeCell ref="E54:K54"/>
    <mergeCell ref="M54:N54"/>
    <mergeCell ref="B46:P46"/>
    <mergeCell ref="K47:L47"/>
    <mergeCell ref="C48:O48"/>
    <mergeCell ref="E50:K50"/>
    <mergeCell ref="M50:N50"/>
    <mergeCell ref="E51:K51"/>
    <mergeCell ref="M51:N51"/>
    <mergeCell ref="E58:K58"/>
    <mergeCell ref="M58:N58"/>
    <mergeCell ref="E59:K59"/>
    <mergeCell ref="M59:N59"/>
    <mergeCell ref="E60:K60"/>
    <mergeCell ref="M60:N60"/>
    <mergeCell ref="E55:K55"/>
    <mergeCell ref="M55:N55"/>
    <mergeCell ref="E56:K56"/>
    <mergeCell ref="M56:N56"/>
    <mergeCell ref="E57:K57"/>
    <mergeCell ref="M57:N57"/>
    <mergeCell ref="E64:K64"/>
    <mergeCell ref="M64:N64"/>
    <mergeCell ref="E65:K65"/>
    <mergeCell ref="M65:N65"/>
    <mergeCell ref="E66:K66"/>
    <mergeCell ref="M66:N66"/>
    <mergeCell ref="E61:K61"/>
    <mergeCell ref="M61:N61"/>
    <mergeCell ref="E62:K62"/>
    <mergeCell ref="M62:N62"/>
    <mergeCell ref="E63:K63"/>
    <mergeCell ref="M63:N63"/>
    <mergeCell ref="C81:O81"/>
    <mergeCell ref="C82:O82"/>
    <mergeCell ref="E70:K70"/>
    <mergeCell ref="M70:N70"/>
    <mergeCell ref="B73:P73"/>
    <mergeCell ref="C75:O75"/>
    <mergeCell ref="B78:P78"/>
    <mergeCell ref="C80:O80"/>
    <mergeCell ref="E67:K67"/>
    <mergeCell ref="M67:N67"/>
    <mergeCell ref="E68:K68"/>
    <mergeCell ref="M68:N68"/>
    <mergeCell ref="E69:K69"/>
    <mergeCell ref="M69:N69"/>
  </mergeCells>
  <conditionalFormatting sqref="L24:L43">
    <cfRule type="expression" dxfId="44" priority="5">
      <formula>IF(L24=0,1,0)</formula>
    </cfRule>
  </conditionalFormatting>
  <conditionalFormatting sqref="E51:N70">
    <cfRule type="expression" dxfId="43" priority="1">
      <formula>IF(Q51&lt;0,1,0)</formula>
    </cfRule>
    <cfRule type="expression" dxfId="42" priority="4">
      <formula>IF(Q51&gt;0,1,0)</formula>
    </cfRule>
  </conditionalFormatting>
  <conditionalFormatting sqref="E51:K70">
    <cfRule type="expression" dxfId="41" priority="3">
      <formula>IF(E51=0,1,0)</formula>
    </cfRule>
  </conditionalFormatting>
  <conditionalFormatting sqref="L51:L70">
    <cfRule type="expression" dxfId="40" priority="2">
      <formula>IF(L51=0,1,0)</formula>
    </cfRule>
  </conditionalFormatting>
  <dataValidations count="3">
    <dataValidation type="list" allowBlank="1" showInputMessage="1" showErrorMessage="1" sqref="M51:N70" xr:uid="{0133FE70-43F5-4529-A82D-E11CAE57F1AC}">
      <formula1>INDIRECT(O24)</formula1>
    </dataValidation>
    <dataValidation type="list" allowBlank="1" showInputMessage="1" showErrorMessage="1" sqref="O24:O43" xr:uid="{1FC4D680-528C-4DCD-953D-52CB10583F9F}">
      <formula1>Estado</formula1>
    </dataValidation>
    <dataValidation type="list" allowBlank="1" showInputMessage="1" showErrorMessage="1" sqref="N16" xr:uid="{A1083B8D-0AA2-4D23-BB81-0CBB60522CE3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81142-7D6A-4549-BEB1-B27FD19749D1}">
  <dimension ref="B1:P80"/>
  <sheetViews>
    <sheetView showGridLines="0" showRowColHeaders="0" showRuler="0" view="pageLayout" topLeftCell="A64" zoomScale="115" zoomScaleNormal="100" zoomScalePageLayoutView="115" workbookViewId="0">
      <selection activeCell="C83" sqref="C83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11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 t="s">
        <v>782</v>
      </c>
      <c r="G7" s="118"/>
      <c r="H7" s="118"/>
      <c r="I7" s="118"/>
      <c r="J7" s="118"/>
      <c r="K7" s="119"/>
      <c r="L7" s="110" t="s">
        <v>13</v>
      </c>
      <c r="M7" s="63"/>
      <c r="N7" s="117"/>
      <c r="O7" s="119"/>
      <c r="P7" s="22"/>
    </row>
    <row r="8" spans="2:16" ht="9" customHeight="1" thickTop="1" thickBot="1" x14ac:dyDescent="0.3">
      <c r="B8" s="60"/>
      <c r="C8" s="111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418</v>
      </c>
      <c r="G9" s="118"/>
      <c r="H9" s="118"/>
      <c r="I9" s="118"/>
      <c r="J9" s="118"/>
      <c r="K9" s="119"/>
      <c r="L9" s="110" t="s">
        <v>14</v>
      </c>
      <c r="M9" s="63"/>
      <c r="N9" s="117" t="s">
        <v>404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294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11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110" t="s">
        <v>0</v>
      </c>
      <c r="E16" s="61"/>
      <c r="F16" s="112" t="s">
        <v>852</v>
      </c>
      <c r="G16" s="113"/>
      <c r="H16" s="113"/>
      <c r="I16" s="113"/>
      <c r="J16" s="113"/>
      <c r="K16" s="114"/>
      <c r="L16" s="67" t="s">
        <v>295</v>
      </c>
      <c r="M16" s="63"/>
      <c r="N16" s="112"/>
      <c r="O16" s="114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1"/>
      <c r="D18" s="110" t="s">
        <v>296</v>
      </c>
      <c r="E18" s="61"/>
      <c r="F18" s="112"/>
      <c r="G18" s="113"/>
      <c r="H18" s="113" t="s">
        <v>800</v>
      </c>
      <c r="I18" s="113"/>
      <c r="J18" s="113"/>
      <c r="K18" s="114"/>
      <c r="L18" s="67" t="s">
        <v>297</v>
      </c>
      <c r="M18" s="63"/>
      <c r="N18" s="112"/>
      <c r="O18" s="114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120" t="s">
        <v>298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2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84" t="s">
        <v>299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6"/>
      <c r="P23" s="22"/>
    </row>
    <row r="24" spans="2:16" ht="9" customHeight="1" thickBot="1" x14ac:dyDescent="0.3">
      <c r="B24" s="21"/>
      <c r="G24" s="68"/>
      <c r="H24" s="68"/>
      <c r="I24" s="68"/>
      <c r="J24" s="68"/>
      <c r="K24" s="68"/>
      <c r="P24" s="22"/>
    </row>
    <row r="25" spans="2:16" ht="16.5" thickTop="1" thickBot="1" x14ac:dyDescent="0.3">
      <c r="B25" s="21"/>
      <c r="C25" s="115" t="s">
        <v>277</v>
      </c>
      <c r="D25" s="145" t="s">
        <v>300</v>
      </c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7"/>
      <c r="P25" s="22"/>
    </row>
    <row r="26" spans="2:16" ht="18.75" customHeight="1" thickTop="1" thickBot="1" x14ac:dyDescent="0.3">
      <c r="B26" s="21"/>
      <c r="C26" s="69">
        <v>1</v>
      </c>
      <c r="D26" s="212" t="s">
        <v>872</v>
      </c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3"/>
      <c r="P26" s="22"/>
    </row>
    <row r="27" spans="2:16" ht="18.75" customHeight="1" thickTop="1" thickBot="1" x14ac:dyDescent="0.3">
      <c r="B27" s="21"/>
      <c r="C27" s="70">
        <v>2</v>
      </c>
      <c r="D27" s="212" t="s">
        <v>857</v>
      </c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3"/>
      <c r="P27" s="22"/>
    </row>
    <row r="28" spans="2:16" ht="18.75" customHeight="1" thickTop="1" x14ac:dyDescent="0.25">
      <c r="B28" s="21"/>
      <c r="C28" s="70">
        <v>3</v>
      </c>
      <c r="D28" s="212" t="s">
        <v>861</v>
      </c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3"/>
      <c r="P28" s="22"/>
    </row>
    <row r="29" spans="2:16" ht="18.75" customHeight="1" x14ac:dyDescent="0.25">
      <c r="B29" s="21"/>
      <c r="C29" s="70">
        <v>4</v>
      </c>
      <c r="D29" s="214" t="s">
        <v>860</v>
      </c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5"/>
      <c r="P29" s="22"/>
    </row>
    <row r="30" spans="2:16" ht="18.75" customHeight="1" thickBot="1" x14ac:dyDescent="0.3">
      <c r="B30" s="21"/>
      <c r="C30" s="71">
        <v>5</v>
      </c>
      <c r="D30" s="216" t="s">
        <v>867</v>
      </c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7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72"/>
      <c r="I31" s="72"/>
      <c r="J31" s="72"/>
      <c r="K31" s="155"/>
      <c r="L31" s="155"/>
      <c r="M31" s="18"/>
      <c r="N31" s="18"/>
      <c r="O31" s="18"/>
      <c r="P31" s="24"/>
    </row>
    <row r="32" spans="2:16" ht="78" customHeight="1" thickTop="1" thickBot="1" x14ac:dyDescent="0.3">
      <c r="K32" s="156"/>
      <c r="L32" s="156"/>
    </row>
    <row r="33" spans="2:16" ht="17.25" thickTop="1" thickBot="1" x14ac:dyDescent="0.3">
      <c r="B33" s="120" t="s">
        <v>301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2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84" t="s">
        <v>302</v>
      </c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6"/>
      <c r="P35" s="22"/>
    </row>
    <row r="36" spans="2:16" ht="15.75" thickBot="1" x14ac:dyDescent="0.3">
      <c r="B36" s="21"/>
      <c r="H36" s="68"/>
      <c r="I36" s="68"/>
      <c r="J36" s="68"/>
      <c r="P36" s="22"/>
    </row>
    <row r="37" spans="2:16" ht="16.5" thickTop="1" thickBot="1" x14ac:dyDescent="0.3">
      <c r="B37" s="21"/>
      <c r="C37" s="115" t="s">
        <v>277</v>
      </c>
      <c r="D37" s="181" t="s">
        <v>300</v>
      </c>
      <c r="E37" s="182"/>
      <c r="F37" s="182"/>
      <c r="G37" s="182"/>
      <c r="H37" s="182"/>
      <c r="I37" s="183"/>
      <c r="J37" s="182" t="s">
        <v>303</v>
      </c>
      <c r="K37" s="182"/>
      <c r="L37" s="182"/>
      <c r="M37" s="182"/>
      <c r="N37" s="182"/>
      <c r="O37" s="183"/>
      <c r="P37" s="22"/>
    </row>
    <row r="38" spans="2:16" ht="15.75" thickTop="1" x14ac:dyDescent="0.25">
      <c r="B38" s="21"/>
      <c r="C38" s="69">
        <v>1</v>
      </c>
      <c r="D38" s="193" t="str">
        <f>D26</f>
        <v>Identificar la acentuación de las palabras teniendo en cuenta aspectos ortográfico.</v>
      </c>
      <c r="E38" s="194"/>
      <c r="F38" s="194"/>
      <c r="G38" s="194"/>
      <c r="H38" s="194"/>
      <c r="I38" s="195"/>
      <c r="J38" s="208" t="s">
        <v>802</v>
      </c>
      <c r="K38" s="187"/>
      <c r="L38" s="187"/>
      <c r="M38" s="187"/>
      <c r="N38" s="187"/>
      <c r="O38" s="188"/>
      <c r="P38" s="22"/>
    </row>
    <row r="39" spans="2:16" x14ac:dyDescent="0.25">
      <c r="B39" s="21"/>
      <c r="C39" s="70">
        <v>2</v>
      </c>
      <c r="D39" s="196" t="str">
        <f t="shared" ref="D39:D42" si="0">D27</f>
        <v>Leer e interpretar textos líricos o poéticos.</v>
      </c>
      <c r="E39" s="197"/>
      <c r="F39" s="197"/>
      <c r="G39" s="197"/>
      <c r="H39" s="197"/>
      <c r="I39" s="198"/>
      <c r="J39" s="206" t="s">
        <v>802</v>
      </c>
      <c r="K39" s="189"/>
      <c r="L39" s="189"/>
      <c r="M39" s="189"/>
      <c r="N39" s="189"/>
      <c r="O39" s="190"/>
      <c r="P39" s="22"/>
    </row>
    <row r="40" spans="2:16" x14ac:dyDescent="0.25">
      <c r="B40" s="21"/>
      <c r="C40" s="70">
        <v>3</v>
      </c>
      <c r="D40" s="196" t="str">
        <f t="shared" si="0"/>
        <v>Reconocer los tiempos en los cuales pueden suceder las acciones.</v>
      </c>
      <c r="E40" s="197"/>
      <c r="F40" s="197"/>
      <c r="G40" s="197"/>
      <c r="H40" s="197"/>
      <c r="I40" s="198"/>
      <c r="J40" s="206" t="s">
        <v>802</v>
      </c>
      <c r="K40" s="189"/>
      <c r="L40" s="189"/>
      <c r="M40" s="189"/>
      <c r="N40" s="189"/>
      <c r="O40" s="190"/>
      <c r="P40" s="22"/>
    </row>
    <row r="41" spans="2:16" x14ac:dyDescent="0.25">
      <c r="B41" s="21"/>
      <c r="C41" s="70">
        <v>4</v>
      </c>
      <c r="D41" s="196" t="str">
        <f t="shared" si="0"/>
        <v>Representar un plan para la exposicion de sus ideas.</v>
      </c>
      <c r="E41" s="197"/>
      <c r="F41" s="197"/>
      <c r="G41" s="197"/>
      <c r="H41" s="197"/>
      <c r="I41" s="198"/>
      <c r="J41" s="206" t="s">
        <v>802</v>
      </c>
      <c r="K41" s="189"/>
      <c r="L41" s="189"/>
      <c r="M41" s="189"/>
      <c r="N41" s="189"/>
      <c r="O41" s="190"/>
      <c r="P41" s="22"/>
    </row>
    <row r="42" spans="2:16" ht="15.75" thickBot="1" x14ac:dyDescent="0.3">
      <c r="B42" s="21"/>
      <c r="C42" s="71">
        <v>5</v>
      </c>
      <c r="D42" s="199" t="str">
        <f t="shared" si="0"/>
        <v>Elaborar resúmenes coherentes sobre lecturas realizadas.</v>
      </c>
      <c r="E42" s="200"/>
      <c r="F42" s="200"/>
      <c r="G42" s="200"/>
      <c r="H42" s="200"/>
      <c r="I42" s="201"/>
      <c r="J42" s="211" t="s">
        <v>802</v>
      </c>
      <c r="K42" s="191"/>
      <c r="L42" s="191"/>
      <c r="M42" s="191"/>
      <c r="N42" s="191"/>
      <c r="O42" s="192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72"/>
      <c r="K43" s="155"/>
      <c r="L43" s="155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120" t="s">
        <v>304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2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84" t="s">
        <v>305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22"/>
    </row>
    <row r="48" spans="2:16" ht="15.75" thickBot="1" x14ac:dyDescent="0.3">
      <c r="B48" s="21"/>
      <c r="H48" s="68"/>
      <c r="I48" s="68"/>
      <c r="J48" s="68"/>
      <c r="P48" s="22"/>
    </row>
    <row r="49" spans="2:16" ht="16.5" thickTop="1" thickBot="1" x14ac:dyDescent="0.3">
      <c r="B49" s="21"/>
      <c r="C49" s="115" t="s">
        <v>277</v>
      </c>
      <c r="D49" s="181" t="s">
        <v>300</v>
      </c>
      <c r="E49" s="182"/>
      <c r="F49" s="182"/>
      <c r="G49" s="182"/>
      <c r="H49" s="182"/>
      <c r="I49" s="183"/>
      <c r="J49" s="182" t="s">
        <v>306</v>
      </c>
      <c r="K49" s="182"/>
      <c r="L49" s="182"/>
      <c r="M49" s="182"/>
      <c r="N49" s="182"/>
      <c r="O49" s="183"/>
      <c r="P49" s="22"/>
    </row>
    <row r="50" spans="2:16" ht="15.75" thickTop="1" x14ac:dyDescent="0.25">
      <c r="B50" s="21"/>
      <c r="C50" s="69">
        <v>1</v>
      </c>
      <c r="D50" s="193" t="str">
        <f>D38</f>
        <v>Identificar la acentuación de las palabras teniendo en cuenta aspectos ortográfico.</v>
      </c>
      <c r="E50" s="194"/>
      <c r="F50" s="194"/>
      <c r="G50" s="194"/>
      <c r="H50" s="194"/>
      <c r="I50" s="195"/>
      <c r="J50" s="187" t="s">
        <v>818</v>
      </c>
      <c r="K50" s="187"/>
      <c r="L50" s="187"/>
      <c r="M50" s="187"/>
      <c r="N50" s="187"/>
      <c r="O50" s="188"/>
      <c r="P50" s="22"/>
    </row>
    <row r="51" spans="2:16" x14ac:dyDescent="0.25">
      <c r="B51" s="21"/>
      <c r="C51" s="70">
        <v>2</v>
      </c>
      <c r="D51" s="196" t="str">
        <f t="shared" ref="D51:D54" si="1">D39</f>
        <v>Leer e interpretar textos líricos o poéticos.</v>
      </c>
      <c r="E51" s="197"/>
      <c r="F51" s="197"/>
      <c r="G51" s="197"/>
      <c r="H51" s="197"/>
      <c r="I51" s="198"/>
      <c r="J51" s="189" t="s">
        <v>818</v>
      </c>
      <c r="K51" s="189"/>
      <c r="L51" s="189"/>
      <c r="M51" s="189"/>
      <c r="N51" s="189"/>
      <c r="O51" s="190"/>
      <c r="P51" s="22"/>
    </row>
    <row r="52" spans="2:16" x14ac:dyDescent="0.25">
      <c r="B52" s="21"/>
      <c r="C52" s="70">
        <v>3</v>
      </c>
      <c r="D52" s="196" t="str">
        <f t="shared" si="1"/>
        <v>Reconocer los tiempos en los cuales pueden suceder las acciones.</v>
      </c>
      <c r="E52" s="197"/>
      <c r="F52" s="197"/>
      <c r="G52" s="197"/>
      <c r="H52" s="197"/>
      <c r="I52" s="198"/>
      <c r="J52" s="189" t="s">
        <v>805</v>
      </c>
      <c r="K52" s="189"/>
      <c r="L52" s="189"/>
      <c r="M52" s="189"/>
      <c r="N52" s="189"/>
      <c r="O52" s="190"/>
      <c r="P52" s="22"/>
    </row>
    <row r="53" spans="2:16" x14ac:dyDescent="0.25">
      <c r="B53" s="21"/>
      <c r="C53" s="70">
        <v>4</v>
      </c>
      <c r="D53" s="196" t="str">
        <f t="shared" si="1"/>
        <v>Representar un plan para la exposicion de sus ideas.</v>
      </c>
      <c r="E53" s="197"/>
      <c r="F53" s="197"/>
      <c r="G53" s="197"/>
      <c r="H53" s="197"/>
      <c r="I53" s="198"/>
      <c r="J53" s="189" t="s">
        <v>806</v>
      </c>
      <c r="K53" s="189"/>
      <c r="L53" s="189"/>
      <c r="M53" s="189"/>
      <c r="N53" s="189"/>
      <c r="O53" s="190"/>
      <c r="P53" s="22"/>
    </row>
    <row r="54" spans="2:16" ht="15.75" thickBot="1" x14ac:dyDescent="0.3">
      <c r="B54" s="21"/>
      <c r="C54" s="71">
        <v>5</v>
      </c>
      <c r="D54" s="199" t="str">
        <f t="shared" si="1"/>
        <v>Elaborar resúmenes coherentes sobre lecturas realizadas.</v>
      </c>
      <c r="E54" s="200"/>
      <c r="F54" s="200"/>
      <c r="G54" s="200"/>
      <c r="H54" s="200"/>
      <c r="I54" s="201"/>
      <c r="J54" s="191" t="s">
        <v>819</v>
      </c>
      <c r="K54" s="191"/>
      <c r="L54" s="191"/>
      <c r="M54" s="191"/>
      <c r="N54" s="191"/>
      <c r="O54" s="192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72"/>
      <c r="I55" s="72"/>
      <c r="J55" s="72"/>
      <c r="K55" s="155"/>
      <c r="L55" s="155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120" t="s">
        <v>307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2"/>
    </row>
    <row r="58" spans="2:16" ht="15.75" thickTop="1" x14ac:dyDescent="0.25">
      <c r="B58" s="21"/>
      <c r="P58" s="27"/>
    </row>
    <row r="59" spans="2:16" x14ac:dyDescent="0.25">
      <c r="B59" s="21"/>
      <c r="C59" s="184" t="s">
        <v>308</v>
      </c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6"/>
      <c r="P59" s="22"/>
    </row>
    <row r="60" spans="2:16" ht="15.75" thickBot="1" x14ac:dyDescent="0.3">
      <c r="B60" s="21"/>
      <c r="H60" s="68"/>
      <c r="I60" s="68"/>
      <c r="J60" s="68"/>
      <c r="P60" s="22"/>
    </row>
    <row r="61" spans="2:16" ht="16.5" thickTop="1" thickBot="1" x14ac:dyDescent="0.3">
      <c r="B61" s="21"/>
      <c r="C61" s="115" t="s">
        <v>277</v>
      </c>
      <c r="D61" s="181" t="s">
        <v>300</v>
      </c>
      <c r="E61" s="182"/>
      <c r="F61" s="182"/>
      <c r="G61" s="182"/>
      <c r="H61" s="182"/>
      <c r="I61" s="183"/>
      <c r="J61" s="202" t="s">
        <v>309</v>
      </c>
      <c r="K61" s="202"/>
      <c r="L61" s="202"/>
      <c r="M61" s="202"/>
      <c r="N61" s="202" t="s">
        <v>310</v>
      </c>
      <c r="O61" s="202"/>
      <c r="P61" s="22"/>
    </row>
    <row r="62" spans="2:16" ht="15.75" thickTop="1" x14ac:dyDescent="0.25">
      <c r="B62" s="21"/>
      <c r="C62" s="69">
        <v>1</v>
      </c>
      <c r="D62" s="193" t="str">
        <f>D50</f>
        <v>Identificar la acentuación de las palabras teniendo en cuenta aspectos ortográfico.</v>
      </c>
      <c r="E62" s="194"/>
      <c r="F62" s="194"/>
      <c r="G62" s="194"/>
      <c r="H62" s="194"/>
      <c r="I62" s="195"/>
      <c r="J62" s="203" t="s">
        <v>807</v>
      </c>
      <c r="K62" s="187"/>
      <c r="L62" s="187"/>
      <c r="M62" s="188"/>
      <c r="N62" s="203" t="s">
        <v>808</v>
      </c>
      <c r="O62" s="188"/>
      <c r="P62" s="22"/>
    </row>
    <row r="63" spans="2:16" x14ac:dyDescent="0.25">
      <c r="B63" s="21"/>
      <c r="C63" s="70">
        <v>2</v>
      </c>
      <c r="D63" s="196" t="str">
        <f t="shared" ref="D63:D66" si="2">D51</f>
        <v>Leer e interpretar textos líricos o poéticos.</v>
      </c>
      <c r="E63" s="197"/>
      <c r="F63" s="197"/>
      <c r="G63" s="197"/>
      <c r="H63" s="197"/>
      <c r="I63" s="198"/>
      <c r="J63" s="204" t="s">
        <v>807</v>
      </c>
      <c r="K63" s="189"/>
      <c r="L63" s="189"/>
      <c r="M63" s="190"/>
      <c r="N63" s="204" t="s">
        <v>808</v>
      </c>
      <c r="O63" s="190"/>
      <c r="P63" s="22"/>
    </row>
    <row r="64" spans="2:16" x14ac:dyDescent="0.25">
      <c r="B64" s="21"/>
      <c r="C64" s="70">
        <v>3</v>
      </c>
      <c r="D64" s="196" t="str">
        <f t="shared" si="2"/>
        <v>Reconocer los tiempos en los cuales pueden suceder las acciones.</v>
      </c>
      <c r="E64" s="197"/>
      <c r="F64" s="197"/>
      <c r="G64" s="197"/>
      <c r="H64" s="197"/>
      <c r="I64" s="198"/>
      <c r="J64" s="204" t="s">
        <v>807</v>
      </c>
      <c r="K64" s="189"/>
      <c r="L64" s="189"/>
      <c r="M64" s="190"/>
      <c r="N64" s="204" t="s">
        <v>808</v>
      </c>
      <c r="O64" s="190"/>
      <c r="P64" s="22"/>
    </row>
    <row r="65" spans="2:16" x14ac:dyDescent="0.25">
      <c r="B65" s="21"/>
      <c r="C65" s="70">
        <v>4</v>
      </c>
      <c r="D65" s="196" t="str">
        <f t="shared" si="2"/>
        <v>Representar un plan para la exposicion de sus ideas.</v>
      </c>
      <c r="E65" s="197"/>
      <c r="F65" s="197"/>
      <c r="G65" s="197"/>
      <c r="H65" s="197"/>
      <c r="I65" s="198"/>
      <c r="J65" s="204" t="s">
        <v>807</v>
      </c>
      <c r="K65" s="189"/>
      <c r="L65" s="189"/>
      <c r="M65" s="190"/>
      <c r="N65" s="204" t="s">
        <v>808</v>
      </c>
      <c r="O65" s="190"/>
      <c r="P65" s="22"/>
    </row>
    <row r="66" spans="2:16" ht="15.75" thickBot="1" x14ac:dyDescent="0.3">
      <c r="B66" s="21"/>
      <c r="C66" s="71">
        <v>5</v>
      </c>
      <c r="D66" s="199" t="str">
        <f t="shared" si="2"/>
        <v>Elaborar resúmenes coherentes sobre lecturas realizadas.</v>
      </c>
      <c r="E66" s="200"/>
      <c r="F66" s="200"/>
      <c r="G66" s="200"/>
      <c r="H66" s="200"/>
      <c r="I66" s="201"/>
      <c r="J66" s="205" t="s">
        <v>807</v>
      </c>
      <c r="K66" s="191"/>
      <c r="L66" s="191"/>
      <c r="M66" s="192"/>
      <c r="N66" s="205" t="s">
        <v>808</v>
      </c>
      <c r="O66" s="192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72"/>
      <c r="I67" s="72"/>
      <c r="J67" s="72"/>
      <c r="K67" s="155"/>
      <c r="L67" s="155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120" t="s">
        <v>311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2"/>
    </row>
    <row r="70" spans="2:16" ht="15.75" thickTop="1" x14ac:dyDescent="0.25">
      <c r="B70" s="21"/>
      <c r="P70" s="27"/>
    </row>
    <row r="71" spans="2:16" x14ac:dyDescent="0.25">
      <c r="B71" s="21"/>
      <c r="C71" s="184" t="s">
        <v>312</v>
      </c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6"/>
      <c r="P71" s="22"/>
    </row>
    <row r="72" spans="2:16" ht="15.75" thickBot="1" x14ac:dyDescent="0.3">
      <c r="B72" s="21"/>
      <c r="H72" s="68"/>
      <c r="I72" s="68"/>
      <c r="J72" s="68"/>
      <c r="P72" s="22"/>
    </row>
    <row r="73" spans="2:16" ht="16.5" thickTop="1" thickBot="1" x14ac:dyDescent="0.3">
      <c r="B73" s="21"/>
      <c r="C73" s="115" t="s">
        <v>277</v>
      </c>
      <c r="D73" s="181" t="s">
        <v>300</v>
      </c>
      <c r="E73" s="182"/>
      <c r="F73" s="182"/>
      <c r="G73" s="182"/>
      <c r="H73" s="182"/>
      <c r="I73" s="183"/>
      <c r="J73" s="202" t="s">
        <v>313</v>
      </c>
      <c r="K73" s="202"/>
      <c r="L73" s="202"/>
      <c r="M73" s="202"/>
      <c r="N73" s="202" t="s">
        <v>314</v>
      </c>
      <c r="O73" s="202"/>
      <c r="P73" s="22"/>
    </row>
    <row r="74" spans="2:16" ht="15.75" thickTop="1" x14ac:dyDescent="0.25">
      <c r="B74" s="21"/>
      <c r="C74" s="69">
        <v>1</v>
      </c>
      <c r="D74" s="193" t="str">
        <f>D62</f>
        <v>Identificar la acentuación de las palabras teniendo en cuenta aspectos ortográfico.</v>
      </c>
      <c r="E74" s="194"/>
      <c r="F74" s="194"/>
      <c r="G74" s="194"/>
      <c r="H74" s="194"/>
      <c r="I74" s="195"/>
      <c r="J74" s="203" t="s">
        <v>809</v>
      </c>
      <c r="K74" s="187"/>
      <c r="L74" s="187"/>
      <c r="M74" s="188"/>
      <c r="N74" s="203" t="s">
        <v>810</v>
      </c>
      <c r="O74" s="188"/>
      <c r="P74" s="22"/>
    </row>
    <row r="75" spans="2:16" x14ac:dyDescent="0.25">
      <c r="B75" s="21"/>
      <c r="C75" s="70">
        <v>2</v>
      </c>
      <c r="D75" s="196" t="str">
        <f t="shared" ref="D75:D78" si="3">D63</f>
        <v>Leer e interpretar textos líricos o poéticos.</v>
      </c>
      <c r="E75" s="197"/>
      <c r="F75" s="197"/>
      <c r="G75" s="197"/>
      <c r="H75" s="197"/>
      <c r="I75" s="198"/>
      <c r="J75" s="204" t="s">
        <v>809</v>
      </c>
      <c r="K75" s="189"/>
      <c r="L75" s="189"/>
      <c r="M75" s="190"/>
      <c r="N75" s="204" t="s">
        <v>810</v>
      </c>
      <c r="O75" s="190"/>
      <c r="P75" s="22"/>
    </row>
    <row r="76" spans="2:16" x14ac:dyDescent="0.25">
      <c r="B76" s="21"/>
      <c r="C76" s="70">
        <v>3</v>
      </c>
      <c r="D76" s="196" t="str">
        <f t="shared" si="3"/>
        <v>Reconocer los tiempos en los cuales pueden suceder las acciones.</v>
      </c>
      <c r="E76" s="197"/>
      <c r="F76" s="197"/>
      <c r="G76" s="197"/>
      <c r="H76" s="197"/>
      <c r="I76" s="198"/>
      <c r="J76" s="204" t="s">
        <v>809</v>
      </c>
      <c r="K76" s="189"/>
      <c r="L76" s="189"/>
      <c r="M76" s="190"/>
      <c r="N76" s="204" t="s">
        <v>810</v>
      </c>
      <c r="O76" s="190"/>
      <c r="P76" s="22"/>
    </row>
    <row r="77" spans="2:16" x14ac:dyDescent="0.25">
      <c r="B77" s="21"/>
      <c r="C77" s="70">
        <v>4</v>
      </c>
      <c r="D77" s="196" t="str">
        <f t="shared" si="3"/>
        <v>Representar un plan para la exposicion de sus ideas.</v>
      </c>
      <c r="E77" s="197"/>
      <c r="F77" s="197"/>
      <c r="G77" s="197"/>
      <c r="H77" s="197"/>
      <c r="I77" s="198"/>
      <c r="J77" s="204" t="s">
        <v>809</v>
      </c>
      <c r="K77" s="189"/>
      <c r="L77" s="189"/>
      <c r="M77" s="190"/>
      <c r="N77" s="204" t="s">
        <v>810</v>
      </c>
      <c r="O77" s="190"/>
      <c r="P77" s="22"/>
    </row>
    <row r="78" spans="2:16" ht="15.75" thickBot="1" x14ac:dyDescent="0.3">
      <c r="B78" s="21"/>
      <c r="C78" s="71">
        <v>5</v>
      </c>
      <c r="D78" s="199" t="str">
        <f t="shared" si="3"/>
        <v>Elaborar resúmenes coherentes sobre lecturas realizadas.</v>
      </c>
      <c r="E78" s="200"/>
      <c r="F78" s="200"/>
      <c r="G78" s="200"/>
      <c r="H78" s="200"/>
      <c r="I78" s="201"/>
      <c r="J78" s="205" t="s">
        <v>809</v>
      </c>
      <c r="K78" s="191"/>
      <c r="L78" s="191"/>
      <c r="M78" s="192"/>
      <c r="N78" s="205" t="s">
        <v>810</v>
      </c>
      <c r="O78" s="192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72"/>
      <c r="I79" s="72"/>
      <c r="J79" s="72"/>
      <c r="K79" s="155"/>
      <c r="L79" s="155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39" priority="4">
      <formula>IF(D38=0,1,0)</formula>
    </cfRule>
  </conditionalFormatting>
  <conditionalFormatting sqref="D50:D54">
    <cfRule type="expression" dxfId="38" priority="3">
      <formula>IF(D50=0,1,0)</formula>
    </cfRule>
  </conditionalFormatting>
  <conditionalFormatting sqref="D62:D66">
    <cfRule type="expression" dxfId="37" priority="2">
      <formula>IF(D62=0,1,0)</formula>
    </cfRule>
  </conditionalFormatting>
  <conditionalFormatting sqref="D74:D78">
    <cfRule type="expression" dxfId="36" priority="1">
      <formula>IF(D74=0,1,0)</formula>
    </cfRule>
  </conditionalFormatting>
  <dataValidations count="1">
    <dataValidation type="list" allowBlank="1" showInputMessage="1" showErrorMessage="1" sqref="N18 N16" xr:uid="{FA582790-3770-4C60-BDEB-5A259045238E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54922-85B1-41AA-AFFC-3B3DD5732D5E}">
  <dimension ref="B1:Q84"/>
  <sheetViews>
    <sheetView showGridLines="0" showRowColHeaders="0" showRuler="0" view="pageLayout" topLeftCell="A71" zoomScaleNormal="100" workbookViewId="0">
      <selection activeCell="C81" sqref="C81:O81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25">
      <c r="B5" s="20"/>
      <c r="C5" s="246" t="s">
        <v>279</v>
      </c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73"/>
      <c r="P5" s="22"/>
    </row>
    <row r="6" spans="2:16" ht="9" customHeight="1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6.5" thickTop="1" thickBot="1" x14ac:dyDescent="0.3">
      <c r="B7" s="32"/>
      <c r="C7" s="242" t="s">
        <v>10</v>
      </c>
      <c r="D7" s="242"/>
      <c r="E7" s="16"/>
      <c r="F7" s="117" t="s">
        <v>317</v>
      </c>
      <c r="G7" s="244"/>
      <c r="H7" s="244"/>
      <c r="I7" s="244"/>
      <c r="J7" s="244"/>
      <c r="K7" s="245"/>
      <c r="L7" s="75" t="s">
        <v>13</v>
      </c>
      <c r="M7" s="28"/>
      <c r="N7" s="130">
        <v>254498000705</v>
      </c>
      <c r="O7" s="249"/>
      <c r="P7" s="22"/>
    </row>
    <row r="8" spans="2:16" ht="9" customHeight="1" thickTop="1" thickBot="1" x14ac:dyDescent="0.3">
      <c r="B8" s="29"/>
      <c r="C8" s="73"/>
      <c r="D8" s="30"/>
      <c r="E8" s="30"/>
      <c r="F8" s="30"/>
      <c r="G8" s="30"/>
      <c r="H8" s="30"/>
      <c r="I8" s="30"/>
      <c r="J8" s="30"/>
      <c r="K8" s="30"/>
      <c r="L8" s="31"/>
      <c r="M8" s="28"/>
      <c r="N8" s="30"/>
      <c r="O8" s="30"/>
      <c r="P8" s="22"/>
    </row>
    <row r="9" spans="2:16" ht="16.5" thickTop="1" thickBot="1" x14ac:dyDescent="0.3">
      <c r="B9" s="32"/>
      <c r="C9" s="242" t="s">
        <v>12</v>
      </c>
      <c r="D9" s="242"/>
      <c r="E9" s="30"/>
      <c r="F9" s="243" t="s">
        <v>272</v>
      </c>
      <c r="G9" s="244"/>
      <c r="H9" s="244"/>
      <c r="I9" s="244"/>
      <c r="J9" s="244"/>
      <c r="K9" s="245"/>
      <c r="L9" s="75" t="s">
        <v>14</v>
      </c>
      <c r="M9" s="28"/>
      <c r="N9" s="117" t="s">
        <v>318</v>
      </c>
      <c r="O9" s="245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246" t="s">
        <v>276</v>
      </c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73"/>
      <c r="P14" s="22"/>
    </row>
    <row r="15" spans="2:16" ht="9" customHeight="1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6.5" thickTop="1" thickBot="1" x14ac:dyDescent="0.3">
      <c r="B16" s="21"/>
      <c r="C16" s="30"/>
      <c r="D16" s="75" t="s">
        <v>0</v>
      </c>
      <c r="E16" s="30"/>
      <c r="F16" s="124" t="s">
        <v>319</v>
      </c>
      <c r="G16" s="247"/>
      <c r="H16" s="247"/>
      <c r="I16" s="247"/>
      <c r="J16" s="247"/>
      <c r="K16" s="248"/>
      <c r="L16" s="33" t="s">
        <v>15</v>
      </c>
      <c r="M16" s="28"/>
      <c r="N16" s="124" t="s">
        <v>27</v>
      </c>
      <c r="O16" s="248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120" t="s">
        <v>287</v>
      </c>
      <c r="C19" s="121"/>
      <c r="D19" s="121"/>
      <c r="E19" s="121"/>
      <c r="F19" s="121"/>
      <c r="G19" s="121"/>
      <c r="H19" s="122"/>
      <c r="I19" s="17"/>
      <c r="J19" s="120" t="s">
        <v>289</v>
      </c>
      <c r="K19" s="121"/>
      <c r="L19" s="121"/>
      <c r="M19" s="121"/>
      <c r="N19" s="121"/>
      <c r="O19" s="121"/>
      <c r="P19" s="122"/>
    </row>
    <row r="20" spans="2:16" ht="9" customHeight="1" thickTop="1" x14ac:dyDescent="0.2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240" t="s">
        <v>288</v>
      </c>
      <c r="D21" s="241"/>
      <c r="E21" s="241"/>
      <c r="F21" s="241"/>
      <c r="G21" s="241"/>
      <c r="H21" s="38"/>
      <c r="I21" s="37"/>
      <c r="J21" s="40"/>
      <c r="K21" s="240" t="s">
        <v>290</v>
      </c>
      <c r="L21" s="241"/>
      <c r="M21" s="241"/>
      <c r="N21" s="241"/>
      <c r="O21" s="241"/>
      <c r="P21" s="34"/>
    </row>
    <row r="22" spans="2:16" ht="9" customHeight="1" thickBot="1" x14ac:dyDescent="0.3">
      <c r="B22" s="21"/>
      <c r="C22" s="14"/>
      <c r="D22" s="14"/>
      <c r="E22" s="14"/>
      <c r="F22" s="14"/>
      <c r="G22" s="14"/>
      <c r="H22" s="34"/>
      <c r="I22" s="14"/>
      <c r="J22" s="41"/>
      <c r="K22" s="14"/>
      <c r="L22" s="14"/>
      <c r="M22" s="14"/>
      <c r="N22" s="14"/>
      <c r="O22" s="14"/>
      <c r="P22" s="34"/>
    </row>
    <row r="23" spans="2:16" ht="16.5" thickTop="1" thickBot="1" x14ac:dyDescent="0.3">
      <c r="B23" s="21"/>
      <c r="C23" s="76" t="s">
        <v>277</v>
      </c>
      <c r="D23" s="145" t="s">
        <v>291</v>
      </c>
      <c r="E23" s="146"/>
      <c r="F23" s="146"/>
      <c r="G23" s="147"/>
      <c r="H23" s="39"/>
      <c r="J23" s="21"/>
      <c r="K23" s="76" t="s">
        <v>277</v>
      </c>
      <c r="L23" s="148" t="s">
        <v>291</v>
      </c>
      <c r="M23" s="148"/>
      <c r="N23" s="148"/>
      <c r="O23" s="76" t="s">
        <v>18</v>
      </c>
      <c r="P23" s="22"/>
    </row>
    <row r="24" spans="2:16" ht="18.75" customHeight="1" thickTop="1" thickBot="1" x14ac:dyDescent="0.3">
      <c r="B24" s="21"/>
      <c r="C24" s="52">
        <v>1</v>
      </c>
      <c r="D24" s="132" t="s">
        <v>330</v>
      </c>
      <c r="E24" s="133"/>
      <c r="F24" s="133"/>
      <c r="G24" s="134"/>
      <c r="H24" s="35"/>
      <c r="I24" s="28"/>
      <c r="J24" s="36"/>
      <c r="K24" s="52">
        <v>1</v>
      </c>
      <c r="L24" s="135" t="str">
        <f>D24</f>
        <v>Conjuntos</v>
      </c>
      <c r="M24" s="136"/>
      <c r="N24" s="137"/>
      <c r="O24" s="48" t="s">
        <v>19</v>
      </c>
      <c r="P24" s="22"/>
    </row>
    <row r="25" spans="2:16" ht="18.75" customHeight="1" thickTop="1" x14ac:dyDescent="0.25">
      <c r="B25" s="21"/>
      <c r="C25" s="53">
        <v>2</v>
      </c>
      <c r="D25" s="132" t="s">
        <v>324</v>
      </c>
      <c r="E25" s="133"/>
      <c r="F25" s="133"/>
      <c r="G25" s="134"/>
      <c r="H25" s="35"/>
      <c r="I25" s="28"/>
      <c r="J25" s="36"/>
      <c r="K25" s="53">
        <v>2</v>
      </c>
      <c r="L25" s="141" t="str">
        <f t="shared" ref="L25:L43" si="0">D25</f>
        <v>Uso de números naturales</v>
      </c>
      <c r="M25" s="142"/>
      <c r="N25" s="143"/>
      <c r="O25" s="48" t="s">
        <v>19</v>
      </c>
      <c r="P25" s="22"/>
    </row>
    <row r="26" spans="2:16" ht="18.75" customHeight="1" x14ac:dyDescent="0.25">
      <c r="B26" s="21"/>
      <c r="C26" s="53">
        <v>3</v>
      </c>
      <c r="D26" s="237" t="s">
        <v>325</v>
      </c>
      <c r="E26" s="238"/>
      <c r="F26" s="238"/>
      <c r="G26" s="239"/>
      <c r="H26" s="35"/>
      <c r="I26" s="28"/>
      <c r="J26" s="36"/>
      <c r="K26" s="54">
        <v>3</v>
      </c>
      <c r="L26" s="141" t="str">
        <f t="shared" si="0"/>
        <v>Fracciones</v>
      </c>
      <c r="M26" s="142"/>
      <c r="N26" s="143"/>
      <c r="O26" s="48" t="s">
        <v>19</v>
      </c>
      <c r="P26" s="22"/>
    </row>
    <row r="27" spans="2:16" ht="18.75" customHeight="1" x14ac:dyDescent="0.25">
      <c r="B27" s="21"/>
      <c r="C27" s="53">
        <v>4</v>
      </c>
      <c r="D27" s="237" t="s">
        <v>326</v>
      </c>
      <c r="E27" s="238"/>
      <c r="F27" s="238"/>
      <c r="G27" s="239"/>
      <c r="H27" s="35"/>
      <c r="I27" s="28"/>
      <c r="J27" s="36"/>
      <c r="K27" s="53">
        <v>4</v>
      </c>
      <c r="L27" s="141" t="str">
        <f t="shared" si="0"/>
        <v>Decimales</v>
      </c>
      <c r="M27" s="142"/>
      <c r="N27" s="143"/>
      <c r="O27" s="48" t="s">
        <v>19</v>
      </c>
      <c r="P27" s="22"/>
    </row>
    <row r="28" spans="2:16" ht="18.75" customHeight="1" x14ac:dyDescent="0.25">
      <c r="B28" s="21"/>
      <c r="C28" s="53">
        <v>5</v>
      </c>
      <c r="D28" s="237" t="s">
        <v>327</v>
      </c>
      <c r="E28" s="238"/>
      <c r="F28" s="238"/>
      <c r="G28" s="239"/>
      <c r="H28" s="35"/>
      <c r="I28" s="28"/>
      <c r="J28" s="36"/>
      <c r="K28" s="53">
        <v>5</v>
      </c>
      <c r="L28" s="141" t="str">
        <f t="shared" si="0"/>
        <v>Razones y proporciones</v>
      </c>
      <c r="M28" s="142"/>
      <c r="N28" s="143"/>
      <c r="O28" s="48" t="s">
        <v>19</v>
      </c>
      <c r="P28" s="22"/>
    </row>
    <row r="29" spans="2:16" ht="18.75" customHeight="1" x14ac:dyDescent="0.25">
      <c r="B29" s="21"/>
      <c r="C29" s="53">
        <v>6</v>
      </c>
      <c r="D29" s="237" t="s">
        <v>360</v>
      </c>
      <c r="E29" s="238"/>
      <c r="F29" s="238"/>
      <c r="G29" s="239"/>
      <c r="H29" s="35"/>
      <c r="I29" s="28"/>
      <c r="J29" s="36"/>
      <c r="K29" s="54">
        <v>6</v>
      </c>
      <c r="L29" s="141" t="str">
        <f t="shared" si="0"/>
        <v>Fundamentos de geometria</v>
      </c>
      <c r="M29" s="142"/>
      <c r="N29" s="143"/>
      <c r="O29" s="48" t="s">
        <v>19</v>
      </c>
      <c r="P29" s="22"/>
    </row>
    <row r="30" spans="2:16" ht="18.75" customHeight="1" x14ac:dyDescent="0.25">
      <c r="B30" s="21"/>
      <c r="C30" s="53">
        <v>7</v>
      </c>
      <c r="D30" s="237" t="s">
        <v>328</v>
      </c>
      <c r="E30" s="238"/>
      <c r="F30" s="238"/>
      <c r="G30" s="239"/>
      <c r="H30" s="35"/>
      <c r="I30" s="28"/>
      <c r="J30" s="36"/>
      <c r="K30" s="53">
        <v>7</v>
      </c>
      <c r="L30" s="141" t="str">
        <f t="shared" si="0"/>
        <v xml:space="preserve">Medidas </v>
      </c>
      <c r="M30" s="142"/>
      <c r="N30" s="143"/>
      <c r="O30" s="48" t="s">
        <v>19</v>
      </c>
      <c r="P30" s="22"/>
    </row>
    <row r="31" spans="2:16" ht="18.75" customHeight="1" x14ac:dyDescent="0.25">
      <c r="B31" s="21"/>
      <c r="C31" s="53">
        <v>8</v>
      </c>
      <c r="D31" s="237" t="s">
        <v>329</v>
      </c>
      <c r="E31" s="238"/>
      <c r="F31" s="238"/>
      <c r="G31" s="239"/>
      <c r="H31" s="35"/>
      <c r="I31" s="28"/>
      <c r="J31" s="36"/>
      <c r="K31" s="53">
        <v>8</v>
      </c>
      <c r="L31" s="141" t="str">
        <f t="shared" si="0"/>
        <v>Probabilidades</v>
      </c>
      <c r="M31" s="142"/>
      <c r="N31" s="143"/>
      <c r="O31" s="48" t="s">
        <v>19</v>
      </c>
      <c r="P31" s="22"/>
    </row>
    <row r="32" spans="2:16" ht="18.75" customHeight="1" x14ac:dyDescent="0.25">
      <c r="B32" s="21"/>
      <c r="C32" s="53">
        <v>9</v>
      </c>
      <c r="D32" s="138"/>
      <c r="E32" s="139"/>
      <c r="F32" s="139"/>
      <c r="G32" s="140"/>
      <c r="H32" s="35"/>
      <c r="I32" s="28"/>
      <c r="J32" s="36"/>
      <c r="K32" s="54">
        <v>9</v>
      </c>
      <c r="L32" s="141">
        <f t="shared" si="0"/>
        <v>0</v>
      </c>
      <c r="M32" s="142"/>
      <c r="N32" s="143"/>
      <c r="O32" s="48"/>
      <c r="P32" s="22"/>
    </row>
    <row r="33" spans="2:16" ht="18.75" customHeight="1" x14ac:dyDescent="0.25">
      <c r="B33" s="21"/>
      <c r="C33" s="53">
        <v>10</v>
      </c>
      <c r="D33" s="138"/>
      <c r="E33" s="139"/>
      <c r="F33" s="139"/>
      <c r="G33" s="140"/>
      <c r="H33" s="35"/>
      <c r="I33" s="28"/>
      <c r="J33" s="36"/>
      <c r="K33" s="53">
        <v>10</v>
      </c>
      <c r="L33" s="141">
        <f t="shared" si="0"/>
        <v>0</v>
      </c>
      <c r="M33" s="142"/>
      <c r="N33" s="143"/>
      <c r="O33" s="48"/>
      <c r="P33" s="22"/>
    </row>
    <row r="34" spans="2:16" ht="18.75" customHeight="1" x14ac:dyDescent="0.25">
      <c r="B34" s="21"/>
      <c r="C34" s="53">
        <v>11</v>
      </c>
      <c r="D34" s="138"/>
      <c r="E34" s="139"/>
      <c r="F34" s="139"/>
      <c r="G34" s="140"/>
      <c r="H34" s="35"/>
      <c r="I34" s="28"/>
      <c r="J34" s="36"/>
      <c r="K34" s="53">
        <v>11</v>
      </c>
      <c r="L34" s="141">
        <f t="shared" si="0"/>
        <v>0</v>
      </c>
      <c r="M34" s="142"/>
      <c r="N34" s="143"/>
      <c r="O34" s="48"/>
      <c r="P34" s="22"/>
    </row>
    <row r="35" spans="2:16" ht="18.75" customHeight="1" x14ac:dyDescent="0.25">
      <c r="B35" s="21"/>
      <c r="C35" s="53">
        <v>12</v>
      </c>
      <c r="D35" s="138"/>
      <c r="E35" s="139"/>
      <c r="F35" s="139"/>
      <c r="G35" s="140"/>
      <c r="H35" s="35"/>
      <c r="I35" s="28"/>
      <c r="J35" s="36"/>
      <c r="K35" s="54">
        <v>12</v>
      </c>
      <c r="L35" s="141">
        <f t="shared" si="0"/>
        <v>0</v>
      </c>
      <c r="M35" s="142"/>
      <c r="N35" s="143"/>
      <c r="O35" s="48"/>
      <c r="P35" s="22"/>
    </row>
    <row r="36" spans="2:16" ht="18.75" customHeight="1" x14ac:dyDescent="0.25">
      <c r="B36" s="21"/>
      <c r="C36" s="53">
        <v>13</v>
      </c>
      <c r="D36" s="138"/>
      <c r="E36" s="139"/>
      <c r="F36" s="139"/>
      <c r="G36" s="140"/>
      <c r="H36" s="35"/>
      <c r="I36" s="28"/>
      <c r="J36" s="36"/>
      <c r="K36" s="54">
        <v>13</v>
      </c>
      <c r="L36" s="141">
        <f t="shared" si="0"/>
        <v>0</v>
      </c>
      <c r="M36" s="142"/>
      <c r="N36" s="143"/>
      <c r="O36" s="48"/>
      <c r="P36" s="22"/>
    </row>
    <row r="37" spans="2:16" ht="18.75" customHeight="1" x14ac:dyDescent="0.25">
      <c r="B37" s="21"/>
      <c r="C37" s="53">
        <v>14</v>
      </c>
      <c r="D37" s="138"/>
      <c r="E37" s="139"/>
      <c r="F37" s="139"/>
      <c r="G37" s="140"/>
      <c r="H37" s="35"/>
      <c r="I37" s="28"/>
      <c r="J37" s="36"/>
      <c r="K37" s="53">
        <v>14</v>
      </c>
      <c r="L37" s="141">
        <f t="shared" si="0"/>
        <v>0</v>
      </c>
      <c r="M37" s="142"/>
      <c r="N37" s="143"/>
      <c r="O37" s="48"/>
      <c r="P37" s="22"/>
    </row>
    <row r="38" spans="2:16" ht="18.75" customHeight="1" x14ac:dyDescent="0.25">
      <c r="B38" s="21"/>
      <c r="C38" s="53">
        <v>15</v>
      </c>
      <c r="D38" s="138"/>
      <c r="E38" s="139"/>
      <c r="F38" s="139"/>
      <c r="G38" s="140"/>
      <c r="H38" s="35"/>
      <c r="I38" s="28"/>
      <c r="J38" s="36"/>
      <c r="K38" s="54">
        <v>15</v>
      </c>
      <c r="L38" s="141">
        <f t="shared" si="0"/>
        <v>0</v>
      </c>
      <c r="M38" s="142"/>
      <c r="N38" s="143"/>
      <c r="O38" s="48"/>
      <c r="P38" s="22"/>
    </row>
    <row r="39" spans="2:16" ht="18.75" customHeight="1" x14ac:dyDescent="0.25">
      <c r="B39" s="21"/>
      <c r="C39" s="53">
        <v>16</v>
      </c>
      <c r="D39" s="138"/>
      <c r="E39" s="139"/>
      <c r="F39" s="139"/>
      <c r="G39" s="140"/>
      <c r="H39" s="35"/>
      <c r="I39" s="28"/>
      <c r="J39" s="36"/>
      <c r="K39" s="53">
        <v>16</v>
      </c>
      <c r="L39" s="141">
        <f t="shared" si="0"/>
        <v>0</v>
      </c>
      <c r="M39" s="142"/>
      <c r="N39" s="143"/>
      <c r="O39" s="48"/>
      <c r="P39" s="22"/>
    </row>
    <row r="40" spans="2:16" ht="18.75" customHeight="1" x14ac:dyDescent="0.25">
      <c r="B40" s="21"/>
      <c r="C40" s="53">
        <v>17</v>
      </c>
      <c r="D40" s="138"/>
      <c r="E40" s="139"/>
      <c r="F40" s="139"/>
      <c r="G40" s="140"/>
      <c r="H40" s="35"/>
      <c r="I40" s="28"/>
      <c r="J40" s="36"/>
      <c r="K40" s="53">
        <v>17</v>
      </c>
      <c r="L40" s="141">
        <f t="shared" si="0"/>
        <v>0</v>
      </c>
      <c r="M40" s="142"/>
      <c r="N40" s="143"/>
      <c r="O40" s="48"/>
      <c r="P40" s="22"/>
    </row>
    <row r="41" spans="2:16" ht="18.75" customHeight="1" x14ac:dyDescent="0.25">
      <c r="B41" s="21"/>
      <c r="C41" s="53">
        <v>18</v>
      </c>
      <c r="D41" s="138"/>
      <c r="E41" s="139"/>
      <c r="F41" s="139"/>
      <c r="G41" s="140"/>
      <c r="H41" s="35"/>
      <c r="I41" s="28"/>
      <c r="J41" s="36"/>
      <c r="K41" s="54">
        <v>18</v>
      </c>
      <c r="L41" s="141">
        <f t="shared" si="0"/>
        <v>0</v>
      </c>
      <c r="M41" s="142"/>
      <c r="N41" s="143"/>
      <c r="O41" s="48"/>
      <c r="P41" s="22"/>
    </row>
    <row r="42" spans="2:16" ht="18.75" customHeight="1" x14ac:dyDescent="0.25">
      <c r="B42" s="21"/>
      <c r="C42" s="53">
        <v>19</v>
      </c>
      <c r="D42" s="138"/>
      <c r="E42" s="139"/>
      <c r="F42" s="139"/>
      <c r="G42" s="140"/>
      <c r="H42" s="35"/>
      <c r="I42" s="28"/>
      <c r="J42" s="36"/>
      <c r="K42" s="53">
        <v>19</v>
      </c>
      <c r="L42" s="141">
        <f t="shared" si="0"/>
        <v>0</v>
      </c>
      <c r="M42" s="142"/>
      <c r="N42" s="143"/>
      <c r="O42" s="48"/>
      <c r="P42" s="22"/>
    </row>
    <row r="43" spans="2:16" ht="18.75" customHeight="1" thickBot="1" x14ac:dyDescent="0.3">
      <c r="B43" s="21"/>
      <c r="C43" s="55">
        <v>20</v>
      </c>
      <c r="D43" s="149"/>
      <c r="E43" s="150"/>
      <c r="F43" s="150"/>
      <c r="G43" s="151"/>
      <c r="H43" s="35"/>
      <c r="I43" s="28"/>
      <c r="J43" s="36"/>
      <c r="K43" s="55">
        <v>20</v>
      </c>
      <c r="L43" s="152">
        <f t="shared" si="0"/>
        <v>0</v>
      </c>
      <c r="M43" s="153"/>
      <c r="N43" s="154"/>
      <c r="O43" s="49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I44" s="17"/>
      <c r="J44" s="23"/>
      <c r="K44" s="155"/>
      <c r="L44" s="155"/>
      <c r="M44" s="18"/>
      <c r="N44" s="18"/>
      <c r="O44" s="18"/>
      <c r="P44" s="24"/>
    </row>
    <row r="45" spans="2:16" ht="9" customHeight="1" thickTop="1" thickBot="1" x14ac:dyDescent="0.3">
      <c r="K45" s="156"/>
      <c r="L45" s="156"/>
    </row>
    <row r="46" spans="2:16" ht="17.25" thickTop="1" thickBot="1" x14ac:dyDescent="0.3">
      <c r="B46" s="120" t="s">
        <v>292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2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62"/>
      <c r="L47" s="162"/>
      <c r="M47" s="26"/>
      <c r="N47" s="26"/>
      <c r="O47" s="26"/>
      <c r="P47" s="27"/>
    </row>
    <row r="48" spans="2:16" ht="30" customHeight="1" x14ac:dyDescent="0.25">
      <c r="B48" s="21"/>
      <c r="C48" s="232" t="s">
        <v>293</v>
      </c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43"/>
    </row>
    <row r="49" spans="2:17" ht="9" customHeight="1" thickBot="1" x14ac:dyDescent="0.3">
      <c r="B49" s="2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3"/>
    </row>
    <row r="50" spans="2:17" ht="16.5" thickTop="1" thickBot="1" x14ac:dyDescent="0.3">
      <c r="B50" s="21"/>
      <c r="C50" s="42"/>
      <c r="D50" s="76" t="s">
        <v>277</v>
      </c>
      <c r="E50" s="145" t="s">
        <v>291</v>
      </c>
      <c r="F50" s="146"/>
      <c r="G50" s="146"/>
      <c r="H50" s="146"/>
      <c r="I50" s="146"/>
      <c r="J50" s="146"/>
      <c r="K50" s="147"/>
      <c r="L50" s="76" t="s">
        <v>18</v>
      </c>
      <c r="M50" s="145" t="s">
        <v>280</v>
      </c>
      <c r="N50" s="147"/>
      <c r="O50" s="42"/>
      <c r="P50" s="43"/>
    </row>
    <row r="51" spans="2:17" ht="18.75" customHeight="1" thickTop="1" x14ac:dyDescent="0.25">
      <c r="B51" s="21"/>
      <c r="C51" s="45">
        <f>IF(L51="No trabajado",1,0)</f>
        <v>0</v>
      </c>
      <c r="D51" s="52">
        <v>1</v>
      </c>
      <c r="E51" s="234" t="str">
        <f t="shared" ref="E51:E70" si="1">D24</f>
        <v>Conjuntos</v>
      </c>
      <c r="F51" s="235"/>
      <c r="G51" s="235"/>
      <c r="H51" s="235"/>
      <c r="I51" s="235"/>
      <c r="J51" s="235"/>
      <c r="K51" s="236"/>
      <c r="L51" s="58" t="str">
        <f t="shared" ref="L51:L70" si="2">O24</f>
        <v>Trabajado</v>
      </c>
      <c r="M51" s="230" t="s">
        <v>281</v>
      </c>
      <c r="N51" s="231"/>
      <c r="O51" s="45">
        <f>IF(M51="Bajo",1,0)</f>
        <v>0</v>
      </c>
      <c r="P51" s="47">
        <f>IF(M51="Básico",-3,0)</f>
        <v>0</v>
      </c>
      <c r="Q51" s="44">
        <f>C51+O51+P51</f>
        <v>0</v>
      </c>
    </row>
    <row r="52" spans="2:17" ht="18.75" customHeight="1" x14ac:dyDescent="0.25">
      <c r="B52" s="21"/>
      <c r="C52" s="45">
        <f t="shared" ref="C52:C70" si="3">IF(L52="No trabajado",1,0)</f>
        <v>0</v>
      </c>
      <c r="D52" s="54">
        <v>2</v>
      </c>
      <c r="E52" s="225" t="str">
        <f t="shared" si="1"/>
        <v>Uso de números naturales</v>
      </c>
      <c r="F52" s="226"/>
      <c r="G52" s="226"/>
      <c r="H52" s="226"/>
      <c r="I52" s="226"/>
      <c r="J52" s="226"/>
      <c r="K52" s="227"/>
      <c r="L52" s="50" t="str">
        <f t="shared" si="2"/>
        <v>Trabajado</v>
      </c>
      <c r="M52" s="230" t="s">
        <v>281</v>
      </c>
      <c r="N52" s="231"/>
      <c r="O52" s="45">
        <f t="shared" ref="O52:O70" si="4">IF(M52="Bajo",1,0)</f>
        <v>0</v>
      </c>
      <c r="P52" s="47">
        <f t="shared" ref="P52:P70" si="5">IF(M52="Básico",-3,0)</f>
        <v>0</v>
      </c>
      <c r="Q52" s="44">
        <f t="shared" ref="Q52:Q70" si="6">C52+O52+P52</f>
        <v>0</v>
      </c>
    </row>
    <row r="53" spans="2:17" ht="18.75" customHeight="1" x14ac:dyDescent="0.25">
      <c r="B53" s="21"/>
      <c r="C53" s="45">
        <f t="shared" si="3"/>
        <v>0</v>
      </c>
      <c r="D53" s="54">
        <v>3</v>
      </c>
      <c r="E53" s="225" t="str">
        <f t="shared" si="1"/>
        <v>Fracciones</v>
      </c>
      <c r="F53" s="226"/>
      <c r="G53" s="226"/>
      <c r="H53" s="226"/>
      <c r="I53" s="226"/>
      <c r="J53" s="226"/>
      <c r="K53" s="227"/>
      <c r="L53" s="50" t="str">
        <f t="shared" si="2"/>
        <v>Trabajado</v>
      </c>
      <c r="M53" s="230" t="s">
        <v>281</v>
      </c>
      <c r="N53" s="231"/>
      <c r="O53" s="45">
        <f t="shared" si="4"/>
        <v>0</v>
      </c>
      <c r="P53" s="47">
        <f t="shared" si="5"/>
        <v>0</v>
      </c>
      <c r="Q53" s="44">
        <f t="shared" si="6"/>
        <v>0</v>
      </c>
    </row>
    <row r="54" spans="2:17" ht="18.75" customHeight="1" x14ac:dyDescent="0.25">
      <c r="B54" s="21"/>
      <c r="C54" s="45">
        <f t="shared" si="3"/>
        <v>0</v>
      </c>
      <c r="D54" s="54">
        <v>4</v>
      </c>
      <c r="E54" s="225" t="str">
        <f t="shared" si="1"/>
        <v>Decimales</v>
      </c>
      <c r="F54" s="226"/>
      <c r="G54" s="226"/>
      <c r="H54" s="226"/>
      <c r="I54" s="226"/>
      <c r="J54" s="226"/>
      <c r="K54" s="227"/>
      <c r="L54" s="50" t="str">
        <f t="shared" si="2"/>
        <v>Trabajado</v>
      </c>
      <c r="M54" s="230" t="s">
        <v>281</v>
      </c>
      <c r="N54" s="231"/>
      <c r="O54" s="45">
        <f t="shared" si="4"/>
        <v>0</v>
      </c>
      <c r="P54" s="47">
        <f t="shared" si="5"/>
        <v>0</v>
      </c>
      <c r="Q54" s="44">
        <f t="shared" si="6"/>
        <v>0</v>
      </c>
    </row>
    <row r="55" spans="2:17" ht="18.75" customHeight="1" x14ac:dyDescent="0.25">
      <c r="B55" s="21"/>
      <c r="C55" s="45">
        <f t="shared" si="3"/>
        <v>0</v>
      </c>
      <c r="D55" s="54">
        <v>5</v>
      </c>
      <c r="E55" s="225" t="str">
        <f t="shared" si="1"/>
        <v>Razones y proporciones</v>
      </c>
      <c r="F55" s="226"/>
      <c r="G55" s="226"/>
      <c r="H55" s="226"/>
      <c r="I55" s="226"/>
      <c r="J55" s="226"/>
      <c r="K55" s="227"/>
      <c r="L55" s="50" t="str">
        <f t="shared" si="2"/>
        <v>Trabajado</v>
      </c>
      <c r="M55" s="230" t="s">
        <v>281</v>
      </c>
      <c r="N55" s="231"/>
      <c r="O55" s="45">
        <f t="shared" si="4"/>
        <v>0</v>
      </c>
      <c r="P55" s="47">
        <f t="shared" si="5"/>
        <v>0</v>
      </c>
      <c r="Q55" s="44">
        <f t="shared" si="6"/>
        <v>0</v>
      </c>
    </row>
    <row r="56" spans="2:17" ht="18.75" customHeight="1" x14ac:dyDescent="0.25">
      <c r="B56" s="21"/>
      <c r="C56" s="45">
        <f t="shared" si="3"/>
        <v>0</v>
      </c>
      <c r="D56" s="54">
        <v>6</v>
      </c>
      <c r="E56" s="225" t="str">
        <f t="shared" si="1"/>
        <v>Fundamentos de geometria</v>
      </c>
      <c r="F56" s="226"/>
      <c r="G56" s="226"/>
      <c r="H56" s="226"/>
      <c r="I56" s="226"/>
      <c r="J56" s="226"/>
      <c r="K56" s="227"/>
      <c r="L56" s="50" t="str">
        <f t="shared" si="2"/>
        <v>Trabajado</v>
      </c>
      <c r="M56" s="230" t="s">
        <v>281</v>
      </c>
      <c r="N56" s="231"/>
      <c r="O56" s="45">
        <f t="shared" si="4"/>
        <v>0</v>
      </c>
      <c r="P56" s="47">
        <f t="shared" si="5"/>
        <v>0</v>
      </c>
      <c r="Q56" s="44">
        <f t="shared" si="6"/>
        <v>0</v>
      </c>
    </row>
    <row r="57" spans="2:17" ht="18.75" customHeight="1" x14ac:dyDescent="0.25">
      <c r="B57" s="21"/>
      <c r="C57" s="45">
        <f t="shared" si="3"/>
        <v>0</v>
      </c>
      <c r="D57" s="54">
        <v>7</v>
      </c>
      <c r="E57" s="225" t="str">
        <f t="shared" si="1"/>
        <v xml:space="preserve">Medidas </v>
      </c>
      <c r="F57" s="226"/>
      <c r="G57" s="226"/>
      <c r="H57" s="226"/>
      <c r="I57" s="226"/>
      <c r="J57" s="226"/>
      <c r="K57" s="227"/>
      <c r="L57" s="50" t="str">
        <f t="shared" si="2"/>
        <v>Trabajado</v>
      </c>
      <c r="M57" s="230" t="s">
        <v>281</v>
      </c>
      <c r="N57" s="231"/>
      <c r="O57" s="45">
        <f t="shared" si="4"/>
        <v>0</v>
      </c>
      <c r="P57" s="47">
        <f t="shared" si="5"/>
        <v>0</v>
      </c>
      <c r="Q57" s="44">
        <f t="shared" si="6"/>
        <v>0</v>
      </c>
    </row>
    <row r="58" spans="2:17" ht="18.75" customHeight="1" x14ac:dyDescent="0.25">
      <c r="B58" s="21"/>
      <c r="C58" s="45">
        <f t="shared" si="3"/>
        <v>0</v>
      </c>
      <c r="D58" s="54">
        <v>8</v>
      </c>
      <c r="E58" s="225" t="str">
        <f t="shared" si="1"/>
        <v>Probabilidades</v>
      </c>
      <c r="F58" s="226"/>
      <c r="G58" s="226"/>
      <c r="H58" s="226"/>
      <c r="I58" s="226"/>
      <c r="J58" s="226"/>
      <c r="K58" s="227"/>
      <c r="L58" s="50" t="str">
        <f t="shared" si="2"/>
        <v>Trabajado</v>
      </c>
      <c r="M58" s="230" t="s">
        <v>281</v>
      </c>
      <c r="N58" s="231"/>
      <c r="O58" s="45">
        <f t="shared" si="4"/>
        <v>0</v>
      </c>
      <c r="P58" s="47">
        <f t="shared" si="5"/>
        <v>0</v>
      </c>
      <c r="Q58" s="44">
        <f t="shared" si="6"/>
        <v>0</v>
      </c>
    </row>
    <row r="59" spans="2:17" ht="18.75" customHeight="1" x14ac:dyDescent="0.25">
      <c r="B59" s="21"/>
      <c r="C59" s="45">
        <f t="shared" si="3"/>
        <v>0</v>
      </c>
      <c r="D59" s="54">
        <v>9</v>
      </c>
      <c r="E59" s="225">
        <f t="shared" si="1"/>
        <v>0</v>
      </c>
      <c r="F59" s="226"/>
      <c r="G59" s="226"/>
      <c r="H59" s="226"/>
      <c r="I59" s="226"/>
      <c r="J59" s="226"/>
      <c r="K59" s="227"/>
      <c r="L59" s="50">
        <f t="shared" si="2"/>
        <v>0</v>
      </c>
      <c r="M59" s="228"/>
      <c r="N59" s="229"/>
      <c r="O59" s="45">
        <f t="shared" si="4"/>
        <v>0</v>
      </c>
      <c r="P59" s="47">
        <f t="shared" si="5"/>
        <v>0</v>
      </c>
      <c r="Q59" s="44">
        <f t="shared" si="6"/>
        <v>0</v>
      </c>
    </row>
    <row r="60" spans="2:17" ht="18.75" customHeight="1" x14ac:dyDescent="0.25">
      <c r="B60" s="21"/>
      <c r="C60" s="45">
        <f t="shared" si="3"/>
        <v>0</v>
      </c>
      <c r="D60" s="54">
        <v>10</v>
      </c>
      <c r="E60" s="225">
        <f t="shared" si="1"/>
        <v>0</v>
      </c>
      <c r="F60" s="226"/>
      <c r="G60" s="226"/>
      <c r="H60" s="226"/>
      <c r="I60" s="226"/>
      <c r="J60" s="226"/>
      <c r="K60" s="227"/>
      <c r="L60" s="50">
        <f t="shared" si="2"/>
        <v>0</v>
      </c>
      <c r="M60" s="228"/>
      <c r="N60" s="229"/>
      <c r="O60" s="45">
        <f t="shared" si="4"/>
        <v>0</v>
      </c>
      <c r="P60" s="47">
        <f t="shared" si="5"/>
        <v>0</v>
      </c>
      <c r="Q60" s="44">
        <f t="shared" si="6"/>
        <v>0</v>
      </c>
    </row>
    <row r="61" spans="2:17" ht="18.75" customHeight="1" x14ac:dyDescent="0.25">
      <c r="B61" s="21"/>
      <c r="C61" s="45">
        <f t="shared" si="3"/>
        <v>0</v>
      </c>
      <c r="D61" s="54">
        <v>11</v>
      </c>
      <c r="E61" s="225">
        <f t="shared" si="1"/>
        <v>0</v>
      </c>
      <c r="F61" s="226"/>
      <c r="G61" s="226"/>
      <c r="H61" s="226"/>
      <c r="I61" s="226"/>
      <c r="J61" s="226"/>
      <c r="K61" s="227"/>
      <c r="L61" s="50">
        <f t="shared" si="2"/>
        <v>0</v>
      </c>
      <c r="M61" s="228"/>
      <c r="N61" s="229"/>
      <c r="O61" s="45">
        <f t="shared" si="4"/>
        <v>0</v>
      </c>
      <c r="P61" s="47">
        <f t="shared" si="5"/>
        <v>0</v>
      </c>
      <c r="Q61" s="44">
        <f t="shared" si="6"/>
        <v>0</v>
      </c>
    </row>
    <row r="62" spans="2:17" ht="18.75" customHeight="1" x14ac:dyDescent="0.25">
      <c r="B62" s="21"/>
      <c r="C62" s="45">
        <f t="shared" si="3"/>
        <v>0</v>
      </c>
      <c r="D62" s="54">
        <v>12</v>
      </c>
      <c r="E62" s="225">
        <f t="shared" si="1"/>
        <v>0</v>
      </c>
      <c r="F62" s="226"/>
      <c r="G62" s="226"/>
      <c r="H62" s="226"/>
      <c r="I62" s="226"/>
      <c r="J62" s="226"/>
      <c r="K62" s="227"/>
      <c r="L62" s="50">
        <f t="shared" si="2"/>
        <v>0</v>
      </c>
      <c r="M62" s="228"/>
      <c r="N62" s="229"/>
      <c r="O62" s="45">
        <f t="shared" si="4"/>
        <v>0</v>
      </c>
      <c r="P62" s="47">
        <f t="shared" si="5"/>
        <v>0</v>
      </c>
      <c r="Q62" s="44">
        <f t="shared" si="6"/>
        <v>0</v>
      </c>
    </row>
    <row r="63" spans="2:17" ht="18.75" customHeight="1" x14ac:dyDescent="0.25">
      <c r="B63" s="21"/>
      <c r="C63" s="45">
        <f t="shared" si="3"/>
        <v>0</v>
      </c>
      <c r="D63" s="54">
        <v>13</v>
      </c>
      <c r="E63" s="225">
        <f t="shared" si="1"/>
        <v>0</v>
      </c>
      <c r="F63" s="226"/>
      <c r="G63" s="226"/>
      <c r="H63" s="226"/>
      <c r="I63" s="226"/>
      <c r="J63" s="226"/>
      <c r="K63" s="227"/>
      <c r="L63" s="50">
        <f t="shared" si="2"/>
        <v>0</v>
      </c>
      <c r="M63" s="228"/>
      <c r="N63" s="229"/>
      <c r="O63" s="45">
        <f t="shared" si="4"/>
        <v>0</v>
      </c>
      <c r="P63" s="47">
        <f t="shared" si="5"/>
        <v>0</v>
      </c>
      <c r="Q63" s="44">
        <f t="shared" si="6"/>
        <v>0</v>
      </c>
    </row>
    <row r="64" spans="2:17" ht="18.75" customHeight="1" x14ac:dyDescent="0.25">
      <c r="B64" s="21"/>
      <c r="C64" s="45">
        <f t="shared" si="3"/>
        <v>0</v>
      </c>
      <c r="D64" s="54">
        <v>14</v>
      </c>
      <c r="E64" s="225">
        <f t="shared" si="1"/>
        <v>0</v>
      </c>
      <c r="F64" s="226"/>
      <c r="G64" s="226"/>
      <c r="H64" s="226"/>
      <c r="I64" s="226"/>
      <c r="J64" s="226"/>
      <c r="K64" s="227"/>
      <c r="L64" s="50">
        <f t="shared" si="2"/>
        <v>0</v>
      </c>
      <c r="M64" s="228"/>
      <c r="N64" s="229"/>
      <c r="O64" s="45">
        <f t="shared" si="4"/>
        <v>0</v>
      </c>
      <c r="P64" s="47">
        <f t="shared" si="5"/>
        <v>0</v>
      </c>
      <c r="Q64" s="44">
        <f t="shared" si="6"/>
        <v>0</v>
      </c>
    </row>
    <row r="65" spans="2:17" ht="18.75" customHeight="1" x14ac:dyDescent="0.25">
      <c r="B65" s="21"/>
      <c r="C65" s="45">
        <f t="shared" si="3"/>
        <v>0</v>
      </c>
      <c r="D65" s="54">
        <v>15</v>
      </c>
      <c r="E65" s="225">
        <f t="shared" si="1"/>
        <v>0</v>
      </c>
      <c r="F65" s="226"/>
      <c r="G65" s="226"/>
      <c r="H65" s="226"/>
      <c r="I65" s="226"/>
      <c r="J65" s="226"/>
      <c r="K65" s="227"/>
      <c r="L65" s="50">
        <f t="shared" si="2"/>
        <v>0</v>
      </c>
      <c r="M65" s="228"/>
      <c r="N65" s="229"/>
      <c r="O65" s="45">
        <f t="shared" si="4"/>
        <v>0</v>
      </c>
      <c r="P65" s="47">
        <f t="shared" si="5"/>
        <v>0</v>
      </c>
      <c r="Q65" s="44">
        <f t="shared" si="6"/>
        <v>0</v>
      </c>
    </row>
    <row r="66" spans="2:17" ht="18.75" customHeight="1" x14ac:dyDescent="0.25">
      <c r="B66" s="21"/>
      <c r="C66" s="45">
        <f t="shared" si="3"/>
        <v>0</v>
      </c>
      <c r="D66" s="54">
        <v>16</v>
      </c>
      <c r="E66" s="225">
        <f t="shared" si="1"/>
        <v>0</v>
      </c>
      <c r="F66" s="226"/>
      <c r="G66" s="226"/>
      <c r="H66" s="226"/>
      <c r="I66" s="226"/>
      <c r="J66" s="226"/>
      <c r="K66" s="227"/>
      <c r="L66" s="50">
        <f t="shared" si="2"/>
        <v>0</v>
      </c>
      <c r="M66" s="228"/>
      <c r="N66" s="229"/>
      <c r="O66" s="45">
        <f t="shared" si="4"/>
        <v>0</v>
      </c>
      <c r="P66" s="47">
        <f t="shared" si="5"/>
        <v>0</v>
      </c>
      <c r="Q66" s="44">
        <f t="shared" si="6"/>
        <v>0</v>
      </c>
    </row>
    <row r="67" spans="2:17" ht="18.75" customHeight="1" x14ac:dyDescent="0.25">
      <c r="B67" s="21"/>
      <c r="C67" s="45">
        <f t="shared" si="3"/>
        <v>0</v>
      </c>
      <c r="D67" s="54">
        <v>17</v>
      </c>
      <c r="E67" s="225">
        <f t="shared" si="1"/>
        <v>0</v>
      </c>
      <c r="F67" s="226"/>
      <c r="G67" s="226"/>
      <c r="H67" s="226"/>
      <c r="I67" s="226"/>
      <c r="J67" s="226"/>
      <c r="K67" s="227"/>
      <c r="L67" s="50">
        <f t="shared" si="2"/>
        <v>0</v>
      </c>
      <c r="M67" s="228"/>
      <c r="N67" s="229"/>
      <c r="O67" s="45">
        <f t="shared" si="4"/>
        <v>0</v>
      </c>
      <c r="P67" s="47">
        <f t="shared" si="5"/>
        <v>0</v>
      </c>
      <c r="Q67" s="44">
        <f t="shared" si="6"/>
        <v>0</v>
      </c>
    </row>
    <row r="68" spans="2:17" ht="18.75" customHeight="1" x14ac:dyDescent="0.25">
      <c r="B68" s="21"/>
      <c r="C68" s="45">
        <f t="shared" si="3"/>
        <v>0</v>
      </c>
      <c r="D68" s="54">
        <v>18</v>
      </c>
      <c r="E68" s="225">
        <f t="shared" si="1"/>
        <v>0</v>
      </c>
      <c r="F68" s="226"/>
      <c r="G68" s="226"/>
      <c r="H68" s="226"/>
      <c r="I68" s="226"/>
      <c r="J68" s="226"/>
      <c r="K68" s="227"/>
      <c r="L68" s="50">
        <f t="shared" si="2"/>
        <v>0</v>
      </c>
      <c r="M68" s="228"/>
      <c r="N68" s="229"/>
      <c r="O68" s="45">
        <f t="shared" si="4"/>
        <v>0</v>
      </c>
      <c r="P68" s="47">
        <f t="shared" si="5"/>
        <v>0</v>
      </c>
      <c r="Q68" s="44">
        <f t="shared" si="6"/>
        <v>0</v>
      </c>
    </row>
    <row r="69" spans="2:17" ht="18.75" customHeight="1" x14ac:dyDescent="0.25">
      <c r="B69" s="21"/>
      <c r="C69" s="45">
        <f t="shared" si="3"/>
        <v>0</v>
      </c>
      <c r="D69" s="54">
        <v>19</v>
      </c>
      <c r="E69" s="225">
        <f t="shared" si="1"/>
        <v>0</v>
      </c>
      <c r="F69" s="226"/>
      <c r="G69" s="226"/>
      <c r="H69" s="226"/>
      <c r="I69" s="226"/>
      <c r="J69" s="226"/>
      <c r="K69" s="227"/>
      <c r="L69" s="50">
        <f t="shared" si="2"/>
        <v>0</v>
      </c>
      <c r="M69" s="228"/>
      <c r="N69" s="229"/>
      <c r="O69" s="45">
        <f t="shared" si="4"/>
        <v>0</v>
      </c>
      <c r="P69" s="47">
        <f t="shared" si="5"/>
        <v>0</v>
      </c>
      <c r="Q69" s="44">
        <f t="shared" si="6"/>
        <v>0</v>
      </c>
    </row>
    <row r="70" spans="2:17" ht="18.75" customHeight="1" thickBot="1" x14ac:dyDescent="0.3">
      <c r="B70" s="21"/>
      <c r="C70" s="45">
        <f t="shared" si="3"/>
        <v>0</v>
      </c>
      <c r="D70" s="55">
        <v>20</v>
      </c>
      <c r="E70" s="218">
        <f t="shared" si="1"/>
        <v>0</v>
      </c>
      <c r="F70" s="219"/>
      <c r="G70" s="219"/>
      <c r="H70" s="219"/>
      <c r="I70" s="219"/>
      <c r="J70" s="219"/>
      <c r="K70" s="220"/>
      <c r="L70" s="51">
        <f t="shared" si="2"/>
        <v>0</v>
      </c>
      <c r="M70" s="221"/>
      <c r="N70" s="222"/>
      <c r="O70" s="45">
        <f t="shared" si="4"/>
        <v>0</v>
      </c>
      <c r="P70" s="47">
        <f t="shared" si="5"/>
        <v>0</v>
      </c>
      <c r="Q70" s="44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46">
        <f>O44</f>
        <v>0</v>
      </c>
      <c r="K71" s="46"/>
      <c r="L71" s="46"/>
      <c r="M71" s="46"/>
      <c r="N71" s="46"/>
      <c r="O71" s="46"/>
      <c r="P71" s="24"/>
    </row>
    <row r="72" spans="2:17" ht="6" customHeight="1" thickTop="1" thickBot="1" x14ac:dyDescent="0.3">
      <c r="B72" s="17"/>
      <c r="C72" s="17"/>
      <c r="D72" s="17"/>
      <c r="E72" s="17"/>
      <c r="F72" s="17"/>
      <c r="G72" s="17"/>
      <c r="H72" s="17"/>
      <c r="I72" s="17"/>
      <c r="J72" s="56"/>
      <c r="K72" s="56"/>
      <c r="L72" s="56"/>
      <c r="M72" s="56"/>
      <c r="N72" s="56"/>
      <c r="O72" s="56"/>
      <c r="P72" s="17"/>
    </row>
    <row r="73" spans="2:17" ht="16.5" customHeight="1" thickTop="1" thickBot="1" x14ac:dyDescent="0.3">
      <c r="B73" s="176" t="s">
        <v>285</v>
      </c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8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57"/>
      <c r="K74" s="57"/>
      <c r="L74" s="57"/>
      <c r="M74" s="57"/>
      <c r="N74" s="57"/>
      <c r="O74" s="57"/>
      <c r="P74" s="27"/>
    </row>
    <row r="75" spans="2:17" ht="61.5" customHeight="1" x14ac:dyDescent="0.25">
      <c r="B75" s="21"/>
      <c r="C75" s="223" t="s">
        <v>286</v>
      </c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46"/>
      <c r="K76" s="46"/>
      <c r="L76" s="46"/>
      <c r="M76" s="46"/>
      <c r="N76" s="46"/>
      <c r="O76" s="46"/>
      <c r="P76" s="24"/>
    </row>
    <row r="77" spans="2:17" ht="9" customHeight="1" thickTop="1" thickBot="1" x14ac:dyDescent="0.3"/>
    <row r="78" spans="2:17" ht="17.25" thickTop="1" thickBot="1" x14ac:dyDescent="0.3">
      <c r="B78" s="120" t="s">
        <v>278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2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70" t="s">
        <v>368</v>
      </c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22"/>
    </row>
    <row r="81" spans="2:16" ht="45" customHeight="1" x14ac:dyDescent="0.25">
      <c r="B81" s="21"/>
      <c r="C81" s="170" t="s">
        <v>402</v>
      </c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22"/>
    </row>
    <row r="82" spans="2:16" ht="45" customHeight="1" x14ac:dyDescent="0.25">
      <c r="B82" s="21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9:D9"/>
    <mergeCell ref="F9:K9"/>
    <mergeCell ref="N9:O9"/>
    <mergeCell ref="B12:P12"/>
    <mergeCell ref="C14:N14"/>
    <mergeCell ref="F16:K16"/>
    <mergeCell ref="N16:O16"/>
    <mergeCell ref="B1:P1"/>
    <mergeCell ref="B3:P3"/>
    <mergeCell ref="C5:N5"/>
    <mergeCell ref="C7:D7"/>
    <mergeCell ref="F7:K7"/>
    <mergeCell ref="N7:O7"/>
    <mergeCell ref="D24:G24"/>
    <mergeCell ref="L24:N24"/>
    <mergeCell ref="D25:G25"/>
    <mergeCell ref="L25:N25"/>
    <mergeCell ref="D26:G26"/>
    <mergeCell ref="L26:N26"/>
    <mergeCell ref="B19:H19"/>
    <mergeCell ref="J19:P19"/>
    <mergeCell ref="C21:G21"/>
    <mergeCell ref="K21:O21"/>
    <mergeCell ref="D23:G23"/>
    <mergeCell ref="L23:N23"/>
    <mergeCell ref="D30:G30"/>
    <mergeCell ref="L30:N30"/>
    <mergeCell ref="D31:G31"/>
    <mergeCell ref="L31:N31"/>
    <mergeCell ref="D32:G32"/>
    <mergeCell ref="L32:N32"/>
    <mergeCell ref="D27:G27"/>
    <mergeCell ref="L27:N27"/>
    <mergeCell ref="D28:G28"/>
    <mergeCell ref="L28:N28"/>
    <mergeCell ref="D29:G29"/>
    <mergeCell ref="L29:N29"/>
    <mergeCell ref="D36:G36"/>
    <mergeCell ref="L36:N36"/>
    <mergeCell ref="D37:G37"/>
    <mergeCell ref="L37:N37"/>
    <mergeCell ref="D38:G38"/>
    <mergeCell ref="L38:N38"/>
    <mergeCell ref="D33:G33"/>
    <mergeCell ref="L33:N33"/>
    <mergeCell ref="D34:G34"/>
    <mergeCell ref="L34:N34"/>
    <mergeCell ref="D35:G35"/>
    <mergeCell ref="L35:N35"/>
    <mergeCell ref="D42:G42"/>
    <mergeCell ref="L42:N42"/>
    <mergeCell ref="D43:G43"/>
    <mergeCell ref="L43:N43"/>
    <mergeCell ref="K44:L44"/>
    <mergeCell ref="K45:L45"/>
    <mergeCell ref="D39:G39"/>
    <mergeCell ref="L39:N39"/>
    <mergeCell ref="D40:G40"/>
    <mergeCell ref="L40:N40"/>
    <mergeCell ref="D41:G41"/>
    <mergeCell ref="L41:N41"/>
    <mergeCell ref="E52:K52"/>
    <mergeCell ref="M52:N52"/>
    <mergeCell ref="E53:K53"/>
    <mergeCell ref="M53:N53"/>
    <mergeCell ref="E54:K54"/>
    <mergeCell ref="M54:N54"/>
    <mergeCell ref="B46:P46"/>
    <mergeCell ref="K47:L47"/>
    <mergeCell ref="C48:O48"/>
    <mergeCell ref="E50:K50"/>
    <mergeCell ref="M50:N50"/>
    <mergeCell ref="E51:K51"/>
    <mergeCell ref="M51:N51"/>
    <mergeCell ref="E58:K58"/>
    <mergeCell ref="M58:N58"/>
    <mergeCell ref="E59:K59"/>
    <mergeCell ref="M59:N59"/>
    <mergeCell ref="E60:K60"/>
    <mergeCell ref="M60:N60"/>
    <mergeCell ref="E55:K55"/>
    <mergeCell ref="M55:N55"/>
    <mergeCell ref="E56:K56"/>
    <mergeCell ref="M56:N56"/>
    <mergeCell ref="E57:K57"/>
    <mergeCell ref="M57:N57"/>
    <mergeCell ref="E64:K64"/>
    <mergeCell ref="M64:N64"/>
    <mergeCell ref="E65:K65"/>
    <mergeCell ref="M65:N65"/>
    <mergeCell ref="E66:K66"/>
    <mergeCell ref="M66:N66"/>
    <mergeCell ref="E61:K61"/>
    <mergeCell ref="M61:N61"/>
    <mergeCell ref="E62:K62"/>
    <mergeCell ref="M62:N62"/>
    <mergeCell ref="E63:K63"/>
    <mergeCell ref="M63:N63"/>
    <mergeCell ref="C81:O81"/>
    <mergeCell ref="C82:O82"/>
    <mergeCell ref="E70:K70"/>
    <mergeCell ref="M70:N70"/>
    <mergeCell ref="B73:P73"/>
    <mergeCell ref="C75:O75"/>
    <mergeCell ref="B78:P78"/>
    <mergeCell ref="C80:O80"/>
    <mergeCell ref="E67:K67"/>
    <mergeCell ref="M67:N67"/>
    <mergeCell ref="E68:K68"/>
    <mergeCell ref="M68:N68"/>
    <mergeCell ref="E69:K69"/>
    <mergeCell ref="M69:N69"/>
  </mergeCells>
  <conditionalFormatting sqref="L24:L43">
    <cfRule type="expression" dxfId="35" priority="5">
      <formula>IF(L24=0,1,0)</formula>
    </cfRule>
  </conditionalFormatting>
  <conditionalFormatting sqref="E51:N70">
    <cfRule type="expression" dxfId="34" priority="1">
      <formula>IF(Q51&lt;0,1,0)</formula>
    </cfRule>
    <cfRule type="expression" dxfId="33" priority="4">
      <formula>IF(Q51&gt;0,1,0)</formula>
    </cfRule>
  </conditionalFormatting>
  <conditionalFormatting sqref="E51:K70">
    <cfRule type="expression" dxfId="32" priority="3">
      <formula>IF(E51=0,1,0)</formula>
    </cfRule>
  </conditionalFormatting>
  <conditionalFormatting sqref="L51:L70">
    <cfRule type="expression" dxfId="31" priority="2">
      <formula>IF(L51=0,1,0)</formula>
    </cfRule>
  </conditionalFormatting>
  <dataValidations count="3">
    <dataValidation type="list" allowBlank="1" showInputMessage="1" showErrorMessage="1" sqref="N16" xr:uid="{768A7A77-6EC4-4D14-ADDC-4541A1B6DC65}">
      <formula1>Grado</formula1>
    </dataValidation>
    <dataValidation type="list" allowBlank="1" showInputMessage="1" showErrorMessage="1" sqref="O24:O43" xr:uid="{5851E011-009C-4F00-870C-6FCC0DC2DDB9}">
      <formula1>Estado</formula1>
    </dataValidation>
    <dataValidation type="list" allowBlank="1" showInputMessage="1" showErrorMessage="1" sqref="M51:N70" xr:uid="{95AE6A34-6CB4-4539-8596-2D9A8EE67AAB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44BFD0-3D4B-413E-AE08-A41235BA9951}">
          <x14:formula1>
            <xm:f>'Hoja2 (2)'!$A$2:$A$97</xm:f>
          </x14:formula1>
          <xm:sqref>F9:K9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6399D-66FD-4E1F-91D4-A6939FECFED7}">
  <dimension ref="B1:P80"/>
  <sheetViews>
    <sheetView showGridLines="0" showRowColHeaders="0" showRuler="0" showWhiteSpace="0" view="pageLayout" topLeftCell="A92" zoomScale="115" zoomScaleNormal="100" zoomScalePageLayoutView="115" workbookViewId="0">
      <selection activeCell="N16" sqref="N16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77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 t="s">
        <v>320</v>
      </c>
      <c r="G7" s="118"/>
      <c r="H7" s="118"/>
      <c r="I7" s="118"/>
      <c r="J7" s="118"/>
      <c r="K7" s="119"/>
      <c r="L7" s="78" t="s">
        <v>13</v>
      </c>
      <c r="M7" s="63"/>
      <c r="N7" s="130">
        <v>254498000705</v>
      </c>
      <c r="O7" s="131"/>
      <c r="P7" s="22"/>
    </row>
    <row r="8" spans="2:16" ht="9" customHeight="1" thickTop="1" thickBot="1" x14ac:dyDescent="0.3">
      <c r="B8" s="60"/>
      <c r="C8" s="77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184</v>
      </c>
      <c r="G9" s="118"/>
      <c r="H9" s="118"/>
      <c r="I9" s="118"/>
      <c r="J9" s="118"/>
      <c r="K9" s="119"/>
      <c r="L9" s="78" t="s">
        <v>14</v>
      </c>
      <c r="M9" s="63"/>
      <c r="N9" s="117" t="s">
        <v>318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294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77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78" t="s">
        <v>0</v>
      </c>
      <c r="E16" s="61"/>
      <c r="F16" s="74"/>
      <c r="G16" s="65" t="s">
        <v>319</v>
      </c>
      <c r="H16" s="65"/>
      <c r="I16" s="65"/>
      <c r="J16" s="65"/>
      <c r="K16" s="66"/>
      <c r="L16" s="67" t="s">
        <v>295</v>
      </c>
      <c r="M16" s="63"/>
      <c r="N16" s="74" t="s">
        <v>401</v>
      </c>
      <c r="O16" s="66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1"/>
      <c r="D18" s="78" t="s">
        <v>296</v>
      </c>
      <c r="E18" s="61"/>
      <c r="F18" s="74" t="s">
        <v>27</v>
      </c>
      <c r="G18" s="65"/>
      <c r="H18" s="65"/>
      <c r="I18" s="65"/>
      <c r="J18" s="65"/>
      <c r="K18" s="66"/>
      <c r="L18" s="67" t="s">
        <v>297</v>
      </c>
      <c r="M18" s="63"/>
      <c r="N18" s="74"/>
      <c r="O18" s="66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120" t="s">
        <v>298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2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84" t="s">
        <v>299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6"/>
      <c r="P23" s="22"/>
    </row>
    <row r="24" spans="2:16" ht="9" customHeight="1" thickBot="1" x14ac:dyDescent="0.3">
      <c r="B24" s="21"/>
      <c r="G24" s="68"/>
      <c r="H24" s="68"/>
      <c r="I24" s="68"/>
      <c r="J24" s="68"/>
      <c r="K24" s="68"/>
      <c r="P24" s="22"/>
    </row>
    <row r="25" spans="2:16" ht="16.5" thickTop="1" thickBot="1" x14ac:dyDescent="0.3">
      <c r="B25" s="21"/>
      <c r="C25" s="76" t="s">
        <v>277</v>
      </c>
      <c r="D25" s="145" t="s">
        <v>300</v>
      </c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7"/>
      <c r="P25" s="22"/>
    </row>
    <row r="26" spans="2:16" ht="18.75" customHeight="1" thickTop="1" x14ac:dyDescent="0.25">
      <c r="B26" s="21"/>
      <c r="C26" s="69">
        <v>1</v>
      </c>
      <c r="D26" s="187" t="s">
        <v>355</v>
      </c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8"/>
      <c r="P26" s="22"/>
    </row>
    <row r="27" spans="2:16" ht="18.75" customHeight="1" x14ac:dyDescent="0.25">
      <c r="B27" s="21"/>
      <c r="C27" s="70">
        <v>2</v>
      </c>
      <c r="D27" s="189" t="s">
        <v>357</v>
      </c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90"/>
      <c r="P27" s="22"/>
    </row>
    <row r="28" spans="2:16" ht="18.75" customHeight="1" x14ac:dyDescent="0.25">
      <c r="B28" s="21"/>
      <c r="C28" s="70">
        <v>3</v>
      </c>
      <c r="D28" s="189" t="s">
        <v>358</v>
      </c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90"/>
      <c r="P28" s="22"/>
    </row>
    <row r="29" spans="2:16" ht="18.75" customHeight="1" x14ac:dyDescent="0.25">
      <c r="B29" s="21"/>
      <c r="C29" s="70">
        <v>4</v>
      </c>
      <c r="D29" s="189" t="s">
        <v>356</v>
      </c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90"/>
      <c r="P29" s="22"/>
    </row>
    <row r="30" spans="2:16" ht="18.75" customHeight="1" thickBot="1" x14ac:dyDescent="0.3">
      <c r="B30" s="21"/>
      <c r="C30" s="71">
        <v>5</v>
      </c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2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72"/>
      <c r="I31" s="72"/>
      <c r="J31" s="72"/>
      <c r="K31" s="155"/>
      <c r="L31" s="155"/>
      <c r="M31" s="18"/>
      <c r="N31" s="18"/>
      <c r="O31" s="18"/>
      <c r="P31" s="24"/>
    </row>
    <row r="32" spans="2:16" ht="78" customHeight="1" thickTop="1" thickBot="1" x14ac:dyDescent="0.3">
      <c r="K32" s="156"/>
      <c r="L32" s="156"/>
    </row>
    <row r="33" spans="2:16" ht="17.25" thickTop="1" thickBot="1" x14ac:dyDescent="0.3">
      <c r="B33" s="120" t="s">
        <v>301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2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84" t="s">
        <v>302</v>
      </c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6"/>
      <c r="P35" s="22"/>
    </row>
    <row r="36" spans="2:16" ht="15.75" thickBot="1" x14ac:dyDescent="0.3">
      <c r="B36" s="21"/>
      <c r="H36" s="68"/>
      <c r="I36" s="68"/>
      <c r="J36" s="68"/>
      <c r="P36" s="22"/>
    </row>
    <row r="37" spans="2:16" ht="16.5" thickTop="1" thickBot="1" x14ac:dyDescent="0.3">
      <c r="B37" s="21"/>
      <c r="C37" s="76" t="s">
        <v>277</v>
      </c>
      <c r="D37" s="181" t="s">
        <v>300</v>
      </c>
      <c r="E37" s="182"/>
      <c r="F37" s="182"/>
      <c r="G37" s="182"/>
      <c r="H37" s="182"/>
      <c r="I37" s="183"/>
      <c r="J37" s="182" t="s">
        <v>303</v>
      </c>
      <c r="K37" s="182"/>
      <c r="L37" s="182"/>
      <c r="M37" s="182"/>
      <c r="N37" s="182"/>
      <c r="O37" s="183"/>
      <c r="P37" s="22"/>
    </row>
    <row r="38" spans="2:16" ht="16.5" thickTop="1" thickBot="1" x14ac:dyDescent="0.3">
      <c r="B38" s="21"/>
      <c r="C38" s="69">
        <v>1</v>
      </c>
      <c r="D38" s="193" t="str">
        <f>D26</f>
        <v>Problemas y operaciones con números naturales</v>
      </c>
      <c r="E38" s="194"/>
      <c r="F38" s="194"/>
      <c r="G38" s="194"/>
      <c r="H38" s="194"/>
      <c r="I38" s="195"/>
      <c r="J38" s="187" t="s">
        <v>361</v>
      </c>
      <c r="K38" s="187"/>
      <c r="L38" s="187"/>
      <c r="M38" s="187"/>
      <c r="N38" s="187"/>
      <c r="O38" s="188"/>
      <c r="P38" s="22"/>
    </row>
    <row r="39" spans="2:16" ht="16.5" thickTop="1" thickBot="1" x14ac:dyDescent="0.3">
      <c r="B39" s="21"/>
      <c r="C39" s="70">
        <v>2</v>
      </c>
      <c r="D39" s="196" t="str">
        <f t="shared" ref="D39:D42" si="0">D27</f>
        <v>Calculo mental</v>
      </c>
      <c r="E39" s="197"/>
      <c r="F39" s="197"/>
      <c r="G39" s="197"/>
      <c r="H39" s="197"/>
      <c r="I39" s="198"/>
      <c r="J39" s="187" t="s">
        <v>361</v>
      </c>
      <c r="K39" s="187"/>
      <c r="L39" s="187"/>
      <c r="M39" s="187"/>
      <c r="N39" s="187"/>
      <c r="O39" s="188"/>
      <c r="P39" s="22"/>
    </row>
    <row r="40" spans="2:16" ht="16.5" thickTop="1" thickBot="1" x14ac:dyDescent="0.3">
      <c r="B40" s="21"/>
      <c r="C40" s="70">
        <v>3</v>
      </c>
      <c r="D40" s="196" t="str">
        <f t="shared" si="0"/>
        <v>Proporcionalidad directa e inversa</v>
      </c>
      <c r="E40" s="197"/>
      <c r="F40" s="197"/>
      <c r="G40" s="197"/>
      <c r="H40" s="197"/>
      <c r="I40" s="198"/>
      <c r="J40" s="187" t="s">
        <v>361</v>
      </c>
      <c r="K40" s="187"/>
      <c r="L40" s="187"/>
      <c r="M40" s="187"/>
      <c r="N40" s="187"/>
      <c r="O40" s="188"/>
      <c r="P40" s="22"/>
    </row>
    <row r="41" spans="2:16" ht="15.75" thickTop="1" x14ac:dyDescent="0.25">
      <c r="B41" s="21"/>
      <c r="C41" s="70">
        <v>4</v>
      </c>
      <c r="D41" s="196" t="str">
        <f t="shared" si="0"/>
        <v>Medición de ángulos</v>
      </c>
      <c r="E41" s="197"/>
      <c r="F41" s="197"/>
      <c r="G41" s="197"/>
      <c r="H41" s="197"/>
      <c r="I41" s="198"/>
      <c r="J41" s="187" t="s">
        <v>361</v>
      </c>
      <c r="K41" s="187"/>
      <c r="L41" s="187"/>
      <c r="M41" s="187"/>
      <c r="N41" s="187"/>
      <c r="O41" s="188"/>
      <c r="P41" s="22"/>
    </row>
    <row r="42" spans="2:16" ht="15.75" thickBot="1" x14ac:dyDescent="0.3">
      <c r="B42" s="21"/>
      <c r="C42" s="71">
        <v>5</v>
      </c>
      <c r="D42" s="199">
        <f t="shared" si="0"/>
        <v>0</v>
      </c>
      <c r="E42" s="200"/>
      <c r="F42" s="200"/>
      <c r="G42" s="200"/>
      <c r="H42" s="200"/>
      <c r="I42" s="201"/>
      <c r="J42" s="191"/>
      <c r="K42" s="191"/>
      <c r="L42" s="191"/>
      <c r="M42" s="191"/>
      <c r="N42" s="191"/>
      <c r="O42" s="192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72"/>
      <c r="K43" s="155"/>
      <c r="L43" s="155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120" t="s">
        <v>304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2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84" t="s">
        <v>305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22"/>
    </row>
    <row r="48" spans="2:16" ht="15.75" thickBot="1" x14ac:dyDescent="0.3">
      <c r="B48" s="21"/>
      <c r="H48" s="68"/>
      <c r="I48" s="68"/>
      <c r="J48" s="68"/>
      <c r="P48" s="22"/>
    </row>
    <row r="49" spans="2:16" ht="16.5" thickTop="1" thickBot="1" x14ac:dyDescent="0.3">
      <c r="B49" s="21"/>
      <c r="C49" s="76" t="s">
        <v>277</v>
      </c>
      <c r="D49" s="181" t="s">
        <v>300</v>
      </c>
      <c r="E49" s="182"/>
      <c r="F49" s="182"/>
      <c r="G49" s="182"/>
      <c r="H49" s="182"/>
      <c r="I49" s="183"/>
      <c r="J49" s="182" t="s">
        <v>306</v>
      </c>
      <c r="K49" s="182"/>
      <c r="L49" s="182"/>
      <c r="M49" s="182"/>
      <c r="N49" s="182"/>
      <c r="O49" s="183"/>
      <c r="P49" s="22"/>
    </row>
    <row r="50" spans="2:16" ht="15.75" thickTop="1" x14ac:dyDescent="0.25">
      <c r="B50" s="21"/>
      <c r="C50" s="69">
        <v>1</v>
      </c>
      <c r="D50" s="193" t="str">
        <f>D38</f>
        <v>Problemas y operaciones con números naturales</v>
      </c>
      <c r="E50" s="194"/>
      <c r="F50" s="194"/>
      <c r="G50" s="194"/>
      <c r="H50" s="194"/>
      <c r="I50" s="195"/>
      <c r="J50" s="187" t="s">
        <v>362</v>
      </c>
      <c r="K50" s="187"/>
      <c r="L50" s="187"/>
      <c r="M50" s="187"/>
      <c r="N50" s="187"/>
      <c r="O50" s="188"/>
      <c r="P50" s="22"/>
    </row>
    <row r="51" spans="2:16" x14ac:dyDescent="0.25">
      <c r="B51" s="21"/>
      <c r="C51" s="70">
        <v>2</v>
      </c>
      <c r="D51" s="196" t="str">
        <f t="shared" ref="D51:D54" si="1">D39</f>
        <v>Calculo mental</v>
      </c>
      <c r="E51" s="197"/>
      <c r="F51" s="197"/>
      <c r="G51" s="197"/>
      <c r="H51" s="197"/>
      <c r="I51" s="198"/>
      <c r="J51" s="189" t="s">
        <v>359</v>
      </c>
      <c r="K51" s="189"/>
      <c r="L51" s="189"/>
      <c r="M51" s="189"/>
      <c r="N51" s="189"/>
      <c r="O51" s="190"/>
      <c r="P51" s="22"/>
    </row>
    <row r="52" spans="2:16" x14ac:dyDescent="0.25">
      <c r="B52" s="21"/>
      <c r="C52" s="70">
        <v>3</v>
      </c>
      <c r="D52" s="196" t="str">
        <f t="shared" si="1"/>
        <v>Proporcionalidad directa e inversa</v>
      </c>
      <c r="E52" s="197"/>
      <c r="F52" s="197"/>
      <c r="G52" s="197"/>
      <c r="H52" s="197"/>
      <c r="I52" s="198"/>
      <c r="J52" s="189" t="s">
        <v>363</v>
      </c>
      <c r="K52" s="189"/>
      <c r="L52" s="189"/>
      <c r="M52" s="189"/>
      <c r="N52" s="189"/>
      <c r="O52" s="190"/>
      <c r="P52" s="22"/>
    </row>
    <row r="53" spans="2:16" x14ac:dyDescent="0.25">
      <c r="B53" s="21"/>
      <c r="C53" s="70">
        <v>4</v>
      </c>
      <c r="D53" s="196" t="str">
        <f t="shared" si="1"/>
        <v>Medición de ángulos</v>
      </c>
      <c r="E53" s="197"/>
      <c r="F53" s="197"/>
      <c r="G53" s="197"/>
      <c r="H53" s="197"/>
      <c r="I53" s="198"/>
      <c r="J53" s="189" t="s">
        <v>364</v>
      </c>
      <c r="K53" s="189"/>
      <c r="L53" s="189"/>
      <c r="M53" s="189"/>
      <c r="N53" s="189"/>
      <c r="O53" s="190"/>
      <c r="P53" s="22"/>
    </row>
    <row r="54" spans="2:16" ht="15.75" thickBot="1" x14ac:dyDescent="0.3">
      <c r="B54" s="21"/>
      <c r="C54" s="71">
        <v>5</v>
      </c>
      <c r="D54" s="199">
        <f t="shared" si="1"/>
        <v>0</v>
      </c>
      <c r="E54" s="200"/>
      <c r="F54" s="200"/>
      <c r="G54" s="200"/>
      <c r="H54" s="200"/>
      <c r="I54" s="201"/>
      <c r="J54" s="191"/>
      <c r="K54" s="191"/>
      <c r="L54" s="191"/>
      <c r="M54" s="191"/>
      <c r="N54" s="191"/>
      <c r="O54" s="192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72"/>
      <c r="I55" s="72"/>
      <c r="J55" s="72"/>
      <c r="K55" s="155"/>
      <c r="L55" s="155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120" t="s">
        <v>307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2"/>
    </row>
    <row r="58" spans="2:16" ht="15.75" thickTop="1" x14ac:dyDescent="0.25">
      <c r="B58" s="21"/>
      <c r="P58" s="27"/>
    </row>
    <row r="59" spans="2:16" x14ac:dyDescent="0.25">
      <c r="B59" s="21"/>
      <c r="C59" s="184" t="s">
        <v>308</v>
      </c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6"/>
      <c r="P59" s="22"/>
    </row>
    <row r="60" spans="2:16" ht="15.75" thickBot="1" x14ac:dyDescent="0.3">
      <c r="B60" s="21"/>
      <c r="H60" s="68"/>
      <c r="I60" s="68"/>
      <c r="J60" s="68"/>
      <c r="P60" s="22"/>
    </row>
    <row r="61" spans="2:16" ht="16.5" thickTop="1" thickBot="1" x14ac:dyDescent="0.3">
      <c r="B61" s="21"/>
      <c r="C61" s="76" t="s">
        <v>277</v>
      </c>
      <c r="D61" s="181" t="s">
        <v>300</v>
      </c>
      <c r="E61" s="182"/>
      <c r="F61" s="182"/>
      <c r="G61" s="182"/>
      <c r="H61" s="182"/>
      <c r="I61" s="183"/>
      <c r="J61" s="202" t="s">
        <v>309</v>
      </c>
      <c r="K61" s="202"/>
      <c r="L61" s="202"/>
      <c r="M61" s="202"/>
      <c r="N61" s="202" t="s">
        <v>310</v>
      </c>
      <c r="O61" s="202"/>
      <c r="P61" s="22"/>
    </row>
    <row r="62" spans="2:16" ht="16.5" thickTop="1" thickBot="1" x14ac:dyDescent="0.3">
      <c r="B62" s="21"/>
      <c r="C62" s="69">
        <v>1</v>
      </c>
      <c r="D62" s="193" t="str">
        <f>D50</f>
        <v>Problemas y operaciones con números naturales</v>
      </c>
      <c r="E62" s="194"/>
      <c r="F62" s="194"/>
      <c r="G62" s="194"/>
      <c r="H62" s="194"/>
      <c r="I62" s="195"/>
      <c r="J62" s="203" t="s">
        <v>362</v>
      </c>
      <c r="K62" s="187"/>
      <c r="L62" s="187"/>
      <c r="M62" s="188"/>
      <c r="N62" s="203" t="s">
        <v>366</v>
      </c>
      <c r="O62" s="188"/>
      <c r="P62" s="22"/>
    </row>
    <row r="63" spans="2:16" ht="15.75" thickTop="1" x14ac:dyDescent="0.25">
      <c r="B63" s="21"/>
      <c r="C63" s="70">
        <v>2</v>
      </c>
      <c r="D63" s="196" t="str">
        <f t="shared" ref="D63:D66" si="2">D51</f>
        <v>Calculo mental</v>
      </c>
      <c r="E63" s="197"/>
      <c r="F63" s="197"/>
      <c r="G63" s="197"/>
      <c r="H63" s="197"/>
      <c r="I63" s="198"/>
      <c r="J63" s="204" t="s">
        <v>359</v>
      </c>
      <c r="K63" s="189"/>
      <c r="L63" s="189"/>
      <c r="M63" s="190"/>
      <c r="N63" s="203" t="s">
        <v>366</v>
      </c>
      <c r="O63" s="188"/>
      <c r="P63" s="22"/>
    </row>
    <row r="64" spans="2:16" x14ac:dyDescent="0.25">
      <c r="B64" s="21"/>
      <c r="C64" s="70">
        <v>3</v>
      </c>
      <c r="D64" s="196" t="str">
        <f t="shared" si="2"/>
        <v>Proporcionalidad directa e inversa</v>
      </c>
      <c r="E64" s="197"/>
      <c r="F64" s="197"/>
      <c r="G64" s="197"/>
      <c r="H64" s="197"/>
      <c r="I64" s="198"/>
      <c r="J64" s="204" t="s">
        <v>363</v>
      </c>
      <c r="K64" s="189"/>
      <c r="L64" s="189"/>
      <c r="M64" s="190"/>
      <c r="N64" s="204" t="s">
        <v>365</v>
      </c>
      <c r="O64" s="190"/>
      <c r="P64" s="22"/>
    </row>
    <row r="65" spans="2:16" x14ac:dyDescent="0.25">
      <c r="B65" s="21"/>
      <c r="C65" s="70">
        <v>4</v>
      </c>
      <c r="D65" s="196" t="str">
        <f t="shared" si="2"/>
        <v>Medición de ángulos</v>
      </c>
      <c r="E65" s="197"/>
      <c r="F65" s="197"/>
      <c r="G65" s="197"/>
      <c r="H65" s="197"/>
      <c r="I65" s="198"/>
      <c r="J65" s="204" t="s">
        <v>364</v>
      </c>
      <c r="K65" s="189"/>
      <c r="L65" s="189"/>
      <c r="M65" s="190"/>
      <c r="N65" s="204" t="s">
        <v>365</v>
      </c>
      <c r="O65" s="190"/>
      <c r="P65" s="22"/>
    </row>
    <row r="66" spans="2:16" ht="15.75" thickBot="1" x14ac:dyDescent="0.3">
      <c r="B66" s="21"/>
      <c r="C66" s="71">
        <v>5</v>
      </c>
      <c r="D66" s="199">
        <f t="shared" si="2"/>
        <v>0</v>
      </c>
      <c r="E66" s="200"/>
      <c r="F66" s="200"/>
      <c r="G66" s="200"/>
      <c r="H66" s="200"/>
      <c r="I66" s="201"/>
      <c r="J66" s="205"/>
      <c r="K66" s="191"/>
      <c r="L66" s="191"/>
      <c r="M66" s="192"/>
      <c r="N66" s="205"/>
      <c r="O66" s="192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72"/>
      <c r="I67" s="72"/>
      <c r="J67" s="72"/>
      <c r="K67" s="155"/>
      <c r="L67" s="155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120" t="s">
        <v>311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2"/>
    </row>
    <row r="70" spans="2:16" ht="15.75" thickTop="1" x14ac:dyDescent="0.25">
      <c r="B70" s="21"/>
      <c r="P70" s="27"/>
    </row>
    <row r="71" spans="2:16" x14ac:dyDescent="0.25">
      <c r="B71" s="21"/>
      <c r="C71" s="184" t="s">
        <v>312</v>
      </c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6"/>
      <c r="P71" s="22"/>
    </row>
    <row r="72" spans="2:16" ht="15.75" thickBot="1" x14ac:dyDescent="0.3">
      <c r="B72" s="21"/>
      <c r="H72" s="68"/>
      <c r="I72" s="68"/>
      <c r="J72" s="68"/>
      <c r="P72" s="22"/>
    </row>
    <row r="73" spans="2:16" ht="16.5" thickTop="1" thickBot="1" x14ac:dyDescent="0.3">
      <c r="B73" s="21"/>
      <c r="C73" s="76" t="s">
        <v>277</v>
      </c>
      <c r="D73" s="181" t="s">
        <v>300</v>
      </c>
      <c r="E73" s="182"/>
      <c r="F73" s="182"/>
      <c r="G73" s="182"/>
      <c r="H73" s="182"/>
      <c r="I73" s="183"/>
      <c r="J73" s="202" t="s">
        <v>313</v>
      </c>
      <c r="K73" s="202"/>
      <c r="L73" s="202"/>
      <c r="M73" s="202"/>
      <c r="N73" s="202" t="s">
        <v>314</v>
      </c>
      <c r="O73" s="202"/>
      <c r="P73" s="22"/>
    </row>
    <row r="74" spans="2:16" ht="16.5" thickTop="1" thickBot="1" x14ac:dyDescent="0.3">
      <c r="B74" s="21"/>
      <c r="C74" s="69">
        <v>1</v>
      </c>
      <c r="D74" s="193" t="str">
        <f>D62</f>
        <v>Problemas y operaciones con números naturales</v>
      </c>
      <c r="E74" s="194"/>
      <c r="F74" s="194"/>
      <c r="G74" s="194"/>
      <c r="H74" s="194"/>
      <c r="I74" s="195"/>
      <c r="J74" s="203" t="s">
        <v>367</v>
      </c>
      <c r="K74" s="187"/>
      <c r="L74" s="187"/>
      <c r="M74" s="188"/>
      <c r="N74" s="203" t="s">
        <v>366</v>
      </c>
      <c r="O74" s="188"/>
      <c r="P74" s="22"/>
    </row>
    <row r="75" spans="2:16" ht="16.5" thickTop="1" thickBot="1" x14ac:dyDescent="0.3">
      <c r="B75" s="21"/>
      <c r="C75" s="70">
        <v>2</v>
      </c>
      <c r="D75" s="196" t="str">
        <f t="shared" ref="D75:D78" si="3">D63</f>
        <v>Calculo mental</v>
      </c>
      <c r="E75" s="197"/>
      <c r="F75" s="197"/>
      <c r="G75" s="197"/>
      <c r="H75" s="197"/>
      <c r="I75" s="198"/>
      <c r="J75" s="203" t="s">
        <v>359</v>
      </c>
      <c r="K75" s="187"/>
      <c r="L75" s="187"/>
      <c r="M75" s="188"/>
      <c r="N75" s="203" t="s">
        <v>366</v>
      </c>
      <c r="O75" s="188"/>
      <c r="P75" s="22"/>
    </row>
    <row r="76" spans="2:16" ht="16.5" thickTop="1" thickBot="1" x14ac:dyDescent="0.3">
      <c r="B76" s="21"/>
      <c r="C76" s="70">
        <v>3</v>
      </c>
      <c r="D76" s="196" t="str">
        <f t="shared" si="3"/>
        <v>Proporcionalidad directa e inversa</v>
      </c>
      <c r="E76" s="197"/>
      <c r="F76" s="197"/>
      <c r="G76" s="197"/>
      <c r="H76" s="197"/>
      <c r="I76" s="198"/>
      <c r="J76" s="203" t="s">
        <v>367</v>
      </c>
      <c r="K76" s="187"/>
      <c r="L76" s="187"/>
      <c r="M76" s="188"/>
      <c r="N76" s="204" t="s">
        <v>365</v>
      </c>
      <c r="O76" s="190"/>
      <c r="P76" s="22"/>
    </row>
    <row r="77" spans="2:16" ht="15.75" thickTop="1" x14ac:dyDescent="0.25">
      <c r="B77" s="21"/>
      <c r="C77" s="70">
        <v>4</v>
      </c>
      <c r="D77" s="196" t="str">
        <f t="shared" si="3"/>
        <v>Medición de ángulos</v>
      </c>
      <c r="E77" s="197"/>
      <c r="F77" s="197"/>
      <c r="G77" s="197"/>
      <c r="H77" s="197"/>
      <c r="I77" s="198"/>
      <c r="J77" s="203" t="s">
        <v>367</v>
      </c>
      <c r="K77" s="187"/>
      <c r="L77" s="187"/>
      <c r="M77" s="188"/>
      <c r="N77" s="204" t="s">
        <v>365</v>
      </c>
      <c r="O77" s="190"/>
      <c r="P77" s="22"/>
    </row>
    <row r="78" spans="2:16" ht="15.75" thickBot="1" x14ac:dyDescent="0.3">
      <c r="B78" s="21"/>
      <c r="C78" s="71">
        <v>5</v>
      </c>
      <c r="D78" s="199">
        <f t="shared" si="3"/>
        <v>0</v>
      </c>
      <c r="E78" s="200"/>
      <c r="F78" s="200"/>
      <c r="G78" s="200"/>
      <c r="H78" s="200"/>
      <c r="I78" s="201"/>
      <c r="J78" s="205"/>
      <c r="K78" s="191"/>
      <c r="L78" s="191"/>
      <c r="M78" s="192"/>
      <c r="N78" s="205"/>
      <c r="O78" s="192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72"/>
      <c r="I79" s="72"/>
      <c r="J79" s="72"/>
      <c r="K79" s="155"/>
      <c r="L79" s="155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30" priority="4">
      <formula>IF(D38=0,1,0)</formula>
    </cfRule>
  </conditionalFormatting>
  <conditionalFormatting sqref="D50:D54">
    <cfRule type="expression" dxfId="29" priority="3">
      <formula>IF(D50=0,1,0)</formula>
    </cfRule>
  </conditionalFormatting>
  <conditionalFormatting sqref="D62:D66">
    <cfRule type="expression" dxfId="28" priority="2">
      <formula>IF(D62=0,1,0)</formula>
    </cfRule>
  </conditionalFormatting>
  <conditionalFormatting sqref="D74:D78">
    <cfRule type="expression" dxfId="27" priority="1">
      <formula>IF(D74=0,1,0)</formula>
    </cfRule>
  </conditionalFormatting>
  <dataValidations count="1">
    <dataValidation type="list" allowBlank="1" showInputMessage="1" showErrorMessage="1" sqref="N18 N16" xr:uid="{2BADE4B2-71D9-415E-B377-7D976D2F767A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74E63-A43D-402C-978D-72A963281E0E}">
  <dimension ref="B1:Q84"/>
  <sheetViews>
    <sheetView showGridLines="0" showRowColHeaders="0" showRuler="0" view="pageLayout" topLeftCell="A71" zoomScaleNormal="100" workbookViewId="0">
      <selection activeCell="C81" sqref="C81:O81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25">
      <c r="B5" s="20"/>
      <c r="C5" s="246" t="s">
        <v>279</v>
      </c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80"/>
      <c r="P5" s="22"/>
    </row>
    <row r="6" spans="2:16" ht="9" customHeight="1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6.5" thickTop="1" thickBot="1" x14ac:dyDescent="0.3">
      <c r="B7" s="32"/>
      <c r="C7" s="242" t="s">
        <v>10</v>
      </c>
      <c r="D7" s="242"/>
      <c r="E7" s="16"/>
      <c r="F7" s="117" t="s">
        <v>317</v>
      </c>
      <c r="G7" s="244"/>
      <c r="H7" s="244"/>
      <c r="I7" s="244"/>
      <c r="J7" s="244"/>
      <c r="K7" s="245"/>
      <c r="L7" s="82" t="s">
        <v>13</v>
      </c>
      <c r="M7" s="28"/>
      <c r="N7" s="130">
        <v>254498000705</v>
      </c>
      <c r="O7" s="249"/>
      <c r="P7" s="22"/>
    </row>
    <row r="8" spans="2:16" ht="9" customHeight="1" thickTop="1" thickBot="1" x14ac:dyDescent="0.3">
      <c r="B8" s="29"/>
      <c r="C8" s="80"/>
      <c r="D8" s="30"/>
      <c r="E8" s="30"/>
      <c r="F8" s="30"/>
      <c r="G8" s="30"/>
      <c r="H8" s="30"/>
      <c r="I8" s="30"/>
      <c r="J8" s="30"/>
      <c r="K8" s="30"/>
      <c r="L8" s="31"/>
      <c r="M8" s="28"/>
      <c r="N8" s="30"/>
      <c r="O8" s="30"/>
      <c r="P8" s="22"/>
    </row>
    <row r="9" spans="2:16" ht="16.5" thickTop="1" thickBot="1" x14ac:dyDescent="0.3">
      <c r="B9" s="32"/>
      <c r="C9" s="242" t="s">
        <v>12</v>
      </c>
      <c r="D9" s="242"/>
      <c r="E9" s="30"/>
      <c r="F9" s="243" t="s">
        <v>272</v>
      </c>
      <c r="G9" s="244"/>
      <c r="H9" s="244"/>
      <c r="I9" s="244"/>
      <c r="J9" s="244"/>
      <c r="K9" s="245"/>
      <c r="L9" s="82" t="s">
        <v>14</v>
      </c>
      <c r="M9" s="28"/>
      <c r="N9" s="117" t="s">
        <v>318</v>
      </c>
      <c r="O9" s="245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246" t="s">
        <v>276</v>
      </c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80"/>
      <c r="P14" s="22"/>
    </row>
    <row r="15" spans="2:16" ht="9" customHeight="1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6.5" thickTop="1" thickBot="1" x14ac:dyDescent="0.3">
      <c r="B16" s="21"/>
      <c r="C16" s="30"/>
      <c r="D16" s="82" t="s">
        <v>0</v>
      </c>
      <c r="E16" s="30"/>
      <c r="F16" s="124" t="s">
        <v>321</v>
      </c>
      <c r="G16" s="247"/>
      <c r="H16" s="247"/>
      <c r="I16" s="247"/>
      <c r="J16" s="247"/>
      <c r="K16" s="248"/>
      <c r="L16" s="33" t="s">
        <v>15</v>
      </c>
      <c r="M16" s="28"/>
      <c r="N16" s="124" t="s">
        <v>27</v>
      </c>
      <c r="O16" s="248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120" t="s">
        <v>287</v>
      </c>
      <c r="C19" s="121"/>
      <c r="D19" s="121"/>
      <c r="E19" s="121"/>
      <c r="F19" s="121"/>
      <c r="G19" s="121"/>
      <c r="H19" s="122"/>
      <c r="I19" s="17"/>
      <c r="J19" s="120" t="s">
        <v>289</v>
      </c>
      <c r="K19" s="121"/>
      <c r="L19" s="121"/>
      <c r="M19" s="121"/>
      <c r="N19" s="121"/>
      <c r="O19" s="121"/>
      <c r="P19" s="122"/>
    </row>
    <row r="20" spans="2:16" ht="9" customHeight="1" thickTop="1" x14ac:dyDescent="0.2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240" t="s">
        <v>288</v>
      </c>
      <c r="D21" s="241"/>
      <c r="E21" s="241"/>
      <c r="F21" s="241"/>
      <c r="G21" s="241"/>
      <c r="H21" s="38"/>
      <c r="I21" s="37"/>
      <c r="J21" s="40"/>
      <c r="K21" s="240" t="s">
        <v>290</v>
      </c>
      <c r="L21" s="241"/>
      <c r="M21" s="241"/>
      <c r="N21" s="241"/>
      <c r="O21" s="241"/>
      <c r="P21" s="34"/>
    </row>
    <row r="22" spans="2:16" ht="9" customHeight="1" thickBot="1" x14ac:dyDescent="0.3">
      <c r="B22" s="21"/>
      <c r="C22" s="14"/>
      <c r="D22" s="14"/>
      <c r="E22" s="14"/>
      <c r="F22" s="14"/>
      <c r="G22" s="14"/>
      <c r="H22" s="34"/>
      <c r="I22" s="14"/>
      <c r="J22" s="41"/>
      <c r="K22" s="14"/>
      <c r="L22" s="14"/>
      <c r="M22" s="14"/>
      <c r="N22" s="14"/>
      <c r="O22" s="14"/>
      <c r="P22" s="34"/>
    </row>
    <row r="23" spans="2:16" ht="16.5" thickTop="1" thickBot="1" x14ac:dyDescent="0.3">
      <c r="B23" s="21"/>
      <c r="C23" s="79" t="s">
        <v>277</v>
      </c>
      <c r="D23" s="145" t="s">
        <v>291</v>
      </c>
      <c r="E23" s="146"/>
      <c r="F23" s="146"/>
      <c r="G23" s="147"/>
      <c r="H23" s="39"/>
      <c r="J23" s="21"/>
      <c r="K23" s="79" t="s">
        <v>277</v>
      </c>
      <c r="L23" s="148" t="s">
        <v>291</v>
      </c>
      <c r="M23" s="148"/>
      <c r="N23" s="148"/>
      <c r="O23" s="79" t="s">
        <v>18</v>
      </c>
      <c r="P23" s="22"/>
    </row>
    <row r="24" spans="2:16" ht="18.75" customHeight="1" thickTop="1" x14ac:dyDescent="0.25">
      <c r="B24" s="21"/>
      <c r="C24" s="52">
        <v>1</v>
      </c>
      <c r="D24" s="132" t="s">
        <v>331</v>
      </c>
      <c r="E24" s="133"/>
      <c r="F24" s="133"/>
      <c r="G24" s="134"/>
      <c r="H24" s="35"/>
      <c r="I24" s="28"/>
      <c r="J24" s="36"/>
      <c r="K24" s="52">
        <v>1</v>
      </c>
      <c r="L24" s="135" t="str">
        <f>D24</f>
        <v>La Colonia y la Independencia en nuestro país</v>
      </c>
      <c r="M24" s="136"/>
      <c r="N24" s="137"/>
      <c r="O24" s="48" t="s">
        <v>19</v>
      </c>
      <c r="P24" s="22"/>
    </row>
    <row r="25" spans="2:16" ht="18.75" customHeight="1" x14ac:dyDescent="0.25">
      <c r="B25" s="21"/>
      <c r="C25" s="53">
        <v>2</v>
      </c>
      <c r="D25" s="138" t="s">
        <v>332</v>
      </c>
      <c r="E25" s="139"/>
      <c r="F25" s="139"/>
      <c r="G25" s="140"/>
      <c r="H25" s="35"/>
      <c r="I25" s="28"/>
      <c r="J25" s="36"/>
      <c r="K25" s="53">
        <v>2</v>
      </c>
      <c r="L25" s="141" t="str">
        <f t="shared" ref="L25:L43" si="0">D25</f>
        <v>Los movimientos sociales en Colombia</v>
      </c>
      <c r="M25" s="142"/>
      <c r="N25" s="143"/>
      <c r="O25" s="48" t="s">
        <v>19</v>
      </c>
      <c r="P25" s="22"/>
    </row>
    <row r="26" spans="2:16" ht="18.75" customHeight="1" x14ac:dyDescent="0.25">
      <c r="B26" s="21"/>
      <c r="C26" s="53">
        <v>3</v>
      </c>
      <c r="D26" s="138" t="s">
        <v>333</v>
      </c>
      <c r="E26" s="139"/>
      <c r="F26" s="139"/>
      <c r="G26" s="140"/>
      <c r="H26" s="35"/>
      <c r="I26" s="28"/>
      <c r="J26" s="36"/>
      <c r="K26" s="54">
        <v>3</v>
      </c>
      <c r="L26" s="141" t="str">
        <f t="shared" si="0"/>
        <v>Las normas, las leyes y la Constitución</v>
      </c>
      <c r="M26" s="142"/>
      <c r="N26" s="143"/>
      <c r="O26" s="48" t="s">
        <v>19</v>
      </c>
      <c r="P26" s="22"/>
    </row>
    <row r="27" spans="2:16" ht="18.75" customHeight="1" x14ac:dyDescent="0.25">
      <c r="B27" s="21"/>
      <c r="C27" s="53">
        <v>4</v>
      </c>
      <c r="D27" s="138" t="s">
        <v>334</v>
      </c>
      <c r="E27" s="139"/>
      <c r="F27" s="139"/>
      <c r="G27" s="140"/>
      <c r="H27" s="35"/>
      <c r="I27" s="28"/>
      <c r="J27" s="36"/>
      <c r="K27" s="53">
        <v>4</v>
      </c>
      <c r="L27" s="141" t="str">
        <f t="shared" si="0"/>
        <v>La diversidad étnica y cultural de Colombia</v>
      </c>
      <c r="M27" s="142"/>
      <c r="N27" s="143"/>
      <c r="O27" s="48" t="s">
        <v>19</v>
      </c>
      <c r="P27" s="22"/>
    </row>
    <row r="28" spans="2:16" ht="18.75" customHeight="1" x14ac:dyDescent="0.25">
      <c r="B28" s="21"/>
      <c r="C28" s="53">
        <v>5</v>
      </c>
      <c r="D28" s="138" t="s">
        <v>340</v>
      </c>
      <c r="E28" s="139"/>
      <c r="F28" s="139"/>
      <c r="G28" s="140"/>
      <c r="H28" s="35"/>
      <c r="I28" s="28"/>
      <c r="J28" s="36"/>
      <c r="K28" s="53">
        <v>5</v>
      </c>
      <c r="L28" s="141" t="str">
        <f t="shared" si="0"/>
        <v>La Colombia que vivimos</v>
      </c>
      <c r="M28" s="142"/>
      <c r="N28" s="143"/>
      <c r="O28" s="48" t="s">
        <v>19</v>
      </c>
      <c r="P28" s="22"/>
    </row>
    <row r="29" spans="2:16" ht="18.75" customHeight="1" x14ac:dyDescent="0.25">
      <c r="B29" s="21"/>
      <c r="C29" s="53">
        <v>6</v>
      </c>
      <c r="D29" s="138" t="s">
        <v>341</v>
      </c>
      <c r="E29" s="139"/>
      <c r="F29" s="139"/>
      <c r="G29" s="140"/>
      <c r="H29" s="35"/>
      <c r="I29" s="28"/>
      <c r="J29" s="36"/>
      <c r="K29" s="54">
        <v>6</v>
      </c>
      <c r="L29" s="141" t="str">
        <f t="shared" si="0"/>
        <v>El país que construimos</v>
      </c>
      <c r="M29" s="142"/>
      <c r="N29" s="143"/>
      <c r="O29" s="48" t="s">
        <v>19</v>
      </c>
      <c r="P29" s="22"/>
    </row>
    <row r="30" spans="2:16" ht="18.75" customHeight="1" x14ac:dyDescent="0.25">
      <c r="B30" s="21"/>
      <c r="C30" s="53">
        <v>7</v>
      </c>
      <c r="D30" s="138" t="s">
        <v>342</v>
      </c>
      <c r="E30" s="139"/>
      <c r="F30" s="139"/>
      <c r="G30" s="140"/>
      <c r="H30" s="35"/>
      <c r="I30" s="28"/>
      <c r="J30" s="36"/>
      <c r="K30" s="53">
        <v>7</v>
      </c>
      <c r="L30" s="141" t="str">
        <f t="shared" si="0"/>
        <v>La importancia de la economía en nuestras
vidas</v>
      </c>
      <c r="M30" s="142"/>
      <c r="N30" s="143"/>
      <c r="O30" s="48" t="s">
        <v>19</v>
      </c>
      <c r="P30" s="22"/>
    </row>
    <row r="31" spans="2:16" ht="18.75" customHeight="1" x14ac:dyDescent="0.25">
      <c r="B31" s="21"/>
      <c r="C31" s="53">
        <v>8</v>
      </c>
      <c r="D31" s="138" t="s">
        <v>343</v>
      </c>
      <c r="E31" s="139"/>
      <c r="F31" s="139"/>
      <c r="G31" s="140"/>
      <c r="H31" s="35"/>
      <c r="I31" s="28"/>
      <c r="J31" s="36"/>
      <c r="K31" s="53">
        <v>8</v>
      </c>
      <c r="L31" s="141" t="str">
        <f t="shared" si="0"/>
        <v>Las decisiones importantes en nuestra vida</v>
      </c>
      <c r="M31" s="142"/>
      <c r="N31" s="143"/>
      <c r="O31" s="48" t="s">
        <v>19</v>
      </c>
      <c r="P31" s="22"/>
    </row>
    <row r="32" spans="2:16" ht="18.75" customHeight="1" x14ac:dyDescent="0.25">
      <c r="B32" s="21"/>
      <c r="C32" s="53">
        <v>9</v>
      </c>
      <c r="D32" s="138"/>
      <c r="E32" s="139"/>
      <c r="F32" s="139"/>
      <c r="G32" s="140"/>
      <c r="H32" s="35"/>
      <c r="I32" s="28"/>
      <c r="J32" s="36"/>
      <c r="K32" s="54">
        <v>9</v>
      </c>
      <c r="L32" s="141">
        <f t="shared" si="0"/>
        <v>0</v>
      </c>
      <c r="M32" s="142"/>
      <c r="N32" s="143"/>
      <c r="O32" s="48"/>
      <c r="P32" s="22"/>
    </row>
    <row r="33" spans="2:16" ht="18.75" customHeight="1" x14ac:dyDescent="0.25">
      <c r="B33" s="21"/>
      <c r="C33" s="53">
        <v>10</v>
      </c>
      <c r="D33" s="138"/>
      <c r="E33" s="139"/>
      <c r="F33" s="139"/>
      <c r="G33" s="140"/>
      <c r="H33" s="35"/>
      <c r="I33" s="28"/>
      <c r="J33" s="36"/>
      <c r="K33" s="53">
        <v>10</v>
      </c>
      <c r="L33" s="141">
        <f t="shared" si="0"/>
        <v>0</v>
      </c>
      <c r="M33" s="142"/>
      <c r="N33" s="143"/>
      <c r="O33" s="48"/>
      <c r="P33" s="22"/>
    </row>
    <row r="34" spans="2:16" ht="18.75" customHeight="1" x14ac:dyDescent="0.25">
      <c r="B34" s="21"/>
      <c r="C34" s="53">
        <v>11</v>
      </c>
      <c r="D34" s="138"/>
      <c r="E34" s="139"/>
      <c r="F34" s="139"/>
      <c r="G34" s="140"/>
      <c r="H34" s="35"/>
      <c r="I34" s="28"/>
      <c r="J34" s="36"/>
      <c r="K34" s="53">
        <v>11</v>
      </c>
      <c r="L34" s="141">
        <f t="shared" si="0"/>
        <v>0</v>
      </c>
      <c r="M34" s="142"/>
      <c r="N34" s="143"/>
      <c r="O34" s="48"/>
      <c r="P34" s="22"/>
    </row>
    <row r="35" spans="2:16" ht="18.75" customHeight="1" x14ac:dyDescent="0.25">
      <c r="B35" s="21"/>
      <c r="C35" s="53">
        <v>12</v>
      </c>
      <c r="D35" s="138"/>
      <c r="E35" s="139"/>
      <c r="F35" s="139"/>
      <c r="G35" s="140"/>
      <c r="H35" s="35"/>
      <c r="I35" s="28"/>
      <c r="J35" s="36"/>
      <c r="K35" s="54">
        <v>12</v>
      </c>
      <c r="L35" s="141">
        <f t="shared" si="0"/>
        <v>0</v>
      </c>
      <c r="M35" s="142"/>
      <c r="N35" s="143"/>
      <c r="O35" s="48"/>
      <c r="P35" s="22"/>
    </row>
    <row r="36" spans="2:16" ht="18.75" customHeight="1" x14ac:dyDescent="0.25">
      <c r="B36" s="21"/>
      <c r="C36" s="53">
        <v>13</v>
      </c>
      <c r="D36" s="138"/>
      <c r="E36" s="139"/>
      <c r="F36" s="139"/>
      <c r="G36" s="140"/>
      <c r="H36" s="35"/>
      <c r="I36" s="28"/>
      <c r="J36" s="36"/>
      <c r="K36" s="54">
        <v>13</v>
      </c>
      <c r="L36" s="141">
        <f t="shared" si="0"/>
        <v>0</v>
      </c>
      <c r="M36" s="142"/>
      <c r="N36" s="143"/>
      <c r="O36" s="48"/>
      <c r="P36" s="22"/>
    </row>
    <row r="37" spans="2:16" ht="18.75" customHeight="1" x14ac:dyDescent="0.25">
      <c r="B37" s="21"/>
      <c r="C37" s="53">
        <v>14</v>
      </c>
      <c r="D37" s="138"/>
      <c r="E37" s="139"/>
      <c r="F37" s="139"/>
      <c r="G37" s="140"/>
      <c r="H37" s="35"/>
      <c r="I37" s="28"/>
      <c r="J37" s="36"/>
      <c r="K37" s="53">
        <v>14</v>
      </c>
      <c r="L37" s="141">
        <f t="shared" si="0"/>
        <v>0</v>
      </c>
      <c r="M37" s="142"/>
      <c r="N37" s="143"/>
      <c r="O37" s="48"/>
      <c r="P37" s="22"/>
    </row>
    <row r="38" spans="2:16" ht="18.75" customHeight="1" x14ac:dyDescent="0.25">
      <c r="B38" s="21"/>
      <c r="C38" s="53">
        <v>15</v>
      </c>
      <c r="D38" s="138"/>
      <c r="E38" s="139"/>
      <c r="F38" s="139"/>
      <c r="G38" s="140"/>
      <c r="H38" s="35"/>
      <c r="I38" s="28"/>
      <c r="J38" s="36"/>
      <c r="K38" s="54">
        <v>15</v>
      </c>
      <c r="L38" s="141">
        <f t="shared" si="0"/>
        <v>0</v>
      </c>
      <c r="M38" s="142"/>
      <c r="N38" s="143"/>
      <c r="O38" s="48"/>
      <c r="P38" s="22"/>
    </row>
    <row r="39" spans="2:16" ht="18.75" customHeight="1" x14ac:dyDescent="0.25">
      <c r="B39" s="21"/>
      <c r="C39" s="53">
        <v>16</v>
      </c>
      <c r="D39" s="138"/>
      <c r="E39" s="139"/>
      <c r="F39" s="139"/>
      <c r="G39" s="140"/>
      <c r="H39" s="35"/>
      <c r="I39" s="28"/>
      <c r="J39" s="36"/>
      <c r="K39" s="53">
        <v>16</v>
      </c>
      <c r="L39" s="141">
        <f t="shared" si="0"/>
        <v>0</v>
      </c>
      <c r="M39" s="142"/>
      <c r="N39" s="143"/>
      <c r="O39" s="48"/>
      <c r="P39" s="22"/>
    </row>
    <row r="40" spans="2:16" ht="18.75" customHeight="1" x14ac:dyDescent="0.25">
      <c r="B40" s="21"/>
      <c r="C40" s="53">
        <v>17</v>
      </c>
      <c r="D40" s="138"/>
      <c r="E40" s="139"/>
      <c r="F40" s="139"/>
      <c r="G40" s="140"/>
      <c r="H40" s="35"/>
      <c r="I40" s="28"/>
      <c r="J40" s="36"/>
      <c r="K40" s="53">
        <v>17</v>
      </c>
      <c r="L40" s="141">
        <f t="shared" si="0"/>
        <v>0</v>
      </c>
      <c r="M40" s="142"/>
      <c r="N40" s="143"/>
      <c r="O40" s="48"/>
      <c r="P40" s="22"/>
    </row>
    <row r="41" spans="2:16" ht="18.75" customHeight="1" x14ac:dyDescent="0.25">
      <c r="B41" s="21"/>
      <c r="C41" s="53">
        <v>18</v>
      </c>
      <c r="D41" s="138"/>
      <c r="E41" s="139"/>
      <c r="F41" s="139"/>
      <c r="G41" s="140"/>
      <c r="H41" s="35"/>
      <c r="I41" s="28"/>
      <c r="J41" s="36"/>
      <c r="K41" s="54">
        <v>18</v>
      </c>
      <c r="L41" s="141">
        <f t="shared" si="0"/>
        <v>0</v>
      </c>
      <c r="M41" s="142"/>
      <c r="N41" s="143"/>
      <c r="O41" s="48"/>
      <c r="P41" s="22"/>
    </row>
    <row r="42" spans="2:16" ht="18.75" customHeight="1" x14ac:dyDescent="0.25">
      <c r="B42" s="21"/>
      <c r="C42" s="53">
        <v>19</v>
      </c>
      <c r="D42" s="138"/>
      <c r="E42" s="139"/>
      <c r="F42" s="139"/>
      <c r="G42" s="140"/>
      <c r="H42" s="35"/>
      <c r="I42" s="28"/>
      <c r="J42" s="36"/>
      <c r="K42" s="53">
        <v>19</v>
      </c>
      <c r="L42" s="141">
        <f t="shared" si="0"/>
        <v>0</v>
      </c>
      <c r="M42" s="142"/>
      <c r="N42" s="143"/>
      <c r="O42" s="48"/>
      <c r="P42" s="22"/>
    </row>
    <row r="43" spans="2:16" ht="18.75" customHeight="1" thickBot="1" x14ac:dyDescent="0.3">
      <c r="B43" s="21"/>
      <c r="C43" s="55">
        <v>20</v>
      </c>
      <c r="D43" s="149"/>
      <c r="E43" s="150"/>
      <c r="F43" s="150"/>
      <c r="G43" s="151"/>
      <c r="H43" s="35"/>
      <c r="I43" s="28"/>
      <c r="J43" s="36"/>
      <c r="K43" s="55">
        <v>20</v>
      </c>
      <c r="L43" s="152">
        <f t="shared" si="0"/>
        <v>0</v>
      </c>
      <c r="M43" s="153"/>
      <c r="N43" s="154"/>
      <c r="O43" s="49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I44" s="17"/>
      <c r="J44" s="23"/>
      <c r="K44" s="155"/>
      <c r="L44" s="155"/>
      <c r="M44" s="18"/>
      <c r="N44" s="18"/>
      <c r="O44" s="18"/>
      <c r="P44" s="24"/>
    </row>
    <row r="45" spans="2:16" ht="9" customHeight="1" thickTop="1" thickBot="1" x14ac:dyDescent="0.3">
      <c r="K45" s="156"/>
      <c r="L45" s="156"/>
    </row>
    <row r="46" spans="2:16" ht="17.25" thickTop="1" thickBot="1" x14ac:dyDescent="0.3">
      <c r="B46" s="120" t="s">
        <v>292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2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62"/>
      <c r="L47" s="162"/>
      <c r="M47" s="26"/>
      <c r="N47" s="26"/>
      <c r="O47" s="26"/>
      <c r="P47" s="27"/>
    </row>
    <row r="48" spans="2:16" ht="30" customHeight="1" x14ac:dyDescent="0.25">
      <c r="B48" s="21"/>
      <c r="C48" s="232" t="s">
        <v>293</v>
      </c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43"/>
    </row>
    <row r="49" spans="2:17" ht="9" customHeight="1" thickBot="1" x14ac:dyDescent="0.3">
      <c r="B49" s="2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3"/>
    </row>
    <row r="50" spans="2:17" ht="16.5" thickTop="1" thickBot="1" x14ac:dyDescent="0.3">
      <c r="B50" s="21"/>
      <c r="C50" s="42"/>
      <c r="D50" s="79" t="s">
        <v>277</v>
      </c>
      <c r="E50" s="145" t="s">
        <v>291</v>
      </c>
      <c r="F50" s="146"/>
      <c r="G50" s="146"/>
      <c r="H50" s="146"/>
      <c r="I50" s="146"/>
      <c r="J50" s="146"/>
      <c r="K50" s="147"/>
      <c r="L50" s="79" t="s">
        <v>18</v>
      </c>
      <c r="M50" s="145" t="s">
        <v>280</v>
      </c>
      <c r="N50" s="147"/>
      <c r="O50" s="42"/>
      <c r="P50" s="43"/>
    </row>
    <row r="51" spans="2:17" ht="18.75" customHeight="1" thickTop="1" x14ac:dyDescent="0.25">
      <c r="B51" s="21"/>
      <c r="C51" s="45">
        <f>IF(L51="No trabajado",1,0)</f>
        <v>0</v>
      </c>
      <c r="D51" s="52">
        <v>1</v>
      </c>
      <c r="E51" s="234" t="str">
        <f t="shared" ref="E51:E70" si="1">D24</f>
        <v>La Colonia y la Independencia en nuestro país</v>
      </c>
      <c r="F51" s="235"/>
      <c r="G51" s="235"/>
      <c r="H51" s="235"/>
      <c r="I51" s="235"/>
      <c r="J51" s="235"/>
      <c r="K51" s="236"/>
      <c r="L51" s="58" t="str">
        <f t="shared" ref="L51:L70" si="2">O24</f>
        <v>Trabajado</v>
      </c>
      <c r="M51" s="230" t="s">
        <v>282</v>
      </c>
      <c r="N51" s="231"/>
      <c r="O51" s="45">
        <f>IF(M51="Bajo",1,0)</f>
        <v>0</v>
      </c>
      <c r="P51" s="47">
        <f>IF(M51="Básico",-3,0)</f>
        <v>-3</v>
      </c>
      <c r="Q51" s="44">
        <f>C51+O51+P51</f>
        <v>-3</v>
      </c>
    </row>
    <row r="52" spans="2:17" ht="18.75" customHeight="1" x14ac:dyDescent="0.25">
      <c r="B52" s="21"/>
      <c r="C52" s="45">
        <f t="shared" ref="C52:C70" si="3">IF(L52="No trabajado",1,0)</f>
        <v>0</v>
      </c>
      <c r="D52" s="54">
        <v>2</v>
      </c>
      <c r="E52" s="225" t="str">
        <f t="shared" si="1"/>
        <v>Los movimientos sociales en Colombia</v>
      </c>
      <c r="F52" s="226"/>
      <c r="G52" s="226"/>
      <c r="H52" s="226"/>
      <c r="I52" s="226"/>
      <c r="J52" s="226"/>
      <c r="K52" s="227"/>
      <c r="L52" s="50" t="str">
        <f t="shared" si="2"/>
        <v>Trabajado</v>
      </c>
      <c r="M52" s="230" t="s">
        <v>282</v>
      </c>
      <c r="N52" s="231"/>
      <c r="O52" s="45">
        <f t="shared" ref="O52:O70" si="4">IF(M52="Bajo",1,0)</f>
        <v>0</v>
      </c>
      <c r="P52" s="47">
        <f t="shared" ref="P52:P70" si="5">IF(M52="Básico",-3,0)</f>
        <v>-3</v>
      </c>
      <c r="Q52" s="44">
        <f t="shared" ref="Q52:Q70" si="6">C52+O52+P52</f>
        <v>-3</v>
      </c>
    </row>
    <row r="53" spans="2:17" ht="18.75" customHeight="1" x14ac:dyDescent="0.25">
      <c r="B53" s="21"/>
      <c r="C53" s="45">
        <f t="shared" si="3"/>
        <v>0</v>
      </c>
      <c r="D53" s="54">
        <v>3</v>
      </c>
      <c r="E53" s="225" t="str">
        <f t="shared" si="1"/>
        <v>Las normas, las leyes y la Constitución</v>
      </c>
      <c r="F53" s="226"/>
      <c r="G53" s="226"/>
      <c r="H53" s="226"/>
      <c r="I53" s="226"/>
      <c r="J53" s="226"/>
      <c r="K53" s="227"/>
      <c r="L53" s="50" t="str">
        <f t="shared" si="2"/>
        <v>Trabajado</v>
      </c>
      <c r="M53" s="230" t="s">
        <v>282</v>
      </c>
      <c r="N53" s="231"/>
      <c r="O53" s="45">
        <f t="shared" si="4"/>
        <v>0</v>
      </c>
      <c r="P53" s="47">
        <f t="shared" si="5"/>
        <v>-3</v>
      </c>
      <c r="Q53" s="44">
        <f t="shared" si="6"/>
        <v>-3</v>
      </c>
    </row>
    <row r="54" spans="2:17" ht="18.75" customHeight="1" x14ac:dyDescent="0.25">
      <c r="B54" s="21"/>
      <c r="C54" s="45">
        <f t="shared" si="3"/>
        <v>0</v>
      </c>
      <c r="D54" s="54">
        <v>4</v>
      </c>
      <c r="E54" s="225" t="str">
        <f t="shared" si="1"/>
        <v>La diversidad étnica y cultural de Colombia</v>
      </c>
      <c r="F54" s="226"/>
      <c r="G54" s="226"/>
      <c r="H54" s="226"/>
      <c r="I54" s="226"/>
      <c r="J54" s="226"/>
      <c r="K54" s="227"/>
      <c r="L54" s="50" t="str">
        <f t="shared" si="2"/>
        <v>Trabajado</v>
      </c>
      <c r="M54" s="230" t="s">
        <v>282</v>
      </c>
      <c r="N54" s="231"/>
      <c r="O54" s="45">
        <f t="shared" si="4"/>
        <v>0</v>
      </c>
      <c r="P54" s="47">
        <f t="shared" si="5"/>
        <v>-3</v>
      </c>
      <c r="Q54" s="44">
        <f t="shared" si="6"/>
        <v>-3</v>
      </c>
    </row>
    <row r="55" spans="2:17" ht="18.75" customHeight="1" x14ac:dyDescent="0.25">
      <c r="B55" s="21"/>
      <c r="C55" s="45">
        <f t="shared" si="3"/>
        <v>0</v>
      </c>
      <c r="D55" s="54">
        <v>5</v>
      </c>
      <c r="E55" s="225" t="str">
        <f t="shared" si="1"/>
        <v>La Colombia que vivimos</v>
      </c>
      <c r="F55" s="226"/>
      <c r="G55" s="226"/>
      <c r="H55" s="226"/>
      <c r="I55" s="226"/>
      <c r="J55" s="226"/>
      <c r="K55" s="227"/>
      <c r="L55" s="50" t="str">
        <f t="shared" si="2"/>
        <v>Trabajado</v>
      </c>
      <c r="M55" s="230" t="s">
        <v>282</v>
      </c>
      <c r="N55" s="231"/>
      <c r="O55" s="45">
        <f t="shared" si="4"/>
        <v>0</v>
      </c>
      <c r="P55" s="47">
        <f t="shared" si="5"/>
        <v>-3</v>
      </c>
      <c r="Q55" s="44">
        <f t="shared" si="6"/>
        <v>-3</v>
      </c>
    </row>
    <row r="56" spans="2:17" ht="18.75" customHeight="1" x14ac:dyDescent="0.25">
      <c r="B56" s="21"/>
      <c r="C56" s="45">
        <f t="shared" si="3"/>
        <v>0</v>
      </c>
      <c r="D56" s="54">
        <v>6</v>
      </c>
      <c r="E56" s="225" t="str">
        <f t="shared" si="1"/>
        <v>El país que construimos</v>
      </c>
      <c r="F56" s="226"/>
      <c r="G56" s="226"/>
      <c r="H56" s="226"/>
      <c r="I56" s="226"/>
      <c r="J56" s="226"/>
      <c r="K56" s="227"/>
      <c r="L56" s="50" t="str">
        <f t="shared" si="2"/>
        <v>Trabajado</v>
      </c>
      <c r="M56" s="230" t="s">
        <v>282</v>
      </c>
      <c r="N56" s="231"/>
      <c r="O56" s="45">
        <f t="shared" si="4"/>
        <v>0</v>
      </c>
      <c r="P56" s="47">
        <f t="shared" si="5"/>
        <v>-3</v>
      </c>
      <c r="Q56" s="44">
        <f t="shared" si="6"/>
        <v>-3</v>
      </c>
    </row>
    <row r="57" spans="2:17" ht="18.75" customHeight="1" x14ac:dyDescent="0.25">
      <c r="B57" s="21"/>
      <c r="C57" s="45">
        <f t="shared" si="3"/>
        <v>0</v>
      </c>
      <c r="D57" s="54">
        <v>7</v>
      </c>
      <c r="E57" s="225" t="str">
        <f t="shared" si="1"/>
        <v>La importancia de la economía en nuestras
vidas</v>
      </c>
      <c r="F57" s="226"/>
      <c r="G57" s="226"/>
      <c r="H57" s="226"/>
      <c r="I57" s="226"/>
      <c r="J57" s="226"/>
      <c r="K57" s="227"/>
      <c r="L57" s="50" t="str">
        <f t="shared" si="2"/>
        <v>Trabajado</v>
      </c>
      <c r="M57" s="230" t="s">
        <v>282</v>
      </c>
      <c r="N57" s="231"/>
      <c r="O57" s="45">
        <f t="shared" si="4"/>
        <v>0</v>
      </c>
      <c r="P57" s="47">
        <f t="shared" si="5"/>
        <v>-3</v>
      </c>
      <c r="Q57" s="44">
        <f t="shared" si="6"/>
        <v>-3</v>
      </c>
    </row>
    <row r="58" spans="2:17" ht="18.75" customHeight="1" x14ac:dyDescent="0.25">
      <c r="B58" s="21"/>
      <c r="C58" s="45">
        <f t="shared" si="3"/>
        <v>0</v>
      </c>
      <c r="D58" s="54">
        <v>8</v>
      </c>
      <c r="E58" s="225" t="str">
        <f t="shared" si="1"/>
        <v>Las decisiones importantes en nuestra vida</v>
      </c>
      <c r="F58" s="226"/>
      <c r="G58" s="226"/>
      <c r="H58" s="226"/>
      <c r="I58" s="226"/>
      <c r="J58" s="226"/>
      <c r="K58" s="227"/>
      <c r="L58" s="50" t="str">
        <f t="shared" si="2"/>
        <v>Trabajado</v>
      </c>
      <c r="M58" s="230" t="s">
        <v>282</v>
      </c>
      <c r="N58" s="231"/>
      <c r="O58" s="45">
        <f t="shared" si="4"/>
        <v>0</v>
      </c>
      <c r="P58" s="47">
        <f t="shared" si="5"/>
        <v>-3</v>
      </c>
      <c r="Q58" s="44">
        <f t="shared" si="6"/>
        <v>-3</v>
      </c>
    </row>
    <row r="59" spans="2:17" ht="18.75" customHeight="1" x14ac:dyDescent="0.25">
      <c r="B59" s="21"/>
      <c r="C59" s="45">
        <f t="shared" si="3"/>
        <v>0</v>
      </c>
      <c r="D59" s="54">
        <v>9</v>
      </c>
      <c r="E59" s="225">
        <f t="shared" si="1"/>
        <v>0</v>
      </c>
      <c r="F59" s="226"/>
      <c r="G59" s="226"/>
      <c r="H59" s="226"/>
      <c r="I59" s="226"/>
      <c r="J59" s="226"/>
      <c r="K59" s="227"/>
      <c r="L59" s="50">
        <f t="shared" si="2"/>
        <v>0</v>
      </c>
      <c r="M59" s="228"/>
      <c r="N59" s="229"/>
      <c r="O59" s="45">
        <f t="shared" si="4"/>
        <v>0</v>
      </c>
      <c r="P59" s="47">
        <f t="shared" si="5"/>
        <v>0</v>
      </c>
      <c r="Q59" s="44">
        <f t="shared" si="6"/>
        <v>0</v>
      </c>
    </row>
    <row r="60" spans="2:17" ht="18.75" customHeight="1" x14ac:dyDescent="0.25">
      <c r="B60" s="21"/>
      <c r="C60" s="45">
        <f t="shared" si="3"/>
        <v>0</v>
      </c>
      <c r="D60" s="54">
        <v>10</v>
      </c>
      <c r="E60" s="225">
        <f t="shared" si="1"/>
        <v>0</v>
      </c>
      <c r="F60" s="226"/>
      <c r="G60" s="226"/>
      <c r="H60" s="226"/>
      <c r="I60" s="226"/>
      <c r="J60" s="226"/>
      <c r="K60" s="227"/>
      <c r="L60" s="50">
        <f t="shared" si="2"/>
        <v>0</v>
      </c>
      <c r="M60" s="228"/>
      <c r="N60" s="229"/>
      <c r="O60" s="45">
        <f t="shared" si="4"/>
        <v>0</v>
      </c>
      <c r="P60" s="47">
        <f t="shared" si="5"/>
        <v>0</v>
      </c>
      <c r="Q60" s="44">
        <f t="shared" si="6"/>
        <v>0</v>
      </c>
    </row>
    <row r="61" spans="2:17" ht="18.75" customHeight="1" x14ac:dyDescent="0.25">
      <c r="B61" s="21"/>
      <c r="C61" s="45">
        <f t="shared" si="3"/>
        <v>0</v>
      </c>
      <c r="D61" s="54">
        <v>11</v>
      </c>
      <c r="E61" s="225">
        <f t="shared" si="1"/>
        <v>0</v>
      </c>
      <c r="F61" s="226"/>
      <c r="G61" s="226"/>
      <c r="H61" s="226"/>
      <c r="I61" s="226"/>
      <c r="J61" s="226"/>
      <c r="K61" s="227"/>
      <c r="L61" s="50">
        <f t="shared" si="2"/>
        <v>0</v>
      </c>
      <c r="M61" s="228"/>
      <c r="N61" s="229"/>
      <c r="O61" s="45">
        <f t="shared" si="4"/>
        <v>0</v>
      </c>
      <c r="P61" s="47">
        <f t="shared" si="5"/>
        <v>0</v>
      </c>
      <c r="Q61" s="44">
        <f t="shared" si="6"/>
        <v>0</v>
      </c>
    </row>
    <row r="62" spans="2:17" ht="18.75" customHeight="1" x14ac:dyDescent="0.25">
      <c r="B62" s="21"/>
      <c r="C62" s="45">
        <f t="shared" si="3"/>
        <v>0</v>
      </c>
      <c r="D62" s="54">
        <v>12</v>
      </c>
      <c r="E62" s="225">
        <f t="shared" si="1"/>
        <v>0</v>
      </c>
      <c r="F62" s="226"/>
      <c r="G62" s="226"/>
      <c r="H62" s="226"/>
      <c r="I62" s="226"/>
      <c r="J62" s="226"/>
      <c r="K62" s="227"/>
      <c r="L62" s="50">
        <f t="shared" si="2"/>
        <v>0</v>
      </c>
      <c r="M62" s="228"/>
      <c r="N62" s="229"/>
      <c r="O62" s="45">
        <f t="shared" si="4"/>
        <v>0</v>
      </c>
      <c r="P62" s="47">
        <f t="shared" si="5"/>
        <v>0</v>
      </c>
      <c r="Q62" s="44">
        <f t="shared" si="6"/>
        <v>0</v>
      </c>
    </row>
    <row r="63" spans="2:17" ht="18.75" customHeight="1" x14ac:dyDescent="0.25">
      <c r="B63" s="21"/>
      <c r="C63" s="45">
        <f t="shared" si="3"/>
        <v>0</v>
      </c>
      <c r="D63" s="54">
        <v>13</v>
      </c>
      <c r="E63" s="225">
        <f t="shared" si="1"/>
        <v>0</v>
      </c>
      <c r="F63" s="226"/>
      <c r="G63" s="226"/>
      <c r="H63" s="226"/>
      <c r="I63" s="226"/>
      <c r="J63" s="226"/>
      <c r="K63" s="227"/>
      <c r="L63" s="50">
        <f t="shared" si="2"/>
        <v>0</v>
      </c>
      <c r="M63" s="228"/>
      <c r="N63" s="229"/>
      <c r="O63" s="45">
        <f t="shared" si="4"/>
        <v>0</v>
      </c>
      <c r="P63" s="47">
        <f t="shared" si="5"/>
        <v>0</v>
      </c>
      <c r="Q63" s="44">
        <f t="shared" si="6"/>
        <v>0</v>
      </c>
    </row>
    <row r="64" spans="2:17" ht="18.75" customHeight="1" x14ac:dyDescent="0.25">
      <c r="B64" s="21"/>
      <c r="C64" s="45">
        <f t="shared" si="3"/>
        <v>0</v>
      </c>
      <c r="D64" s="54">
        <v>14</v>
      </c>
      <c r="E64" s="225">
        <f t="shared" si="1"/>
        <v>0</v>
      </c>
      <c r="F64" s="226"/>
      <c r="G64" s="226"/>
      <c r="H64" s="226"/>
      <c r="I64" s="226"/>
      <c r="J64" s="226"/>
      <c r="K64" s="227"/>
      <c r="L64" s="50">
        <f t="shared" si="2"/>
        <v>0</v>
      </c>
      <c r="M64" s="228"/>
      <c r="N64" s="229"/>
      <c r="O64" s="45">
        <f t="shared" si="4"/>
        <v>0</v>
      </c>
      <c r="P64" s="47">
        <f t="shared" si="5"/>
        <v>0</v>
      </c>
      <c r="Q64" s="44">
        <f t="shared" si="6"/>
        <v>0</v>
      </c>
    </row>
    <row r="65" spans="2:17" ht="18.75" customHeight="1" x14ac:dyDescent="0.25">
      <c r="B65" s="21"/>
      <c r="C65" s="45">
        <f t="shared" si="3"/>
        <v>0</v>
      </c>
      <c r="D65" s="54">
        <v>15</v>
      </c>
      <c r="E65" s="225">
        <f t="shared" si="1"/>
        <v>0</v>
      </c>
      <c r="F65" s="226"/>
      <c r="G65" s="226"/>
      <c r="H65" s="226"/>
      <c r="I65" s="226"/>
      <c r="J65" s="226"/>
      <c r="K65" s="227"/>
      <c r="L65" s="50">
        <f t="shared" si="2"/>
        <v>0</v>
      </c>
      <c r="M65" s="228"/>
      <c r="N65" s="229"/>
      <c r="O65" s="45">
        <f t="shared" si="4"/>
        <v>0</v>
      </c>
      <c r="P65" s="47">
        <f t="shared" si="5"/>
        <v>0</v>
      </c>
      <c r="Q65" s="44">
        <f t="shared" si="6"/>
        <v>0</v>
      </c>
    </row>
    <row r="66" spans="2:17" ht="18.75" customHeight="1" x14ac:dyDescent="0.25">
      <c r="B66" s="21"/>
      <c r="C66" s="45">
        <f t="shared" si="3"/>
        <v>0</v>
      </c>
      <c r="D66" s="54">
        <v>16</v>
      </c>
      <c r="E66" s="225">
        <f t="shared" si="1"/>
        <v>0</v>
      </c>
      <c r="F66" s="226"/>
      <c r="G66" s="226"/>
      <c r="H66" s="226"/>
      <c r="I66" s="226"/>
      <c r="J66" s="226"/>
      <c r="K66" s="227"/>
      <c r="L66" s="50">
        <f t="shared" si="2"/>
        <v>0</v>
      </c>
      <c r="M66" s="228"/>
      <c r="N66" s="229"/>
      <c r="O66" s="45">
        <f t="shared" si="4"/>
        <v>0</v>
      </c>
      <c r="P66" s="47">
        <f t="shared" si="5"/>
        <v>0</v>
      </c>
      <c r="Q66" s="44">
        <f t="shared" si="6"/>
        <v>0</v>
      </c>
    </row>
    <row r="67" spans="2:17" ht="18.75" customHeight="1" x14ac:dyDescent="0.25">
      <c r="B67" s="21"/>
      <c r="C67" s="45">
        <f t="shared" si="3"/>
        <v>0</v>
      </c>
      <c r="D67" s="54">
        <v>17</v>
      </c>
      <c r="E67" s="225">
        <f t="shared" si="1"/>
        <v>0</v>
      </c>
      <c r="F67" s="226"/>
      <c r="G67" s="226"/>
      <c r="H67" s="226"/>
      <c r="I67" s="226"/>
      <c r="J67" s="226"/>
      <c r="K67" s="227"/>
      <c r="L67" s="50">
        <f t="shared" si="2"/>
        <v>0</v>
      </c>
      <c r="M67" s="228"/>
      <c r="N67" s="229"/>
      <c r="O67" s="45">
        <f t="shared" si="4"/>
        <v>0</v>
      </c>
      <c r="P67" s="47">
        <f t="shared" si="5"/>
        <v>0</v>
      </c>
      <c r="Q67" s="44">
        <f t="shared" si="6"/>
        <v>0</v>
      </c>
    </row>
    <row r="68" spans="2:17" ht="18.75" customHeight="1" x14ac:dyDescent="0.25">
      <c r="B68" s="21"/>
      <c r="C68" s="45">
        <f t="shared" si="3"/>
        <v>0</v>
      </c>
      <c r="D68" s="54">
        <v>18</v>
      </c>
      <c r="E68" s="225">
        <f t="shared" si="1"/>
        <v>0</v>
      </c>
      <c r="F68" s="226"/>
      <c r="G68" s="226"/>
      <c r="H68" s="226"/>
      <c r="I68" s="226"/>
      <c r="J68" s="226"/>
      <c r="K68" s="227"/>
      <c r="L68" s="50">
        <f t="shared" si="2"/>
        <v>0</v>
      </c>
      <c r="M68" s="228"/>
      <c r="N68" s="229"/>
      <c r="O68" s="45">
        <f t="shared" si="4"/>
        <v>0</v>
      </c>
      <c r="P68" s="47">
        <f t="shared" si="5"/>
        <v>0</v>
      </c>
      <c r="Q68" s="44">
        <f t="shared" si="6"/>
        <v>0</v>
      </c>
    </row>
    <row r="69" spans="2:17" ht="18.75" customHeight="1" x14ac:dyDescent="0.25">
      <c r="B69" s="21"/>
      <c r="C69" s="45">
        <f t="shared" si="3"/>
        <v>0</v>
      </c>
      <c r="D69" s="54">
        <v>19</v>
      </c>
      <c r="E69" s="225">
        <f t="shared" si="1"/>
        <v>0</v>
      </c>
      <c r="F69" s="226"/>
      <c r="G69" s="226"/>
      <c r="H69" s="226"/>
      <c r="I69" s="226"/>
      <c r="J69" s="226"/>
      <c r="K69" s="227"/>
      <c r="L69" s="50">
        <f t="shared" si="2"/>
        <v>0</v>
      </c>
      <c r="M69" s="228"/>
      <c r="N69" s="229"/>
      <c r="O69" s="45">
        <f t="shared" si="4"/>
        <v>0</v>
      </c>
      <c r="P69" s="47">
        <f t="shared" si="5"/>
        <v>0</v>
      </c>
      <c r="Q69" s="44">
        <f t="shared" si="6"/>
        <v>0</v>
      </c>
    </row>
    <row r="70" spans="2:17" ht="18.75" customHeight="1" thickBot="1" x14ac:dyDescent="0.3">
      <c r="B70" s="21"/>
      <c r="C70" s="45">
        <f t="shared" si="3"/>
        <v>0</v>
      </c>
      <c r="D70" s="55">
        <v>20</v>
      </c>
      <c r="E70" s="218">
        <f t="shared" si="1"/>
        <v>0</v>
      </c>
      <c r="F70" s="219"/>
      <c r="G70" s="219"/>
      <c r="H70" s="219"/>
      <c r="I70" s="219"/>
      <c r="J70" s="219"/>
      <c r="K70" s="220"/>
      <c r="L70" s="51">
        <f t="shared" si="2"/>
        <v>0</v>
      </c>
      <c r="M70" s="221"/>
      <c r="N70" s="222"/>
      <c r="O70" s="45">
        <f t="shared" si="4"/>
        <v>0</v>
      </c>
      <c r="P70" s="47">
        <f t="shared" si="5"/>
        <v>0</v>
      </c>
      <c r="Q70" s="44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46">
        <f>O44</f>
        <v>0</v>
      </c>
      <c r="K71" s="46"/>
      <c r="L71" s="46"/>
      <c r="M71" s="46"/>
      <c r="N71" s="46"/>
      <c r="O71" s="46"/>
      <c r="P71" s="24"/>
    </row>
    <row r="72" spans="2:17" ht="6" customHeight="1" thickTop="1" thickBot="1" x14ac:dyDescent="0.3">
      <c r="B72" s="17"/>
      <c r="C72" s="17"/>
      <c r="D72" s="17"/>
      <c r="E72" s="17"/>
      <c r="F72" s="17"/>
      <c r="G72" s="17"/>
      <c r="H72" s="17"/>
      <c r="I72" s="17"/>
      <c r="J72" s="56"/>
      <c r="K72" s="56"/>
      <c r="L72" s="56"/>
      <c r="M72" s="56"/>
      <c r="N72" s="56"/>
      <c r="O72" s="56"/>
      <c r="P72" s="17"/>
    </row>
    <row r="73" spans="2:17" ht="16.5" customHeight="1" thickTop="1" thickBot="1" x14ac:dyDescent="0.3">
      <c r="B73" s="176" t="s">
        <v>285</v>
      </c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8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57"/>
      <c r="K74" s="57"/>
      <c r="L74" s="57"/>
      <c r="M74" s="57"/>
      <c r="N74" s="57"/>
      <c r="O74" s="57"/>
      <c r="P74" s="27"/>
    </row>
    <row r="75" spans="2:17" ht="61.5" customHeight="1" x14ac:dyDescent="0.25">
      <c r="B75" s="21"/>
      <c r="C75" s="223" t="s">
        <v>286</v>
      </c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46"/>
      <c r="K76" s="46"/>
      <c r="L76" s="46"/>
      <c r="M76" s="46"/>
      <c r="N76" s="46"/>
      <c r="O76" s="46"/>
      <c r="P76" s="24"/>
    </row>
    <row r="77" spans="2:17" ht="9" customHeight="1" thickTop="1" thickBot="1" x14ac:dyDescent="0.3"/>
    <row r="78" spans="2:17" ht="17.25" thickTop="1" thickBot="1" x14ac:dyDescent="0.3">
      <c r="B78" s="120" t="s">
        <v>278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2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70" t="s">
        <v>368</v>
      </c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22"/>
    </row>
    <row r="81" spans="2:16" ht="45" customHeight="1" x14ac:dyDescent="0.25">
      <c r="B81" s="21"/>
      <c r="C81" s="170" t="s">
        <v>676</v>
      </c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22"/>
    </row>
    <row r="82" spans="2:16" ht="45" customHeight="1" x14ac:dyDescent="0.25">
      <c r="B82" s="21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E70:K70"/>
    <mergeCell ref="M70:N70"/>
    <mergeCell ref="B73:P73"/>
    <mergeCell ref="C75:O75"/>
    <mergeCell ref="B78:P78"/>
    <mergeCell ref="C80:O80"/>
    <mergeCell ref="E67:K67"/>
    <mergeCell ref="M67:N67"/>
    <mergeCell ref="E68:K68"/>
    <mergeCell ref="M68:N68"/>
    <mergeCell ref="E69:K69"/>
    <mergeCell ref="M69:N69"/>
    <mergeCell ref="E64:K64"/>
    <mergeCell ref="M64:N64"/>
    <mergeCell ref="E65:K65"/>
    <mergeCell ref="M65:N65"/>
    <mergeCell ref="E66:K66"/>
    <mergeCell ref="M66:N66"/>
    <mergeCell ref="E61:K61"/>
    <mergeCell ref="M61:N61"/>
    <mergeCell ref="E62:K62"/>
    <mergeCell ref="M62:N62"/>
    <mergeCell ref="E63:K63"/>
    <mergeCell ref="M63:N63"/>
    <mergeCell ref="E58:K58"/>
    <mergeCell ref="M58:N58"/>
    <mergeCell ref="E59:K59"/>
    <mergeCell ref="M59:N59"/>
    <mergeCell ref="E60:K60"/>
    <mergeCell ref="M60:N60"/>
    <mergeCell ref="E55:K55"/>
    <mergeCell ref="M55:N55"/>
    <mergeCell ref="E56:K56"/>
    <mergeCell ref="M56:N56"/>
    <mergeCell ref="E57:K57"/>
    <mergeCell ref="M57:N57"/>
    <mergeCell ref="E52:K52"/>
    <mergeCell ref="M52:N52"/>
    <mergeCell ref="E53:K53"/>
    <mergeCell ref="M53:N53"/>
    <mergeCell ref="E54:K54"/>
    <mergeCell ref="M54:N54"/>
    <mergeCell ref="B46:P46"/>
    <mergeCell ref="K47:L47"/>
    <mergeCell ref="C48:O48"/>
    <mergeCell ref="E50:K50"/>
    <mergeCell ref="M50:N50"/>
    <mergeCell ref="E51:K51"/>
    <mergeCell ref="M51:N51"/>
    <mergeCell ref="D42:G42"/>
    <mergeCell ref="L42:N42"/>
    <mergeCell ref="D43:G43"/>
    <mergeCell ref="L43:N43"/>
    <mergeCell ref="K44:L44"/>
    <mergeCell ref="K45:L45"/>
    <mergeCell ref="D39:G39"/>
    <mergeCell ref="L39:N39"/>
    <mergeCell ref="D40:G40"/>
    <mergeCell ref="L40:N40"/>
    <mergeCell ref="D41:G41"/>
    <mergeCell ref="L41:N41"/>
    <mergeCell ref="D36:G36"/>
    <mergeCell ref="L36:N36"/>
    <mergeCell ref="D37:G37"/>
    <mergeCell ref="L37:N37"/>
    <mergeCell ref="D38:G38"/>
    <mergeCell ref="L38:N38"/>
    <mergeCell ref="D33:G33"/>
    <mergeCell ref="L33:N33"/>
    <mergeCell ref="D34:G34"/>
    <mergeCell ref="L34:N34"/>
    <mergeCell ref="D35:G35"/>
    <mergeCell ref="L35:N35"/>
    <mergeCell ref="D30:G30"/>
    <mergeCell ref="L30:N30"/>
    <mergeCell ref="D31:G31"/>
    <mergeCell ref="L31:N31"/>
    <mergeCell ref="D32:G32"/>
    <mergeCell ref="L32:N32"/>
    <mergeCell ref="D27:G27"/>
    <mergeCell ref="L27:N27"/>
    <mergeCell ref="D28:G28"/>
    <mergeCell ref="L28:N28"/>
    <mergeCell ref="D29:G29"/>
    <mergeCell ref="L29:N29"/>
    <mergeCell ref="D24:G24"/>
    <mergeCell ref="L24:N24"/>
    <mergeCell ref="D25:G25"/>
    <mergeCell ref="L25:N25"/>
    <mergeCell ref="D26:G26"/>
    <mergeCell ref="L26:N26"/>
    <mergeCell ref="B19:H19"/>
    <mergeCell ref="J19:P19"/>
    <mergeCell ref="C21:G21"/>
    <mergeCell ref="K21:O21"/>
    <mergeCell ref="D23:G23"/>
    <mergeCell ref="L23:N23"/>
    <mergeCell ref="C9:D9"/>
    <mergeCell ref="F9:K9"/>
    <mergeCell ref="N9:O9"/>
    <mergeCell ref="B12:P12"/>
    <mergeCell ref="C14:N14"/>
    <mergeCell ref="F16:K16"/>
    <mergeCell ref="N16:O16"/>
    <mergeCell ref="B1:P1"/>
    <mergeCell ref="B3:P3"/>
    <mergeCell ref="C5:N5"/>
    <mergeCell ref="C7:D7"/>
    <mergeCell ref="F7:K7"/>
    <mergeCell ref="N7:O7"/>
  </mergeCells>
  <conditionalFormatting sqref="L24:L43">
    <cfRule type="expression" dxfId="26" priority="5">
      <formula>IF(L24=0,1,0)</formula>
    </cfRule>
  </conditionalFormatting>
  <conditionalFormatting sqref="E51:N70">
    <cfRule type="expression" dxfId="25" priority="1">
      <formula>IF(Q51&lt;0,1,0)</formula>
    </cfRule>
    <cfRule type="expression" dxfId="24" priority="4">
      <formula>IF(Q51&gt;0,1,0)</formula>
    </cfRule>
  </conditionalFormatting>
  <conditionalFormatting sqref="E51:K70">
    <cfRule type="expression" dxfId="23" priority="3">
      <formula>IF(E51=0,1,0)</formula>
    </cfRule>
  </conditionalFormatting>
  <conditionalFormatting sqref="L51:L70">
    <cfRule type="expression" dxfId="22" priority="2">
      <formula>IF(L51=0,1,0)</formula>
    </cfRule>
  </conditionalFormatting>
  <dataValidations count="3">
    <dataValidation type="list" allowBlank="1" showInputMessage="1" showErrorMessage="1" sqref="M51:N70" xr:uid="{62CE4141-46CB-4D27-A305-70E76EEEE145}">
      <formula1>INDIRECT(O24)</formula1>
    </dataValidation>
    <dataValidation type="list" allowBlank="1" showInputMessage="1" showErrorMessage="1" sqref="O24:O43" xr:uid="{0C468E83-5DEB-484B-A18D-C167467AC5A3}">
      <formula1>Estado</formula1>
    </dataValidation>
    <dataValidation type="list" allowBlank="1" showInputMessage="1" showErrorMessage="1" sqref="N16" xr:uid="{79B739F6-B9CD-4998-B3FE-251643D40865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5E94A2-8398-4005-BADA-3956BB7EB316}">
          <x14:formula1>
            <xm:f>'Hoja2 (2)'!$A$2:$A$97</xm:f>
          </x14:formula1>
          <xm:sqref>F9:K9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229C-AEF4-44D2-B64A-066C1E866888}">
  <dimension ref="B1:P80"/>
  <sheetViews>
    <sheetView showGridLines="0" showRowColHeaders="0" showRuler="0" view="pageLayout" topLeftCell="A64" zoomScale="115" zoomScaleNormal="100" zoomScalePageLayoutView="115" workbookViewId="0">
      <selection activeCell="J75" sqref="J75:M75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83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 t="s">
        <v>320</v>
      </c>
      <c r="G7" s="118"/>
      <c r="H7" s="118"/>
      <c r="I7" s="118"/>
      <c r="J7" s="118"/>
      <c r="K7" s="119"/>
      <c r="L7" s="84" t="s">
        <v>13</v>
      </c>
      <c r="M7" s="63"/>
      <c r="N7" s="130">
        <v>254498000705</v>
      </c>
      <c r="O7" s="131"/>
      <c r="P7" s="22"/>
    </row>
    <row r="8" spans="2:16" ht="9" customHeight="1" thickTop="1" thickBot="1" x14ac:dyDescent="0.3">
      <c r="B8" s="60"/>
      <c r="C8" s="83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184</v>
      </c>
      <c r="G9" s="118"/>
      <c r="H9" s="118"/>
      <c r="I9" s="118"/>
      <c r="J9" s="118"/>
      <c r="K9" s="119"/>
      <c r="L9" s="84" t="s">
        <v>14</v>
      </c>
      <c r="M9" s="63"/>
      <c r="N9" s="117" t="s">
        <v>318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294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83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84" t="s">
        <v>0</v>
      </c>
      <c r="E16" s="61"/>
      <c r="F16" s="81"/>
      <c r="G16" s="65" t="s">
        <v>321</v>
      </c>
      <c r="H16" s="65"/>
      <c r="I16" s="65"/>
      <c r="J16" s="65"/>
      <c r="K16" s="66"/>
      <c r="L16" s="67" t="s">
        <v>295</v>
      </c>
      <c r="M16" s="63"/>
      <c r="N16" s="81" t="s">
        <v>401</v>
      </c>
      <c r="O16" s="66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1"/>
      <c r="D18" s="84" t="s">
        <v>296</v>
      </c>
      <c r="E18" s="61"/>
      <c r="F18" s="81" t="s">
        <v>27</v>
      </c>
      <c r="G18" s="65"/>
      <c r="H18" s="65"/>
      <c r="I18" s="65"/>
      <c r="J18" s="65"/>
      <c r="K18" s="66"/>
      <c r="L18" s="67" t="s">
        <v>297</v>
      </c>
      <c r="M18" s="63"/>
      <c r="N18" s="81"/>
      <c r="O18" s="66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120" t="s">
        <v>298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2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84" t="s">
        <v>299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6"/>
      <c r="P23" s="22"/>
    </row>
    <row r="24" spans="2:16" ht="9" customHeight="1" thickBot="1" x14ac:dyDescent="0.3">
      <c r="B24" s="21"/>
      <c r="G24" s="68"/>
      <c r="H24" s="68"/>
      <c r="I24" s="68"/>
      <c r="J24" s="68"/>
      <c r="K24" s="68"/>
      <c r="P24" s="22"/>
    </row>
    <row r="25" spans="2:16" ht="16.5" thickTop="1" thickBot="1" x14ac:dyDescent="0.3">
      <c r="B25" s="21"/>
      <c r="C25" s="79" t="s">
        <v>277</v>
      </c>
      <c r="D25" s="145" t="s">
        <v>300</v>
      </c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7"/>
      <c r="P25" s="22"/>
    </row>
    <row r="26" spans="2:16" ht="18.75" customHeight="1" thickTop="1" x14ac:dyDescent="0.25">
      <c r="B26" s="21"/>
      <c r="C26" s="69">
        <v>1</v>
      </c>
      <c r="D26" s="187" t="s">
        <v>369</v>
      </c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8"/>
      <c r="P26" s="22"/>
    </row>
    <row r="27" spans="2:16" ht="18.75" customHeight="1" x14ac:dyDescent="0.25">
      <c r="B27" s="21"/>
      <c r="C27" s="70">
        <v>2</v>
      </c>
      <c r="D27" s="189" t="s">
        <v>370</v>
      </c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90"/>
      <c r="P27" s="22"/>
    </row>
    <row r="28" spans="2:16" ht="18.75" customHeight="1" x14ac:dyDescent="0.25">
      <c r="B28" s="21"/>
      <c r="C28" s="70">
        <v>3</v>
      </c>
      <c r="D28" s="189" t="s">
        <v>371</v>
      </c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90"/>
      <c r="P28" s="22"/>
    </row>
    <row r="29" spans="2:16" ht="18.75" customHeight="1" x14ac:dyDescent="0.25">
      <c r="B29" s="21"/>
      <c r="C29" s="70">
        <v>4</v>
      </c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90"/>
      <c r="P29" s="22"/>
    </row>
    <row r="30" spans="2:16" ht="18.75" customHeight="1" thickBot="1" x14ac:dyDescent="0.3">
      <c r="B30" s="21"/>
      <c r="C30" s="71">
        <v>5</v>
      </c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2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72"/>
      <c r="I31" s="72"/>
      <c r="J31" s="72"/>
      <c r="K31" s="155"/>
      <c r="L31" s="155"/>
      <c r="M31" s="18"/>
      <c r="N31" s="18"/>
      <c r="O31" s="18"/>
      <c r="P31" s="24"/>
    </row>
    <row r="32" spans="2:16" ht="78" customHeight="1" thickTop="1" thickBot="1" x14ac:dyDescent="0.3">
      <c r="K32" s="156"/>
      <c r="L32" s="156"/>
    </row>
    <row r="33" spans="2:16" ht="17.25" thickTop="1" thickBot="1" x14ac:dyDescent="0.3">
      <c r="B33" s="120" t="s">
        <v>301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2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84" t="s">
        <v>302</v>
      </c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6"/>
      <c r="P35" s="22"/>
    </row>
    <row r="36" spans="2:16" ht="15.75" thickBot="1" x14ac:dyDescent="0.3">
      <c r="B36" s="21"/>
      <c r="H36" s="68"/>
      <c r="I36" s="68"/>
      <c r="J36" s="68"/>
      <c r="P36" s="22"/>
    </row>
    <row r="37" spans="2:16" ht="16.5" thickTop="1" thickBot="1" x14ac:dyDescent="0.3">
      <c r="B37" s="21"/>
      <c r="C37" s="79" t="s">
        <v>277</v>
      </c>
      <c r="D37" s="181" t="s">
        <v>300</v>
      </c>
      <c r="E37" s="182"/>
      <c r="F37" s="182"/>
      <c r="G37" s="182"/>
      <c r="H37" s="182"/>
      <c r="I37" s="183"/>
      <c r="J37" s="182" t="s">
        <v>303</v>
      </c>
      <c r="K37" s="182"/>
      <c r="L37" s="182"/>
      <c r="M37" s="182"/>
      <c r="N37" s="182"/>
      <c r="O37" s="183"/>
      <c r="P37" s="22"/>
    </row>
    <row r="38" spans="2:16" ht="16.5" thickTop="1" thickBot="1" x14ac:dyDescent="0.3">
      <c r="B38" s="21"/>
      <c r="C38" s="69">
        <v>1</v>
      </c>
      <c r="D38" s="193" t="str">
        <f>D26</f>
        <v>Las leyes y la constitución de nuestro país</v>
      </c>
      <c r="E38" s="194"/>
      <c r="F38" s="194"/>
      <c r="G38" s="194"/>
      <c r="H38" s="194"/>
      <c r="I38" s="195"/>
      <c r="J38" s="187" t="s">
        <v>361</v>
      </c>
      <c r="K38" s="187"/>
      <c r="L38" s="187"/>
      <c r="M38" s="187"/>
      <c r="N38" s="187"/>
      <c r="O38" s="188"/>
      <c r="P38" s="22"/>
    </row>
    <row r="39" spans="2:16" ht="16.5" thickTop="1" thickBot="1" x14ac:dyDescent="0.3">
      <c r="B39" s="21"/>
      <c r="C39" s="70">
        <v>2</v>
      </c>
      <c r="D39" s="196" t="str">
        <f t="shared" ref="D39:D42" si="0">D27</f>
        <v>La geografia de Colombia</v>
      </c>
      <c r="E39" s="197"/>
      <c r="F39" s="197"/>
      <c r="G39" s="197"/>
      <c r="H39" s="197"/>
      <c r="I39" s="198"/>
      <c r="J39" s="187" t="s">
        <v>361</v>
      </c>
      <c r="K39" s="187"/>
      <c r="L39" s="187"/>
      <c r="M39" s="187"/>
      <c r="N39" s="187"/>
      <c r="O39" s="188"/>
      <c r="P39" s="22"/>
    </row>
    <row r="40" spans="2:16" ht="16.5" thickTop="1" thickBot="1" x14ac:dyDescent="0.3">
      <c r="B40" s="21"/>
      <c r="C40" s="70">
        <v>3</v>
      </c>
      <c r="D40" s="196" t="str">
        <f t="shared" si="0"/>
        <v>La economía de nuestro país</v>
      </c>
      <c r="E40" s="197"/>
      <c r="F40" s="197"/>
      <c r="G40" s="197"/>
      <c r="H40" s="197"/>
      <c r="I40" s="198"/>
      <c r="J40" s="187" t="s">
        <v>361</v>
      </c>
      <c r="K40" s="187"/>
      <c r="L40" s="187"/>
      <c r="M40" s="187"/>
      <c r="N40" s="187"/>
      <c r="O40" s="188"/>
      <c r="P40" s="22"/>
    </row>
    <row r="41" spans="2:16" ht="15.75" thickTop="1" x14ac:dyDescent="0.25">
      <c r="B41" s="21"/>
      <c r="C41" s="70">
        <v>4</v>
      </c>
      <c r="D41" s="196">
        <f t="shared" si="0"/>
        <v>0</v>
      </c>
      <c r="E41" s="197"/>
      <c r="F41" s="197"/>
      <c r="G41" s="197"/>
      <c r="H41" s="197"/>
      <c r="I41" s="198"/>
      <c r="J41" s="187"/>
      <c r="K41" s="187"/>
      <c r="L41" s="187"/>
      <c r="M41" s="187"/>
      <c r="N41" s="187"/>
      <c r="O41" s="188"/>
      <c r="P41" s="22"/>
    </row>
    <row r="42" spans="2:16" ht="15.75" thickBot="1" x14ac:dyDescent="0.3">
      <c r="B42" s="21"/>
      <c r="C42" s="71">
        <v>5</v>
      </c>
      <c r="D42" s="199">
        <f t="shared" si="0"/>
        <v>0</v>
      </c>
      <c r="E42" s="200"/>
      <c r="F42" s="200"/>
      <c r="G42" s="200"/>
      <c r="H42" s="200"/>
      <c r="I42" s="201"/>
      <c r="J42" s="191"/>
      <c r="K42" s="191"/>
      <c r="L42" s="191"/>
      <c r="M42" s="191"/>
      <c r="N42" s="191"/>
      <c r="O42" s="192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72"/>
      <c r="K43" s="155"/>
      <c r="L43" s="155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120" t="s">
        <v>304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2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84" t="s">
        <v>305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22"/>
    </row>
    <row r="48" spans="2:16" ht="15.75" thickBot="1" x14ac:dyDescent="0.3">
      <c r="B48" s="21"/>
      <c r="H48" s="68"/>
      <c r="I48" s="68"/>
      <c r="J48" s="68"/>
      <c r="P48" s="22"/>
    </row>
    <row r="49" spans="2:16" ht="16.5" thickTop="1" thickBot="1" x14ac:dyDescent="0.3">
      <c r="B49" s="21"/>
      <c r="C49" s="79" t="s">
        <v>277</v>
      </c>
      <c r="D49" s="181" t="s">
        <v>300</v>
      </c>
      <c r="E49" s="182"/>
      <c r="F49" s="182"/>
      <c r="G49" s="182"/>
      <c r="H49" s="182"/>
      <c r="I49" s="183"/>
      <c r="J49" s="182" t="s">
        <v>306</v>
      </c>
      <c r="K49" s="182"/>
      <c r="L49" s="182"/>
      <c r="M49" s="182"/>
      <c r="N49" s="182"/>
      <c r="O49" s="183"/>
      <c r="P49" s="22"/>
    </row>
    <row r="50" spans="2:16" ht="15.75" thickTop="1" x14ac:dyDescent="0.25">
      <c r="B50" s="21"/>
      <c r="C50" s="69">
        <v>1</v>
      </c>
      <c r="D50" s="193" t="str">
        <f>D38</f>
        <v>Las leyes y la constitución de nuestro país</v>
      </c>
      <c r="E50" s="194"/>
      <c r="F50" s="194"/>
      <c r="G50" s="194"/>
      <c r="H50" s="194"/>
      <c r="I50" s="195"/>
      <c r="J50" s="187" t="s">
        <v>372</v>
      </c>
      <c r="K50" s="187"/>
      <c r="L50" s="187"/>
      <c r="M50" s="187"/>
      <c r="N50" s="187"/>
      <c r="O50" s="188"/>
      <c r="P50" s="22"/>
    </row>
    <row r="51" spans="2:16" x14ac:dyDescent="0.25">
      <c r="B51" s="21"/>
      <c r="C51" s="70">
        <v>2</v>
      </c>
      <c r="D51" s="196" t="str">
        <f t="shared" ref="D51:D54" si="1">D39</f>
        <v>La geografia de Colombia</v>
      </c>
      <c r="E51" s="197"/>
      <c r="F51" s="197"/>
      <c r="G51" s="197"/>
      <c r="H51" s="197"/>
      <c r="I51" s="198"/>
      <c r="J51" s="189" t="s">
        <v>373</v>
      </c>
      <c r="K51" s="189"/>
      <c r="L51" s="189"/>
      <c r="M51" s="189"/>
      <c r="N51" s="189"/>
      <c r="O51" s="190"/>
      <c r="P51" s="22"/>
    </row>
    <row r="52" spans="2:16" x14ac:dyDescent="0.25">
      <c r="B52" s="21"/>
      <c r="C52" s="70">
        <v>3</v>
      </c>
      <c r="D52" s="196" t="str">
        <f t="shared" si="1"/>
        <v>La economía de nuestro país</v>
      </c>
      <c r="E52" s="197"/>
      <c r="F52" s="197"/>
      <c r="G52" s="197"/>
      <c r="H52" s="197"/>
      <c r="I52" s="198"/>
      <c r="J52" s="189" t="s">
        <v>374</v>
      </c>
      <c r="K52" s="189"/>
      <c r="L52" s="189"/>
      <c r="M52" s="189"/>
      <c r="N52" s="189"/>
      <c r="O52" s="190"/>
      <c r="P52" s="22"/>
    </row>
    <row r="53" spans="2:16" x14ac:dyDescent="0.25">
      <c r="B53" s="21"/>
      <c r="C53" s="70">
        <v>4</v>
      </c>
      <c r="D53" s="196">
        <f t="shared" si="1"/>
        <v>0</v>
      </c>
      <c r="E53" s="197"/>
      <c r="F53" s="197"/>
      <c r="G53" s="197"/>
      <c r="H53" s="197"/>
      <c r="I53" s="198"/>
      <c r="J53" s="189"/>
      <c r="K53" s="189"/>
      <c r="L53" s="189"/>
      <c r="M53" s="189"/>
      <c r="N53" s="189"/>
      <c r="O53" s="190"/>
      <c r="P53" s="22"/>
    </row>
    <row r="54" spans="2:16" ht="15.75" thickBot="1" x14ac:dyDescent="0.3">
      <c r="B54" s="21"/>
      <c r="C54" s="71">
        <v>5</v>
      </c>
      <c r="D54" s="199">
        <f t="shared" si="1"/>
        <v>0</v>
      </c>
      <c r="E54" s="200"/>
      <c r="F54" s="200"/>
      <c r="G54" s="200"/>
      <c r="H54" s="200"/>
      <c r="I54" s="201"/>
      <c r="J54" s="191"/>
      <c r="K54" s="191"/>
      <c r="L54" s="191"/>
      <c r="M54" s="191"/>
      <c r="N54" s="191"/>
      <c r="O54" s="192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72"/>
      <c r="I55" s="72"/>
      <c r="J55" s="72"/>
      <c r="K55" s="155"/>
      <c r="L55" s="155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120" t="s">
        <v>307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2"/>
    </row>
    <row r="58" spans="2:16" ht="15.75" thickTop="1" x14ac:dyDescent="0.25">
      <c r="B58" s="21"/>
      <c r="P58" s="27"/>
    </row>
    <row r="59" spans="2:16" x14ac:dyDescent="0.25">
      <c r="B59" s="21"/>
      <c r="C59" s="184" t="s">
        <v>308</v>
      </c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6"/>
      <c r="P59" s="22"/>
    </row>
    <row r="60" spans="2:16" ht="15.75" thickBot="1" x14ac:dyDescent="0.3">
      <c r="B60" s="21"/>
      <c r="H60" s="68"/>
      <c r="I60" s="68"/>
      <c r="J60" s="68"/>
      <c r="P60" s="22"/>
    </row>
    <row r="61" spans="2:16" ht="16.5" thickTop="1" thickBot="1" x14ac:dyDescent="0.3">
      <c r="B61" s="21"/>
      <c r="C61" s="79" t="s">
        <v>277</v>
      </c>
      <c r="D61" s="181" t="s">
        <v>300</v>
      </c>
      <c r="E61" s="182"/>
      <c r="F61" s="182"/>
      <c r="G61" s="182"/>
      <c r="H61" s="182"/>
      <c r="I61" s="183"/>
      <c r="J61" s="202" t="s">
        <v>309</v>
      </c>
      <c r="K61" s="202"/>
      <c r="L61" s="202"/>
      <c r="M61" s="202"/>
      <c r="N61" s="202" t="s">
        <v>310</v>
      </c>
      <c r="O61" s="202"/>
      <c r="P61" s="22"/>
    </row>
    <row r="62" spans="2:16" ht="15.75" thickTop="1" x14ac:dyDescent="0.25">
      <c r="B62" s="21"/>
      <c r="C62" s="69">
        <v>1</v>
      </c>
      <c r="D62" s="193" t="str">
        <f>D50</f>
        <v>Las leyes y la constitución de nuestro país</v>
      </c>
      <c r="E62" s="194"/>
      <c r="F62" s="194"/>
      <c r="G62" s="194"/>
      <c r="H62" s="194"/>
      <c r="I62" s="195"/>
      <c r="J62" s="203" t="s">
        <v>372</v>
      </c>
      <c r="K62" s="187"/>
      <c r="L62" s="187"/>
      <c r="M62" s="188"/>
      <c r="N62" s="203" t="s">
        <v>375</v>
      </c>
      <c r="O62" s="188"/>
      <c r="P62" s="22"/>
    </row>
    <row r="63" spans="2:16" x14ac:dyDescent="0.25">
      <c r="B63" s="21"/>
      <c r="C63" s="70">
        <v>2</v>
      </c>
      <c r="D63" s="196" t="str">
        <f t="shared" ref="D63:D66" si="2">D51</f>
        <v>La geografia de Colombia</v>
      </c>
      <c r="E63" s="197"/>
      <c r="F63" s="197"/>
      <c r="G63" s="197"/>
      <c r="H63" s="197"/>
      <c r="I63" s="198"/>
      <c r="J63" s="204" t="s">
        <v>373</v>
      </c>
      <c r="K63" s="189"/>
      <c r="L63" s="189"/>
      <c r="M63" s="190"/>
      <c r="N63" s="204" t="s">
        <v>365</v>
      </c>
      <c r="O63" s="190"/>
      <c r="P63" s="22"/>
    </row>
    <row r="64" spans="2:16" x14ac:dyDescent="0.25">
      <c r="B64" s="21"/>
      <c r="C64" s="70">
        <v>3</v>
      </c>
      <c r="D64" s="196" t="str">
        <f t="shared" si="2"/>
        <v>La economía de nuestro país</v>
      </c>
      <c r="E64" s="197"/>
      <c r="F64" s="197"/>
      <c r="G64" s="197"/>
      <c r="H64" s="197"/>
      <c r="I64" s="198"/>
      <c r="J64" s="204" t="s">
        <v>374</v>
      </c>
      <c r="K64" s="189"/>
      <c r="L64" s="189"/>
      <c r="M64" s="190"/>
      <c r="N64" s="204" t="s">
        <v>376</v>
      </c>
      <c r="O64" s="190"/>
      <c r="P64" s="22"/>
    </row>
    <row r="65" spans="2:16" x14ac:dyDescent="0.25">
      <c r="B65" s="21"/>
      <c r="C65" s="70">
        <v>4</v>
      </c>
      <c r="D65" s="196">
        <f t="shared" si="2"/>
        <v>0</v>
      </c>
      <c r="E65" s="197"/>
      <c r="F65" s="197"/>
      <c r="G65" s="197"/>
      <c r="H65" s="197"/>
      <c r="I65" s="198"/>
      <c r="J65" s="204"/>
      <c r="K65" s="189"/>
      <c r="L65" s="189"/>
      <c r="M65" s="190"/>
      <c r="N65" s="204"/>
      <c r="O65" s="190"/>
      <c r="P65" s="22"/>
    </row>
    <row r="66" spans="2:16" ht="15.75" thickBot="1" x14ac:dyDescent="0.3">
      <c r="B66" s="21"/>
      <c r="C66" s="71">
        <v>5</v>
      </c>
      <c r="D66" s="199">
        <f t="shared" si="2"/>
        <v>0</v>
      </c>
      <c r="E66" s="200"/>
      <c r="F66" s="200"/>
      <c r="G66" s="200"/>
      <c r="H66" s="200"/>
      <c r="I66" s="201"/>
      <c r="J66" s="205"/>
      <c r="K66" s="191"/>
      <c r="L66" s="191"/>
      <c r="M66" s="192"/>
      <c r="N66" s="205"/>
      <c r="O66" s="192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72"/>
      <c r="I67" s="72"/>
      <c r="J67" s="72"/>
      <c r="K67" s="155"/>
      <c r="L67" s="155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120" t="s">
        <v>311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2"/>
    </row>
    <row r="70" spans="2:16" ht="15.75" thickTop="1" x14ac:dyDescent="0.25">
      <c r="B70" s="21"/>
      <c r="P70" s="27"/>
    </row>
    <row r="71" spans="2:16" x14ac:dyDescent="0.25">
      <c r="B71" s="21"/>
      <c r="C71" s="184" t="s">
        <v>312</v>
      </c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6"/>
      <c r="P71" s="22"/>
    </row>
    <row r="72" spans="2:16" ht="15.75" thickBot="1" x14ac:dyDescent="0.3">
      <c r="B72" s="21"/>
      <c r="H72" s="68"/>
      <c r="I72" s="68"/>
      <c r="J72" s="68"/>
      <c r="P72" s="22"/>
    </row>
    <row r="73" spans="2:16" ht="16.5" thickTop="1" thickBot="1" x14ac:dyDescent="0.3">
      <c r="B73" s="21"/>
      <c r="C73" s="79" t="s">
        <v>277</v>
      </c>
      <c r="D73" s="181" t="s">
        <v>300</v>
      </c>
      <c r="E73" s="182"/>
      <c r="F73" s="182"/>
      <c r="G73" s="182"/>
      <c r="H73" s="182"/>
      <c r="I73" s="183"/>
      <c r="J73" s="202" t="s">
        <v>313</v>
      </c>
      <c r="K73" s="202"/>
      <c r="L73" s="202"/>
      <c r="M73" s="202"/>
      <c r="N73" s="202" t="s">
        <v>314</v>
      </c>
      <c r="O73" s="202"/>
      <c r="P73" s="22"/>
    </row>
    <row r="74" spans="2:16" ht="15.75" thickTop="1" x14ac:dyDescent="0.25">
      <c r="B74" s="21"/>
      <c r="C74" s="69">
        <v>1</v>
      </c>
      <c r="D74" s="193" t="str">
        <f>D62</f>
        <v>Las leyes y la constitución de nuestro país</v>
      </c>
      <c r="E74" s="194"/>
      <c r="F74" s="194"/>
      <c r="G74" s="194"/>
      <c r="H74" s="194"/>
      <c r="I74" s="195"/>
      <c r="J74" s="203" t="s">
        <v>378</v>
      </c>
      <c r="K74" s="187"/>
      <c r="L74" s="187"/>
      <c r="M74" s="188"/>
      <c r="N74" s="203" t="s">
        <v>375</v>
      </c>
      <c r="O74" s="188"/>
      <c r="P74" s="22"/>
    </row>
    <row r="75" spans="2:16" x14ac:dyDescent="0.25">
      <c r="B75" s="21"/>
      <c r="C75" s="70">
        <v>2</v>
      </c>
      <c r="D75" s="196" t="str">
        <f t="shared" ref="D75:D78" si="3">D63</f>
        <v>La geografia de Colombia</v>
      </c>
      <c r="E75" s="197"/>
      <c r="F75" s="197"/>
      <c r="G75" s="197"/>
      <c r="H75" s="197"/>
      <c r="I75" s="198"/>
      <c r="J75" s="204" t="s">
        <v>377</v>
      </c>
      <c r="K75" s="189"/>
      <c r="L75" s="189"/>
      <c r="M75" s="190"/>
      <c r="N75" s="204" t="s">
        <v>365</v>
      </c>
      <c r="O75" s="190"/>
      <c r="P75" s="22"/>
    </row>
    <row r="76" spans="2:16" x14ac:dyDescent="0.25">
      <c r="B76" s="21"/>
      <c r="C76" s="70">
        <v>3</v>
      </c>
      <c r="D76" s="196" t="str">
        <f t="shared" si="3"/>
        <v>La economía de nuestro país</v>
      </c>
      <c r="E76" s="197"/>
      <c r="F76" s="197"/>
      <c r="G76" s="197"/>
      <c r="H76" s="197"/>
      <c r="I76" s="198"/>
      <c r="J76" s="204" t="s">
        <v>377</v>
      </c>
      <c r="K76" s="189"/>
      <c r="L76" s="189"/>
      <c r="M76" s="190"/>
      <c r="N76" s="204" t="s">
        <v>376</v>
      </c>
      <c r="O76" s="190"/>
      <c r="P76" s="22"/>
    </row>
    <row r="77" spans="2:16" x14ac:dyDescent="0.25">
      <c r="B77" s="21"/>
      <c r="C77" s="70">
        <v>4</v>
      </c>
      <c r="D77" s="196">
        <f t="shared" si="3"/>
        <v>0</v>
      </c>
      <c r="E77" s="197"/>
      <c r="F77" s="197"/>
      <c r="G77" s="197"/>
      <c r="H77" s="197"/>
      <c r="I77" s="198"/>
      <c r="J77" s="204"/>
      <c r="K77" s="189"/>
      <c r="L77" s="189"/>
      <c r="M77" s="190"/>
      <c r="N77" s="204"/>
      <c r="O77" s="190"/>
      <c r="P77" s="22"/>
    </row>
    <row r="78" spans="2:16" ht="15.75" thickBot="1" x14ac:dyDescent="0.3">
      <c r="B78" s="21"/>
      <c r="C78" s="71">
        <v>5</v>
      </c>
      <c r="D78" s="199">
        <f t="shared" si="3"/>
        <v>0</v>
      </c>
      <c r="E78" s="200"/>
      <c r="F78" s="200"/>
      <c r="G78" s="200"/>
      <c r="H78" s="200"/>
      <c r="I78" s="201"/>
      <c r="J78" s="205"/>
      <c r="K78" s="191"/>
      <c r="L78" s="191"/>
      <c r="M78" s="192"/>
      <c r="N78" s="205"/>
      <c r="O78" s="192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72"/>
      <c r="I79" s="72"/>
      <c r="J79" s="72"/>
      <c r="K79" s="155"/>
      <c r="L79" s="155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21" priority="4">
      <formula>IF(D38=0,1,0)</formula>
    </cfRule>
  </conditionalFormatting>
  <conditionalFormatting sqref="D50:D54">
    <cfRule type="expression" dxfId="20" priority="3">
      <formula>IF(D50=0,1,0)</formula>
    </cfRule>
  </conditionalFormatting>
  <conditionalFormatting sqref="D62:D66">
    <cfRule type="expression" dxfId="19" priority="2">
      <formula>IF(D62=0,1,0)</formula>
    </cfRule>
  </conditionalFormatting>
  <conditionalFormatting sqref="D74:D78">
    <cfRule type="expression" dxfId="18" priority="1">
      <formula>IF(D74=0,1,0)</formula>
    </cfRule>
  </conditionalFormatting>
  <dataValidations count="1">
    <dataValidation type="list" allowBlank="1" showInputMessage="1" showErrorMessage="1" sqref="N18 N16" xr:uid="{51BC46E4-F3BC-4025-A69E-AA613B495C7E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3938E-50C8-46E5-875C-68DD3B978B22}">
  <dimension ref="B1:Q84"/>
  <sheetViews>
    <sheetView showGridLines="0" showRowColHeaders="0" tabSelected="1" showRuler="0" view="pageLayout" topLeftCell="A69" zoomScaleNormal="100" workbookViewId="0">
      <selection activeCell="A82" sqref="A82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25">
      <c r="B5" s="20"/>
      <c r="C5" s="246" t="s">
        <v>279</v>
      </c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80"/>
      <c r="P5" s="22"/>
    </row>
    <row r="6" spans="2:16" ht="9" customHeight="1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6.5" thickTop="1" thickBot="1" x14ac:dyDescent="0.3">
      <c r="B7" s="32"/>
      <c r="C7" s="242" t="s">
        <v>10</v>
      </c>
      <c r="D7" s="242"/>
      <c r="E7" s="16"/>
      <c r="F7" s="117" t="s">
        <v>317</v>
      </c>
      <c r="G7" s="244"/>
      <c r="H7" s="244"/>
      <c r="I7" s="244"/>
      <c r="J7" s="244"/>
      <c r="K7" s="245"/>
      <c r="L7" s="82" t="s">
        <v>13</v>
      </c>
      <c r="M7" s="28"/>
      <c r="N7" s="130">
        <v>254498000705</v>
      </c>
      <c r="O7" s="249"/>
      <c r="P7" s="22"/>
    </row>
    <row r="8" spans="2:16" ht="9" customHeight="1" thickTop="1" thickBot="1" x14ac:dyDescent="0.3">
      <c r="B8" s="29"/>
      <c r="C8" s="80"/>
      <c r="D8" s="30"/>
      <c r="E8" s="30"/>
      <c r="F8" s="30"/>
      <c r="G8" s="30"/>
      <c r="H8" s="30"/>
      <c r="I8" s="30"/>
      <c r="J8" s="30"/>
      <c r="K8" s="30"/>
      <c r="L8" s="31"/>
      <c r="M8" s="28"/>
      <c r="N8" s="30"/>
      <c r="O8" s="30"/>
      <c r="P8" s="22"/>
    </row>
    <row r="9" spans="2:16" ht="16.5" thickTop="1" thickBot="1" x14ac:dyDescent="0.3">
      <c r="B9" s="32"/>
      <c r="C9" s="242" t="s">
        <v>12</v>
      </c>
      <c r="D9" s="242"/>
      <c r="E9" s="30"/>
      <c r="F9" s="243" t="s">
        <v>272</v>
      </c>
      <c r="G9" s="244"/>
      <c r="H9" s="244"/>
      <c r="I9" s="244"/>
      <c r="J9" s="244"/>
      <c r="K9" s="245"/>
      <c r="L9" s="82" t="s">
        <v>14</v>
      </c>
      <c r="M9" s="28"/>
      <c r="N9" s="117" t="s">
        <v>318</v>
      </c>
      <c r="O9" s="245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246" t="s">
        <v>276</v>
      </c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80"/>
      <c r="P14" s="22"/>
    </row>
    <row r="15" spans="2:16" ht="9" customHeight="1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6.5" thickTop="1" thickBot="1" x14ac:dyDescent="0.3">
      <c r="B16" s="21"/>
      <c r="C16" s="30"/>
      <c r="D16" s="82" t="s">
        <v>0</v>
      </c>
      <c r="E16" s="30"/>
      <c r="F16" s="124" t="s">
        <v>322</v>
      </c>
      <c r="G16" s="247"/>
      <c r="H16" s="247"/>
      <c r="I16" s="247"/>
      <c r="J16" s="247"/>
      <c r="K16" s="248"/>
      <c r="L16" s="33" t="s">
        <v>15</v>
      </c>
      <c r="M16" s="28"/>
      <c r="N16" s="124" t="s">
        <v>27</v>
      </c>
      <c r="O16" s="248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120" t="s">
        <v>287</v>
      </c>
      <c r="C19" s="121"/>
      <c r="D19" s="121"/>
      <c r="E19" s="121"/>
      <c r="F19" s="121"/>
      <c r="G19" s="121"/>
      <c r="H19" s="122"/>
      <c r="I19" s="17"/>
      <c r="J19" s="120" t="s">
        <v>289</v>
      </c>
      <c r="K19" s="121"/>
      <c r="L19" s="121"/>
      <c r="M19" s="121"/>
      <c r="N19" s="121"/>
      <c r="O19" s="121"/>
      <c r="P19" s="122"/>
    </row>
    <row r="20" spans="2:16" ht="9" customHeight="1" thickTop="1" x14ac:dyDescent="0.2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240" t="s">
        <v>288</v>
      </c>
      <c r="D21" s="241"/>
      <c r="E21" s="241"/>
      <c r="F21" s="241"/>
      <c r="G21" s="241"/>
      <c r="H21" s="38"/>
      <c r="I21" s="37"/>
      <c r="J21" s="40"/>
      <c r="K21" s="240" t="s">
        <v>290</v>
      </c>
      <c r="L21" s="241"/>
      <c r="M21" s="241"/>
      <c r="N21" s="241"/>
      <c r="O21" s="241"/>
      <c r="P21" s="34"/>
    </row>
    <row r="22" spans="2:16" ht="9" customHeight="1" thickBot="1" x14ac:dyDescent="0.3">
      <c r="B22" s="21"/>
      <c r="C22" s="14"/>
      <c r="D22" s="14"/>
      <c r="E22" s="14"/>
      <c r="F22" s="14"/>
      <c r="G22" s="14"/>
      <c r="H22" s="34"/>
      <c r="I22" s="14"/>
      <c r="J22" s="41"/>
      <c r="K22" s="14"/>
      <c r="L22" s="14"/>
      <c r="M22" s="14"/>
      <c r="N22" s="14"/>
      <c r="O22" s="14"/>
      <c r="P22" s="34"/>
    </row>
    <row r="23" spans="2:16" ht="16.5" thickTop="1" thickBot="1" x14ac:dyDescent="0.3">
      <c r="B23" s="21"/>
      <c r="C23" s="79" t="s">
        <v>277</v>
      </c>
      <c r="D23" s="145" t="s">
        <v>291</v>
      </c>
      <c r="E23" s="146"/>
      <c r="F23" s="146"/>
      <c r="G23" s="147"/>
      <c r="H23" s="39"/>
      <c r="J23" s="21"/>
      <c r="K23" s="79" t="s">
        <v>277</v>
      </c>
      <c r="L23" s="148" t="s">
        <v>291</v>
      </c>
      <c r="M23" s="148"/>
      <c r="N23" s="148"/>
      <c r="O23" s="79" t="s">
        <v>18</v>
      </c>
      <c r="P23" s="22"/>
    </row>
    <row r="24" spans="2:16" ht="18.75" customHeight="1" thickTop="1" x14ac:dyDescent="0.25">
      <c r="B24" s="21"/>
      <c r="C24" s="52">
        <v>1</v>
      </c>
      <c r="D24" s="132" t="s">
        <v>335</v>
      </c>
      <c r="E24" s="133"/>
      <c r="F24" s="133"/>
      <c r="G24" s="134"/>
      <c r="H24" s="35"/>
      <c r="I24" s="28"/>
      <c r="J24" s="36"/>
      <c r="K24" s="52">
        <v>1</v>
      </c>
      <c r="L24" s="135" t="str">
        <f>D24</f>
        <v>Estructura de los seres vivos</v>
      </c>
      <c r="M24" s="136"/>
      <c r="N24" s="137"/>
      <c r="O24" s="48" t="s">
        <v>19</v>
      </c>
      <c r="P24" s="22"/>
    </row>
    <row r="25" spans="2:16" ht="18.75" customHeight="1" x14ac:dyDescent="0.25">
      <c r="B25" s="21"/>
      <c r="C25" s="53">
        <v>2</v>
      </c>
      <c r="D25" s="138" t="s">
        <v>336</v>
      </c>
      <c r="E25" s="139"/>
      <c r="F25" s="139"/>
      <c r="G25" s="140"/>
      <c r="H25" s="35"/>
      <c r="I25" s="28"/>
      <c r="J25" s="36"/>
      <c r="K25" s="53">
        <v>2</v>
      </c>
      <c r="L25" s="141" t="str">
        <f t="shared" ref="L25:L43" si="0">D25</f>
        <v>¿Cómo funciona el cuerpo humano?</v>
      </c>
      <c r="M25" s="142"/>
      <c r="N25" s="143"/>
      <c r="O25" s="48" t="s">
        <v>19</v>
      </c>
      <c r="P25" s="22"/>
    </row>
    <row r="26" spans="2:16" ht="18.75" customHeight="1" x14ac:dyDescent="0.25">
      <c r="B26" s="21"/>
      <c r="C26" s="53">
        <v>3</v>
      </c>
      <c r="D26" s="138" t="s">
        <v>337</v>
      </c>
      <c r="E26" s="139"/>
      <c r="F26" s="139"/>
      <c r="G26" s="140"/>
      <c r="H26" s="35"/>
      <c r="I26" s="28"/>
      <c r="J26" s="36"/>
      <c r="K26" s="54">
        <v>3</v>
      </c>
      <c r="L26" s="141" t="str">
        <f t="shared" si="0"/>
        <v>Los ecosistemas</v>
      </c>
      <c r="M26" s="142"/>
      <c r="N26" s="143"/>
      <c r="O26" s="48" t="s">
        <v>19</v>
      </c>
      <c r="P26" s="22"/>
    </row>
    <row r="27" spans="2:16" ht="18.75" customHeight="1" x14ac:dyDescent="0.25">
      <c r="B27" s="21"/>
      <c r="C27" s="53">
        <v>4</v>
      </c>
      <c r="D27" s="138" t="s">
        <v>338</v>
      </c>
      <c r="E27" s="139"/>
      <c r="F27" s="139"/>
      <c r="G27" s="140"/>
      <c r="H27" s="35"/>
      <c r="I27" s="28"/>
      <c r="J27" s="36"/>
      <c r="K27" s="53">
        <v>4</v>
      </c>
      <c r="L27" s="141" t="str">
        <f t="shared" si="0"/>
        <v xml:space="preserve">Energía </v>
      </c>
      <c r="M27" s="142"/>
      <c r="N27" s="143"/>
      <c r="O27" s="48" t="s">
        <v>19</v>
      </c>
      <c r="P27" s="22"/>
    </row>
    <row r="28" spans="2:16" ht="18.75" customHeight="1" x14ac:dyDescent="0.25">
      <c r="B28" s="21"/>
      <c r="C28" s="53">
        <v>5</v>
      </c>
      <c r="D28" s="138" t="s">
        <v>339</v>
      </c>
      <c r="E28" s="139"/>
      <c r="F28" s="139"/>
      <c r="G28" s="140"/>
      <c r="H28" s="35"/>
      <c r="I28" s="28"/>
      <c r="J28" s="36"/>
      <c r="K28" s="53">
        <v>5</v>
      </c>
      <c r="L28" s="141" t="str">
        <f t="shared" si="0"/>
        <v>Conservación de los recursos naturales</v>
      </c>
      <c r="M28" s="142"/>
      <c r="N28" s="143"/>
      <c r="O28" s="48" t="s">
        <v>19</v>
      </c>
      <c r="P28" s="22"/>
    </row>
    <row r="29" spans="2:16" ht="18.75" customHeight="1" x14ac:dyDescent="0.25">
      <c r="B29" s="21"/>
      <c r="C29" s="53">
        <v>6</v>
      </c>
      <c r="D29" s="138" t="s">
        <v>344</v>
      </c>
      <c r="E29" s="139"/>
      <c r="F29" s="139"/>
      <c r="G29" s="140"/>
      <c r="H29" s="35"/>
      <c r="I29" s="28"/>
      <c r="J29" s="36"/>
      <c r="K29" s="54">
        <v>6</v>
      </c>
      <c r="L29" s="141" t="str">
        <f t="shared" si="0"/>
        <v>El Universo</v>
      </c>
      <c r="M29" s="142"/>
      <c r="N29" s="143"/>
      <c r="O29" s="48" t="s">
        <v>19</v>
      </c>
      <c r="P29" s="22"/>
    </row>
    <row r="30" spans="2:16" ht="18.75" customHeight="1" x14ac:dyDescent="0.25">
      <c r="B30" s="21"/>
      <c r="C30" s="53">
        <v>7</v>
      </c>
      <c r="D30" s="138" t="s">
        <v>345</v>
      </c>
      <c r="E30" s="139"/>
      <c r="F30" s="139"/>
      <c r="G30" s="140"/>
      <c r="H30" s="35"/>
      <c r="I30" s="28"/>
      <c r="J30" s="36"/>
      <c r="K30" s="53">
        <v>7</v>
      </c>
      <c r="L30" s="141" t="str">
        <f t="shared" si="0"/>
        <v>La metodología científica</v>
      </c>
      <c r="M30" s="142"/>
      <c r="N30" s="143"/>
      <c r="O30" s="48" t="s">
        <v>19</v>
      </c>
      <c r="P30" s="22"/>
    </row>
    <row r="31" spans="2:16" ht="18.75" customHeight="1" x14ac:dyDescent="0.25">
      <c r="B31" s="21"/>
      <c r="C31" s="53">
        <v>8</v>
      </c>
      <c r="D31" s="138"/>
      <c r="E31" s="139"/>
      <c r="F31" s="139"/>
      <c r="G31" s="140"/>
      <c r="H31" s="35"/>
      <c r="I31" s="28"/>
      <c r="J31" s="36"/>
      <c r="K31" s="53">
        <v>8</v>
      </c>
      <c r="L31" s="141">
        <f t="shared" si="0"/>
        <v>0</v>
      </c>
      <c r="M31" s="142"/>
      <c r="N31" s="143"/>
      <c r="O31" s="48"/>
      <c r="P31" s="22"/>
    </row>
    <row r="32" spans="2:16" ht="18.75" customHeight="1" x14ac:dyDescent="0.25">
      <c r="B32" s="21"/>
      <c r="C32" s="53">
        <v>9</v>
      </c>
      <c r="D32" s="138"/>
      <c r="E32" s="139"/>
      <c r="F32" s="139"/>
      <c r="G32" s="140"/>
      <c r="H32" s="35"/>
      <c r="I32" s="28"/>
      <c r="J32" s="36"/>
      <c r="K32" s="54">
        <v>9</v>
      </c>
      <c r="L32" s="141">
        <f t="shared" si="0"/>
        <v>0</v>
      </c>
      <c r="M32" s="142"/>
      <c r="N32" s="143"/>
      <c r="O32" s="48"/>
      <c r="P32" s="22"/>
    </row>
    <row r="33" spans="2:16" ht="18.75" customHeight="1" x14ac:dyDescent="0.25">
      <c r="B33" s="21"/>
      <c r="C33" s="53">
        <v>10</v>
      </c>
      <c r="D33" s="138"/>
      <c r="E33" s="139"/>
      <c r="F33" s="139"/>
      <c r="G33" s="140"/>
      <c r="H33" s="35"/>
      <c r="I33" s="28"/>
      <c r="J33" s="36"/>
      <c r="K33" s="53">
        <v>10</v>
      </c>
      <c r="L33" s="141">
        <f t="shared" si="0"/>
        <v>0</v>
      </c>
      <c r="M33" s="142"/>
      <c r="N33" s="143"/>
      <c r="O33" s="48"/>
      <c r="P33" s="22"/>
    </row>
    <row r="34" spans="2:16" ht="18.75" customHeight="1" x14ac:dyDescent="0.25">
      <c r="B34" s="21"/>
      <c r="C34" s="53">
        <v>11</v>
      </c>
      <c r="D34" s="138"/>
      <c r="E34" s="139"/>
      <c r="F34" s="139"/>
      <c r="G34" s="140"/>
      <c r="H34" s="35"/>
      <c r="I34" s="28"/>
      <c r="J34" s="36"/>
      <c r="K34" s="53">
        <v>11</v>
      </c>
      <c r="L34" s="141">
        <f t="shared" si="0"/>
        <v>0</v>
      </c>
      <c r="M34" s="142"/>
      <c r="N34" s="143"/>
      <c r="O34" s="48"/>
      <c r="P34" s="22"/>
    </row>
    <row r="35" spans="2:16" ht="18.75" customHeight="1" x14ac:dyDescent="0.25">
      <c r="B35" s="21"/>
      <c r="C35" s="53">
        <v>12</v>
      </c>
      <c r="D35" s="138"/>
      <c r="E35" s="139"/>
      <c r="F35" s="139"/>
      <c r="G35" s="140"/>
      <c r="H35" s="35"/>
      <c r="I35" s="28"/>
      <c r="J35" s="36"/>
      <c r="K35" s="54">
        <v>12</v>
      </c>
      <c r="L35" s="141">
        <f t="shared" si="0"/>
        <v>0</v>
      </c>
      <c r="M35" s="142"/>
      <c r="N35" s="143"/>
      <c r="O35" s="48"/>
      <c r="P35" s="22"/>
    </row>
    <row r="36" spans="2:16" ht="18.75" customHeight="1" x14ac:dyDescent="0.25">
      <c r="B36" s="21"/>
      <c r="C36" s="53">
        <v>13</v>
      </c>
      <c r="D36" s="138"/>
      <c r="E36" s="139"/>
      <c r="F36" s="139"/>
      <c r="G36" s="140"/>
      <c r="H36" s="35"/>
      <c r="I36" s="28"/>
      <c r="J36" s="36"/>
      <c r="K36" s="54">
        <v>13</v>
      </c>
      <c r="L36" s="141">
        <f t="shared" si="0"/>
        <v>0</v>
      </c>
      <c r="M36" s="142"/>
      <c r="N36" s="143"/>
      <c r="O36" s="48"/>
      <c r="P36" s="22"/>
    </row>
    <row r="37" spans="2:16" ht="18.75" customHeight="1" x14ac:dyDescent="0.25">
      <c r="B37" s="21"/>
      <c r="C37" s="53">
        <v>14</v>
      </c>
      <c r="D37" s="138"/>
      <c r="E37" s="139"/>
      <c r="F37" s="139"/>
      <c r="G37" s="140"/>
      <c r="H37" s="35"/>
      <c r="I37" s="28"/>
      <c r="J37" s="36"/>
      <c r="K37" s="53">
        <v>14</v>
      </c>
      <c r="L37" s="141">
        <f t="shared" si="0"/>
        <v>0</v>
      </c>
      <c r="M37" s="142"/>
      <c r="N37" s="143"/>
      <c r="O37" s="48"/>
      <c r="P37" s="22"/>
    </row>
    <row r="38" spans="2:16" ht="18.75" customHeight="1" x14ac:dyDescent="0.25">
      <c r="B38" s="21"/>
      <c r="C38" s="53">
        <v>15</v>
      </c>
      <c r="D38" s="138"/>
      <c r="E38" s="139"/>
      <c r="F38" s="139"/>
      <c r="G38" s="140"/>
      <c r="H38" s="35"/>
      <c r="I38" s="28"/>
      <c r="J38" s="36"/>
      <c r="K38" s="54">
        <v>15</v>
      </c>
      <c r="L38" s="141">
        <f t="shared" si="0"/>
        <v>0</v>
      </c>
      <c r="M38" s="142"/>
      <c r="N38" s="143"/>
      <c r="O38" s="48"/>
      <c r="P38" s="22"/>
    </row>
    <row r="39" spans="2:16" ht="18.75" customHeight="1" x14ac:dyDescent="0.25">
      <c r="B39" s="21"/>
      <c r="C39" s="53">
        <v>16</v>
      </c>
      <c r="D39" s="138"/>
      <c r="E39" s="139"/>
      <c r="F39" s="139"/>
      <c r="G39" s="140"/>
      <c r="H39" s="35"/>
      <c r="I39" s="28"/>
      <c r="J39" s="36"/>
      <c r="K39" s="53">
        <v>16</v>
      </c>
      <c r="L39" s="141">
        <f t="shared" si="0"/>
        <v>0</v>
      </c>
      <c r="M39" s="142"/>
      <c r="N39" s="143"/>
      <c r="O39" s="48"/>
      <c r="P39" s="22"/>
    </row>
    <row r="40" spans="2:16" ht="18.75" customHeight="1" x14ac:dyDescent="0.25">
      <c r="B40" s="21"/>
      <c r="C40" s="53">
        <v>17</v>
      </c>
      <c r="D40" s="138"/>
      <c r="E40" s="139"/>
      <c r="F40" s="139"/>
      <c r="G40" s="140"/>
      <c r="H40" s="35"/>
      <c r="I40" s="28"/>
      <c r="J40" s="36"/>
      <c r="K40" s="53">
        <v>17</v>
      </c>
      <c r="L40" s="141">
        <f t="shared" si="0"/>
        <v>0</v>
      </c>
      <c r="M40" s="142"/>
      <c r="N40" s="143"/>
      <c r="O40" s="48"/>
      <c r="P40" s="22"/>
    </row>
    <row r="41" spans="2:16" ht="18.75" customHeight="1" x14ac:dyDescent="0.25">
      <c r="B41" s="21"/>
      <c r="C41" s="53">
        <v>18</v>
      </c>
      <c r="D41" s="138"/>
      <c r="E41" s="139"/>
      <c r="F41" s="139"/>
      <c r="G41" s="140"/>
      <c r="H41" s="35"/>
      <c r="I41" s="28"/>
      <c r="J41" s="36"/>
      <c r="K41" s="54">
        <v>18</v>
      </c>
      <c r="L41" s="141">
        <f t="shared" si="0"/>
        <v>0</v>
      </c>
      <c r="M41" s="142"/>
      <c r="N41" s="143"/>
      <c r="O41" s="48"/>
      <c r="P41" s="22"/>
    </row>
    <row r="42" spans="2:16" ht="18.75" customHeight="1" x14ac:dyDescent="0.25">
      <c r="B42" s="21"/>
      <c r="C42" s="53">
        <v>19</v>
      </c>
      <c r="D42" s="138"/>
      <c r="E42" s="139"/>
      <c r="F42" s="139"/>
      <c r="G42" s="140"/>
      <c r="H42" s="35"/>
      <c r="I42" s="28"/>
      <c r="J42" s="36"/>
      <c r="K42" s="53">
        <v>19</v>
      </c>
      <c r="L42" s="141">
        <f t="shared" si="0"/>
        <v>0</v>
      </c>
      <c r="M42" s="142"/>
      <c r="N42" s="143"/>
      <c r="O42" s="48"/>
      <c r="P42" s="22"/>
    </row>
    <row r="43" spans="2:16" ht="18.75" customHeight="1" thickBot="1" x14ac:dyDescent="0.3">
      <c r="B43" s="21"/>
      <c r="C43" s="55">
        <v>20</v>
      </c>
      <c r="D43" s="149"/>
      <c r="E43" s="150"/>
      <c r="F43" s="150"/>
      <c r="G43" s="151"/>
      <c r="H43" s="35"/>
      <c r="I43" s="28"/>
      <c r="J43" s="36"/>
      <c r="K43" s="55">
        <v>20</v>
      </c>
      <c r="L43" s="152">
        <f t="shared" si="0"/>
        <v>0</v>
      </c>
      <c r="M43" s="153"/>
      <c r="N43" s="154"/>
      <c r="O43" s="49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I44" s="17"/>
      <c r="J44" s="23"/>
      <c r="K44" s="155"/>
      <c r="L44" s="155"/>
      <c r="M44" s="18"/>
      <c r="N44" s="18"/>
      <c r="O44" s="18"/>
      <c r="P44" s="24"/>
    </row>
    <row r="45" spans="2:16" ht="9" customHeight="1" thickTop="1" thickBot="1" x14ac:dyDescent="0.3">
      <c r="K45" s="156"/>
      <c r="L45" s="156"/>
    </row>
    <row r="46" spans="2:16" ht="17.25" thickTop="1" thickBot="1" x14ac:dyDescent="0.3">
      <c r="B46" s="120" t="s">
        <v>292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2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62"/>
      <c r="L47" s="162"/>
      <c r="M47" s="26"/>
      <c r="N47" s="26"/>
      <c r="O47" s="26"/>
      <c r="P47" s="27"/>
    </row>
    <row r="48" spans="2:16" ht="30" customHeight="1" x14ac:dyDescent="0.25">
      <c r="B48" s="21"/>
      <c r="C48" s="232" t="s">
        <v>293</v>
      </c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43"/>
    </row>
    <row r="49" spans="2:17" ht="9" customHeight="1" thickBot="1" x14ac:dyDescent="0.3">
      <c r="B49" s="2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3"/>
    </row>
    <row r="50" spans="2:17" ht="16.5" thickTop="1" thickBot="1" x14ac:dyDescent="0.3">
      <c r="B50" s="21"/>
      <c r="C50" s="42"/>
      <c r="D50" s="79" t="s">
        <v>277</v>
      </c>
      <c r="E50" s="145" t="s">
        <v>291</v>
      </c>
      <c r="F50" s="146"/>
      <c r="G50" s="146"/>
      <c r="H50" s="146"/>
      <c r="I50" s="146"/>
      <c r="J50" s="146"/>
      <c r="K50" s="147"/>
      <c r="L50" s="79" t="s">
        <v>18</v>
      </c>
      <c r="M50" s="145" t="s">
        <v>280</v>
      </c>
      <c r="N50" s="147"/>
      <c r="O50" s="42"/>
      <c r="P50" s="43"/>
    </row>
    <row r="51" spans="2:17" ht="18.75" customHeight="1" thickTop="1" x14ac:dyDescent="0.25">
      <c r="B51" s="21"/>
      <c r="C51" s="45">
        <f>IF(L51="No trabajado",1,0)</f>
        <v>0</v>
      </c>
      <c r="D51" s="52">
        <v>1</v>
      </c>
      <c r="E51" s="234" t="str">
        <f t="shared" ref="E51:E70" si="1">D24</f>
        <v>Estructura de los seres vivos</v>
      </c>
      <c r="F51" s="235"/>
      <c r="G51" s="235"/>
      <c r="H51" s="235"/>
      <c r="I51" s="235"/>
      <c r="J51" s="235"/>
      <c r="K51" s="236"/>
      <c r="L51" s="58" t="str">
        <f t="shared" ref="L51:L70" si="2">O24</f>
        <v>Trabajado</v>
      </c>
      <c r="M51" s="230" t="s">
        <v>282</v>
      </c>
      <c r="N51" s="231"/>
      <c r="O51" s="45">
        <f>IF(M51="Bajo",1,0)</f>
        <v>0</v>
      </c>
      <c r="P51" s="47">
        <f>IF(M51="Básico",-3,0)</f>
        <v>-3</v>
      </c>
      <c r="Q51" s="44">
        <f>C51+O51+P51</f>
        <v>-3</v>
      </c>
    </row>
    <row r="52" spans="2:17" ht="18.75" customHeight="1" x14ac:dyDescent="0.25">
      <c r="B52" s="21"/>
      <c r="C52" s="45">
        <f t="shared" ref="C52:C70" si="3">IF(L52="No trabajado",1,0)</f>
        <v>0</v>
      </c>
      <c r="D52" s="54">
        <v>2</v>
      </c>
      <c r="E52" s="225" t="str">
        <f t="shared" si="1"/>
        <v>¿Cómo funciona el cuerpo humano?</v>
      </c>
      <c r="F52" s="226"/>
      <c r="G52" s="226"/>
      <c r="H52" s="226"/>
      <c r="I52" s="226"/>
      <c r="J52" s="226"/>
      <c r="K52" s="227"/>
      <c r="L52" s="50" t="str">
        <f t="shared" si="2"/>
        <v>Trabajado</v>
      </c>
      <c r="M52" s="230" t="s">
        <v>282</v>
      </c>
      <c r="N52" s="231"/>
      <c r="O52" s="45">
        <f t="shared" ref="O52:O70" si="4">IF(M52="Bajo",1,0)</f>
        <v>0</v>
      </c>
      <c r="P52" s="47">
        <f t="shared" ref="P52:P70" si="5">IF(M52="Básico",-3,0)</f>
        <v>-3</v>
      </c>
      <c r="Q52" s="44">
        <f t="shared" ref="Q52:Q70" si="6">C52+O52+P52</f>
        <v>-3</v>
      </c>
    </row>
    <row r="53" spans="2:17" ht="18.75" customHeight="1" x14ac:dyDescent="0.25">
      <c r="B53" s="21"/>
      <c r="C53" s="45">
        <f t="shared" si="3"/>
        <v>0</v>
      </c>
      <c r="D53" s="54">
        <v>3</v>
      </c>
      <c r="E53" s="225" t="str">
        <f t="shared" si="1"/>
        <v>Los ecosistemas</v>
      </c>
      <c r="F53" s="226"/>
      <c r="G53" s="226"/>
      <c r="H53" s="226"/>
      <c r="I53" s="226"/>
      <c r="J53" s="226"/>
      <c r="K53" s="227"/>
      <c r="L53" s="50" t="str">
        <f t="shared" si="2"/>
        <v>Trabajado</v>
      </c>
      <c r="M53" s="230" t="s">
        <v>282</v>
      </c>
      <c r="N53" s="231"/>
      <c r="O53" s="45">
        <f t="shared" si="4"/>
        <v>0</v>
      </c>
      <c r="P53" s="47">
        <f t="shared" si="5"/>
        <v>-3</v>
      </c>
      <c r="Q53" s="44">
        <f t="shared" si="6"/>
        <v>-3</v>
      </c>
    </row>
    <row r="54" spans="2:17" ht="18.75" customHeight="1" x14ac:dyDescent="0.25">
      <c r="B54" s="21"/>
      <c r="C54" s="45">
        <f t="shared" si="3"/>
        <v>0</v>
      </c>
      <c r="D54" s="54">
        <v>4</v>
      </c>
      <c r="E54" s="225" t="str">
        <f t="shared" si="1"/>
        <v xml:space="preserve">Energía </v>
      </c>
      <c r="F54" s="226"/>
      <c r="G54" s="226"/>
      <c r="H54" s="226"/>
      <c r="I54" s="226"/>
      <c r="J54" s="226"/>
      <c r="K54" s="227"/>
      <c r="L54" s="50" t="str">
        <f t="shared" si="2"/>
        <v>Trabajado</v>
      </c>
      <c r="M54" s="230" t="s">
        <v>282</v>
      </c>
      <c r="N54" s="231"/>
      <c r="O54" s="45">
        <f t="shared" si="4"/>
        <v>0</v>
      </c>
      <c r="P54" s="47">
        <f t="shared" si="5"/>
        <v>-3</v>
      </c>
      <c r="Q54" s="44">
        <f t="shared" si="6"/>
        <v>-3</v>
      </c>
    </row>
    <row r="55" spans="2:17" ht="18.75" customHeight="1" x14ac:dyDescent="0.25">
      <c r="B55" s="21"/>
      <c r="C55" s="45">
        <f t="shared" si="3"/>
        <v>0</v>
      </c>
      <c r="D55" s="54">
        <v>5</v>
      </c>
      <c r="E55" s="225" t="str">
        <f t="shared" si="1"/>
        <v>Conservación de los recursos naturales</v>
      </c>
      <c r="F55" s="226"/>
      <c r="G55" s="226"/>
      <c r="H55" s="226"/>
      <c r="I55" s="226"/>
      <c r="J55" s="226"/>
      <c r="K55" s="227"/>
      <c r="L55" s="50" t="str">
        <f t="shared" si="2"/>
        <v>Trabajado</v>
      </c>
      <c r="M55" s="230" t="s">
        <v>282</v>
      </c>
      <c r="N55" s="231"/>
      <c r="O55" s="45">
        <f t="shared" si="4"/>
        <v>0</v>
      </c>
      <c r="P55" s="47">
        <f t="shared" si="5"/>
        <v>-3</v>
      </c>
      <c r="Q55" s="44">
        <f t="shared" si="6"/>
        <v>-3</v>
      </c>
    </row>
    <row r="56" spans="2:17" ht="18.75" customHeight="1" x14ac:dyDescent="0.25">
      <c r="B56" s="21"/>
      <c r="C56" s="45">
        <f t="shared" si="3"/>
        <v>0</v>
      </c>
      <c r="D56" s="54">
        <v>6</v>
      </c>
      <c r="E56" s="225" t="str">
        <f t="shared" si="1"/>
        <v>El Universo</v>
      </c>
      <c r="F56" s="226"/>
      <c r="G56" s="226"/>
      <c r="H56" s="226"/>
      <c r="I56" s="226"/>
      <c r="J56" s="226"/>
      <c r="K56" s="227"/>
      <c r="L56" s="50" t="str">
        <f t="shared" si="2"/>
        <v>Trabajado</v>
      </c>
      <c r="M56" s="230" t="s">
        <v>282</v>
      </c>
      <c r="N56" s="231"/>
      <c r="O56" s="45">
        <f t="shared" si="4"/>
        <v>0</v>
      </c>
      <c r="P56" s="47">
        <f t="shared" si="5"/>
        <v>-3</v>
      </c>
      <c r="Q56" s="44">
        <f t="shared" si="6"/>
        <v>-3</v>
      </c>
    </row>
    <row r="57" spans="2:17" ht="18.75" customHeight="1" x14ac:dyDescent="0.25">
      <c r="B57" s="21"/>
      <c r="C57" s="45">
        <f t="shared" si="3"/>
        <v>0</v>
      </c>
      <c r="D57" s="54">
        <v>7</v>
      </c>
      <c r="E57" s="225" t="str">
        <f t="shared" si="1"/>
        <v>La metodología científica</v>
      </c>
      <c r="F57" s="226"/>
      <c r="G57" s="226"/>
      <c r="H57" s="226"/>
      <c r="I57" s="226"/>
      <c r="J57" s="226"/>
      <c r="K57" s="227"/>
      <c r="L57" s="50" t="str">
        <f t="shared" si="2"/>
        <v>Trabajado</v>
      </c>
      <c r="M57" s="230" t="s">
        <v>282</v>
      </c>
      <c r="N57" s="231"/>
      <c r="O57" s="45">
        <f t="shared" si="4"/>
        <v>0</v>
      </c>
      <c r="P57" s="47">
        <f t="shared" si="5"/>
        <v>-3</v>
      </c>
      <c r="Q57" s="44">
        <f t="shared" si="6"/>
        <v>-3</v>
      </c>
    </row>
    <row r="58" spans="2:17" ht="18.75" customHeight="1" x14ac:dyDescent="0.25">
      <c r="B58" s="21"/>
      <c r="C58" s="45">
        <f t="shared" si="3"/>
        <v>0</v>
      </c>
      <c r="D58" s="54">
        <v>8</v>
      </c>
      <c r="E58" s="225">
        <f t="shared" si="1"/>
        <v>0</v>
      </c>
      <c r="F58" s="226"/>
      <c r="G58" s="226"/>
      <c r="H58" s="226"/>
      <c r="I58" s="226"/>
      <c r="J58" s="226"/>
      <c r="K58" s="227"/>
      <c r="L58" s="50">
        <f t="shared" si="2"/>
        <v>0</v>
      </c>
      <c r="M58" s="228"/>
      <c r="N58" s="229"/>
      <c r="O58" s="45">
        <f t="shared" si="4"/>
        <v>0</v>
      </c>
      <c r="P58" s="47">
        <f t="shared" si="5"/>
        <v>0</v>
      </c>
      <c r="Q58" s="44">
        <f t="shared" si="6"/>
        <v>0</v>
      </c>
    </row>
    <row r="59" spans="2:17" ht="18.75" customHeight="1" x14ac:dyDescent="0.25">
      <c r="B59" s="21"/>
      <c r="C59" s="45">
        <f t="shared" si="3"/>
        <v>0</v>
      </c>
      <c r="D59" s="54">
        <v>9</v>
      </c>
      <c r="E59" s="225">
        <f t="shared" si="1"/>
        <v>0</v>
      </c>
      <c r="F59" s="226"/>
      <c r="G59" s="226"/>
      <c r="H59" s="226"/>
      <c r="I59" s="226"/>
      <c r="J59" s="226"/>
      <c r="K59" s="227"/>
      <c r="L59" s="50">
        <f t="shared" si="2"/>
        <v>0</v>
      </c>
      <c r="M59" s="228"/>
      <c r="N59" s="229"/>
      <c r="O59" s="45">
        <f t="shared" si="4"/>
        <v>0</v>
      </c>
      <c r="P59" s="47">
        <f t="shared" si="5"/>
        <v>0</v>
      </c>
      <c r="Q59" s="44">
        <f t="shared" si="6"/>
        <v>0</v>
      </c>
    </row>
    <row r="60" spans="2:17" ht="18.75" customHeight="1" x14ac:dyDescent="0.25">
      <c r="B60" s="21"/>
      <c r="C60" s="45">
        <f t="shared" si="3"/>
        <v>0</v>
      </c>
      <c r="D60" s="54">
        <v>10</v>
      </c>
      <c r="E60" s="225">
        <f t="shared" si="1"/>
        <v>0</v>
      </c>
      <c r="F60" s="226"/>
      <c r="G60" s="226"/>
      <c r="H60" s="226"/>
      <c r="I60" s="226"/>
      <c r="J60" s="226"/>
      <c r="K60" s="227"/>
      <c r="L60" s="50">
        <f t="shared" si="2"/>
        <v>0</v>
      </c>
      <c r="M60" s="228"/>
      <c r="N60" s="229"/>
      <c r="O60" s="45">
        <f t="shared" si="4"/>
        <v>0</v>
      </c>
      <c r="P60" s="47">
        <f t="shared" si="5"/>
        <v>0</v>
      </c>
      <c r="Q60" s="44">
        <f t="shared" si="6"/>
        <v>0</v>
      </c>
    </row>
    <row r="61" spans="2:17" ht="18.75" customHeight="1" x14ac:dyDescent="0.25">
      <c r="B61" s="21"/>
      <c r="C61" s="45">
        <f t="shared" si="3"/>
        <v>0</v>
      </c>
      <c r="D61" s="54">
        <v>11</v>
      </c>
      <c r="E61" s="225">
        <f t="shared" si="1"/>
        <v>0</v>
      </c>
      <c r="F61" s="226"/>
      <c r="G61" s="226"/>
      <c r="H61" s="226"/>
      <c r="I61" s="226"/>
      <c r="J61" s="226"/>
      <c r="K61" s="227"/>
      <c r="L61" s="50">
        <f t="shared" si="2"/>
        <v>0</v>
      </c>
      <c r="M61" s="228"/>
      <c r="N61" s="229"/>
      <c r="O61" s="45">
        <f t="shared" si="4"/>
        <v>0</v>
      </c>
      <c r="P61" s="47">
        <f t="shared" si="5"/>
        <v>0</v>
      </c>
      <c r="Q61" s="44">
        <f t="shared" si="6"/>
        <v>0</v>
      </c>
    </row>
    <row r="62" spans="2:17" ht="18.75" customHeight="1" x14ac:dyDescent="0.25">
      <c r="B62" s="21"/>
      <c r="C62" s="45">
        <f t="shared" si="3"/>
        <v>0</v>
      </c>
      <c r="D62" s="54">
        <v>12</v>
      </c>
      <c r="E62" s="225">
        <f t="shared" si="1"/>
        <v>0</v>
      </c>
      <c r="F62" s="226"/>
      <c r="G62" s="226"/>
      <c r="H62" s="226"/>
      <c r="I62" s="226"/>
      <c r="J62" s="226"/>
      <c r="K62" s="227"/>
      <c r="L62" s="50">
        <f t="shared" si="2"/>
        <v>0</v>
      </c>
      <c r="M62" s="228"/>
      <c r="N62" s="229"/>
      <c r="O62" s="45">
        <f t="shared" si="4"/>
        <v>0</v>
      </c>
      <c r="P62" s="47">
        <f t="shared" si="5"/>
        <v>0</v>
      </c>
      <c r="Q62" s="44">
        <f t="shared" si="6"/>
        <v>0</v>
      </c>
    </row>
    <row r="63" spans="2:17" ht="18.75" customHeight="1" x14ac:dyDescent="0.25">
      <c r="B63" s="21"/>
      <c r="C63" s="45">
        <f t="shared" si="3"/>
        <v>0</v>
      </c>
      <c r="D63" s="54">
        <v>13</v>
      </c>
      <c r="E63" s="225">
        <f t="shared" si="1"/>
        <v>0</v>
      </c>
      <c r="F63" s="226"/>
      <c r="G63" s="226"/>
      <c r="H63" s="226"/>
      <c r="I63" s="226"/>
      <c r="J63" s="226"/>
      <c r="K63" s="227"/>
      <c r="L63" s="50">
        <f t="shared" si="2"/>
        <v>0</v>
      </c>
      <c r="M63" s="228"/>
      <c r="N63" s="229"/>
      <c r="O63" s="45">
        <f t="shared" si="4"/>
        <v>0</v>
      </c>
      <c r="P63" s="47">
        <f t="shared" si="5"/>
        <v>0</v>
      </c>
      <c r="Q63" s="44">
        <f t="shared" si="6"/>
        <v>0</v>
      </c>
    </row>
    <row r="64" spans="2:17" ht="18.75" customHeight="1" x14ac:dyDescent="0.25">
      <c r="B64" s="21"/>
      <c r="C64" s="45">
        <f t="shared" si="3"/>
        <v>0</v>
      </c>
      <c r="D64" s="54">
        <v>14</v>
      </c>
      <c r="E64" s="225">
        <f t="shared" si="1"/>
        <v>0</v>
      </c>
      <c r="F64" s="226"/>
      <c r="G64" s="226"/>
      <c r="H64" s="226"/>
      <c r="I64" s="226"/>
      <c r="J64" s="226"/>
      <c r="K64" s="227"/>
      <c r="L64" s="50">
        <f t="shared" si="2"/>
        <v>0</v>
      </c>
      <c r="M64" s="228"/>
      <c r="N64" s="229"/>
      <c r="O64" s="45">
        <f t="shared" si="4"/>
        <v>0</v>
      </c>
      <c r="P64" s="47">
        <f t="shared" si="5"/>
        <v>0</v>
      </c>
      <c r="Q64" s="44">
        <f t="shared" si="6"/>
        <v>0</v>
      </c>
    </row>
    <row r="65" spans="2:17" ht="18.75" customHeight="1" x14ac:dyDescent="0.25">
      <c r="B65" s="21"/>
      <c r="C65" s="45">
        <f t="shared" si="3"/>
        <v>0</v>
      </c>
      <c r="D65" s="54">
        <v>15</v>
      </c>
      <c r="E65" s="225">
        <f t="shared" si="1"/>
        <v>0</v>
      </c>
      <c r="F65" s="226"/>
      <c r="G65" s="226"/>
      <c r="H65" s="226"/>
      <c r="I65" s="226"/>
      <c r="J65" s="226"/>
      <c r="K65" s="227"/>
      <c r="L65" s="50">
        <f t="shared" si="2"/>
        <v>0</v>
      </c>
      <c r="M65" s="228"/>
      <c r="N65" s="229"/>
      <c r="O65" s="45">
        <f t="shared" si="4"/>
        <v>0</v>
      </c>
      <c r="P65" s="47">
        <f t="shared" si="5"/>
        <v>0</v>
      </c>
      <c r="Q65" s="44">
        <f t="shared" si="6"/>
        <v>0</v>
      </c>
    </row>
    <row r="66" spans="2:17" ht="18.75" customHeight="1" x14ac:dyDescent="0.25">
      <c r="B66" s="21"/>
      <c r="C66" s="45">
        <f t="shared" si="3"/>
        <v>0</v>
      </c>
      <c r="D66" s="54">
        <v>16</v>
      </c>
      <c r="E66" s="225">
        <f t="shared" si="1"/>
        <v>0</v>
      </c>
      <c r="F66" s="226"/>
      <c r="G66" s="226"/>
      <c r="H66" s="226"/>
      <c r="I66" s="226"/>
      <c r="J66" s="226"/>
      <c r="K66" s="227"/>
      <c r="L66" s="50">
        <f t="shared" si="2"/>
        <v>0</v>
      </c>
      <c r="M66" s="228"/>
      <c r="N66" s="229"/>
      <c r="O66" s="45">
        <f t="shared" si="4"/>
        <v>0</v>
      </c>
      <c r="P66" s="47">
        <f t="shared" si="5"/>
        <v>0</v>
      </c>
      <c r="Q66" s="44">
        <f t="shared" si="6"/>
        <v>0</v>
      </c>
    </row>
    <row r="67" spans="2:17" ht="18.75" customHeight="1" x14ac:dyDescent="0.25">
      <c r="B67" s="21"/>
      <c r="C67" s="45">
        <f t="shared" si="3"/>
        <v>0</v>
      </c>
      <c r="D67" s="54">
        <v>17</v>
      </c>
      <c r="E67" s="225">
        <f t="shared" si="1"/>
        <v>0</v>
      </c>
      <c r="F67" s="226"/>
      <c r="G67" s="226"/>
      <c r="H67" s="226"/>
      <c r="I67" s="226"/>
      <c r="J67" s="226"/>
      <c r="K67" s="227"/>
      <c r="L67" s="50">
        <f t="shared" si="2"/>
        <v>0</v>
      </c>
      <c r="M67" s="228"/>
      <c r="N67" s="229"/>
      <c r="O67" s="45">
        <f t="shared" si="4"/>
        <v>0</v>
      </c>
      <c r="P67" s="47">
        <f t="shared" si="5"/>
        <v>0</v>
      </c>
      <c r="Q67" s="44">
        <f t="shared" si="6"/>
        <v>0</v>
      </c>
    </row>
    <row r="68" spans="2:17" ht="18.75" customHeight="1" x14ac:dyDescent="0.25">
      <c r="B68" s="21"/>
      <c r="C68" s="45">
        <f t="shared" si="3"/>
        <v>0</v>
      </c>
      <c r="D68" s="54">
        <v>18</v>
      </c>
      <c r="E68" s="225">
        <f t="shared" si="1"/>
        <v>0</v>
      </c>
      <c r="F68" s="226"/>
      <c r="G68" s="226"/>
      <c r="H68" s="226"/>
      <c r="I68" s="226"/>
      <c r="J68" s="226"/>
      <c r="K68" s="227"/>
      <c r="L68" s="50">
        <f t="shared" si="2"/>
        <v>0</v>
      </c>
      <c r="M68" s="228"/>
      <c r="N68" s="229"/>
      <c r="O68" s="45">
        <f t="shared" si="4"/>
        <v>0</v>
      </c>
      <c r="P68" s="47">
        <f t="shared" si="5"/>
        <v>0</v>
      </c>
      <c r="Q68" s="44">
        <f t="shared" si="6"/>
        <v>0</v>
      </c>
    </row>
    <row r="69" spans="2:17" ht="18.75" customHeight="1" x14ac:dyDescent="0.25">
      <c r="B69" s="21"/>
      <c r="C69" s="45">
        <f t="shared" si="3"/>
        <v>0</v>
      </c>
      <c r="D69" s="54">
        <v>19</v>
      </c>
      <c r="E69" s="225">
        <f t="shared" si="1"/>
        <v>0</v>
      </c>
      <c r="F69" s="226"/>
      <c r="G69" s="226"/>
      <c r="H69" s="226"/>
      <c r="I69" s="226"/>
      <c r="J69" s="226"/>
      <c r="K69" s="227"/>
      <c r="L69" s="50">
        <f t="shared" si="2"/>
        <v>0</v>
      </c>
      <c r="M69" s="228"/>
      <c r="N69" s="229"/>
      <c r="O69" s="45">
        <f t="shared" si="4"/>
        <v>0</v>
      </c>
      <c r="P69" s="47">
        <f t="shared" si="5"/>
        <v>0</v>
      </c>
      <c r="Q69" s="44">
        <f t="shared" si="6"/>
        <v>0</v>
      </c>
    </row>
    <row r="70" spans="2:17" ht="18.75" customHeight="1" thickBot="1" x14ac:dyDescent="0.3">
      <c r="B70" s="21"/>
      <c r="C70" s="45">
        <f t="shared" si="3"/>
        <v>0</v>
      </c>
      <c r="D70" s="55">
        <v>20</v>
      </c>
      <c r="E70" s="218">
        <f t="shared" si="1"/>
        <v>0</v>
      </c>
      <c r="F70" s="219"/>
      <c r="G70" s="219"/>
      <c r="H70" s="219"/>
      <c r="I70" s="219"/>
      <c r="J70" s="219"/>
      <c r="K70" s="220"/>
      <c r="L70" s="51">
        <f t="shared" si="2"/>
        <v>0</v>
      </c>
      <c r="M70" s="221"/>
      <c r="N70" s="222"/>
      <c r="O70" s="45">
        <f t="shared" si="4"/>
        <v>0</v>
      </c>
      <c r="P70" s="47">
        <f t="shared" si="5"/>
        <v>0</v>
      </c>
      <c r="Q70" s="44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46">
        <f>O44</f>
        <v>0</v>
      </c>
      <c r="K71" s="46"/>
      <c r="L71" s="46"/>
      <c r="M71" s="46"/>
      <c r="N71" s="46"/>
      <c r="O71" s="46"/>
      <c r="P71" s="24"/>
    </row>
    <row r="72" spans="2:17" ht="6" customHeight="1" thickTop="1" thickBot="1" x14ac:dyDescent="0.3">
      <c r="B72" s="17"/>
      <c r="C72" s="17"/>
      <c r="D72" s="17"/>
      <c r="E72" s="17"/>
      <c r="F72" s="17"/>
      <c r="G72" s="17"/>
      <c r="H72" s="17"/>
      <c r="I72" s="17"/>
      <c r="J72" s="56"/>
      <c r="K72" s="56"/>
      <c r="L72" s="56"/>
      <c r="M72" s="56"/>
      <c r="N72" s="56"/>
      <c r="O72" s="56"/>
      <c r="P72" s="17"/>
    </row>
    <row r="73" spans="2:17" ht="16.5" customHeight="1" thickTop="1" thickBot="1" x14ac:dyDescent="0.3">
      <c r="B73" s="176" t="s">
        <v>285</v>
      </c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8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57"/>
      <c r="K74" s="57"/>
      <c r="L74" s="57"/>
      <c r="M74" s="57"/>
      <c r="N74" s="57"/>
      <c r="O74" s="57"/>
      <c r="P74" s="27"/>
    </row>
    <row r="75" spans="2:17" ht="61.5" customHeight="1" x14ac:dyDescent="0.25">
      <c r="B75" s="21"/>
      <c r="C75" s="223" t="s">
        <v>286</v>
      </c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46"/>
      <c r="K76" s="46"/>
      <c r="L76" s="46"/>
      <c r="M76" s="46"/>
      <c r="N76" s="46"/>
      <c r="O76" s="46"/>
      <c r="P76" s="24"/>
    </row>
    <row r="77" spans="2:17" ht="9" customHeight="1" thickTop="1" thickBot="1" x14ac:dyDescent="0.3"/>
    <row r="78" spans="2:17" ht="17.25" thickTop="1" thickBot="1" x14ac:dyDescent="0.3">
      <c r="B78" s="120" t="s">
        <v>278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2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70" t="s">
        <v>368</v>
      </c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22"/>
    </row>
    <row r="81" spans="2:16" ht="45" customHeight="1" x14ac:dyDescent="0.25">
      <c r="B81" s="21"/>
      <c r="C81" s="170" t="s">
        <v>677</v>
      </c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22"/>
    </row>
    <row r="82" spans="2:16" ht="45" customHeight="1" x14ac:dyDescent="0.25">
      <c r="B82" s="21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E70:K70"/>
    <mergeCell ref="M70:N70"/>
    <mergeCell ref="B73:P73"/>
    <mergeCell ref="C75:O75"/>
    <mergeCell ref="B78:P78"/>
    <mergeCell ref="C80:O80"/>
    <mergeCell ref="E67:K67"/>
    <mergeCell ref="M67:N67"/>
    <mergeCell ref="E68:K68"/>
    <mergeCell ref="M68:N68"/>
    <mergeCell ref="E69:K69"/>
    <mergeCell ref="M69:N69"/>
    <mergeCell ref="E64:K64"/>
    <mergeCell ref="M64:N64"/>
    <mergeCell ref="E65:K65"/>
    <mergeCell ref="M65:N65"/>
    <mergeCell ref="E66:K66"/>
    <mergeCell ref="M66:N66"/>
    <mergeCell ref="E61:K61"/>
    <mergeCell ref="M61:N61"/>
    <mergeCell ref="E62:K62"/>
    <mergeCell ref="M62:N62"/>
    <mergeCell ref="E63:K63"/>
    <mergeCell ref="M63:N63"/>
    <mergeCell ref="E58:K58"/>
    <mergeCell ref="M58:N58"/>
    <mergeCell ref="E59:K59"/>
    <mergeCell ref="M59:N59"/>
    <mergeCell ref="E60:K60"/>
    <mergeCell ref="M60:N60"/>
    <mergeCell ref="E55:K55"/>
    <mergeCell ref="M55:N55"/>
    <mergeCell ref="E56:K56"/>
    <mergeCell ref="M56:N56"/>
    <mergeCell ref="E57:K57"/>
    <mergeCell ref="M57:N57"/>
    <mergeCell ref="E52:K52"/>
    <mergeCell ref="M52:N52"/>
    <mergeCell ref="E53:K53"/>
    <mergeCell ref="M53:N53"/>
    <mergeCell ref="E54:K54"/>
    <mergeCell ref="M54:N54"/>
    <mergeCell ref="B46:P46"/>
    <mergeCell ref="K47:L47"/>
    <mergeCell ref="C48:O48"/>
    <mergeCell ref="E50:K50"/>
    <mergeCell ref="M50:N50"/>
    <mergeCell ref="E51:K51"/>
    <mergeCell ref="M51:N51"/>
    <mergeCell ref="D42:G42"/>
    <mergeCell ref="L42:N42"/>
    <mergeCell ref="D43:G43"/>
    <mergeCell ref="L43:N43"/>
    <mergeCell ref="K44:L44"/>
    <mergeCell ref="K45:L45"/>
    <mergeCell ref="D39:G39"/>
    <mergeCell ref="L39:N39"/>
    <mergeCell ref="D40:G40"/>
    <mergeCell ref="L40:N40"/>
    <mergeCell ref="D41:G41"/>
    <mergeCell ref="L41:N41"/>
    <mergeCell ref="D36:G36"/>
    <mergeCell ref="L36:N36"/>
    <mergeCell ref="D37:G37"/>
    <mergeCell ref="L37:N37"/>
    <mergeCell ref="D38:G38"/>
    <mergeCell ref="L38:N38"/>
    <mergeCell ref="D33:G33"/>
    <mergeCell ref="L33:N33"/>
    <mergeCell ref="D34:G34"/>
    <mergeCell ref="L34:N34"/>
    <mergeCell ref="D35:G35"/>
    <mergeCell ref="L35:N35"/>
    <mergeCell ref="D30:G30"/>
    <mergeCell ref="L30:N30"/>
    <mergeCell ref="D31:G31"/>
    <mergeCell ref="L31:N31"/>
    <mergeCell ref="D32:G32"/>
    <mergeCell ref="L32:N32"/>
    <mergeCell ref="D27:G27"/>
    <mergeCell ref="L27:N27"/>
    <mergeCell ref="D28:G28"/>
    <mergeCell ref="L28:N28"/>
    <mergeCell ref="D29:G29"/>
    <mergeCell ref="L29:N29"/>
    <mergeCell ref="D24:G24"/>
    <mergeCell ref="L24:N24"/>
    <mergeCell ref="D25:G25"/>
    <mergeCell ref="L25:N25"/>
    <mergeCell ref="D26:G26"/>
    <mergeCell ref="L26:N26"/>
    <mergeCell ref="B19:H19"/>
    <mergeCell ref="J19:P19"/>
    <mergeCell ref="C21:G21"/>
    <mergeCell ref="K21:O21"/>
    <mergeCell ref="D23:G23"/>
    <mergeCell ref="L23:N23"/>
    <mergeCell ref="C9:D9"/>
    <mergeCell ref="F9:K9"/>
    <mergeCell ref="N9:O9"/>
    <mergeCell ref="B12:P12"/>
    <mergeCell ref="C14:N14"/>
    <mergeCell ref="F16:K16"/>
    <mergeCell ref="N16:O16"/>
    <mergeCell ref="B1:P1"/>
    <mergeCell ref="B3:P3"/>
    <mergeCell ref="C5:N5"/>
    <mergeCell ref="C7:D7"/>
    <mergeCell ref="F7:K7"/>
    <mergeCell ref="N7:O7"/>
  </mergeCells>
  <conditionalFormatting sqref="L24:L43">
    <cfRule type="expression" dxfId="17" priority="5">
      <formula>IF(L24=0,1,0)</formula>
    </cfRule>
  </conditionalFormatting>
  <conditionalFormatting sqref="E51:N70">
    <cfRule type="expression" dxfId="16" priority="1">
      <formula>IF(Q51&lt;0,1,0)</formula>
    </cfRule>
    <cfRule type="expression" dxfId="15" priority="4">
      <formula>IF(Q51&gt;0,1,0)</formula>
    </cfRule>
  </conditionalFormatting>
  <conditionalFormatting sqref="E51:K70">
    <cfRule type="expression" dxfId="14" priority="3">
      <formula>IF(E51=0,1,0)</formula>
    </cfRule>
  </conditionalFormatting>
  <conditionalFormatting sqref="L51:L70">
    <cfRule type="expression" dxfId="13" priority="2">
      <formula>IF(L51=0,1,0)</formula>
    </cfRule>
  </conditionalFormatting>
  <dataValidations count="3">
    <dataValidation type="list" allowBlank="1" showInputMessage="1" showErrorMessage="1" sqref="N16" xr:uid="{E611DD95-EA81-472B-9848-2266B5FF7B4B}">
      <formula1>Grado</formula1>
    </dataValidation>
    <dataValidation type="list" allowBlank="1" showInputMessage="1" showErrorMessage="1" sqref="O24:O43" xr:uid="{B9CFEB3D-ECAE-4999-8B30-8FEBF62E438A}">
      <formula1>Estado</formula1>
    </dataValidation>
    <dataValidation type="list" allowBlank="1" showInputMessage="1" showErrorMessage="1" sqref="M51:N70" xr:uid="{C152DD85-1806-416E-957A-844260B2E378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3A09EB-1E35-4EDB-8AFF-38C62649F8BB}">
          <x14:formula1>
            <xm:f>'Hoja2 (2)'!$A$2:$A$97</xm:f>
          </x14:formula1>
          <xm:sqref>F9:K9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2D55A-2E71-4528-89AF-3BD1FE89A781}">
  <dimension ref="B1:P80"/>
  <sheetViews>
    <sheetView showGridLines="0" showRowColHeaders="0" showRuler="0" view="pageLayout" topLeftCell="A71" zoomScale="115" zoomScaleNormal="100" zoomScalePageLayoutView="115" workbookViewId="0">
      <selection activeCell="N16" sqref="N16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83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 t="s">
        <v>320</v>
      </c>
      <c r="G7" s="118"/>
      <c r="H7" s="118"/>
      <c r="I7" s="118"/>
      <c r="J7" s="118"/>
      <c r="K7" s="119"/>
      <c r="L7" s="84" t="s">
        <v>13</v>
      </c>
      <c r="M7" s="63"/>
      <c r="N7" s="130">
        <v>254498000705</v>
      </c>
      <c r="O7" s="131"/>
      <c r="P7" s="22"/>
    </row>
    <row r="8" spans="2:16" ht="9" customHeight="1" thickTop="1" thickBot="1" x14ac:dyDescent="0.3">
      <c r="B8" s="60"/>
      <c r="C8" s="83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184</v>
      </c>
      <c r="G9" s="118"/>
      <c r="H9" s="118"/>
      <c r="I9" s="118"/>
      <c r="J9" s="118"/>
      <c r="K9" s="119"/>
      <c r="L9" s="84" t="s">
        <v>14</v>
      </c>
      <c r="M9" s="63"/>
      <c r="N9" s="117" t="s">
        <v>318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294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83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84" t="s">
        <v>0</v>
      </c>
      <c r="E16" s="61"/>
      <c r="F16" s="81"/>
      <c r="G16" s="65" t="s">
        <v>322</v>
      </c>
      <c r="H16" s="65"/>
      <c r="I16" s="65"/>
      <c r="J16" s="65"/>
      <c r="K16" s="66"/>
      <c r="L16" s="67" t="s">
        <v>295</v>
      </c>
      <c r="M16" s="63"/>
      <c r="N16" s="81" t="s">
        <v>401</v>
      </c>
      <c r="O16" s="66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1"/>
      <c r="D18" s="84" t="s">
        <v>296</v>
      </c>
      <c r="E18" s="61"/>
      <c r="F18" s="81" t="s">
        <v>27</v>
      </c>
      <c r="G18" s="65"/>
      <c r="H18" s="65"/>
      <c r="I18" s="65"/>
      <c r="J18" s="65"/>
      <c r="K18" s="66"/>
      <c r="L18" s="67" t="s">
        <v>297</v>
      </c>
      <c r="M18" s="63"/>
      <c r="N18" s="81"/>
      <c r="O18" s="66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120" t="s">
        <v>298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2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84" t="s">
        <v>299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6"/>
      <c r="P23" s="22"/>
    </row>
    <row r="24" spans="2:16" ht="9" customHeight="1" thickBot="1" x14ac:dyDescent="0.3">
      <c r="B24" s="21"/>
      <c r="G24" s="68"/>
      <c r="H24" s="68"/>
      <c r="I24" s="68"/>
      <c r="J24" s="68"/>
      <c r="K24" s="68"/>
      <c r="P24" s="22"/>
    </row>
    <row r="25" spans="2:16" ht="16.5" thickTop="1" thickBot="1" x14ac:dyDescent="0.3">
      <c r="B25" s="21"/>
      <c r="C25" s="79" t="s">
        <v>277</v>
      </c>
      <c r="D25" s="145" t="s">
        <v>300</v>
      </c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7"/>
      <c r="P25" s="22"/>
    </row>
    <row r="26" spans="2:16" ht="18.75" customHeight="1" thickTop="1" x14ac:dyDescent="0.25">
      <c r="B26" s="21"/>
      <c r="C26" s="69">
        <v>1</v>
      </c>
      <c r="D26" s="187" t="s">
        <v>379</v>
      </c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8"/>
      <c r="P26" s="22"/>
    </row>
    <row r="27" spans="2:16" ht="18.75" customHeight="1" x14ac:dyDescent="0.25">
      <c r="B27" s="21"/>
      <c r="C27" s="70">
        <v>2</v>
      </c>
      <c r="D27" s="189" t="s">
        <v>380</v>
      </c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90"/>
      <c r="P27" s="22"/>
    </row>
    <row r="28" spans="2:16" ht="18.75" customHeight="1" x14ac:dyDescent="0.25">
      <c r="B28" s="21"/>
      <c r="C28" s="70">
        <v>3</v>
      </c>
      <c r="D28" s="189" t="s">
        <v>381</v>
      </c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90"/>
      <c r="P28" s="22"/>
    </row>
    <row r="29" spans="2:16" ht="18.75" customHeight="1" x14ac:dyDescent="0.25">
      <c r="B29" s="21"/>
      <c r="C29" s="70">
        <v>4</v>
      </c>
      <c r="D29" s="189" t="s">
        <v>382</v>
      </c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90"/>
      <c r="P29" s="22"/>
    </row>
    <row r="30" spans="2:16" ht="18.75" customHeight="1" thickBot="1" x14ac:dyDescent="0.3">
      <c r="B30" s="21"/>
      <c r="C30" s="71">
        <v>5</v>
      </c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2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72"/>
      <c r="I31" s="72"/>
      <c r="J31" s="72"/>
      <c r="K31" s="155"/>
      <c r="L31" s="155"/>
      <c r="M31" s="18"/>
      <c r="N31" s="18"/>
      <c r="O31" s="18"/>
      <c r="P31" s="24"/>
    </row>
    <row r="32" spans="2:16" ht="78" customHeight="1" thickTop="1" thickBot="1" x14ac:dyDescent="0.3">
      <c r="K32" s="156"/>
      <c r="L32" s="156"/>
    </row>
    <row r="33" spans="2:16" ht="17.25" thickTop="1" thickBot="1" x14ac:dyDescent="0.3">
      <c r="B33" s="120" t="s">
        <v>301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2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84" t="s">
        <v>302</v>
      </c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6"/>
      <c r="P35" s="22"/>
    </row>
    <row r="36" spans="2:16" ht="15.75" thickBot="1" x14ac:dyDescent="0.3">
      <c r="B36" s="21"/>
      <c r="H36" s="68"/>
      <c r="I36" s="68"/>
      <c r="J36" s="68"/>
      <c r="P36" s="22"/>
    </row>
    <row r="37" spans="2:16" ht="16.5" thickTop="1" thickBot="1" x14ac:dyDescent="0.3">
      <c r="B37" s="21"/>
      <c r="C37" s="79" t="s">
        <v>277</v>
      </c>
      <c r="D37" s="181" t="s">
        <v>300</v>
      </c>
      <c r="E37" s="182"/>
      <c r="F37" s="182"/>
      <c r="G37" s="182"/>
      <c r="H37" s="182"/>
      <c r="I37" s="183"/>
      <c r="J37" s="182" t="s">
        <v>303</v>
      </c>
      <c r="K37" s="182"/>
      <c r="L37" s="182"/>
      <c r="M37" s="182"/>
      <c r="N37" s="182"/>
      <c r="O37" s="183"/>
      <c r="P37" s="22"/>
    </row>
    <row r="38" spans="2:16" ht="16.5" thickTop="1" thickBot="1" x14ac:dyDescent="0.3">
      <c r="B38" s="21"/>
      <c r="C38" s="69">
        <v>1</v>
      </c>
      <c r="D38" s="193" t="str">
        <f>D26</f>
        <v>Sistemas del cuerpo humano</v>
      </c>
      <c r="E38" s="194"/>
      <c r="F38" s="194"/>
      <c r="G38" s="194"/>
      <c r="H38" s="194"/>
      <c r="I38" s="195"/>
      <c r="J38" s="187" t="s">
        <v>361</v>
      </c>
      <c r="K38" s="187"/>
      <c r="L38" s="187"/>
      <c r="M38" s="187"/>
      <c r="N38" s="187"/>
      <c r="O38" s="188"/>
      <c r="P38" s="22"/>
    </row>
    <row r="39" spans="2:16" ht="16.5" thickTop="1" thickBot="1" x14ac:dyDescent="0.3">
      <c r="B39" s="21"/>
      <c r="C39" s="70">
        <v>2</v>
      </c>
      <c r="D39" s="196" t="str">
        <f t="shared" ref="D39:D42" si="0">D27</f>
        <v>La estructura de los seres vivos</v>
      </c>
      <c r="E39" s="197"/>
      <c r="F39" s="197"/>
      <c r="G39" s="197"/>
      <c r="H39" s="197"/>
      <c r="I39" s="198"/>
      <c r="J39" s="187" t="s">
        <v>361</v>
      </c>
      <c r="K39" s="187"/>
      <c r="L39" s="187"/>
      <c r="M39" s="187"/>
      <c r="N39" s="187"/>
      <c r="O39" s="188"/>
      <c r="P39" s="22"/>
    </row>
    <row r="40" spans="2:16" ht="16.5" thickTop="1" thickBot="1" x14ac:dyDescent="0.3">
      <c r="B40" s="21"/>
      <c r="C40" s="70">
        <v>3</v>
      </c>
      <c r="D40" s="196" t="str">
        <f t="shared" si="0"/>
        <v>Los elementos quimicos</v>
      </c>
      <c r="E40" s="197"/>
      <c r="F40" s="197"/>
      <c r="G40" s="197"/>
      <c r="H40" s="197"/>
      <c r="I40" s="198"/>
      <c r="J40" s="187" t="s">
        <v>361</v>
      </c>
      <c r="K40" s="187"/>
      <c r="L40" s="187"/>
      <c r="M40" s="187"/>
      <c r="N40" s="187"/>
      <c r="O40" s="188"/>
      <c r="P40" s="22"/>
    </row>
    <row r="41" spans="2:16" ht="15.75" thickTop="1" x14ac:dyDescent="0.25">
      <c r="B41" s="21"/>
      <c r="C41" s="70">
        <v>4</v>
      </c>
      <c r="D41" s="196" t="str">
        <f t="shared" si="0"/>
        <v>Experimentos</v>
      </c>
      <c r="E41" s="197"/>
      <c r="F41" s="197"/>
      <c r="G41" s="197"/>
      <c r="H41" s="197"/>
      <c r="I41" s="198"/>
      <c r="J41" s="187" t="s">
        <v>361</v>
      </c>
      <c r="K41" s="187"/>
      <c r="L41" s="187"/>
      <c r="M41" s="187"/>
      <c r="N41" s="187"/>
      <c r="O41" s="188"/>
      <c r="P41" s="22"/>
    </row>
    <row r="42" spans="2:16" ht="15.75" thickBot="1" x14ac:dyDescent="0.3">
      <c r="B42" s="21"/>
      <c r="C42" s="71">
        <v>5</v>
      </c>
      <c r="D42" s="199">
        <f t="shared" si="0"/>
        <v>0</v>
      </c>
      <c r="E42" s="200"/>
      <c r="F42" s="200"/>
      <c r="G42" s="200"/>
      <c r="H42" s="200"/>
      <c r="I42" s="201"/>
      <c r="J42" s="191"/>
      <c r="K42" s="191"/>
      <c r="L42" s="191"/>
      <c r="M42" s="191"/>
      <c r="N42" s="191"/>
      <c r="O42" s="192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72"/>
      <c r="K43" s="155"/>
      <c r="L43" s="155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120" t="s">
        <v>304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2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84" t="s">
        <v>305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22"/>
    </row>
    <row r="48" spans="2:16" ht="15.75" thickBot="1" x14ac:dyDescent="0.3">
      <c r="B48" s="21"/>
      <c r="H48" s="68"/>
      <c r="I48" s="68"/>
      <c r="J48" s="68"/>
      <c r="P48" s="22"/>
    </row>
    <row r="49" spans="2:16" ht="16.5" thickTop="1" thickBot="1" x14ac:dyDescent="0.3">
      <c r="B49" s="21"/>
      <c r="C49" s="79" t="s">
        <v>277</v>
      </c>
      <c r="D49" s="181" t="s">
        <v>300</v>
      </c>
      <c r="E49" s="182"/>
      <c r="F49" s="182"/>
      <c r="G49" s="182"/>
      <c r="H49" s="182"/>
      <c r="I49" s="183"/>
      <c r="J49" s="182" t="s">
        <v>306</v>
      </c>
      <c r="K49" s="182"/>
      <c r="L49" s="182"/>
      <c r="M49" s="182"/>
      <c r="N49" s="182"/>
      <c r="O49" s="183"/>
      <c r="P49" s="22"/>
    </row>
    <row r="50" spans="2:16" ht="15.75" thickTop="1" x14ac:dyDescent="0.25">
      <c r="B50" s="21"/>
      <c r="C50" s="69">
        <v>1</v>
      </c>
      <c r="D50" s="193" t="str">
        <f>D38</f>
        <v>Sistemas del cuerpo humano</v>
      </c>
      <c r="E50" s="194"/>
      <c r="F50" s="194"/>
      <c r="G50" s="194"/>
      <c r="H50" s="194"/>
      <c r="I50" s="195"/>
      <c r="J50" s="187" t="s">
        <v>383</v>
      </c>
      <c r="K50" s="187"/>
      <c r="L50" s="187"/>
      <c r="M50" s="187"/>
      <c r="N50" s="187"/>
      <c r="O50" s="188"/>
      <c r="P50" s="22"/>
    </row>
    <row r="51" spans="2:16" x14ac:dyDescent="0.25">
      <c r="B51" s="21"/>
      <c r="C51" s="70">
        <v>2</v>
      </c>
      <c r="D51" s="196" t="str">
        <f t="shared" ref="D51:D54" si="1">D39</f>
        <v>La estructura de los seres vivos</v>
      </c>
      <c r="E51" s="197"/>
      <c r="F51" s="197"/>
      <c r="G51" s="197"/>
      <c r="H51" s="197"/>
      <c r="I51" s="198"/>
      <c r="J51" s="189" t="s">
        <v>384</v>
      </c>
      <c r="K51" s="189"/>
      <c r="L51" s="189"/>
      <c r="M51" s="189"/>
      <c r="N51" s="189"/>
      <c r="O51" s="190"/>
      <c r="P51" s="22"/>
    </row>
    <row r="52" spans="2:16" x14ac:dyDescent="0.25">
      <c r="B52" s="21"/>
      <c r="C52" s="70">
        <v>3</v>
      </c>
      <c r="D52" s="196" t="str">
        <f t="shared" si="1"/>
        <v>Los elementos quimicos</v>
      </c>
      <c r="E52" s="197"/>
      <c r="F52" s="197"/>
      <c r="G52" s="197"/>
      <c r="H52" s="197"/>
      <c r="I52" s="198"/>
      <c r="J52" s="189" t="s">
        <v>385</v>
      </c>
      <c r="K52" s="189"/>
      <c r="L52" s="189"/>
      <c r="M52" s="189"/>
      <c r="N52" s="189"/>
      <c r="O52" s="190"/>
      <c r="P52" s="22"/>
    </row>
    <row r="53" spans="2:16" x14ac:dyDescent="0.25">
      <c r="B53" s="21"/>
      <c r="C53" s="70">
        <v>4</v>
      </c>
      <c r="D53" s="196" t="str">
        <f t="shared" si="1"/>
        <v>Experimentos</v>
      </c>
      <c r="E53" s="197"/>
      <c r="F53" s="197"/>
      <c r="G53" s="197"/>
      <c r="H53" s="197"/>
      <c r="I53" s="198"/>
      <c r="J53" s="189" t="s">
        <v>386</v>
      </c>
      <c r="K53" s="189"/>
      <c r="L53" s="189"/>
      <c r="M53" s="189"/>
      <c r="N53" s="189"/>
      <c r="O53" s="190"/>
      <c r="P53" s="22"/>
    </row>
    <row r="54" spans="2:16" ht="15.75" thickBot="1" x14ac:dyDescent="0.3">
      <c r="B54" s="21"/>
      <c r="C54" s="71">
        <v>5</v>
      </c>
      <c r="D54" s="199">
        <f t="shared" si="1"/>
        <v>0</v>
      </c>
      <c r="E54" s="200"/>
      <c r="F54" s="200"/>
      <c r="G54" s="200"/>
      <c r="H54" s="200"/>
      <c r="I54" s="201"/>
      <c r="J54" s="191"/>
      <c r="K54" s="191"/>
      <c r="L54" s="191"/>
      <c r="M54" s="191"/>
      <c r="N54" s="191"/>
      <c r="O54" s="192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72"/>
      <c r="I55" s="72"/>
      <c r="J55" s="72"/>
      <c r="K55" s="155"/>
      <c r="L55" s="155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120" t="s">
        <v>307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2"/>
    </row>
    <row r="58" spans="2:16" ht="15.75" thickTop="1" x14ac:dyDescent="0.25">
      <c r="B58" s="21"/>
      <c r="P58" s="27"/>
    </row>
    <row r="59" spans="2:16" x14ac:dyDescent="0.25">
      <c r="B59" s="21"/>
      <c r="C59" s="184" t="s">
        <v>308</v>
      </c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6"/>
      <c r="P59" s="22"/>
    </row>
    <row r="60" spans="2:16" ht="15.75" thickBot="1" x14ac:dyDescent="0.3">
      <c r="B60" s="21"/>
      <c r="H60" s="68"/>
      <c r="I60" s="68"/>
      <c r="J60" s="68"/>
      <c r="P60" s="22"/>
    </row>
    <row r="61" spans="2:16" ht="16.5" thickTop="1" thickBot="1" x14ac:dyDescent="0.3">
      <c r="B61" s="21"/>
      <c r="C61" s="79" t="s">
        <v>277</v>
      </c>
      <c r="D61" s="181" t="s">
        <v>300</v>
      </c>
      <c r="E61" s="182"/>
      <c r="F61" s="182"/>
      <c r="G61" s="182"/>
      <c r="H61" s="182"/>
      <c r="I61" s="183"/>
      <c r="J61" s="202" t="s">
        <v>309</v>
      </c>
      <c r="K61" s="202"/>
      <c r="L61" s="202"/>
      <c r="M61" s="202"/>
      <c r="N61" s="202" t="s">
        <v>310</v>
      </c>
      <c r="O61" s="202"/>
      <c r="P61" s="22"/>
    </row>
    <row r="62" spans="2:16" ht="16.5" thickTop="1" thickBot="1" x14ac:dyDescent="0.3">
      <c r="B62" s="21"/>
      <c r="C62" s="69">
        <v>1</v>
      </c>
      <c r="D62" s="193" t="str">
        <f>D50</f>
        <v>Sistemas del cuerpo humano</v>
      </c>
      <c r="E62" s="194"/>
      <c r="F62" s="194"/>
      <c r="G62" s="194"/>
      <c r="H62" s="194"/>
      <c r="I62" s="195"/>
      <c r="J62" s="203" t="s">
        <v>383</v>
      </c>
      <c r="K62" s="187"/>
      <c r="L62" s="187"/>
      <c r="M62" s="188"/>
      <c r="N62" s="203" t="s">
        <v>387</v>
      </c>
      <c r="O62" s="188"/>
      <c r="P62" s="22"/>
    </row>
    <row r="63" spans="2:16" ht="15.75" thickTop="1" x14ac:dyDescent="0.25">
      <c r="B63" s="21"/>
      <c r="C63" s="70">
        <v>2</v>
      </c>
      <c r="D63" s="196" t="str">
        <f t="shared" ref="D63:D66" si="2">D51</f>
        <v>La estructura de los seres vivos</v>
      </c>
      <c r="E63" s="197"/>
      <c r="F63" s="197"/>
      <c r="G63" s="197"/>
      <c r="H63" s="197"/>
      <c r="I63" s="198"/>
      <c r="J63" s="204" t="s">
        <v>384</v>
      </c>
      <c r="K63" s="189"/>
      <c r="L63" s="189"/>
      <c r="M63" s="190"/>
      <c r="N63" s="203" t="s">
        <v>387</v>
      </c>
      <c r="O63" s="188"/>
      <c r="P63" s="22"/>
    </row>
    <row r="64" spans="2:16" x14ac:dyDescent="0.25">
      <c r="B64" s="21"/>
      <c r="C64" s="70">
        <v>3</v>
      </c>
      <c r="D64" s="196" t="str">
        <f t="shared" si="2"/>
        <v>Los elementos quimicos</v>
      </c>
      <c r="E64" s="197"/>
      <c r="F64" s="197"/>
      <c r="G64" s="197"/>
      <c r="H64" s="197"/>
      <c r="I64" s="198"/>
      <c r="J64" s="204" t="s">
        <v>385</v>
      </c>
      <c r="K64" s="189"/>
      <c r="L64" s="189"/>
      <c r="M64" s="190"/>
      <c r="N64" s="204" t="s">
        <v>365</v>
      </c>
      <c r="O64" s="190"/>
      <c r="P64" s="22"/>
    </row>
    <row r="65" spans="2:16" x14ac:dyDescent="0.25">
      <c r="B65" s="21"/>
      <c r="C65" s="70">
        <v>4</v>
      </c>
      <c r="D65" s="196" t="str">
        <f t="shared" si="2"/>
        <v>Experimentos</v>
      </c>
      <c r="E65" s="197"/>
      <c r="F65" s="197"/>
      <c r="G65" s="197"/>
      <c r="H65" s="197"/>
      <c r="I65" s="198"/>
      <c r="J65" s="204" t="s">
        <v>386</v>
      </c>
      <c r="K65" s="189"/>
      <c r="L65" s="189"/>
      <c r="M65" s="190"/>
      <c r="N65" s="204" t="s">
        <v>376</v>
      </c>
      <c r="O65" s="190"/>
      <c r="P65" s="22"/>
    </row>
    <row r="66" spans="2:16" ht="15.75" thickBot="1" x14ac:dyDescent="0.3">
      <c r="B66" s="21"/>
      <c r="C66" s="71">
        <v>5</v>
      </c>
      <c r="D66" s="199">
        <f t="shared" si="2"/>
        <v>0</v>
      </c>
      <c r="E66" s="200"/>
      <c r="F66" s="200"/>
      <c r="G66" s="200"/>
      <c r="H66" s="200"/>
      <c r="I66" s="201"/>
      <c r="J66" s="205"/>
      <c r="K66" s="191"/>
      <c r="L66" s="191"/>
      <c r="M66" s="192"/>
      <c r="N66" s="205"/>
      <c r="O66" s="192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72"/>
      <c r="I67" s="72"/>
      <c r="J67" s="72"/>
      <c r="K67" s="155"/>
      <c r="L67" s="155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120" t="s">
        <v>311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2"/>
    </row>
    <row r="70" spans="2:16" ht="15.75" thickTop="1" x14ac:dyDescent="0.25">
      <c r="B70" s="21"/>
      <c r="P70" s="27"/>
    </row>
    <row r="71" spans="2:16" x14ac:dyDescent="0.25">
      <c r="B71" s="21"/>
      <c r="C71" s="184" t="s">
        <v>312</v>
      </c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6"/>
      <c r="P71" s="22"/>
    </row>
    <row r="72" spans="2:16" ht="15.75" thickBot="1" x14ac:dyDescent="0.3">
      <c r="B72" s="21"/>
      <c r="H72" s="68"/>
      <c r="I72" s="68"/>
      <c r="J72" s="68"/>
      <c r="P72" s="22"/>
    </row>
    <row r="73" spans="2:16" ht="16.5" thickTop="1" thickBot="1" x14ac:dyDescent="0.3">
      <c r="B73" s="21"/>
      <c r="C73" s="79" t="s">
        <v>277</v>
      </c>
      <c r="D73" s="181" t="s">
        <v>300</v>
      </c>
      <c r="E73" s="182"/>
      <c r="F73" s="182"/>
      <c r="G73" s="182"/>
      <c r="H73" s="182"/>
      <c r="I73" s="183"/>
      <c r="J73" s="202" t="s">
        <v>313</v>
      </c>
      <c r="K73" s="202"/>
      <c r="L73" s="202"/>
      <c r="M73" s="202"/>
      <c r="N73" s="202" t="s">
        <v>314</v>
      </c>
      <c r="O73" s="202"/>
      <c r="P73" s="22"/>
    </row>
    <row r="74" spans="2:16" ht="16.5" thickTop="1" thickBot="1" x14ac:dyDescent="0.3">
      <c r="B74" s="21"/>
      <c r="C74" s="69">
        <v>1</v>
      </c>
      <c r="D74" s="193" t="str">
        <f>D62</f>
        <v>Sistemas del cuerpo humano</v>
      </c>
      <c r="E74" s="194"/>
      <c r="F74" s="194"/>
      <c r="G74" s="194"/>
      <c r="H74" s="194"/>
      <c r="I74" s="195"/>
      <c r="J74" s="203" t="s">
        <v>388</v>
      </c>
      <c r="K74" s="187"/>
      <c r="L74" s="187"/>
      <c r="M74" s="188"/>
      <c r="N74" s="203" t="s">
        <v>387</v>
      </c>
      <c r="O74" s="188"/>
      <c r="P74" s="22"/>
    </row>
    <row r="75" spans="2:16" ht="15.75" thickTop="1" x14ac:dyDescent="0.25">
      <c r="B75" s="21"/>
      <c r="C75" s="70">
        <v>2</v>
      </c>
      <c r="D75" s="196" t="str">
        <f t="shared" ref="D75:D78" si="3">D63</f>
        <v>La estructura de los seres vivos</v>
      </c>
      <c r="E75" s="197"/>
      <c r="F75" s="197"/>
      <c r="G75" s="197"/>
      <c r="H75" s="197"/>
      <c r="I75" s="198"/>
      <c r="J75" s="204" t="s">
        <v>389</v>
      </c>
      <c r="K75" s="189"/>
      <c r="L75" s="189"/>
      <c r="M75" s="190"/>
      <c r="N75" s="203" t="s">
        <v>387</v>
      </c>
      <c r="O75" s="188"/>
      <c r="P75" s="22"/>
    </row>
    <row r="76" spans="2:16" x14ac:dyDescent="0.25">
      <c r="B76" s="21"/>
      <c r="C76" s="70">
        <v>3</v>
      </c>
      <c r="D76" s="196" t="str">
        <f t="shared" si="3"/>
        <v>Los elementos quimicos</v>
      </c>
      <c r="E76" s="197"/>
      <c r="F76" s="197"/>
      <c r="G76" s="197"/>
      <c r="H76" s="197"/>
      <c r="I76" s="198"/>
      <c r="J76" s="204" t="s">
        <v>390</v>
      </c>
      <c r="K76" s="189"/>
      <c r="L76" s="189"/>
      <c r="M76" s="190"/>
      <c r="N76" s="204" t="s">
        <v>365</v>
      </c>
      <c r="O76" s="190"/>
      <c r="P76" s="22"/>
    </row>
    <row r="77" spans="2:16" x14ac:dyDescent="0.25">
      <c r="B77" s="21"/>
      <c r="C77" s="70">
        <v>4</v>
      </c>
      <c r="D77" s="196" t="str">
        <f t="shared" si="3"/>
        <v>Experimentos</v>
      </c>
      <c r="E77" s="197"/>
      <c r="F77" s="197"/>
      <c r="G77" s="197"/>
      <c r="H77" s="197"/>
      <c r="I77" s="198"/>
      <c r="J77" s="204" t="s">
        <v>391</v>
      </c>
      <c r="K77" s="189"/>
      <c r="L77" s="189"/>
      <c r="M77" s="190"/>
      <c r="N77" s="204" t="s">
        <v>376</v>
      </c>
      <c r="O77" s="190"/>
      <c r="P77" s="22"/>
    </row>
    <row r="78" spans="2:16" ht="15.75" thickBot="1" x14ac:dyDescent="0.3">
      <c r="B78" s="21"/>
      <c r="C78" s="71">
        <v>5</v>
      </c>
      <c r="D78" s="199">
        <f t="shared" si="3"/>
        <v>0</v>
      </c>
      <c r="E78" s="200"/>
      <c r="F78" s="200"/>
      <c r="G78" s="200"/>
      <c r="H78" s="200"/>
      <c r="I78" s="201"/>
      <c r="J78" s="205"/>
      <c r="K78" s="191"/>
      <c r="L78" s="191"/>
      <c r="M78" s="192"/>
      <c r="N78" s="205"/>
      <c r="O78" s="192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72"/>
      <c r="I79" s="72"/>
      <c r="J79" s="72"/>
      <c r="K79" s="155"/>
      <c r="L79" s="155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12" priority="4">
      <formula>IF(D38=0,1,0)</formula>
    </cfRule>
  </conditionalFormatting>
  <conditionalFormatting sqref="D50:D54">
    <cfRule type="expression" dxfId="11" priority="3">
      <formula>IF(D50=0,1,0)</formula>
    </cfRule>
  </conditionalFormatting>
  <conditionalFormatting sqref="D62:D66">
    <cfRule type="expression" dxfId="10" priority="2">
      <formula>IF(D62=0,1,0)</formula>
    </cfRule>
  </conditionalFormatting>
  <conditionalFormatting sqref="D74:D78">
    <cfRule type="expression" dxfId="9" priority="1">
      <formula>IF(D74=0,1,0)</formula>
    </cfRule>
  </conditionalFormatting>
  <dataValidations count="1">
    <dataValidation type="list" allowBlank="1" showInputMessage="1" showErrorMessage="1" sqref="N18 N16" xr:uid="{6F865172-CC3E-40A5-A931-CED0A4B743E7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B502A-EB0E-46D7-9A51-C582FC6F4252}">
  <dimension ref="B1:Q84"/>
  <sheetViews>
    <sheetView showGridLines="0" showRowColHeaders="0" showRuler="0" view="pageLayout" topLeftCell="A72" zoomScaleNormal="100" workbookViewId="0">
      <selection activeCell="C81" sqref="C81:O81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25">
      <c r="B5" s="20"/>
      <c r="C5" s="246" t="s">
        <v>279</v>
      </c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80"/>
      <c r="P5" s="22"/>
    </row>
    <row r="6" spans="2:16" ht="9" customHeight="1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6.5" thickTop="1" thickBot="1" x14ac:dyDescent="0.3">
      <c r="B7" s="32"/>
      <c r="C7" s="242" t="s">
        <v>10</v>
      </c>
      <c r="D7" s="242"/>
      <c r="E7" s="16"/>
      <c r="F7" s="117" t="s">
        <v>317</v>
      </c>
      <c r="G7" s="244"/>
      <c r="H7" s="244"/>
      <c r="I7" s="244"/>
      <c r="J7" s="244"/>
      <c r="K7" s="245"/>
      <c r="L7" s="82" t="s">
        <v>13</v>
      </c>
      <c r="M7" s="28"/>
      <c r="N7" s="130">
        <v>254498000705</v>
      </c>
      <c r="O7" s="249"/>
      <c r="P7" s="22"/>
    </row>
    <row r="8" spans="2:16" ht="9" customHeight="1" thickTop="1" thickBot="1" x14ac:dyDescent="0.3">
      <c r="B8" s="29"/>
      <c r="C8" s="80"/>
      <c r="D8" s="30"/>
      <c r="E8" s="30"/>
      <c r="F8" s="30"/>
      <c r="G8" s="30"/>
      <c r="H8" s="30"/>
      <c r="I8" s="30"/>
      <c r="J8" s="30"/>
      <c r="K8" s="30"/>
      <c r="L8" s="31"/>
      <c r="M8" s="28"/>
      <c r="N8" s="30"/>
      <c r="O8" s="30"/>
      <c r="P8" s="22"/>
    </row>
    <row r="9" spans="2:16" ht="16.5" thickTop="1" thickBot="1" x14ac:dyDescent="0.3">
      <c r="B9" s="32"/>
      <c r="C9" s="242" t="s">
        <v>12</v>
      </c>
      <c r="D9" s="242"/>
      <c r="E9" s="30"/>
      <c r="F9" s="243" t="s">
        <v>272</v>
      </c>
      <c r="G9" s="244"/>
      <c r="H9" s="244"/>
      <c r="I9" s="244"/>
      <c r="J9" s="244"/>
      <c r="K9" s="245"/>
      <c r="L9" s="82" t="s">
        <v>14</v>
      </c>
      <c r="M9" s="28"/>
      <c r="N9" s="117" t="s">
        <v>318</v>
      </c>
      <c r="O9" s="245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246" t="s">
        <v>276</v>
      </c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80"/>
      <c r="P14" s="22"/>
    </row>
    <row r="15" spans="2:16" ht="9" customHeight="1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6.5" thickTop="1" thickBot="1" x14ac:dyDescent="0.3">
      <c r="B16" s="21"/>
      <c r="C16" s="30"/>
      <c r="D16" s="82" t="s">
        <v>0</v>
      </c>
      <c r="E16" s="30"/>
      <c r="F16" s="124" t="s">
        <v>323</v>
      </c>
      <c r="G16" s="247"/>
      <c r="H16" s="247"/>
      <c r="I16" s="247"/>
      <c r="J16" s="247"/>
      <c r="K16" s="248"/>
      <c r="L16" s="33" t="s">
        <v>15</v>
      </c>
      <c r="M16" s="28"/>
      <c r="N16" s="124" t="s">
        <v>27</v>
      </c>
      <c r="O16" s="248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120" t="s">
        <v>287</v>
      </c>
      <c r="C19" s="121"/>
      <c r="D19" s="121"/>
      <c r="E19" s="121"/>
      <c r="F19" s="121"/>
      <c r="G19" s="121"/>
      <c r="H19" s="122"/>
      <c r="I19" s="17"/>
      <c r="J19" s="120" t="s">
        <v>289</v>
      </c>
      <c r="K19" s="121"/>
      <c r="L19" s="121"/>
      <c r="M19" s="121"/>
      <c r="N19" s="121"/>
      <c r="O19" s="121"/>
      <c r="P19" s="122"/>
    </row>
    <row r="20" spans="2:16" ht="9" customHeight="1" thickTop="1" x14ac:dyDescent="0.2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240" t="s">
        <v>288</v>
      </c>
      <c r="D21" s="241"/>
      <c r="E21" s="241"/>
      <c r="F21" s="241"/>
      <c r="G21" s="241"/>
      <c r="H21" s="38"/>
      <c r="I21" s="37"/>
      <c r="J21" s="40"/>
      <c r="K21" s="240" t="s">
        <v>290</v>
      </c>
      <c r="L21" s="241"/>
      <c r="M21" s="241"/>
      <c r="N21" s="241"/>
      <c r="O21" s="241"/>
      <c r="P21" s="34"/>
    </row>
    <row r="22" spans="2:16" ht="9" customHeight="1" thickBot="1" x14ac:dyDescent="0.3">
      <c r="B22" s="21"/>
      <c r="C22" s="14"/>
      <c r="D22" s="14"/>
      <c r="E22" s="14"/>
      <c r="F22" s="14"/>
      <c r="G22" s="14"/>
      <c r="H22" s="34"/>
      <c r="I22" s="14"/>
      <c r="J22" s="41"/>
      <c r="K22" s="14"/>
      <c r="L22" s="14"/>
      <c r="M22" s="14"/>
      <c r="N22" s="14"/>
      <c r="O22" s="14"/>
      <c r="P22" s="34"/>
    </row>
    <row r="23" spans="2:16" ht="16.5" thickTop="1" thickBot="1" x14ac:dyDescent="0.3">
      <c r="B23" s="21"/>
      <c r="C23" s="79" t="s">
        <v>277</v>
      </c>
      <c r="D23" s="145" t="s">
        <v>291</v>
      </c>
      <c r="E23" s="146"/>
      <c r="F23" s="146"/>
      <c r="G23" s="147"/>
      <c r="H23" s="39"/>
      <c r="J23" s="21"/>
      <c r="K23" s="79" t="s">
        <v>277</v>
      </c>
      <c r="L23" s="148" t="s">
        <v>291</v>
      </c>
      <c r="M23" s="148"/>
      <c r="N23" s="148"/>
      <c r="O23" s="79" t="s">
        <v>18</v>
      </c>
      <c r="P23" s="22"/>
    </row>
    <row r="24" spans="2:16" ht="18.75" customHeight="1" thickTop="1" x14ac:dyDescent="0.25">
      <c r="B24" s="21"/>
      <c r="C24" s="52">
        <v>1</v>
      </c>
      <c r="D24" s="132" t="s">
        <v>352</v>
      </c>
      <c r="E24" s="133"/>
      <c r="F24" s="133"/>
      <c r="G24" s="134"/>
      <c r="H24" s="35"/>
      <c r="I24" s="28"/>
      <c r="J24" s="36"/>
      <c r="K24" s="52">
        <v>1</v>
      </c>
      <c r="L24" s="135" t="str">
        <f>D24</f>
        <v>¡Expresémonos con propiedad!</v>
      </c>
      <c r="M24" s="136"/>
      <c r="N24" s="137"/>
      <c r="O24" s="48" t="s">
        <v>19</v>
      </c>
      <c r="P24" s="22"/>
    </row>
    <row r="25" spans="2:16" ht="18.75" customHeight="1" x14ac:dyDescent="0.25">
      <c r="B25" s="21"/>
      <c r="C25" s="53">
        <v>2</v>
      </c>
      <c r="D25" s="138" t="s">
        <v>353</v>
      </c>
      <c r="E25" s="139"/>
      <c r="F25" s="139"/>
      <c r="G25" s="140"/>
      <c r="H25" s="35"/>
      <c r="I25" s="28"/>
      <c r="J25" s="36"/>
      <c r="K25" s="53">
        <v>2</v>
      </c>
      <c r="L25" s="141" t="str">
        <f t="shared" ref="L25:L43" si="0">D25</f>
        <v>El orden de las palabras</v>
      </c>
      <c r="M25" s="142"/>
      <c r="N25" s="143"/>
      <c r="O25" s="48" t="s">
        <v>19</v>
      </c>
      <c r="P25" s="22"/>
    </row>
    <row r="26" spans="2:16" ht="18.75" customHeight="1" x14ac:dyDescent="0.25">
      <c r="B26" s="21"/>
      <c r="C26" s="53">
        <v>3</v>
      </c>
      <c r="D26" s="138" t="s">
        <v>354</v>
      </c>
      <c r="E26" s="139"/>
      <c r="F26" s="139"/>
      <c r="G26" s="140"/>
      <c r="H26" s="35"/>
      <c r="I26" s="28"/>
      <c r="J26" s="36"/>
      <c r="K26" s="54">
        <v>3</v>
      </c>
      <c r="L26" s="141" t="str">
        <f t="shared" si="0"/>
        <v>El texto es más que las oraciones</v>
      </c>
      <c r="M26" s="142"/>
      <c r="N26" s="143"/>
      <c r="O26" s="48" t="s">
        <v>19</v>
      </c>
      <c r="P26" s="22"/>
    </row>
    <row r="27" spans="2:16" ht="18.75" customHeight="1" x14ac:dyDescent="0.25">
      <c r="B27" s="21"/>
      <c r="C27" s="53">
        <v>4</v>
      </c>
      <c r="D27" s="138" t="s">
        <v>349</v>
      </c>
      <c r="E27" s="139"/>
      <c r="F27" s="139"/>
      <c r="G27" s="140"/>
      <c r="H27" s="35"/>
      <c r="I27" s="28"/>
      <c r="J27" s="36"/>
      <c r="K27" s="53">
        <v>4</v>
      </c>
      <c r="L27" s="141" t="str">
        <f t="shared" si="0"/>
        <v>La información transforma la manera
como nos comunicamos</v>
      </c>
      <c r="M27" s="142"/>
      <c r="N27" s="143"/>
      <c r="O27" s="48" t="s">
        <v>19</v>
      </c>
      <c r="P27" s="22"/>
    </row>
    <row r="28" spans="2:16" ht="18.75" customHeight="1" x14ac:dyDescent="0.25">
      <c r="B28" s="21"/>
      <c r="C28" s="53">
        <v>5</v>
      </c>
      <c r="D28" s="138" t="s">
        <v>350</v>
      </c>
      <c r="E28" s="139"/>
      <c r="F28" s="139"/>
      <c r="G28" s="140"/>
      <c r="H28" s="35"/>
      <c r="I28" s="28"/>
      <c r="J28" s="36"/>
      <c r="K28" s="53">
        <v>5</v>
      </c>
      <c r="L28" s="141" t="str">
        <f t="shared" si="0"/>
        <v>Entendamos y disfrutemos la literatura</v>
      </c>
      <c r="M28" s="142"/>
      <c r="N28" s="143"/>
      <c r="O28" s="48" t="s">
        <v>19</v>
      </c>
      <c r="P28" s="22"/>
    </row>
    <row r="29" spans="2:16" ht="18.75" customHeight="1" x14ac:dyDescent="0.25">
      <c r="B29" s="21"/>
      <c r="C29" s="53">
        <v>6</v>
      </c>
      <c r="D29" s="138" t="s">
        <v>351</v>
      </c>
      <c r="E29" s="139"/>
      <c r="F29" s="139"/>
      <c r="G29" s="140"/>
      <c r="H29" s="35"/>
      <c r="I29" s="28"/>
      <c r="J29" s="36"/>
      <c r="K29" s="54">
        <v>6</v>
      </c>
      <c r="L29" s="141" t="str">
        <f t="shared" si="0"/>
        <v>Palabras, contextos y propósitos</v>
      </c>
      <c r="M29" s="142"/>
      <c r="N29" s="143"/>
      <c r="O29" s="48" t="s">
        <v>19</v>
      </c>
      <c r="P29" s="22"/>
    </row>
    <row r="30" spans="2:16" ht="18.75" customHeight="1" x14ac:dyDescent="0.25">
      <c r="B30" s="21"/>
      <c r="C30" s="53">
        <v>7</v>
      </c>
      <c r="D30" s="138" t="s">
        <v>346</v>
      </c>
      <c r="E30" s="139"/>
      <c r="F30" s="139"/>
      <c r="G30" s="140"/>
      <c r="H30" s="35"/>
      <c r="I30" s="28"/>
      <c r="J30" s="36"/>
      <c r="K30" s="53">
        <v>7</v>
      </c>
      <c r="L30" s="141" t="str">
        <f t="shared" si="0"/>
        <v>Escribamos cada vez mejor</v>
      </c>
      <c r="M30" s="142"/>
      <c r="N30" s="143"/>
      <c r="O30" s="48" t="s">
        <v>19</v>
      </c>
      <c r="P30" s="22"/>
    </row>
    <row r="31" spans="2:16" ht="18.75" customHeight="1" x14ac:dyDescent="0.25">
      <c r="B31" s="21"/>
      <c r="C31" s="53">
        <v>8</v>
      </c>
      <c r="D31" s="138" t="s">
        <v>347</v>
      </c>
      <c r="E31" s="139"/>
      <c r="F31" s="139"/>
      <c r="G31" s="140"/>
      <c r="H31" s="35"/>
      <c r="I31" s="28"/>
      <c r="J31" s="36"/>
      <c r="K31" s="53">
        <v>8</v>
      </c>
      <c r="L31" s="141" t="str">
        <f t="shared" si="0"/>
        <v>Los pictogramas</v>
      </c>
      <c r="M31" s="142"/>
      <c r="N31" s="143"/>
      <c r="O31" s="48" t="s">
        <v>19</v>
      </c>
      <c r="P31" s="22"/>
    </row>
    <row r="32" spans="2:16" ht="18.75" customHeight="1" x14ac:dyDescent="0.25">
      <c r="B32" s="21"/>
      <c r="C32" s="53">
        <v>9</v>
      </c>
      <c r="D32" s="138" t="s">
        <v>348</v>
      </c>
      <c r="E32" s="139"/>
      <c r="F32" s="139"/>
      <c r="G32" s="140"/>
      <c r="H32" s="35"/>
      <c r="I32" s="28"/>
      <c r="J32" s="36"/>
      <c r="K32" s="54">
        <v>9</v>
      </c>
      <c r="L32" s="141" t="str">
        <f t="shared" si="0"/>
        <v>Actividades libres</v>
      </c>
      <c r="M32" s="142"/>
      <c r="N32" s="143"/>
      <c r="O32" s="48" t="s">
        <v>19</v>
      </c>
      <c r="P32" s="22"/>
    </row>
    <row r="33" spans="2:16" ht="18.75" customHeight="1" x14ac:dyDescent="0.25">
      <c r="B33" s="21"/>
      <c r="C33" s="53">
        <v>10</v>
      </c>
      <c r="D33" s="138"/>
      <c r="E33" s="139"/>
      <c r="F33" s="139"/>
      <c r="G33" s="140"/>
      <c r="H33" s="35"/>
      <c r="I33" s="28"/>
      <c r="J33" s="36"/>
      <c r="K33" s="53">
        <v>10</v>
      </c>
      <c r="L33" s="141">
        <f t="shared" si="0"/>
        <v>0</v>
      </c>
      <c r="M33" s="142"/>
      <c r="N33" s="143"/>
      <c r="O33" s="48"/>
      <c r="P33" s="22"/>
    </row>
    <row r="34" spans="2:16" ht="18.75" customHeight="1" x14ac:dyDescent="0.25">
      <c r="B34" s="21"/>
      <c r="C34" s="53">
        <v>11</v>
      </c>
      <c r="D34" s="138"/>
      <c r="E34" s="139"/>
      <c r="F34" s="139"/>
      <c r="G34" s="140"/>
      <c r="H34" s="35"/>
      <c r="I34" s="28"/>
      <c r="J34" s="36"/>
      <c r="K34" s="53">
        <v>11</v>
      </c>
      <c r="L34" s="141">
        <f t="shared" si="0"/>
        <v>0</v>
      </c>
      <c r="M34" s="142"/>
      <c r="N34" s="143"/>
      <c r="O34" s="48"/>
      <c r="P34" s="22"/>
    </row>
    <row r="35" spans="2:16" ht="18.75" customHeight="1" x14ac:dyDescent="0.25">
      <c r="B35" s="21"/>
      <c r="C35" s="53">
        <v>12</v>
      </c>
      <c r="D35" s="138"/>
      <c r="E35" s="139"/>
      <c r="F35" s="139"/>
      <c r="G35" s="140"/>
      <c r="H35" s="35"/>
      <c r="I35" s="28"/>
      <c r="J35" s="36"/>
      <c r="K35" s="54">
        <v>12</v>
      </c>
      <c r="L35" s="141">
        <f t="shared" si="0"/>
        <v>0</v>
      </c>
      <c r="M35" s="142"/>
      <c r="N35" s="143"/>
      <c r="O35" s="48"/>
      <c r="P35" s="22"/>
    </row>
    <row r="36" spans="2:16" ht="18.75" customHeight="1" x14ac:dyDescent="0.25">
      <c r="B36" s="21"/>
      <c r="C36" s="53">
        <v>13</v>
      </c>
      <c r="D36" s="138"/>
      <c r="E36" s="139"/>
      <c r="F36" s="139"/>
      <c r="G36" s="140"/>
      <c r="H36" s="35"/>
      <c r="I36" s="28"/>
      <c r="J36" s="36"/>
      <c r="K36" s="54">
        <v>13</v>
      </c>
      <c r="L36" s="141">
        <f t="shared" si="0"/>
        <v>0</v>
      </c>
      <c r="M36" s="142"/>
      <c r="N36" s="143"/>
      <c r="O36" s="48"/>
      <c r="P36" s="22"/>
    </row>
    <row r="37" spans="2:16" ht="18.75" customHeight="1" x14ac:dyDescent="0.25">
      <c r="B37" s="21"/>
      <c r="C37" s="53">
        <v>14</v>
      </c>
      <c r="D37" s="138"/>
      <c r="E37" s="139"/>
      <c r="F37" s="139"/>
      <c r="G37" s="140"/>
      <c r="H37" s="35"/>
      <c r="I37" s="28"/>
      <c r="J37" s="36"/>
      <c r="K37" s="53">
        <v>14</v>
      </c>
      <c r="L37" s="141">
        <f t="shared" si="0"/>
        <v>0</v>
      </c>
      <c r="M37" s="142"/>
      <c r="N37" s="143"/>
      <c r="O37" s="48"/>
      <c r="P37" s="22"/>
    </row>
    <row r="38" spans="2:16" ht="18.75" customHeight="1" x14ac:dyDescent="0.25">
      <c r="B38" s="21"/>
      <c r="C38" s="53">
        <v>15</v>
      </c>
      <c r="D38" s="138"/>
      <c r="E38" s="139"/>
      <c r="F38" s="139"/>
      <c r="G38" s="140"/>
      <c r="H38" s="35"/>
      <c r="I38" s="28"/>
      <c r="J38" s="36"/>
      <c r="K38" s="54">
        <v>15</v>
      </c>
      <c r="L38" s="141">
        <f t="shared" si="0"/>
        <v>0</v>
      </c>
      <c r="M38" s="142"/>
      <c r="N38" s="143"/>
      <c r="O38" s="48"/>
      <c r="P38" s="22"/>
    </row>
    <row r="39" spans="2:16" ht="18.75" customHeight="1" x14ac:dyDescent="0.25">
      <c r="B39" s="21"/>
      <c r="C39" s="53">
        <v>16</v>
      </c>
      <c r="D39" s="138"/>
      <c r="E39" s="139"/>
      <c r="F39" s="139"/>
      <c r="G39" s="140"/>
      <c r="H39" s="35"/>
      <c r="I39" s="28"/>
      <c r="J39" s="36"/>
      <c r="K39" s="53">
        <v>16</v>
      </c>
      <c r="L39" s="141">
        <f t="shared" si="0"/>
        <v>0</v>
      </c>
      <c r="M39" s="142"/>
      <c r="N39" s="143"/>
      <c r="O39" s="48"/>
      <c r="P39" s="22"/>
    </row>
    <row r="40" spans="2:16" ht="18.75" customHeight="1" x14ac:dyDescent="0.25">
      <c r="B40" s="21"/>
      <c r="C40" s="53">
        <v>17</v>
      </c>
      <c r="D40" s="138"/>
      <c r="E40" s="139"/>
      <c r="F40" s="139"/>
      <c r="G40" s="140"/>
      <c r="H40" s="35"/>
      <c r="I40" s="28"/>
      <c r="J40" s="36"/>
      <c r="K40" s="53">
        <v>17</v>
      </c>
      <c r="L40" s="141">
        <f t="shared" si="0"/>
        <v>0</v>
      </c>
      <c r="M40" s="142"/>
      <c r="N40" s="143"/>
      <c r="O40" s="48"/>
      <c r="P40" s="22"/>
    </row>
    <row r="41" spans="2:16" ht="18.75" customHeight="1" x14ac:dyDescent="0.25">
      <c r="B41" s="21"/>
      <c r="C41" s="53">
        <v>18</v>
      </c>
      <c r="D41" s="138"/>
      <c r="E41" s="139"/>
      <c r="F41" s="139"/>
      <c r="G41" s="140"/>
      <c r="H41" s="35"/>
      <c r="I41" s="28"/>
      <c r="J41" s="36"/>
      <c r="K41" s="54">
        <v>18</v>
      </c>
      <c r="L41" s="141">
        <f t="shared" si="0"/>
        <v>0</v>
      </c>
      <c r="M41" s="142"/>
      <c r="N41" s="143"/>
      <c r="O41" s="48"/>
      <c r="P41" s="22"/>
    </row>
    <row r="42" spans="2:16" ht="18.75" customHeight="1" x14ac:dyDescent="0.25">
      <c r="B42" s="21"/>
      <c r="C42" s="53">
        <v>19</v>
      </c>
      <c r="D42" s="138"/>
      <c r="E42" s="139"/>
      <c r="F42" s="139"/>
      <c r="G42" s="140"/>
      <c r="H42" s="35"/>
      <c r="I42" s="28"/>
      <c r="J42" s="36"/>
      <c r="K42" s="53">
        <v>19</v>
      </c>
      <c r="L42" s="141">
        <f t="shared" si="0"/>
        <v>0</v>
      </c>
      <c r="M42" s="142"/>
      <c r="N42" s="143"/>
      <c r="O42" s="48"/>
      <c r="P42" s="22"/>
    </row>
    <row r="43" spans="2:16" ht="18.75" customHeight="1" thickBot="1" x14ac:dyDescent="0.3">
      <c r="B43" s="21"/>
      <c r="C43" s="55">
        <v>20</v>
      </c>
      <c r="D43" s="149"/>
      <c r="E43" s="150"/>
      <c r="F43" s="150"/>
      <c r="G43" s="151"/>
      <c r="H43" s="35"/>
      <c r="I43" s="28"/>
      <c r="J43" s="36"/>
      <c r="K43" s="55">
        <v>20</v>
      </c>
      <c r="L43" s="152">
        <f t="shared" si="0"/>
        <v>0</v>
      </c>
      <c r="M43" s="153"/>
      <c r="N43" s="154"/>
      <c r="O43" s="49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I44" s="17"/>
      <c r="J44" s="23"/>
      <c r="K44" s="155"/>
      <c r="L44" s="155"/>
      <c r="M44" s="18"/>
      <c r="N44" s="18"/>
      <c r="O44" s="18"/>
      <c r="P44" s="24"/>
    </row>
    <row r="45" spans="2:16" ht="9" customHeight="1" thickTop="1" thickBot="1" x14ac:dyDescent="0.3">
      <c r="K45" s="156"/>
      <c r="L45" s="156"/>
    </row>
    <row r="46" spans="2:16" ht="17.25" thickTop="1" thickBot="1" x14ac:dyDescent="0.3">
      <c r="B46" s="120" t="s">
        <v>292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2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62"/>
      <c r="L47" s="162"/>
      <c r="M47" s="26"/>
      <c r="N47" s="26"/>
      <c r="O47" s="26"/>
      <c r="P47" s="27"/>
    </row>
    <row r="48" spans="2:16" ht="30" customHeight="1" x14ac:dyDescent="0.25">
      <c r="B48" s="21"/>
      <c r="C48" s="232" t="s">
        <v>293</v>
      </c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43"/>
    </row>
    <row r="49" spans="2:17" ht="9" customHeight="1" thickBot="1" x14ac:dyDescent="0.3">
      <c r="B49" s="2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3"/>
    </row>
    <row r="50" spans="2:17" ht="16.5" thickTop="1" thickBot="1" x14ac:dyDescent="0.3">
      <c r="B50" s="21"/>
      <c r="C50" s="42"/>
      <c r="D50" s="79" t="s">
        <v>277</v>
      </c>
      <c r="E50" s="145" t="s">
        <v>291</v>
      </c>
      <c r="F50" s="146"/>
      <c r="G50" s="146"/>
      <c r="H50" s="146"/>
      <c r="I50" s="146"/>
      <c r="J50" s="146"/>
      <c r="K50" s="147"/>
      <c r="L50" s="79" t="s">
        <v>18</v>
      </c>
      <c r="M50" s="145" t="s">
        <v>280</v>
      </c>
      <c r="N50" s="147"/>
      <c r="O50" s="42"/>
      <c r="P50" s="43"/>
    </row>
    <row r="51" spans="2:17" ht="18.75" customHeight="1" thickTop="1" x14ac:dyDescent="0.25">
      <c r="B51" s="21"/>
      <c r="C51" s="45">
        <f>IF(L51="No trabajado",1,0)</f>
        <v>0</v>
      </c>
      <c r="D51" s="52">
        <v>1</v>
      </c>
      <c r="E51" s="234" t="str">
        <f t="shared" ref="E51:E70" si="1">D24</f>
        <v>¡Expresémonos con propiedad!</v>
      </c>
      <c r="F51" s="235"/>
      <c r="G51" s="235"/>
      <c r="H51" s="235"/>
      <c r="I51" s="235"/>
      <c r="J51" s="235"/>
      <c r="K51" s="236"/>
      <c r="L51" s="58" t="str">
        <f t="shared" ref="L51:L70" si="2">O24</f>
        <v>Trabajado</v>
      </c>
      <c r="M51" s="230" t="s">
        <v>282</v>
      </c>
      <c r="N51" s="231"/>
      <c r="O51" s="45">
        <f>IF(M51="Bajo",1,0)</f>
        <v>0</v>
      </c>
      <c r="P51" s="47">
        <f>IF(M51="Básico",-3,0)</f>
        <v>-3</v>
      </c>
      <c r="Q51" s="44">
        <f>C51+O51+P51</f>
        <v>-3</v>
      </c>
    </row>
    <row r="52" spans="2:17" ht="18.75" customHeight="1" x14ac:dyDescent="0.25">
      <c r="B52" s="21"/>
      <c r="C52" s="45">
        <f t="shared" ref="C52:C70" si="3">IF(L52="No trabajado",1,0)</f>
        <v>0</v>
      </c>
      <c r="D52" s="54">
        <v>2</v>
      </c>
      <c r="E52" s="225" t="str">
        <f t="shared" si="1"/>
        <v>El orden de las palabras</v>
      </c>
      <c r="F52" s="226"/>
      <c r="G52" s="226"/>
      <c r="H52" s="226"/>
      <c r="I52" s="226"/>
      <c r="J52" s="226"/>
      <c r="K52" s="227"/>
      <c r="L52" s="50" t="str">
        <f t="shared" si="2"/>
        <v>Trabajado</v>
      </c>
      <c r="M52" s="230" t="s">
        <v>282</v>
      </c>
      <c r="N52" s="231"/>
      <c r="O52" s="45">
        <f t="shared" ref="O52:O70" si="4">IF(M52="Bajo",1,0)</f>
        <v>0</v>
      </c>
      <c r="P52" s="47">
        <f t="shared" ref="P52:P70" si="5">IF(M52="Básico",-3,0)</f>
        <v>-3</v>
      </c>
      <c r="Q52" s="44">
        <f t="shared" ref="Q52:Q70" si="6">C52+O52+P52</f>
        <v>-3</v>
      </c>
    </row>
    <row r="53" spans="2:17" ht="18.75" customHeight="1" x14ac:dyDescent="0.25">
      <c r="B53" s="21"/>
      <c r="C53" s="45">
        <f t="shared" si="3"/>
        <v>0</v>
      </c>
      <c r="D53" s="54">
        <v>3</v>
      </c>
      <c r="E53" s="225" t="str">
        <f t="shared" si="1"/>
        <v>El texto es más que las oraciones</v>
      </c>
      <c r="F53" s="226"/>
      <c r="G53" s="226"/>
      <c r="H53" s="226"/>
      <c r="I53" s="226"/>
      <c r="J53" s="226"/>
      <c r="K53" s="227"/>
      <c r="L53" s="50" t="str">
        <f t="shared" si="2"/>
        <v>Trabajado</v>
      </c>
      <c r="M53" s="230" t="s">
        <v>282</v>
      </c>
      <c r="N53" s="231"/>
      <c r="O53" s="45">
        <f t="shared" si="4"/>
        <v>0</v>
      </c>
      <c r="P53" s="47">
        <f t="shared" si="5"/>
        <v>-3</v>
      </c>
      <c r="Q53" s="44">
        <f t="shared" si="6"/>
        <v>-3</v>
      </c>
    </row>
    <row r="54" spans="2:17" ht="18.75" customHeight="1" x14ac:dyDescent="0.25">
      <c r="B54" s="21"/>
      <c r="C54" s="45">
        <f t="shared" si="3"/>
        <v>0</v>
      </c>
      <c r="D54" s="54">
        <v>4</v>
      </c>
      <c r="E54" s="225" t="str">
        <f t="shared" si="1"/>
        <v>La información transforma la manera
como nos comunicamos</v>
      </c>
      <c r="F54" s="226"/>
      <c r="G54" s="226"/>
      <c r="H54" s="226"/>
      <c r="I54" s="226"/>
      <c r="J54" s="226"/>
      <c r="K54" s="227"/>
      <c r="L54" s="50" t="str">
        <f t="shared" si="2"/>
        <v>Trabajado</v>
      </c>
      <c r="M54" s="230" t="s">
        <v>282</v>
      </c>
      <c r="N54" s="231"/>
      <c r="O54" s="45">
        <f t="shared" si="4"/>
        <v>0</v>
      </c>
      <c r="P54" s="47">
        <f t="shared" si="5"/>
        <v>-3</v>
      </c>
      <c r="Q54" s="44">
        <f t="shared" si="6"/>
        <v>-3</v>
      </c>
    </row>
    <row r="55" spans="2:17" ht="18.75" customHeight="1" x14ac:dyDescent="0.25">
      <c r="B55" s="21"/>
      <c r="C55" s="45">
        <f t="shared" si="3"/>
        <v>0</v>
      </c>
      <c r="D55" s="54">
        <v>5</v>
      </c>
      <c r="E55" s="225" t="str">
        <f t="shared" si="1"/>
        <v>Entendamos y disfrutemos la literatura</v>
      </c>
      <c r="F55" s="226"/>
      <c r="G55" s="226"/>
      <c r="H55" s="226"/>
      <c r="I55" s="226"/>
      <c r="J55" s="226"/>
      <c r="K55" s="227"/>
      <c r="L55" s="50" t="str">
        <f t="shared" si="2"/>
        <v>Trabajado</v>
      </c>
      <c r="M55" s="230" t="s">
        <v>282</v>
      </c>
      <c r="N55" s="231"/>
      <c r="O55" s="45">
        <f t="shared" si="4"/>
        <v>0</v>
      </c>
      <c r="P55" s="47">
        <f t="shared" si="5"/>
        <v>-3</v>
      </c>
      <c r="Q55" s="44">
        <f t="shared" si="6"/>
        <v>-3</v>
      </c>
    </row>
    <row r="56" spans="2:17" ht="18.75" customHeight="1" x14ac:dyDescent="0.25">
      <c r="B56" s="21"/>
      <c r="C56" s="45">
        <f t="shared" si="3"/>
        <v>0</v>
      </c>
      <c r="D56" s="54">
        <v>6</v>
      </c>
      <c r="E56" s="225" t="str">
        <f t="shared" si="1"/>
        <v>Palabras, contextos y propósitos</v>
      </c>
      <c r="F56" s="226"/>
      <c r="G56" s="226"/>
      <c r="H56" s="226"/>
      <c r="I56" s="226"/>
      <c r="J56" s="226"/>
      <c r="K56" s="227"/>
      <c r="L56" s="50" t="str">
        <f t="shared" si="2"/>
        <v>Trabajado</v>
      </c>
      <c r="M56" s="230" t="s">
        <v>282</v>
      </c>
      <c r="N56" s="231"/>
      <c r="O56" s="45">
        <f t="shared" si="4"/>
        <v>0</v>
      </c>
      <c r="P56" s="47">
        <f t="shared" si="5"/>
        <v>-3</v>
      </c>
      <c r="Q56" s="44">
        <f t="shared" si="6"/>
        <v>-3</v>
      </c>
    </row>
    <row r="57" spans="2:17" ht="18.75" customHeight="1" x14ac:dyDescent="0.25">
      <c r="B57" s="21"/>
      <c r="C57" s="45">
        <f t="shared" si="3"/>
        <v>0</v>
      </c>
      <c r="D57" s="54">
        <v>7</v>
      </c>
      <c r="E57" s="225" t="str">
        <f t="shared" si="1"/>
        <v>Escribamos cada vez mejor</v>
      </c>
      <c r="F57" s="226"/>
      <c r="G57" s="226"/>
      <c r="H57" s="226"/>
      <c r="I57" s="226"/>
      <c r="J57" s="226"/>
      <c r="K57" s="227"/>
      <c r="L57" s="50" t="str">
        <f t="shared" si="2"/>
        <v>Trabajado</v>
      </c>
      <c r="M57" s="230" t="s">
        <v>282</v>
      </c>
      <c r="N57" s="231"/>
      <c r="O57" s="45">
        <f t="shared" si="4"/>
        <v>0</v>
      </c>
      <c r="P57" s="47">
        <f t="shared" si="5"/>
        <v>-3</v>
      </c>
      <c r="Q57" s="44">
        <f t="shared" si="6"/>
        <v>-3</v>
      </c>
    </row>
    <row r="58" spans="2:17" ht="18.75" customHeight="1" x14ac:dyDescent="0.25">
      <c r="B58" s="21"/>
      <c r="C58" s="45">
        <f t="shared" si="3"/>
        <v>0</v>
      </c>
      <c r="D58" s="54">
        <v>8</v>
      </c>
      <c r="E58" s="225" t="str">
        <f t="shared" si="1"/>
        <v>Los pictogramas</v>
      </c>
      <c r="F58" s="226"/>
      <c r="G58" s="226"/>
      <c r="H58" s="226"/>
      <c r="I58" s="226"/>
      <c r="J58" s="226"/>
      <c r="K58" s="227"/>
      <c r="L58" s="50" t="str">
        <f t="shared" si="2"/>
        <v>Trabajado</v>
      </c>
      <c r="M58" s="230" t="s">
        <v>282</v>
      </c>
      <c r="N58" s="231"/>
      <c r="O58" s="45">
        <f t="shared" si="4"/>
        <v>0</v>
      </c>
      <c r="P58" s="47">
        <f t="shared" si="5"/>
        <v>-3</v>
      </c>
      <c r="Q58" s="44">
        <f t="shared" si="6"/>
        <v>-3</v>
      </c>
    </row>
    <row r="59" spans="2:17" ht="18.75" customHeight="1" x14ac:dyDescent="0.25">
      <c r="B59" s="21"/>
      <c r="C59" s="45">
        <f t="shared" si="3"/>
        <v>0</v>
      </c>
      <c r="D59" s="54">
        <v>9</v>
      </c>
      <c r="E59" s="225" t="str">
        <f t="shared" si="1"/>
        <v>Actividades libres</v>
      </c>
      <c r="F59" s="226"/>
      <c r="G59" s="226"/>
      <c r="H59" s="226"/>
      <c r="I59" s="226"/>
      <c r="J59" s="226"/>
      <c r="K59" s="227"/>
      <c r="L59" s="50" t="str">
        <f t="shared" si="2"/>
        <v>Trabajado</v>
      </c>
      <c r="M59" s="230" t="s">
        <v>282</v>
      </c>
      <c r="N59" s="231"/>
      <c r="O59" s="45">
        <f t="shared" si="4"/>
        <v>0</v>
      </c>
      <c r="P59" s="47">
        <f t="shared" si="5"/>
        <v>-3</v>
      </c>
      <c r="Q59" s="44">
        <f t="shared" si="6"/>
        <v>-3</v>
      </c>
    </row>
    <row r="60" spans="2:17" ht="18.75" customHeight="1" x14ac:dyDescent="0.25">
      <c r="B60" s="21"/>
      <c r="C60" s="45">
        <f t="shared" si="3"/>
        <v>0</v>
      </c>
      <c r="D60" s="54">
        <v>10</v>
      </c>
      <c r="E60" s="225">
        <f t="shared" si="1"/>
        <v>0</v>
      </c>
      <c r="F60" s="226"/>
      <c r="G60" s="226"/>
      <c r="H60" s="226"/>
      <c r="I60" s="226"/>
      <c r="J60" s="226"/>
      <c r="K60" s="227"/>
      <c r="L60" s="50">
        <f t="shared" si="2"/>
        <v>0</v>
      </c>
      <c r="M60" s="228"/>
      <c r="N60" s="229"/>
      <c r="O60" s="45">
        <f t="shared" si="4"/>
        <v>0</v>
      </c>
      <c r="P60" s="47">
        <f t="shared" si="5"/>
        <v>0</v>
      </c>
      <c r="Q60" s="44">
        <f t="shared" si="6"/>
        <v>0</v>
      </c>
    </row>
    <row r="61" spans="2:17" ht="18.75" customHeight="1" x14ac:dyDescent="0.25">
      <c r="B61" s="21"/>
      <c r="C61" s="45">
        <f t="shared" si="3"/>
        <v>0</v>
      </c>
      <c r="D61" s="54">
        <v>11</v>
      </c>
      <c r="E61" s="225">
        <f t="shared" si="1"/>
        <v>0</v>
      </c>
      <c r="F61" s="226"/>
      <c r="G61" s="226"/>
      <c r="H61" s="226"/>
      <c r="I61" s="226"/>
      <c r="J61" s="226"/>
      <c r="K61" s="227"/>
      <c r="L61" s="50">
        <f t="shared" si="2"/>
        <v>0</v>
      </c>
      <c r="M61" s="228"/>
      <c r="N61" s="229"/>
      <c r="O61" s="45">
        <f t="shared" si="4"/>
        <v>0</v>
      </c>
      <c r="P61" s="47">
        <f t="shared" si="5"/>
        <v>0</v>
      </c>
      <c r="Q61" s="44">
        <f t="shared" si="6"/>
        <v>0</v>
      </c>
    </row>
    <row r="62" spans="2:17" ht="18.75" customHeight="1" x14ac:dyDescent="0.25">
      <c r="B62" s="21"/>
      <c r="C62" s="45">
        <f t="shared" si="3"/>
        <v>0</v>
      </c>
      <c r="D62" s="54">
        <v>12</v>
      </c>
      <c r="E62" s="225">
        <f t="shared" si="1"/>
        <v>0</v>
      </c>
      <c r="F62" s="226"/>
      <c r="G62" s="226"/>
      <c r="H62" s="226"/>
      <c r="I62" s="226"/>
      <c r="J62" s="226"/>
      <c r="K62" s="227"/>
      <c r="L62" s="50">
        <f t="shared" si="2"/>
        <v>0</v>
      </c>
      <c r="M62" s="228"/>
      <c r="N62" s="229"/>
      <c r="O62" s="45">
        <f t="shared" si="4"/>
        <v>0</v>
      </c>
      <c r="P62" s="47">
        <f t="shared" si="5"/>
        <v>0</v>
      </c>
      <c r="Q62" s="44">
        <f t="shared" si="6"/>
        <v>0</v>
      </c>
    </row>
    <row r="63" spans="2:17" ht="18.75" customHeight="1" x14ac:dyDescent="0.25">
      <c r="B63" s="21"/>
      <c r="C63" s="45">
        <f t="shared" si="3"/>
        <v>0</v>
      </c>
      <c r="D63" s="54">
        <v>13</v>
      </c>
      <c r="E63" s="225">
        <f t="shared" si="1"/>
        <v>0</v>
      </c>
      <c r="F63" s="226"/>
      <c r="G63" s="226"/>
      <c r="H63" s="226"/>
      <c r="I63" s="226"/>
      <c r="J63" s="226"/>
      <c r="K63" s="227"/>
      <c r="L63" s="50">
        <f t="shared" si="2"/>
        <v>0</v>
      </c>
      <c r="M63" s="228"/>
      <c r="N63" s="229"/>
      <c r="O63" s="45">
        <f t="shared" si="4"/>
        <v>0</v>
      </c>
      <c r="P63" s="47">
        <f t="shared" si="5"/>
        <v>0</v>
      </c>
      <c r="Q63" s="44">
        <f t="shared" si="6"/>
        <v>0</v>
      </c>
    </row>
    <row r="64" spans="2:17" ht="18.75" customHeight="1" x14ac:dyDescent="0.25">
      <c r="B64" s="21"/>
      <c r="C64" s="45">
        <f t="shared" si="3"/>
        <v>0</v>
      </c>
      <c r="D64" s="54">
        <v>14</v>
      </c>
      <c r="E64" s="225">
        <f t="shared" si="1"/>
        <v>0</v>
      </c>
      <c r="F64" s="226"/>
      <c r="G64" s="226"/>
      <c r="H64" s="226"/>
      <c r="I64" s="226"/>
      <c r="J64" s="226"/>
      <c r="K64" s="227"/>
      <c r="L64" s="50">
        <f t="shared" si="2"/>
        <v>0</v>
      </c>
      <c r="M64" s="228"/>
      <c r="N64" s="229"/>
      <c r="O64" s="45">
        <f t="shared" si="4"/>
        <v>0</v>
      </c>
      <c r="P64" s="47">
        <f t="shared" si="5"/>
        <v>0</v>
      </c>
      <c r="Q64" s="44">
        <f t="shared" si="6"/>
        <v>0</v>
      </c>
    </row>
    <row r="65" spans="2:17" ht="18.75" customHeight="1" x14ac:dyDescent="0.25">
      <c r="B65" s="21"/>
      <c r="C65" s="45">
        <f t="shared" si="3"/>
        <v>0</v>
      </c>
      <c r="D65" s="54">
        <v>15</v>
      </c>
      <c r="E65" s="225">
        <f t="shared" si="1"/>
        <v>0</v>
      </c>
      <c r="F65" s="226"/>
      <c r="G65" s="226"/>
      <c r="H65" s="226"/>
      <c r="I65" s="226"/>
      <c r="J65" s="226"/>
      <c r="K65" s="227"/>
      <c r="L65" s="50">
        <f t="shared" si="2"/>
        <v>0</v>
      </c>
      <c r="M65" s="228"/>
      <c r="N65" s="229"/>
      <c r="O65" s="45">
        <f t="shared" si="4"/>
        <v>0</v>
      </c>
      <c r="P65" s="47">
        <f t="shared" si="5"/>
        <v>0</v>
      </c>
      <c r="Q65" s="44">
        <f t="shared" si="6"/>
        <v>0</v>
      </c>
    </row>
    <row r="66" spans="2:17" ht="18.75" customHeight="1" x14ac:dyDescent="0.25">
      <c r="B66" s="21"/>
      <c r="C66" s="45">
        <f t="shared" si="3"/>
        <v>0</v>
      </c>
      <c r="D66" s="54">
        <v>16</v>
      </c>
      <c r="E66" s="225">
        <f t="shared" si="1"/>
        <v>0</v>
      </c>
      <c r="F66" s="226"/>
      <c r="G66" s="226"/>
      <c r="H66" s="226"/>
      <c r="I66" s="226"/>
      <c r="J66" s="226"/>
      <c r="K66" s="227"/>
      <c r="L66" s="50">
        <f t="shared" si="2"/>
        <v>0</v>
      </c>
      <c r="M66" s="228"/>
      <c r="N66" s="229"/>
      <c r="O66" s="45">
        <f t="shared" si="4"/>
        <v>0</v>
      </c>
      <c r="P66" s="47">
        <f t="shared" si="5"/>
        <v>0</v>
      </c>
      <c r="Q66" s="44">
        <f t="shared" si="6"/>
        <v>0</v>
      </c>
    </row>
    <row r="67" spans="2:17" ht="18.75" customHeight="1" x14ac:dyDescent="0.25">
      <c r="B67" s="21"/>
      <c r="C67" s="45">
        <f t="shared" si="3"/>
        <v>0</v>
      </c>
      <c r="D67" s="54">
        <v>17</v>
      </c>
      <c r="E67" s="225">
        <f t="shared" si="1"/>
        <v>0</v>
      </c>
      <c r="F67" s="226"/>
      <c r="G67" s="226"/>
      <c r="H67" s="226"/>
      <c r="I67" s="226"/>
      <c r="J67" s="226"/>
      <c r="K67" s="227"/>
      <c r="L67" s="50">
        <f t="shared" si="2"/>
        <v>0</v>
      </c>
      <c r="M67" s="228"/>
      <c r="N67" s="229"/>
      <c r="O67" s="45">
        <f t="shared" si="4"/>
        <v>0</v>
      </c>
      <c r="P67" s="47">
        <f t="shared" si="5"/>
        <v>0</v>
      </c>
      <c r="Q67" s="44">
        <f t="shared" si="6"/>
        <v>0</v>
      </c>
    </row>
    <row r="68" spans="2:17" ht="18.75" customHeight="1" x14ac:dyDescent="0.25">
      <c r="B68" s="21"/>
      <c r="C68" s="45">
        <f t="shared" si="3"/>
        <v>0</v>
      </c>
      <c r="D68" s="54">
        <v>18</v>
      </c>
      <c r="E68" s="225">
        <f t="shared" si="1"/>
        <v>0</v>
      </c>
      <c r="F68" s="226"/>
      <c r="G68" s="226"/>
      <c r="H68" s="226"/>
      <c r="I68" s="226"/>
      <c r="J68" s="226"/>
      <c r="K68" s="227"/>
      <c r="L68" s="50">
        <f t="shared" si="2"/>
        <v>0</v>
      </c>
      <c r="M68" s="228"/>
      <c r="N68" s="229"/>
      <c r="O68" s="45">
        <f t="shared" si="4"/>
        <v>0</v>
      </c>
      <c r="P68" s="47">
        <f t="shared" si="5"/>
        <v>0</v>
      </c>
      <c r="Q68" s="44">
        <f t="shared" si="6"/>
        <v>0</v>
      </c>
    </row>
    <row r="69" spans="2:17" ht="18.75" customHeight="1" x14ac:dyDescent="0.25">
      <c r="B69" s="21"/>
      <c r="C69" s="45">
        <f t="shared" si="3"/>
        <v>0</v>
      </c>
      <c r="D69" s="54">
        <v>19</v>
      </c>
      <c r="E69" s="225">
        <f t="shared" si="1"/>
        <v>0</v>
      </c>
      <c r="F69" s="226"/>
      <c r="G69" s="226"/>
      <c r="H69" s="226"/>
      <c r="I69" s="226"/>
      <c r="J69" s="226"/>
      <c r="K69" s="227"/>
      <c r="L69" s="50">
        <f t="shared" si="2"/>
        <v>0</v>
      </c>
      <c r="M69" s="228"/>
      <c r="N69" s="229"/>
      <c r="O69" s="45">
        <f t="shared" si="4"/>
        <v>0</v>
      </c>
      <c r="P69" s="47">
        <f t="shared" si="5"/>
        <v>0</v>
      </c>
      <c r="Q69" s="44">
        <f t="shared" si="6"/>
        <v>0</v>
      </c>
    </row>
    <row r="70" spans="2:17" ht="18.75" customHeight="1" thickBot="1" x14ac:dyDescent="0.3">
      <c r="B70" s="21"/>
      <c r="C70" s="45">
        <f t="shared" si="3"/>
        <v>0</v>
      </c>
      <c r="D70" s="55">
        <v>20</v>
      </c>
      <c r="E70" s="218">
        <f t="shared" si="1"/>
        <v>0</v>
      </c>
      <c r="F70" s="219"/>
      <c r="G70" s="219"/>
      <c r="H70" s="219"/>
      <c r="I70" s="219"/>
      <c r="J70" s="219"/>
      <c r="K70" s="220"/>
      <c r="L70" s="51">
        <f t="shared" si="2"/>
        <v>0</v>
      </c>
      <c r="M70" s="221"/>
      <c r="N70" s="222"/>
      <c r="O70" s="45">
        <f t="shared" si="4"/>
        <v>0</v>
      </c>
      <c r="P70" s="47">
        <f t="shared" si="5"/>
        <v>0</v>
      </c>
      <c r="Q70" s="44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46">
        <f>O44</f>
        <v>0</v>
      </c>
      <c r="K71" s="46"/>
      <c r="L71" s="46"/>
      <c r="M71" s="46"/>
      <c r="N71" s="46"/>
      <c r="O71" s="46"/>
      <c r="P71" s="24"/>
    </row>
    <row r="72" spans="2:17" ht="6" customHeight="1" thickTop="1" thickBot="1" x14ac:dyDescent="0.3">
      <c r="B72" s="17"/>
      <c r="C72" s="17"/>
      <c r="D72" s="17"/>
      <c r="E72" s="17"/>
      <c r="F72" s="17"/>
      <c r="G72" s="17"/>
      <c r="H72" s="17"/>
      <c r="I72" s="17"/>
      <c r="J72" s="56"/>
      <c r="K72" s="56"/>
      <c r="L72" s="56"/>
      <c r="M72" s="56"/>
      <c r="N72" s="56"/>
      <c r="O72" s="56"/>
      <c r="P72" s="17"/>
    </row>
    <row r="73" spans="2:17" ht="16.5" customHeight="1" thickTop="1" thickBot="1" x14ac:dyDescent="0.3">
      <c r="B73" s="176" t="s">
        <v>285</v>
      </c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8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57"/>
      <c r="K74" s="57"/>
      <c r="L74" s="57"/>
      <c r="M74" s="57"/>
      <c r="N74" s="57"/>
      <c r="O74" s="57"/>
      <c r="P74" s="27"/>
    </row>
    <row r="75" spans="2:17" ht="61.5" customHeight="1" x14ac:dyDescent="0.25">
      <c r="B75" s="21"/>
      <c r="C75" s="223" t="s">
        <v>286</v>
      </c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46"/>
      <c r="K76" s="46"/>
      <c r="L76" s="46"/>
      <c r="M76" s="46"/>
      <c r="N76" s="46"/>
      <c r="O76" s="46"/>
      <c r="P76" s="24"/>
    </row>
    <row r="77" spans="2:17" ht="9" customHeight="1" thickTop="1" thickBot="1" x14ac:dyDescent="0.3"/>
    <row r="78" spans="2:17" ht="17.25" thickTop="1" thickBot="1" x14ac:dyDescent="0.3">
      <c r="B78" s="120" t="s">
        <v>278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2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70" t="s">
        <v>368</v>
      </c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22"/>
    </row>
    <row r="81" spans="2:16" ht="45" customHeight="1" x14ac:dyDescent="0.25">
      <c r="B81" s="21"/>
      <c r="C81" s="170" t="s">
        <v>400</v>
      </c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22"/>
    </row>
    <row r="82" spans="2:16" ht="45" customHeight="1" x14ac:dyDescent="0.25">
      <c r="B82" s="21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E70:K70"/>
    <mergeCell ref="M70:N70"/>
    <mergeCell ref="B73:P73"/>
    <mergeCell ref="C75:O75"/>
    <mergeCell ref="B78:P78"/>
    <mergeCell ref="C80:O80"/>
    <mergeCell ref="E67:K67"/>
    <mergeCell ref="M67:N67"/>
    <mergeCell ref="E68:K68"/>
    <mergeCell ref="M68:N68"/>
    <mergeCell ref="E69:K69"/>
    <mergeCell ref="M69:N69"/>
    <mergeCell ref="E64:K64"/>
    <mergeCell ref="M64:N64"/>
    <mergeCell ref="E65:K65"/>
    <mergeCell ref="M65:N65"/>
    <mergeCell ref="E66:K66"/>
    <mergeCell ref="M66:N66"/>
    <mergeCell ref="E61:K61"/>
    <mergeCell ref="M61:N61"/>
    <mergeCell ref="E62:K62"/>
    <mergeCell ref="M62:N62"/>
    <mergeCell ref="E63:K63"/>
    <mergeCell ref="M63:N63"/>
    <mergeCell ref="E58:K58"/>
    <mergeCell ref="M58:N58"/>
    <mergeCell ref="E59:K59"/>
    <mergeCell ref="M59:N59"/>
    <mergeCell ref="E60:K60"/>
    <mergeCell ref="M60:N60"/>
    <mergeCell ref="E55:K55"/>
    <mergeCell ref="M55:N55"/>
    <mergeCell ref="E56:K56"/>
    <mergeCell ref="M56:N56"/>
    <mergeCell ref="E57:K57"/>
    <mergeCell ref="M57:N57"/>
    <mergeCell ref="E52:K52"/>
    <mergeCell ref="M52:N52"/>
    <mergeCell ref="E53:K53"/>
    <mergeCell ref="M53:N53"/>
    <mergeCell ref="E54:K54"/>
    <mergeCell ref="M54:N54"/>
    <mergeCell ref="B46:P46"/>
    <mergeCell ref="K47:L47"/>
    <mergeCell ref="C48:O48"/>
    <mergeCell ref="E50:K50"/>
    <mergeCell ref="M50:N50"/>
    <mergeCell ref="E51:K51"/>
    <mergeCell ref="M51:N51"/>
    <mergeCell ref="D42:G42"/>
    <mergeCell ref="L42:N42"/>
    <mergeCell ref="D43:G43"/>
    <mergeCell ref="L43:N43"/>
    <mergeCell ref="K44:L44"/>
    <mergeCell ref="K45:L45"/>
    <mergeCell ref="D39:G39"/>
    <mergeCell ref="L39:N39"/>
    <mergeCell ref="D40:G40"/>
    <mergeCell ref="L40:N40"/>
    <mergeCell ref="D41:G41"/>
    <mergeCell ref="L41:N41"/>
    <mergeCell ref="D36:G36"/>
    <mergeCell ref="L36:N36"/>
    <mergeCell ref="D37:G37"/>
    <mergeCell ref="L37:N37"/>
    <mergeCell ref="D38:G38"/>
    <mergeCell ref="L38:N38"/>
    <mergeCell ref="D33:G33"/>
    <mergeCell ref="L33:N33"/>
    <mergeCell ref="D34:G34"/>
    <mergeCell ref="L34:N34"/>
    <mergeCell ref="D35:G35"/>
    <mergeCell ref="L35:N35"/>
    <mergeCell ref="D30:G30"/>
    <mergeCell ref="L30:N30"/>
    <mergeCell ref="D31:G31"/>
    <mergeCell ref="L31:N31"/>
    <mergeCell ref="D32:G32"/>
    <mergeCell ref="L32:N32"/>
    <mergeCell ref="D27:G27"/>
    <mergeCell ref="L27:N27"/>
    <mergeCell ref="D28:G28"/>
    <mergeCell ref="L28:N28"/>
    <mergeCell ref="D29:G29"/>
    <mergeCell ref="L29:N29"/>
    <mergeCell ref="D24:G24"/>
    <mergeCell ref="L24:N24"/>
    <mergeCell ref="D25:G25"/>
    <mergeCell ref="L25:N25"/>
    <mergeCell ref="D26:G26"/>
    <mergeCell ref="L26:N26"/>
    <mergeCell ref="B19:H19"/>
    <mergeCell ref="J19:P19"/>
    <mergeCell ref="C21:G21"/>
    <mergeCell ref="K21:O21"/>
    <mergeCell ref="D23:G23"/>
    <mergeCell ref="L23:N23"/>
    <mergeCell ref="C9:D9"/>
    <mergeCell ref="F9:K9"/>
    <mergeCell ref="N9:O9"/>
    <mergeCell ref="B12:P12"/>
    <mergeCell ref="C14:N14"/>
    <mergeCell ref="F16:K16"/>
    <mergeCell ref="N16:O16"/>
    <mergeCell ref="B1:P1"/>
    <mergeCell ref="B3:P3"/>
    <mergeCell ref="C5:N5"/>
    <mergeCell ref="C7:D7"/>
    <mergeCell ref="F7:K7"/>
    <mergeCell ref="N7:O7"/>
  </mergeCells>
  <conditionalFormatting sqref="L24:L43">
    <cfRule type="expression" dxfId="8" priority="5">
      <formula>IF(L24=0,1,0)</formula>
    </cfRule>
  </conditionalFormatting>
  <conditionalFormatting sqref="E51:N70">
    <cfRule type="expression" dxfId="7" priority="1">
      <formula>IF(Q51&lt;0,1,0)</formula>
    </cfRule>
    <cfRule type="expression" dxfId="6" priority="4">
      <formula>IF(Q51&gt;0,1,0)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M51:N70" xr:uid="{78302D64-9E0E-4E40-B470-0156A9C485D8}">
      <formula1>INDIRECT(O24)</formula1>
    </dataValidation>
    <dataValidation type="list" allowBlank="1" showInputMessage="1" showErrorMessage="1" sqref="O24:O43" xr:uid="{840BFFFC-4461-4900-A5C7-ED3EE1CBC18E}">
      <formula1>Estado</formula1>
    </dataValidation>
    <dataValidation type="list" allowBlank="1" showInputMessage="1" showErrorMessage="1" sqref="N16" xr:uid="{93B47B98-94DC-4570-84A5-C043A520F2F1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2512DE-E8BE-4A06-B2CD-F40F8D8FA0B8}">
          <x14:formula1>
            <xm:f>'Hoja2 (2)'!$A$2:$A$97</xm:f>
          </x14:formula1>
          <xm:sqref>F9:K9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E1E15-5E0B-4806-AB80-2888BB92B705}">
  <dimension ref="B1:P80"/>
  <sheetViews>
    <sheetView showGridLines="0" showRowColHeaders="0" showRuler="0" view="pageLayout" topLeftCell="D64" zoomScale="115" zoomScaleNormal="100" zoomScalePageLayoutView="115" workbookViewId="0">
      <selection activeCell="S76" sqref="S76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120" t="s">
        <v>11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9" customHeight="1" thickTop="1" x14ac:dyDescent="0.25">
      <c r="B4" s="1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2"/>
    </row>
    <row r="5" spans="2:16" x14ac:dyDescent="0.25">
      <c r="B5" s="60"/>
      <c r="C5" s="123" t="s">
        <v>279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83"/>
      <c r="P5" s="22"/>
    </row>
    <row r="6" spans="2:16" ht="9" customHeight="1" thickBot="1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2"/>
    </row>
    <row r="7" spans="2:16" ht="16.5" thickTop="1" thickBot="1" x14ac:dyDescent="0.3">
      <c r="B7" s="62"/>
      <c r="C7" s="116" t="s">
        <v>10</v>
      </c>
      <c r="D7" s="116"/>
      <c r="E7" s="61"/>
      <c r="F7" s="117" t="s">
        <v>320</v>
      </c>
      <c r="G7" s="118"/>
      <c r="H7" s="118"/>
      <c r="I7" s="118"/>
      <c r="J7" s="118"/>
      <c r="K7" s="119"/>
      <c r="L7" s="84" t="s">
        <v>13</v>
      </c>
      <c r="M7" s="63"/>
      <c r="N7" s="130">
        <v>254498000705</v>
      </c>
      <c r="O7" s="131"/>
      <c r="P7" s="22"/>
    </row>
    <row r="8" spans="2:16" ht="9" customHeight="1" thickTop="1" thickBot="1" x14ac:dyDescent="0.3">
      <c r="B8" s="60"/>
      <c r="C8" s="83"/>
      <c r="D8" s="61"/>
      <c r="E8" s="61"/>
      <c r="F8" s="61"/>
      <c r="G8" s="61"/>
      <c r="H8" s="61"/>
      <c r="I8" s="61"/>
      <c r="J8" s="61"/>
      <c r="K8" s="61"/>
      <c r="L8" s="64"/>
      <c r="M8" s="63"/>
      <c r="N8" s="61"/>
      <c r="O8" s="61"/>
      <c r="P8" s="22"/>
    </row>
    <row r="9" spans="2:16" ht="16.5" thickTop="1" thickBot="1" x14ac:dyDescent="0.3">
      <c r="B9" s="62"/>
      <c r="C9" s="116" t="s">
        <v>12</v>
      </c>
      <c r="D9" s="116"/>
      <c r="E9" s="61"/>
      <c r="F9" s="117" t="s">
        <v>184</v>
      </c>
      <c r="G9" s="118"/>
      <c r="H9" s="118"/>
      <c r="I9" s="118"/>
      <c r="J9" s="118"/>
      <c r="K9" s="119"/>
      <c r="L9" s="84" t="s">
        <v>14</v>
      </c>
      <c r="M9" s="63"/>
      <c r="N9" s="117" t="s">
        <v>318</v>
      </c>
      <c r="O9" s="11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20" t="s">
        <v>275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23" t="s">
        <v>294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83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1"/>
      <c r="D16" s="84" t="s">
        <v>0</v>
      </c>
      <c r="E16" s="61"/>
      <c r="F16" s="81"/>
      <c r="G16" s="65" t="s">
        <v>323</v>
      </c>
      <c r="H16" s="65"/>
      <c r="I16" s="65"/>
      <c r="J16" s="65"/>
      <c r="K16" s="66"/>
      <c r="L16" s="67" t="s">
        <v>295</v>
      </c>
      <c r="M16" s="63"/>
      <c r="N16" s="81" t="s">
        <v>401</v>
      </c>
      <c r="O16" s="66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1"/>
      <c r="D18" s="84" t="s">
        <v>296</v>
      </c>
      <c r="E18" s="61"/>
      <c r="F18" s="81" t="s">
        <v>27</v>
      </c>
      <c r="G18" s="65"/>
      <c r="H18" s="65"/>
      <c r="I18" s="65"/>
      <c r="J18" s="65"/>
      <c r="K18" s="66"/>
      <c r="L18" s="67" t="s">
        <v>297</v>
      </c>
      <c r="M18" s="63"/>
      <c r="N18" s="81"/>
      <c r="O18" s="66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120" t="s">
        <v>298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2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84" t="s">
        <v>299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6"/>
      <c r="P23" s="22"/>
    </row>
    <row r="24" spans="2:16" ht="9" customHeight="1" thickBot="1" x14ac:dyDescent="0.3">
      <c r="B24" s="21"/>
      <c r="G24" s="68"/>
      <c r="H24" s="68"/>
      <c r="I24" s="68"/>
      <c r="J24" s="68"/>
      <c r="K24" s="68"/>
      <c r="P24" s="22"/>
    </row>
    <row r="25" spans="2:16" ht="16.5" thickTop="1" thickBot="1" x14ac:dyDescent="0.3">
      <c r="B25" s="21"/>
      <c r="C25" s="79" t="s">
        <v>277</v>
      </c>
      <c r="D25" s="145" t="s">
        <v>300</v>
      </c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7"/>
      <c r="P25" s="22"/>
    </row>
    <row r="26" spans="2:16" ht="18.75" customHeight="1" thickTop="1" x14ac:dyDescent="0.25">
      <c r="B26" s="21"/>
      <c r="C26" s="69">
        <v>1</v>
      </c>
      <c r="D26" s="187" t="s">
        <v>392</v>
      </c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8"/>
      <c r="P26" s="22"/>
    </row>
    <row r="27" spans="2:16" ht="18.75" customHeight="1" x14ac:dyDescent="0.25">
      <c r="B27" s="21"/>
      <c r="C27" s="70">
        <v>2</v>
      </c>
      <c r="D27" s="189" t="s">
        <v>393</v>
      </c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90"/>
      <c r="P27" s="22"/>
    </row>
    <row r="28" spans="2:16" ht="18.75" customHeight="1" x14ac:dyDescent="0.25">
      <c r="B28" s="21"/>
      <c r="C28" s="70">
        <v>3</v>
      </c>
      <c r="D28" s="189" t="s">
        <v>394</v>
      </c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90"/>
      <c r="P28" s="22"/>
    </row>
    <row r="29" spans="2:16" ht="18.75" customHeight="1" x14ac:dyDescent="0.25">
      <c r="B29" s="21"/>
      <c r="C29" s="70">
        <v>4</v>
      </c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90"/>
      <c r="P29" s="22"/>
    </row>
    <row r="30" spans="2:16" ht="18.75" customHeight="1" thickBot="1" x14ac:dyDescent="0.3">
      <c r="B30" s="21"/>
      <c r="C30" s="71">
        <v>5</v>
      </c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2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72"/>
      <c r="I31" s="72"/>
      <c r="J31" s="72"/>
      <c r="K31" s="155"/>
      <c r="L31" s="155"/>
      <c r="M31" s="18"/>
      <c r="N31" s="18"/>
      <c r="O31" s="18"/>
      <c r="P31" s="24"/>
    </row>
    <row r="32" spans="2:16" ht="78" customHeight="1" thickTop="1" thickBot="1" x14ac:dyDescent="0.3">
      <c r="K32" s="156"/>
      <c r="L32" s="156"/>
    </row>
    <row r="33" spans="2:16" ht="17.25" thickTop="1" thickBot="1" x14ac:dyDescent="0.3">
      <c r="B33" s="120" t="s">
        <v>301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2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84" t="s">
        <v>302</v>
      </c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6"/>
      <c r="P35" s="22"/>
    </row>
    <row r="36" spans="2:16" ht="15.75" thickBot="1" x14ac:dyDescent="0.3">
      <c r="B36" s="21"/>
      <c r="H36" s="68"/>
      <c r="I36" s="68"/>
      <c r="J36" s="68"/>
      <c r="P36" s="22"/>
    </row>
    <row r="37" spans="2:16" ht="16.5" thickTop="1" thickBot="1" x14ac:dyDescent="0.3">
      <c r="B37" s="21"/>
      <c r="C37" s="79" t="s">
        <v>277</v>
      </c>
      <c r="D37" s="181" t="s">
        <v>300</v>
      </c>
      <c r="E37" s="182"/>
      <c r="F37" s="182"/>
      <c r="G37" s="182"/>
      <c r="H37" s="182"/>
      <c r="I37" s="183"/>
      <c r="J37" s="182" t="s">
        <v>303</v>
      </c>
      <c r="K37" s="182"/>
      <c r="L37" s="182"/>
      <c r="M37" s="182"/>
      <c r="N37" s="182"/>
      <c r="O37" s="183"/>
      <c r="P37" s="22"/>
    </row>
    <row r="38" spans="2:16" ht="16.5" thickTop="1" thickBot="1" x14ac:dyDescent="0.3">
      <c r="B38" s="21"/>
      <c r="C38" s="69">
        <v>1</v>
      </c>
      <c r="D38" s="193" t="str">
        <f>D26</f>
        <v>Lectura comprensiva</v>
      </c>
      <c r="E38" s="194"/>
      <c r="F38" s="194"/>
      <c r="G38" s="194"/>
      <c r="H38" s="194"/>
      <c r="I38" s="195"/>
      <c r="J38" s="187" t="s">
        <v>361</v>
      </c>
      <c r="K38" s="187"/>
      <c r="L38" s="187"/>
      <c r="M38" s="187"/>
      <c r="N38" s="187"/>
      <c r="O38" s="188"/>
      <c r="P38" s="22"/>
    </row>
    <row r="39" spans="2:16" ht="16.5" thickTop="1" thickBot="1" x14ac:dyDescent="0.3">
      <c r="B39" s="21"/>
      <c r="C39" s="70">
        <v>2</v>
      </c>
      <c r="D39" s="196" t="str">
        <f t="shared" ref="D39:D42" si="0">D27</f>
        <v>Redacción</v>
      </c>
      <c r="E39" s="197"/>
      <c r="F39" s="197"/>
      <c r="G39" s="197"/>
      <c r="H39" s="197"/>
      <c r="I39" s="198"/>
      <c r="J39" s="187" t="s">
        <v>361</v>
      </c>
      <c r="K39" s="187"/>
      <c r="L39" s="187"/>
      <c r="M39" s="187"/>
      <c r="N39" s="187"/>
      <c r="O39" s="188"/>
      <c r="P39" s="22"/>
    </row>
    <row r="40" spans="2:16" ht="16.5" thickTop="1" thickBot="1" x14ac:dyDescent="0.3">
      <c r="B40" s="21"/>
      <c r="C40" s="70">
        <v>3</v>
      </c>
      <c r="D40" s="196" t="str">
        <f t="shared" si="0"/>
        <v>Ortografía</v>
      </c>
      <c r="E40" s="197"/>
      <c r="F40" s="197"/>
      <c r="G40" s="197"/>
      <c r="H40" s="197"/>
      <c r="I40" s="198"/>
      <c r="J40" s="187" t="s">
        <v>361</v>
      </c>
      <c r="K40" s="187"/>
      <c r="L40" s="187"/>
      <c r="M40" s="187"/>
      <c r="N40" s="187"/>
      <c r="O40" s="188"/>
      <c r="P40" s="22"/>
    </row>
    <row r="41" spans="2:16" ht="15.75" thickTop="1" x14ac:dyDescent="0.25">
      <c r="B41" s="21"/>
      <c r="C41" s="70">
        <v>4</v>
      </c>
      <c r="D41" s="196">
        <f t="shared" si="0"/>
        <v>0</v>
      </c>
      <c r="E41" s="197"/>
      <c r="F41" s="197"/>
      <c r="G41" s="197"/>
      <c r="H41" s="197"/>
      <c r="I41" s="198"/>
      <c r="J41" s="187" t="s">
        <v>361</v>
      </c>
      <c r="K41" s="187"/>
      <c r="L41" s="187"/>
      <c r="M41" s="187"/>
      <c r="N41" s="187"/>
      <c r="O41" s="188"/>
      <c r="P41" s="22"/>
    </row>
    <row r="42" spans="2:16" ht="15.75" thickBot="1" x14ac:dyDescent="0.3">
      <c r="B42" s="21"/>
      <c r="C42" s="71">
        <v>5</v>
      </c>
      <c r="D42" s="199">
        <f t="shared" si="0"/>
        <v>0</v>
      </c>
      <c r="E42" s="200"/>
      <c r="F42" s="200"/>
      <c r="G42" s="200"/>
      <c r="H42" s="200"/>
      <c r="I42" s="201"/>
      <c r="J42" s="191"/>
      <c r="K42" s="191"/>
      <c r="L42" s="191"/>
      <c r="M42" s="191"/>
      <c r="N42" s="191"/>
      <c r="O42" s="192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72"/>
      <c r="K43" s="155"/>
      <c r="L43" s="155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120" t="s">
        <v>304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2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84" t="s">
        <v>305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22"/>
    </row>
    <row r="48" spans="2:16" ht="15.75" thickBot="1" x14ac:dyDescent="0.3">
      <c r="B48" s="21"/>
      <c r="H48" s="68"/>
      <c r="I48" s="68"/>
      <c r="J48" s="68"/>
      <c r="P48" s="22"/>
    </row>
    <row r="49" spans="2:16" ht="16.5" thickTop="1" thickBot="1" x14ac:dyDescent="0.3">
      <c r="B49" s="21"/>
      <c r="C49" s="79" t="s">
        <v>277</v>
      </c>
      <c r="D49" s="181" t="s">
        <v>300</v>
      </c>
      <c r="E49" s="182"/>
      <c r="F49" s="182"/>
      <c r="G49" s="182"/>
      <c r="H49" s="182"/>
      <c r="I49" s="183"/>
      <c r="J49" s="182" t="s">
        <v>306</v>
      </c>
      <c r="K49" s="182"/>
      <c r="L49" s="182"/>
      <c r="M49" s="182"/>
      <c r="N49" s="182"/>
      <c r="O49" s="183"/>
      <c r="P49" s="22"/>
    </row>
    <row r="50" spans="2:16" ht="15.75" thickTop="1" x14ac:dyDescent="0.25">
      <c r="B50" s="21"/>
      <c r="C50" s="69">
        <v>1</v>
      </c>
      <c r="D50" s="193" t="str">
        <f>D38</f>
        <v>Lectura comprensiva</v>
      </c>
      <c r="E50" s="194"/>
      <c r="F50" s="194"/>
      <c r="G50" s="194"/>
      <c r="H50" s="194"/>
      <c r="I50" s="195"/>
      <c r="J50" s="187" t="s">
        <v>395</v>
      </c>
      <c r="K50" s="187"/>
      <c r="L50" s="187"/>
      <c r="M50" s="187"/>
      <c r="N50" s="187"/>
      <c r="O50" s="188"/>
      <c r="P50" s="22"/>
    </row>
    <row r="51" spans="2:16" x14ac:dyDescent="0.25">
      <c r="B51" s="21"/>
      <c r="C51" s="70">
        <v>2</v>
      </c>
      <c r="D51" s="196" t="str">
        <f t="shared" ref="D51:D54" si="1">D39</f>
        <v>Redacción</v>
      </c>
      <c r="E51" s="197"/>
      <c r="F51" s="197"/>
      <c r="G51" s="197"/>
      <c r="H51" s="197"/>
      <c r="I51" s="198"/>
      <c r="J51" s="189" t="s">
        <v>397</v>
      </c>
      <c r="K51" s="189"/>
      <c r="L51" s="189"/>
      <c r="M51" s="189"/>
      <c r="N51" s="189"/>
      <c r="O51" s="190"/>
      <c r="P51" s="22"/>
    </row>
    <row r="52" spans="2:16" x14ac:dyDescent="0.25">
      <c r="B52" s="21"/>
      <c r="C52" s="70">
        <v>3</v>
      </c>
      <c r="D52" s="196" t="str">
        <f t="shared" si="1"/>
        <v>Ortografía</v>
      </c>
      <c r="E52" s="197"/>
      <c r="F52" s="197"/>
      <c r="G52" s="197"/>
      <c r="H52" s="197"/>
      <c r="I52" s="198"/>
      <c r="J52" s="189" t="s">
        <v>396</v>
      </c>
      <c r="K52" s="189"/>
      <c r="L52" s="189"/>
      <c r="M52" s="189"/>
      <c r="N52" s="189"/>
      <c r="O52" s="190"/>
      <c r="P52" s="22"/>
    </row>
    <row r="53" spans="2:16" x14ac:dyDescent="0.25">
      <c r="B53" s="21"/>
      <c r="C53" s="70">
        <v>4</v>
      </c>
      <c r="D53" s="196">
        <f t="shared" si="1"/>
        <v>0</v>
      </c>
      <c r="E53" s="197"/>
      <c r="F53" s="197"/>
      <c r="G53" s="197"/>
      <c r="H53" s="197"/>
      <c r="I53" s="198"/>
      <c r="J53" s="189"/>
      <c r="K53" s="189"/>
      <c r="L53" s="189"/>
      <c r="M53" s="189"/>
      <c r="N53" s="189"/>
      <c r="O53" s="190"/>
      <c r="P53" s="22"/>
    </row>
    <row r="54" spans="2:16" ht="15.75" thickBot="1" x14ac:dyDescent="0.3">
      <c r="B54" s="21"/>
      <c r="C54" s="71">
        <v>5</v>
      </c>
      <c r="D54" s="199">
        <f t="shared" si="1"/>
        <v>0</v>
      </c>
      <c r="E54" s="200"/>
      <c r="F54" s="200"/>
      <c r="G54" s="200"/>
      <c r="H54" s="200"/>
      <c r="I54" s="201"/>
      <c r="J54" s="191"/>
      <c r="K54" s="191"/>
      <c r="L54" s="191"/>
      <c r="M54" s="191"/>
      <c r="N54" s="191"/>
      <c r="O54" s="192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72"/>
      <c r="I55" s="72"/>
      <c r="J55" s="72"/>
      <c r="K55" s="155"/>
      <c r="L55" s="155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120" t="s">
        <v>307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2"/>
    </row>
    <row r="58" spans="2:16" ht="15.75" thickTop="1" x14ac:dyDescent="0.25">
      <c r="B58" s="21"/>
      <c r="P58" s="27"/>
    </row>
    <row r="59" spans="2:16" x14ac:dyDescent="0.25">
      <c r="B59" s="21"/>
      <c r="C59" s="184" t="s">
        <v>308</v>
      </c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6"/>
      <c r="P59" s="22"/>
    </row>
    <row r="60" spans="2:16" ht="15.75" thickBot="1" x14ac:dyDescent="0.3">
      <c r="B60" s="21"/>
      <c r="H60" s="68"/>
      <c r="I60" s="68"/>
      <c r="J60" s="68"/>
      <c r="P60" s="22"/>
    </row>
    <row r="61" spans="2:16" ht="16.5" thickTop="1" thickBot="1" x14ac:dyDescent="0.3">
      <c r="B61" s="21"/>
      <c r="C61" s="79" t="s">
        <v>277</v>
      </c>
      <c r="D61" s="181" t="s">
        <v>300</v>
      </c>
      <c r="E61" s="182"/>
      <c r="F61" s="182"/>
      <c r="G61" s="182"/>
      <c r="H61" s="182"/>
      <c r="I61" s="183"/>
      <c r="J61" s="202" t="s">
        <v>309</v>
      </c>
      <c r="K61" s="202"/>
      <c r="L61" s="202"/>
      <c r="M61" s="202"/>
      <c r="N61" s="202" t="s">
        <v>310</v>
      </c>
      <c r="O61" s="202"/>
      <c r="P61" s="22"/>
    </row>
    <row r="62" spans="2:16" ht="16.5" thickTop="1" thickBot="1" x14ac:dyDescent="0.3">
      <c r="B62" s="21"/>
      <c r="C62" s="69">
        <v>1</v>
      </c>
      <c r="D62" s="193" t="str">
        <f>D50</f>
        <v>Lectura comprensiva</v>
      </c>
      <c r="E62" s="194"/>
      <c r="F62" s="194"/>
      <c r="G62" s="194"/>
      <c r="H62" s="194"/>
      <c r="I62" s="195"/>
      <c r="J62" s="203" t="s">
        <v>395</v>
      </c>
      <c r="K62" s="187"/>
      <c r="L62" s="187"/>
      <c r="M62" s="188"/>
      <c r="N62" s="203" t="s">
        <v>366</v>
      </c>
      <c r="O62" s="188"/>
      <c r="P62" s="22"/>
    </row>
    <row r="63" spans="2:16" ht="16.5" thickTop="1" thickBot="1" x14ac:dyDescent="0.3">
      <c r="B63" s="21"/>
      <c r="C63" s="70">
        <v>2</v>
      </c>
      <c r="D63" s="196" t="str">
        <f t="shared" ref="D63:D66" si="2">D51</f>
        <v>Redacción</v>
      </c>
      <c r="E63" s="197"/>
      <c r="F63" s="197"/>
      <c r="G63" s="197"/>
      <c r="H63" s="197"/>
      <c r="I63" s="198"/>
      <c r="J63" s="204" t="s">
        <v>397</v>
      </c>
      <c r="K63" s="189"/>
      <c r="L63" s="189"/>
      <c r="M63" s="190"/>
      <c r="N63" s="203" t="s">
        <v>366</v>
      </c>
      <c r="O63" s="188"/>
      <c r="P63" s="22"/>
    </row>
    <row r="64" spans="2:16" ht="15.75" thickTop="1" x14ac:dyDescent="0.25">
      <c r="B64" s="21"/>
      <c r="C64" s="70">
        <v>3</v>
      </c>
      <c r="D64" s="196" t="str">
        <f t="shared" si="2"/>
        <v>Ortografía</v>
      </c>
      <c r="E64" s="197"/>
      <c r="F64" s="197"/>
      <c r="G64" s="197"/>
      <c r="H64" s="197"/>
      <c r="I64" s="198"/>
      <c r="J64" s="204" t="s">
        <v>396</v>
      </c>
      <c r="K64" s="189"/>
      <c r="L64" s="189"/>
      <c r="M64" s="190"/>
      <c r="N64" s="203" t="s">
        <v>366</v>
      </c>
      <c r="O64" s="188"/>
      <c r="P64" s="22"/>
    </row>
    <row r="65" spans="2:16" x14ac:dyDescent="0.25">
      <c r="B65" s="21"/>
      <c r="C65" s="70">
        <v>4</v>
      </c>
      <c r="D65" s="196">
        <f t="shared" si="2"/>
        <v>0</v>
      </c>
      <c r="E65" s="197"/>
      <c r="F65" s="197"/>
      <c r="G65" s="197"/>
      <c r="H65" s="197"/>
      <c r="I65" s="198"/>
      <c r="J65" s="204"/>
      <c r="K65" s="189"/>
      <c r="L65" s="189"/>
      <c r="M65" s="190"/>
      <c r="N65" s="204"/>
      <c r="O65" s="190"/>
      <c r="P65" s="22"/>
    </row>
    <row r="66" spans="2:16" ht="15.75" thickBot="1" x14ac:dyDescent="0.3">
      <c r="B66" s="21"/>
      <c r="C66" s="71">
        <v>5</v>
      </c>
      <c r="D66" s="199">
        <f t="shared" si="2"/>
        <v>0</v>
      </c>
      <c r="E66" s="200"/>
      <c r="F66" s="200"/>
      <c r="G66" s="200"/>
      <c r="H66" s="200"/>
      <c r="I66" s="201"/>
      <c r="J66" s="205"/>
      <c r="K66" s="191"/>
      <c r="L66" s="191"/>
      <c r="M66" s="192"/>
      <c r="N66" s="205"/>
      <c r="O66" s="192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72"/>
      <c r="I67" s="72"/>
      <c r="J67" s="72"/>
      <c r="K67" s="155"/>
      <c r="L67" s="155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120" t="s">
        <v>311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2"/>
    </row>
    <row r="70" spans="2:16" ht="15.75" thickTop="1" x14ac:dyDescent="0.25">
      <c r="B70" s="21"/>
      <c r="P70" s="27"/>
    </row>
    <row r="71" spans="2:16" x14ac:dyDescent="0.25">
      <c r="B71" s="21"/>
      <c r="C71" s="184" t="s">
        <v>312</v>
      </c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6"/>
      <c r="P71" s="22"/>
    </row>
    <row r="72" spans="2:16" ht="15.75" thickBot="1" x14ac:dyDescent="0.3">
      <c r="B72" s="21"/>
      <c r="H72" s="68"/>
      <c r="I72" s="68"/>
      <c r="J72" s="68"/>
      <c r="P72" s="22"/>
    </row>
    <row r="73" spans="2:16" ht="16.5" thickTop="1" thickBot="1" x14ac:dyDescent="0.3">
      <c r="B73" s="21"/>
      <c r="C73" s="79" t="s">
        <v>277</v>
      </c>
      <c r="D73" s="181" t="s">
        <v>300</v>
      </c>
      <c r="E73" s="182"/>
      <c r="F73" s="182"/>
      <c r="G73" s="182"/>
      <c r="H73" s="182"/>
      <c r="I73" s="183"/>
      <c r="J73" s="202" t="s">
        <v>313</v>
      </c>
      <c r="K73" s="202"/>
      <c r="L73" s="202"/>
      <c r="M73" s="202"/>
      <c r="N73" s="202" t="s">
        <v>314</v>
      </c>
      <c r="O73" s="202"/>
      <c r="P73" s="22"/>
    </row>
    <row r="74" spans="2:16" ht="16.5" thickTop="1" thickBot="1" x14ac:dyDescent="0.3">
      <c r="B74" s="21"/>
      <c r="C74" s="69">
        <v>1</v>
      </c>
      <c r="D74" s="193" t="str">
        <f>D62</f>
        <v>Lectura comprensiva</v>
      </c>
      <c r="E74" s="194"/>
      <c r="F74" s="194"/>
      <c r="G74" s="194"/>
      <c r="H74" s="194"/>
      <c r="I74" s="195"/>
      <c r="J74" s="203" t="s">
        <v>398</v>
      </c>
      <c r="K74" s="187"/>
      <c r="L74" s="187"/>
      <c r="M74" s="188"/>
      <c r="N74" s="203" t="s">
        <v>366</v>
      </c>
      <c r="O74" s="188"/>
      <c r="P74" s="22"/>
    </row>
    <row r="75" spans="2:16" ht="16.5" thickTop="1" thickBot="1" x14ac:dyDescent="0.3">
      <c r="B75" s="21"/>
      <c r="C75" s="70">
        <v>2</v>
      </c>
      <c r="D75" s="196" t="str">
        <f t="shared" ref="D75:D78" si="3">D63</f>
        <v>Redacción</v>
      </c>
      <c r="E75" s="197"/>
      <c r="F75" s="197"/>
      <c r="G75" s="197"/>
      <c r="H75" s="197"/>
      <c r="I75" s="198"/>
      <c r="J75" s="204" t="s">
        <v>399</v>
      </c>
      <c r="K75" s="189"/>
      <c r="L75" s="189"/>
      <c r="M75" s="190"/>
      <c r="N75" s="203" t="s">
        <v>366</v>
      </c>
      <c r="O75" s="188"/>
      <c r="P75" s="22"/>
    </row>
    <row r="76" spans="2:16" ht="15.75" thickTop="1" x14ac:dyDescent="0.25">
      <c r="B76" s="21"/>
      <c r="C76" s="70">
        <v>3</v>
      </c>
      <c r="D76" s="196" t="str">
        <f t="shared" si="3"/>
        <v>Ortografía</v>
      </c>
      <c r="E76" s="197"/>
      <c r="F76" s="197"/>
      <c r="G76" s="197"/>
      <c r="H76" s="197"/>
      <c r="I76" s="198"/>
      <c r="J76" s="204" t="s">
        <v>396</v>
      </c>
      <c r="K76" s="189"/>
      <c r="L76" s="189"/>
      <c r="M76" s="190"/>
      <c r="N76" s="203" t="s">
        <v>366</v>
      </c>
      <c r="O76" s="188"/>
      <c r="P76" s="22"/>
    </row>
    <row r="77" spans="2:16" x14ac:dyDescent="0.25">
      <c r="B77" s="21"/>
      <c r="C77" s="70">
        <v>4</v>
      </c>
      <c r="D77" s="196">
        <f t="shared" si="3"/>
        <v>0</v>
      </c>
      <c r="E77" s="197"/>
      <c r="F77" s="197"/>
      <c r="G77" s="197"/>
      <c r="H77" s="197"/>
      <c r="I77" s="198"/>
      <c r="J77" s="204"/>
      <c r="K77" s="189"/>
      <c r="L77" s="189"/>
      <c r="M77" s="190"/>
      <c r="N77" s="204"/>
      <c r="O77" s="190"/>
      <c r="P77" s="22"/>
    </row>
    <row r="78" spans="2:16" ht="15.75" thickBot="1" x14ac:dyDescent="0.3">
      <c r="B78" s="21"/>
      <c r="C78" s="71">
        <v>5</v>
      </c>
      <c r="D78" s="199">
        <f t="shared" si="3"/>
        <v>0</v>
      </c>
      <c r="E78" s="200"/>
      <c r="F78" s="200"/>
      <c r="G78" s="200"/>
      <c r="H78" s="200"/>
      <c r="I78" s="201"/>
      <c r="J78" s="205"/>
      <c r="K78" s="191"/>
      <c r="L78" s="191"/>
      <c r="M78" s="192"/>
      <c r="N78" s="205"/>
      <c r="O78" s="192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72"/>
      <c r="I79" s="72"/>
      <c r="J79" s="72"/>
      <c r="K79" s="155"/>
      <c r="L79" s="155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 xr:uid="{A00AABDE-87F6-40B3-82B4-4E5D46FE7151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C3594-DA45-4AE6-903E-EEC8BA1CFF1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96CCB-D0D2-4050-88BA-51B71B501CE1}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42838-F636-412E-8599-ECC07235C226}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">
      <c r="A4" s="2" t="s">
        <v>25</v>
      </c>
      <c r="D4" s="2" t="s">
        <v>282</v>
      </c>
      <c r="E4" s="2" t="s">
        <v>282</v>
      </c>
    </row>
    <row r="5" spans="1:5" x14ac:dyDescent="0.2">
      <c r="A5" s="2" t="s">
        <v>9</v>
      </c>
      <c r="D5" s="2" t="s">
        <v>283</v>
      </c>
      <c r="E5" s="2" t="s">
        <v>283</v>
      </c>
    </row>
    <row r="6" spans="1:5" x14ac:dyDescent="0.2">
      <c r="A6" s="2" t="s">
        <v>26</v>
      </c>
    </row>
    <row r="7" spans="1:5" x14ac:dyDescent="0.2">
      <c r="A7" s="2" t="s">
        <v>27</v>
      </c>
    </row>
    <row r="8" spans="1:5" x14ac:dyDescent="0.2">
      <c r="A8" s="2" t="s">
        <v>28</v>
      </c>
    </row>
    <row r="9" spans="1:5" x14ac:dyDescent="0.2">
      <c r="A9" s="2" t="s">
        <v>29</v>
      </c>
    </row>
    <row r="10" spans="1:5" x14ac:dyDescent="0.2">
      <c r="A10" s="2" t="s">
        <v>30</v>
      </c>
    </row>
    <row r="11" spans="1:5" x14ac:dyDescent="0.2">
      <c r="A11" s="2" t="s">
        <v>31</v>
      </c>
    </row>
    <row r="12" spans="1:5" x14ac:dyDescent="0.2">
      <c r="A12" s="2" t="s">
        <v>32</v>
      </c>
    </row>
    <row r="13" spans="1:5" x14ac:dyDescent="0.2">
      <c r="A13" s="2" t="s">
        <v>33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baseColWidth="10" defaultRowHeight="15" x14ac:dyDescent="0.25"/>
  <sheetData>
    <row r="1" spans="1:2" x14ac:dyDescent="0.25">
      <c r="A1" t="s">
        <v>1</v>
      </c>
      <c r="B1" t="s">
        <v>5</v>
      </c>
    </row>
    <row r="2" spans="1:2" x14ac:dyDescent="0.25">
      <c r="A2" t="s">
        <v>8</v>
      </c>
      <c r="B2" t="s">
        <v>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9AB64A-65AA-4F23-9BDA-EDF5A7CBF83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5e35b61e-a5f8-44a9-aaff-2fc46c026f46"/>
    <ds:schemaRef ds:uri="4fde59ad-047f-4d65-bef5-a48d308bcc65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4</vt:i4>
      </vt:variant>
    </vt:vector>
  </HeadingPairs>
  <TitlesOfParts>
    <vt:vector size="46" baseType="lpstr">
      <vt:lpstr>MATEMÁTICAS 1° (A)</vt:lpstr>
      <vt:lpstr>MATEMÁTICAS 1° (B) </vt:lpstr>
      <vt:lpstr>LENGUA CASTELLANA 1°</vt:lpstr>
      <vt:lpstr>LENGUA CASTELLANA 1° (B)</vt:lpstr>
      <vt:lpstr>C. NATURALES 1° (A)</vt:lpstr>
      <vt:lpstr>C.NATURALES 1° (B)</vt:lpstr>
      <vt:lpstr>C.SOCIALES 1°  (A) </vt:lpstr>
      <vt:lpstr>C. SOCIALES 1° (B)</vt:lpstr>
      <vt:lpstr>ESPAÑOL 2° (A)</vt:lpstr>
      <vt:lpstr>ESPAÑOL.2° (B)</vt:lpstr>
      <vt:lpstr>NATURALES 2° (A)</vt:lpstr>
      <vt:lpstr>NATURALES.2° (B)</vt:lpstr>
      <vt:lpstr>SOCIALES 2°(A)</vt:lpstr>
      <vt:lpstr>SOCIALES.2° (B)</vt:lpstr>
      <vt:lpstr>CIENCIAS NATUR 3° (A)</vt:lpstr>
      <vt:lpstr>CIENCIAS NATURALES 3° (B)</vt:lpstr>
      <vt:lpstr>ESPAÑOL 3° (A) </vt:lpstr>
      <vt:lpstr>ESPAÑOL 3°(B) </vt:lpstr>
      <vt:lpstr>MATEMATICAS 3° (A)</vt:lpstr>
      <vt:lpstr>matematicas 3°(B)</vt:lpstr>
      <vt:lpstr>SOCIALES 3° (A)</vt:lpstr>
      <vt:lpstr>SOCIALES 3° (B)  </vt:lpstr>
      <vt:lpstr>Sociales 4°(A)</vt:lpstr>
      <vt:lpstr>Sociales 4° (B)</vt:lpstr>
      <vt:lpstr>Matematica 4° (A)</vt:lpstr>
      <vt:lpstr>Matematica 4° (B)</vt:lpstr>
      <vt:lpstr>iencias Nles 4° (A)</vt:lpstr>
      <vt:lpstr>Ciencias Nles 4°(B)</vt:lpstr>
      <vt:lpstr>Lengua Castellana 4° (A)</vt:lpstr>
      <vt:lpstr>Lengua Castellana 4°(B)</vt:lpstr>
      <vt:lpstr> Matemáticas 5°  (A)</vt:lpstr>
      <vt:lpstr>Matemáticas 5°  (B)</vt:lpstr>
      <vt:lpstr> Sociales 5°  (A) </vt:lpstr>
      <vt:lpstr>Sociales 5°  (B)</vt:lpstr>
      <vt:lpstr> Ciencias 5°  (A)</vt:lpstr>
      <vt:lpstr>Ciencias 5°  (B) </vt:lpstr>
      <vt:lpstr>Lenguaje 5°  (A) </vt:lpstr>
      <vt:lpstr>Lenguaje5°  (B) </vt:lpstr>
      <vt:lpstr>Hoja2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Usuario</cp:lastModifiedBy>
  <cp:lastPrinted>2019-09-03T23:22:39Z</cp:lastPrinted>
  <dcterms:created xsi:type="dcterms:W3CDTF">2019-06-10T12:48:45Z</dcterms:created>
  <dcterms:modified xsi:type="dcterms:W3CDTF">2023-08-22T13:20:36Z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