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740" windowHeight="4110"/>
  </bookViews>
  <sheets>
    <sheet name="2022-09-27" sheetId="2" r:id="rId1"/>
  </sheets>
  <calcPr calcId="162913"/>
</workbook>
</file>

<file path=xl/calcChain.xml><?xml version="1.0" encoding="utf-8"?>
<calcChain xmlns="http://schemas.openxmlformats.org/spreadsheetml/2006/main">
  <c r="D27" i="2" l="1"/>
  <c r="D24" i="2"/>
  <c r="D22" i="2"/>
  <c r="B22" i="2"/>
  <c r="D18" i="2"/>
  <c r="D16" i="2"/>
  <c r="B16" i="2"/>
  <c r="D13" i="2"/>
  <c r="D10" i="2"/>
  <c r="B10" i="2"/>
</calcChain>
</file>

<file path=xl/sharedStrings.xml><?xml version="1.0" encoding="utf-8"?>
<sst xmlns="http://schemas.openxmlformats.org/spreadsheetml/2006/main" count="94" uniqueCount="59">
  <si>
    <t>Establecimiento Educativo</t>
  </si>
  <si>
    <t>COL EL PORVENIR DE COLOMBIA</t>
  </si>
  <si>
    <t>Sede</t>
  </si>
  <si>
    <t>Grado</t>
  </si>
  <si>
    <t>3</t>
  </si>
  <si>
    <t>Curso</t>
  </si>
  <si>
    <t>301</t>
  </si>
  <si>
    <t>Instrumento</t>
  </si>
  <si>
    <t>Matemáticas</t>
  </si>
  <si>
    <t>Cuadernillo</t>
  </si>
  <si>
    <t>Componente</t>
  </si>
  <si>
    <t>Promedio de % de respuestas correctas por componente</t>
  </si>
  <si>
    <t>Competencia</t>
  </si>
  <si>
    <t>Promedio de % de respuestas correctas por competencia</t>
  </si>
  <si>
    <t>Item:</t>
  </si>
  <si>
    <t>Opción de clave correcta</t>
  </si>
  <si>
    <t>Indicador 1</t>
  </si>
  <si>
    <t>% respuestas correcta</t>
  </si>
  <si>
    <t>% de omisiones</t>
  </si>
  <si>
    <t>porcentaje de respuestas opción:A</t>
  </si>
  <si>
    <t>porcentaje de respuestas opción:B</t>
  </si>
  <si>
    <t>porcentaje de respuestas opción:C</t>
  </si>
  <si>
    <t>porcentaje de respuestas opción:D</t>
  </si>
  <si>
    <t>Aleatorio</t>
  </si>
  <si>
    <t>Razonamiento-Aleatorio</t>
  </si>
  <si>
    <t>I_1890166</t>
  </si>
  <si>
    <t>B</t>
  </si>
  <si>
    <t>Muy Difícil</t>
  </si>
  <si>
    <t>I_1890343</t>
  </si>
  <si>
    <t>C</t>
  </si>
  <si>
    <t>Muy Fácil</t>
  </si>
  <si>
    <t>I_1890439</t>
  </si>
  <si>
    <t>Resolución de problemas-Aleatorio</t>
  </si>
  <si>
    <t>I_1890177</t>
  </si>
  <si>
    <t>D</t>
  </si>
  <si>
    <t>I_1890464</t>
  </si>
  <si>
    <t>I_1890211</t>
  </si>
  <si>
    <t>Espacial Métrico</t>
  </si>
  <si>
    <t>Comunicación-Espacial Métrico</t>
  </si>
  <si>
    <t>I_1890199</t>
  </si>
  <si>
    <t>I_1890373</t>
  </si>
  <si>
    <t>A</t>
  </si>
  <si>
    <t>Resolución de problemas-Espacial Métrico</t>
  </si>
  <si>
    <t>I_1890442</t>
  </si>
  <si>
    <t>I_1890248</t>
  </si>
  <si>
    <t>I_1890135</t>
  </si>
  <si>
    <t>I_1890313</t>
  </si>
  <si>
    <t>Numérico Variacional</t>
  </si>
  <si>
    <t>Comunicación-Numérico Variacional</t>
  </si>
  <si>
    <t>I_1890451</t>
  </si>
  <si>
    <t>I_1890257</t>
  </si>
  <si>
    <t>Razonamiento-Numérico Variacional</t>
  </si>
  <si>
    <t>I_1890426</t>
  </si>
  <si>
    <t>I_1890202</t>
  </si>
  <si>
    <t>I_1890517</t>
  </si>
  <si>
    <t>Resolución de problemas-Numérico Variacional</t>
  </si>
  <si>
    <t>I_1890285</t>
  </si>
  <si>
    <t>I_1890477</t>
  </si>
  <si>
    <t>I_1890335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</si>
</sst>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32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1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32">
    <xf numFmtId="0" fontId="0" fillId="0" borderId="0" xfId="0"/>
    <xf numFmtId="10" fontId="0" fillId="2" borderId="1" xfId="0" applyNumberFormat="1" applyFill="1" applyBorder="1"/>
    <xf numFmtId="10" fontId="0" fillId="3" borderId="2" xfId="0" applyNumberFormat="1" applyFill="1" applyBorder="1"/>
    <xf numFmtId="10" fontId="0" fillId="4" borderId="3" xfId="0" applyNumberFormat="1" applyFill="1" applyBorder="1"/>
    <xf numFmtId="10" fontId="0" fillId="5" borderId="4" xfId="0" applyNumberFormat="1" applyFill="1" applyBorder="1"/>
    <xf numFmtId="10" fontId="0" fillId="6" borderId="5" xfId="0" applyNumberFormat="1" applyFill="1" applyBorder="1"/>
    <xf numFmtId="10" fontId="0" fillId="7" borderId="6" xfId="0" applyNumberFormat="1" applyFill="1" applyBorder="1"/>
    <xf numFmtId="10" fontId="0" fillId="8" borderId="7" xfId="0" applyNumberFormat="1" applyFill="1" applyBorder="1"/>
    <xf numFmtId="10" fontId="0" fillId="9" borderId="8" xfId="0" applyNumberFormat="1" applyFill="1" applyBorder="1"/>
    <xf numFmtId="10" fontId="0" fillId="10" borderId="9" xfId="0" applyNumberFormat="1" applyFill="1" applyBorder="1"/>
    <xf numFmtId="10" fontId="0" fillId="11" borderId="10" xfId="0" applyNumberFormat="1" applyFill="1" applyBorder="1"/>
    <xf numFmtId="10" fontId="0" fillId="12" borderId="11" xfId="0" applyNumberFormat="1" applyFill="1" applyBorder="1"/>
    <xf numFmtId="10" fontId="0" fillId="13" borderId="12" xfId="0" applyNumberFormat="1" applyFill="1" applyBorder="1"/>
    <xf numFmtId="10" fontId="0" fillId="14" borderId="13" xfId="0" applyNumberFormat="1" applyFill="1" applyBorder="1"/>
    <xf numFmtId="10" fontId="0" fillId="15" borderId="14" xfId="0" applyNumberFormat="1" applyFill="1" applyBorder="1"/>
    <xf numFmtId="10" fontId="0" fillId="16" borderId="15" xfId="0" applyNumberFormat="1" applyFill="1" applyBorder="1"/>
    <xf numFmtId="10" fontId="0" fillId="17" borderId="16" xfId="0" applyNumberFormat="1" applyFill="1" applyBorder="1"/>
    <xf numFmtId="10" fontId="0" fillId="18" borderId="17" xfId="0" applyNumberFormat="1" applyFill="1" applyBorder="1"/>
    <xf numFmtId="10" fontId="0" fillId="19" borderId="18" xfId="0" applyNumberFormat="1" applyFill="1" applyBorder="1"/>
    <xf numFmtId="10" fontId="0" fillId="20" borderId="19" xfId="0" applyNumberFormat="1" applyFill="1" applyBorder="1"/>
    <xf numFmtId="10" fontId="0" fillId="21" borderId="20" xfId="0" applyNumberFormat="1" applyFill="1" applyBorder="1"/>
    <xf numFmtId="10" fontId="0" fillId="22" borderId="21" xfId="0" applyNumberFormat="1" applyFill="1" applyBorder="1"/>
    <xf numFmtId="10" fontId="0" fillId="23" borderId="22" xfId="0" applyNumberFormat="1" applyFill="1" applyBorder="1"/>
    <xf numFmtId="10" fontId="0" fillId="24" borderId="23" xfId="0" applyNumberFormat="1" applyFill="1" applyBorder="1"/>
    <xf numFmtId="10" fontId="0" fillId="25" borderId="24" xfId="0" applyNumberFormat="1" applyFill="1" applyBorder="1"/>
    <xf numFmtId="10" fontId="0" fillId="26" borderId="25" xfId="0" applyNumberFormat="1" applyFill="1" applyBorder="1"/>
    <xf numFmtId="10" fontId="0" fillId="27" borderId="26" xfId="0" applyNumberFormat="1" applyFill="1" applyBorder="1"/>
    <xf numFmtId="10" fontId="0" fillId="28" borderId="27" xfId="0" applyNumberFormat="1" applyFill="1" applyBorder="1"/>
    <xf numFmtId="10" fontId="0" fillId="29" borderId="28" xfId="0" applyNumberFormat="1" applyFill="1" applyBorder="1"/>
    <xf numFmtId="10" fontId="0" fillId="30" borderId="29" xfId="0" applyNumberFormat="1" applyFill="1" applyBorder="1"/>
    <xf numFmtId="10" fontId="0" fillId="31" borderId="30" xfId="0" applyNumberFormat="1" applyFill="1" applyBorder="1"/>
    <xf numFmtId="10" fontId="0" fillId="32" borderId="31" xfId="0" applyNumberFormat="1" applyFill="1" applyBorder="1"/>
    <xf numFmtId="10" fontId="0" fillId="33" borderId="32" xfId="0" applyNumberFormat="1" applyFill="1" applyBorder="1"/>
    <xf numFmtId="10" fontId="0" fillId="34" borderId="33" xfId="0" applyNumberFormat="1" applyFill="1" applyBorder="1"/>
    <xf numFmtId="10" fontId="0" fillId="35" borderId="34" xfId="0" applyNumberFormat="1" applyFill="1" applyBorder="1"/>
    <xf numFmtId="10" fontId="0" fillId="36" borderId="35" xfId="0" applyNumberFormat="1" applyFill="1" applyBorder="1"/>
    <xf numFmtId="10" fontId="0" fillId="37" borderId="36" xfId="0" applyNumberFormat="1" applyFill="1" applyBorder="1"/>
    <xf numFmtId="10" fontId="0" fillId="38" borderId="37" xfId="0" applyNumberFormat="1" applyFill="1" applyBorder="1"/>
    <xf numFmtId="10" fontId="0" fillId="39" borderId="38" xfId="0" applyNumberFormat="1" applyFill="1" applyBorder="1"/>
    <xf numFmtId="10" fontId="0" fillId="40" borderId="39" xfId="0" applyNumberFormat="1" applyFill="1" applyBorder="1"/>
    <xf numFmtId="10" fontId="0" fillId="41" borderId="40" xfId="0" applyNumberFormat="1" applyFill="1" applyBorder="1"/>
    <xf numFmtId="10" fontId="0" fillId="42" borderId="41" xfId="0" applyNumberFormat="1" applyFill="1" applyBorder="1"/>
    <xf numFmtId="10" fontId="0" fillId="43" borderId="42" xfId="0" applyNumberFormat="1" applyFill="1" applyBorder="1"/>
    <xf numFmtId="10" fontId="0" fillId="44" borderId="43" xfId="0" applyNumberFormat="1" applyFill="1" applyBorder="1"/>
    <xf numFmtId="10" fontId="0" fillId="45" borderId="44" xfId="0" applyNumberFormat="1" applyFill="1" applyBorder="1"/>
    <xf numFmtId="10" fontId="0" fillId="46" borderId="45" xfId="0" applyNumberFormat="1" applyFill="1" applyBorder="1"/>
    <xf numFmtId="10" fontId="0" fillId="47" borderId="46" xfId="0" applyNumberFormat="1" applyFill="1" applyBorder="1"/>
    <xf numFmtId="10" fontId="0" fillId="48" borderId="47" xfId="0" applyNumberFormat="1" applyFill="1" applyBorder="1"/>
    <xf numFmtId="10" fontId="0" fillId="49" borderId="48" xfId="0" applyNumberFormat="1" applyFill="1" applyBorder="1"/>
    <xf numFmtId="10" fontId="0" fillId="50" borderId="49" xfId="0" applyNumberFormat="1" applyFill="1" applyBorder="1"/>
    <xf numFmtId="10" fontId="0" fillId="51" borderId="50" xfId="0" applyNumberFormat="1" applyFill="1" applyBorder="1"/>
    <xf numFmtId="10" fontId="0" fillId="52" borderId="51" xfId="0" applyNumberFormat="1" applyFill="1" applyBorder="1"/>
    <xf numFmtId="10" fontId="0" fillId="53" borderId="52" xfId="0" applyNumberFormat="1" applyFill="1" applyBorder="1"/>
    <xf numFmtId="10" fontId="0" fillId="54" borderId="53" xfId="0" applyNumberFormat="1" applyFill="1" applyBorder="1"/>
    <xf numFmtId="10" fontId="0" fillId="55" borderId="54" xfId="0" applyNumberFormat="1" applyFill="1" applyBorder="1"/>
    <xf numFmtId="10" fontId="0" fillId="56" borderId="55" xfId="0" applyNumberFormat="1" applyFill="1" applyBorder="1"/>
    <xf numFmtId="10" fontId="0" fillId="57" borderId="56" xfId="0" applyNumberFormat="1" applyFill="1" applyBorder="1"/>
    <xf numFmtId="10" fontId="0" fillId="58" borderId="57" xfId="0" applyNumberFormat="1" applyFill="1" applyBorder="1"/>
    <xf numFmtId="10" fontId="0" fillId="59" borderId="58" xfId="0" applyNumberFormat="1" applyFill="1" applyBorder="1"/>
    <xf numFmtId="10" fontId="0" fillId="60" borderId="59" xfId="0" applyNumberFormat="1" applyFill="1" applyBorder="1"/>
    <xf numFmtId="10" fontId="0" fillId="61" borderId="60" xfId="0" applyNumberFormat="1" applyFill="1" applyBorder="1"/>
    <xf numFmtId="10" fontId="0" fillId="62" borderId="61" xfId="0" applyNumberFormat="1" applyFill="1" applyBorder="1"/>
    <xf numFmtId="10" fontId="0" fillId="63" borderId="62" xfId="0" applyNumberFormat="1" applyFill="1" applyBorder="1"/>
    <xf numFmtId="10" fontId="0" fillId="64" borderId="63" xfId="0" applyNumberFormat="1" applyFill="1" applyBorder="1"/>
    <xf numFmtId="10" fontId="0" fillId="65" borderId="64" xfId="0" applyNumberFormat="1" applyFill="1" applyBorder="1"/>
    <xf numFmtId="10" fontId="0" fillId="66" borderId="65" xfId="0" applyNumberFormat="1" applyFill="1" applyBorder="1"/>
    <xf numFmtId="10" fontId="0" fillId="67" borderId="66" xfId="0" applyNumberFormat="1" applyFill="1" applyBorder="1"/>
    <xf numFmtId="10" fontId="0" fillId="68" borderId="67" xfId="0" applyNumberFormat="1" applyFill="1" applyBorder="1"/>
    <xf numFmtId="10" fontId="0" fillId="69" borderId="68" xfId="0" applyNumberFormat="1" applyFill="1" applyBorder="1"/>
    <xf numFmtId="10" fontId="0" fillId="70" borderId="69" xfId="0" applyNumberFormat="1" applyFill="1" applyBorder="1"/>
    <xf numFmtId="10" fontId="0" fillId="71" borderId="70" xfId="0" applyNumberFormat="1" applyFill="1" applyBorder="1"/>
    <xf numFmtId="10" fontId="0" fillId="72" borderId="71" xfId="0" applyNumberFormat="1" applyFill="1" applyBorder="1"/>
    <xf numFmtId="10" fontId="0" fillId="73" borderId="72" xfId="0" applyNumberFormat="1" applyFill="1" applyBorder="1"/>
    <xf numFmtId="10" fontId="0" fillId="74" borderId="73" xfId="0" applyNumberFormat="1" applyFill="1" applyBorder="1"/>
    <xf numFmtId="10" fontId="0" fillId="75" borderId="74" xfId="0" applyNumberFormat="1" applyFill="1" applyBorder="1"/>
    <xf numFmtId="10" fontId="0" fillId="76" borderId="75" xfId="0" applyNumberFormat="1" applyFill="1" applyBorder="1"/>
    <xf numFmtId="10" fontId="0" fillId="77" borderId="76" xfId="0" applyNumberFormat="1" applyFill="1" applyBorder="1"/>
    <xf numFmtId="10" fontId="0" fillId="78" borderId="77" xfId="0" applyNumberFormat="1" applyFill="1" applyBorder="1"/>
    <xf numFmtId="10" fontId="0" fillId="79" borderId="78" xfId="0" applyNumberFormat="1" applyFill="1" applyBorder="1"/>
    <xf numFmtId="10" fontId="0" fillId="80" borderId="79" xfId="0" applyNumberFormat="1" applyFill="1" applyBorder="1"/>
    <xf numFmtId="10" fontId="0" fillId="81" borderId="80" xfId="0" applyNumberFormat="1" applyFill="1" applyBorder="1"/>
    <xf numFmtId="10" fontId="0" fillId="82" borderId="81" xfId="0" applyNumberFormat="1" applyFill="1" applyBorder="1"/>
    <xf numFmtId="10" fontId="0" fillId="83" borderId="82" xfId="0" applyNumberFormat="1" applyFill="1" applyBorder="1"/>
    <xf numFmtId="10" fontId="0" fillId="84" borderId="83" xfId="0" applyNumberFormat="1" applyFill="1" applyBorder="1"/>
    <xf numFmtId="10" fontId="0" fillId="85" borderId="84" xfId="0" applyNumberFormat="1" applyFill="1" applyBorder="1"/>
    <xf numFmtId="10" fontId="0" fillId="86" borderId="85" xfId="0" applyNumberFormat="1" applyFill="1" applyBorder="1"/>
    <xf numFmtId="10" fontId="0" fillId="87" borderId="86" xfId="0" applyNumberFormat="1" applyFill="1" applyBorder="1"/>
    <xf numFmtId="10" fontId="0" fillId="88" borderId="87" xfId="0" applyNumberFormat="1" applyFill="1" applyBorder="1"/>
    <xf numFmtId="10" fontId="0" fillId="89" borderId="88" xfId="0" applyNumberFormat="1" applyFill="1" applyBorder="1"/>
    <xf numFmtId="10" fontId="0" fillId="90" borderId="89" xfId="0" applyNumberFormat="1" applyFill="1" applyBorder="1"/>
    <xf numFmtId="10" fontId="0" fillId="91" borderId="90" xfId="0" applyNumberFormat="1" applyFill="1" applyBorder="1"/>
    <xf numFmtId="10" fontId="0" fillId="92" borderId="91" xfId="0" applyNumberFormat="1" applyFill="1" applyBorder="1"/>
    <xf numFmtId="10" fontId="0" fillId="93" borderId="92" xfId="0" applyNumberFormat="1" applyFill="1" applyBorder="1"/>
    <xf numFmtId="10" fontId="0" fillId="94" borderId="93" xfId="0" applyNumberFormat="1" applyFill="1" applyBorder="1"/>
    <xf numFmtId="10" fontId="0" fillId="95" borderId="94" xfId="0" applyNumberFormat="1" applyFill="1" applyBorder="1"/>
    <xf numFmtId="10" fontId="0" fillId="96" borderId="95" xfId="0" applyNumberFormat="1" applyFill="1" applyBorder="1"/>
    <xf numFmtId="10" fontId="0" fillId="97" borderId="96" xfId="0" applyNumberFormat="1" applyFill="1" applyBorder="1"/>
    <xf numFmtId="10" fontId="0" fillId="98" borderId="97" xfId="0" applyNumberFormat="1" applyFill="1" applyBorder="1"/>
    <xf numFmtId="10" fontId="0" fillId="99" borderId="98" xfId="0" applyNumberFormat="1" applyFill="1" applyBorder="1"/>
    <xf numFmtId="10" fontId="0" fillId="100" borderId="99" xfId="0" applyNumberFormat="1" applyFill="1" applyBorder="1"/>
    <xf numFmtId="10" fontId="0" fillId="101" borderId="100" xfId="0" applyNumberFormat="1" applyFill="1" applyBorder="1"/>
    <xf numFmtId="10" fontId="0" fillId="102" borderId="101" xfId="0" applyNumberFormat="1" applyFill="1" applyBorder="1"/>
    <xf numFmtId="10" fontId="0" fillId="103" borderId="102" xfId="0" applyNumberFormat="1" applyFill="1" applyBorder="1"/>
    <xf numFmtId="10" fontId="0" fillId="104" borderId="103" xfId="0" applyNumberFormat="1" applyFill="1" applyBorder="1"/>
    <xf numFmtId="10" fontId="0" fillId="105" borderId="104" xfId="0" applyNumberFormat="1" applyFill="1" applyBorder="1"/>
    <xf numFmtId="10" fontId="0" fillId="106" borderId="105" xfId="0" applyNumberFormat="1" applyFill="1" applyBorder="1"/>
    <xf numFmtId="10" fontId="0" fillId="107" borderId="106" xfId="0" applyNumberFormat="1" applyFill="1" applyBorder="1"/>
    <xf numFmtId="10" fontId="0" fillId="108" borderId="107" xfId="0" applyNumberFormat="1" applyFill="1" applyBorder="1"/>
    <xf numFmtId="10" fontId="0" fillId="109" borderId="108" xfId="0" applyNumberFormat="1" applyFill="1" applyBorder="1"/>
    <xf numFmtId="10" fontId="0" fillId="110" borderId="109" xfId="0" applyNumberFormat="1" applyFill="1" applyBorder="1"/>
    <xf numFmtId="10" fontId="0" fillId="111" borderId="110" xfId="0" applyNumberFormat="1" applyFill="1" applyBorder="1"/>
    <xf numFmtId="10" fontId="0" fillId="112" borderId="111" xfId="0" applyNumberFormat="1" applyFill="1" applyBorder="1"/>
    <xf numFmtId="10" fontId="0" fillId="113" borderId="112" xfId="0" applyNumberFormat="1" applyFill="1" applyBorder="1"/>
    <xf numFmtId="10" fontId="0" fillId="114" borderId="113" xfId="0" applyNumberFormat="1" applyFill="1" applyBorder="1"/>
    <xf numFmtId="10" fontId="0" fillId="115" borderId="114" xfId="0" applyNumberFormat="1" applyFill="1" applyBorder="1"/>
    <xf numFmtId="10" fontId="0" fillId="116" borderId="115" xfId="0" applyNumberFormat="1" applyFill="1" applyBorder="1"/>
    <xf numFmtId="10" fontId="0" fillId="117" borderId="116" xfId="0" applyNumberFormat="1" applyFill="1" applyBorder="1"/>
    <xf numFmtId="10" fontId="0" fillId="118" borderId="117" xfId="0" applyNumberFormat="1" applyFill="1" applyBorder="1"/>
    <xf numFmtId="10" fontId="0" fillId="119" borderId="118" xfId="0" applyNumberFormat="1" applyFill="1" applyBorder="1"/>
    <xf numFmtId="10" fontId="0" fillId="120" borderId="119" xfId="0" applyNumberFormat="1" applyFill="1" applyBorder="1"/>
    <xf numFmtId="10" fontId="0" fillId="121" borderId="120" xfId="0" applyNumberFormat="1" applyFill="1" applyBorder="1"/>
    <xf numFmtId="0" fontId="0" fillId="0" borderId="0" xfId="0"/>
    <xf numFmtId="10" fontId="0" fillId="122" borderId="121" xfId="0" applyNumberFormat="1" applyFill="1" applyBorder="1"/>
    <xf numFmtId="10" fontId="0" fillId="123" borderId="122" xfId="0" applyNumberFormat="1" applyFill="1" applyBorder="1"/>
    <xf numFmtId="10" fontId="0" fillId="124" borderId="123" xfId="0" applyNumberFormat="1" applyFill="1" applyBorder="1"/>
    <xf numFmtId="10" fontId="0" fillId="125" borderId="124" xfId="0" applyNumberFormat="1" applyFill="1" applyBorder="1"/>
    <xf numFmtId="10" fontId="0" fillId="126" borderId="125" xfId="0" applyNumberFormat="1" applyFill="1" applyBorder="1"/>
    <xf numFmtId="10" fontId="0" fillId="127" borderId="126" xfId="0" applyNumberFormat="1" applyFill="1" applyBorder="1"/>
    <xf numFmtId="10" fontId="0" fillId="128" borderId="127" xfId="0" applyNumberFormat="1" applyFill="1" applyBorder="1"/>
    <xf numFmtId="10" fontId="0" fillId="129" borderId="128" xfId="0" applyNumberFormat="1" applyFill="1" applyBorder="1"/>
    <xf numFmtId="10" fontId="0" fillId="130" borderId="129" xfId="0" applyNumberFormat="1" applyFill="1" applyBorder="1"/>
    <xf numFmtId="10" fontId="0" fillId="131" borderId="13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29"/>
  <sheetViews>
    <sheetView tabSelected="1"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21" t="s">
        <v>23</v>
      </c>
      <c r="B10" s="122">
        <f>SUM(H10:H15)/6</f>
        <v>0.83333333333333337</v>
      </c>
      <c r="C10" s="121" t="s">
        <v>24</v>
      </c>
      <c r="D10" s="125">
        <f>SUM(H10:H12)/3</f>
        <v>0.66666666666666663</v>
      </c>
      <c r="E10" t="s">
        <v>25</v>
      </c>
      <c r="F10" t="s">
        <v>26</v>
      </c>
      <c r="G10" t="s">
        <v>27</v>
      </c>
      <c r="H10" s="1">
        <v>0</v>
      </c>
      <c r="I10" s="2">
        <v>0</v>
      </c>
      <c r="J10" s="3">
        <v>1</v>
      </c>
      <c r="K10" s="4">
        <v>0</v>
      </c>
      <c r="L10" s="5">
        <v>0</v>
      </c>
      <c r="M10" s="6">
        <v>0</v>
      </c>
      <c r="AD10">
        <v>4</v>
      </c>
    </row>
    <row r="11" spans="1:30" x14ac:dyDescent="0.25">
      <c r="A11" s="121"/>
      <c r="B11" s="121"/>
      <c r="C11" s="121"/>
      <c r="D11" s="121"/>
      <c r="E11" t="s">
        <v>28</v>
      </c>
      <c r="F11" t="s">
        <v>29</v>
      </c>
      <c r="G11" t="s">
        <v>30</v>
      </c>
      <c r="H11" s="7">
        <v>1</v>
      </c>
      <c r="I11" s="8">
        <v>0</v>
      </c>
      <c r="J11" s="9">
        <v>0</v>
      </c>
      <c r="K11" s="10">
        <v>0</v>
      </c>
      <c r="L11" s="11">
        <v>1</v>
      </c>
      <c r="M11" s="12">
        <v>0</v>
      </c>
      <c r="AD11">
        <v>4</v>
      </c>
    </row>
    <row r="12" spans="1:30" x14ac:dyDescent="0.25">
      <c r="A12" s="121"/>
      <c r="B12" s="121"/>
      <c r="C12" s="121"/>
      <c r="D12" s="121"/>
      <c r="E12" t="s">
        <v>31</v>
      </c>
      <c r="F12" t="s">
        <v>26</v>
      </c>
      <c r="G12" t="s">
        <v>30</v>
      </c>
      <c r="H12" s="13">
        <v>1</v>
      </c>
      <c r="I12" s="14">
        <v>0</v>
      </c>
      <c r="J12" s="15">
        <v>0</v>
      </c>
      <c r="K12" s="16">
        <v>1</v>
      </c>
      <c r="L12" s="17">
        <v>0</v>
      </c>
      <c r="M12" s="18">
        <v>0</v>
      </c>
      <c r="AD12">
        <v>4</v>
      </c>
    </row>
    <row r="13" spans="1:30" x14ac:dyDescent="0.25">
      <c r="A13" s="121"/>
      <c r="B13" s="121"/>
      <c r="C13" s="121" t="s">
        <v>32</v>
      </c>
      <c r="D13" s="126">
        <f>SUM(H13:H15)/3</f>
        <v>1</v>
      </c>
      <c r="E13" t="s">
        <v>33</v>
      </c>
      <c r="F13" t="s">
        <v>34</v>
      </c>
      <c r="G13" t="s">
        <v>30</v>
      </c>
      <c r="H13" s="19">
        <v>1</v>
      </c>
      <c r="I13" s="20">
        <v>0</v>
      </c>
      <c r="J13" s="21">
        <v>0</v>
      </c>
      <c r="K13" s="22">
        <v>0</v>
      </c>
      <c r="L13" s="23">
        <v>0</v>
      </c>
      <c r="M13" s="24">
        <v>1</v>
      </c>
      <c r="AD13">
        <v>4</v>
      </c>
    </row>
    <row r="14" spans="1:30" x14ac:dyDescent="0.25">
      <c r="A14" s="121"/>
      <c r="B14" s="121"/>
      <c r="C14" s="121"/>
      <c r="D14" s="121"/>
      <c r="E14" t="s">
        <v>35</v>
      </c>
      <c r="F14" t="s">
        <v>29</v>
      </c>
      <c r="G14" t="s">
        <v>30</v>
      </c>
      <c r="H14" s="25">
        <v>1</v>
      </c>
      <c r="I14" s="26">
        <v>0</v>
      </c>
      <c r="J14" s="27">
        <v>0</v>
      </c>
      <c r="K14" s="28">
        <v>0</v>
      </c>
      <c r="L14" s="29">
        <v>1</v>
      </c>
      <c r="M14" s="30">
        <v>0</v>
      </c>
      <c r="AD14">
        <v>4</v>
      </c>
    </row>
    <row r="15" spans="1:30" x14ac:dyDescent="0.25">
      <c r="A15" s="121"/>
      <c r="B15" s="121"/>
      <c r="C15" s="121"/>
      <c r="D15" s="121"/>
      <c r="E15" t="s">
        <v>36</v>
      </c>
      <c r="F15" t="s">
        <v>29</v>
      </c>
      <c r="G15" t="s">
        <v>30</v>
      </c>
      <c r="H15" s="31">
        <v>1</v>
      </c>
      <c r="I15" s="32">
        <v>0</v>
      </c>
      <c r="J15" s="33">
        <v>0</v>
      </c>
      <c r="K15" s="34">
        <v>0</v>
      </c>
      <c r="L15" s="35">
        <v>1</v>
      </c>
      <c r="M15" s="36">
        <v>0</v>
      </c>
      <c r="AD15">
        <v>4</v>
      </c>
    </row>
    <row r="16" spans="1:30" x14ac:dyDescent="0.25">
      <c r="A16" s="121" t="s">
        <v>37</v>
      </c>
      <c r="B16" s="123">
        <f>SUM(H16:H21)/6</f>
        <v>0.5</v>
      </c>
      <c r="C16" s="121" t="s">
        <v>38</v>
      </c>
      <c r="D16" s="127">
        <f>SUM(H16:H17)/2</f>
        <v>0.5</v>
      </c>
      <c r="E16" t="s">
        <v>39</v>
      </c>
      <c r="F16" t="s">
        <v>26</v>
      </c>
      <c r="G16" t="s">
        <v>30</v>
      </c>
      <c r="H16" s="37">
        <v>1</v>
      </c>
      <c r="I16" s="38">
        <v>0</v>
      </c>
      <c r="J16" s="39">
        <v>0</v>
      </c>
      <c r="K16" s="40">
        <v>1</v>
      </c>
      <c r="L16" s="41">
        <v>0</v>
      </c>
      <c r="M16" s="42">
        <v>0</v>
      </c>
      <c r="AD16">
        <v>4</v>
      </c>
    </row>
    <row r="17" spans="1:30" x14ac:dyDescent="0.25">
      <c r="A17" s="121"/>
      <c r="B17" s="121"/>
      <c r="C17" s="121"/>
      <c r="D17" s="121"/>
      <c r="E17" t="s">
        <v>40</v>
      </c>
      <c r="F17" t="s">
        <v>41</v>
      </c>
      <c r="G17" t="s">
        <v>27</v>
      </c>
      <c r="H17" s="43">
        <v>0</v>
      </c>
      <c r="I17" s="44">
        <v>0</v>
      </c>
      <c r="J17" s="45">
        <v>0</v>
      </c>
      <c r="K17" s="46">
        <v>0</v>
      </c>
      <c r="L17" s="47">
        <v>1</v>
      </c>
      <c r="M17" s="48">
        <v>0</v>
      </c>
      <c r="AD17">
        <v>4</v>
      </c>
    </row>
    <row r="18" spans="1:30" x14ac:dyDescent="0.25">
      <c r="A18" s="121"/>
      <c r="B18" s="121"/>
      <c r="C18" s="121" t="s">
        <v>42</v>
      </c>
      <c r="D18" s="128">
        <f>SUM(H18:H21)/4</f>
        <v>0.5</v>
      </c>
      <c r="E18" t="s">
        <v>43</v>
      </c>
      <c r="F18" t="s">
        <v>29</v>
      </c>
      <c r="G18" t="s">
        <v>27</v>
      </c>
      <c r="H18" s="49">
        <v>0</v>
      </c>
      <c r="I18" s="50">
        <v>0</v>
      </c>
      <c r="J18" s="51">
        <v>1</v>
      </c>
      <c r="K18" s="52">
        <v>0</v>
      </c>
      <c r="L18" s="53">
        <v>0</v>
      </c>
      <c r="M18" s="54">
        <v>0</v>
      </c>
      <c r="AD18">
        <v>4</v>
      </c>
    </row>
    <row r="19" spans="1:30" x14ac:dyDescent="0.25">
      <c r="A19" s="121"/>
      <c r="B19" s="121"/>
      <c r="C19" s="121"/>
      <c r="D19" s="121"/>
      <c r="E19" t="s">
        <v>44</v>
      </c>
      <c r="F19" t="s">
        <v>34</v>
      </c>
      <c r="G19" t="s">
        <v>27</v>
      </c>
      <c r="H19" s="55">
        <v>0</v>
      </c>
      <c r="I19" s="56">
        <v>0</v>
      </c>
      <c r="J19" s="57">
        <v>0</v>
      </c>
      <c r="K19" s="58">
        <v>0</v>
      </c>
      <c r="L19" s="59">
        <v>1</v>
      </c>
      <c r="M19" s="60">
        <v>0</v>
      </c>
      <c r="AD19">
        <v>4</v>
      </c>
    </row>
    <row r="20" spans="1:30" x14ac:dyDescent="0.25">
      <c r="A20" s="121"/>
      <c r="B20" s="121"/>
      <c r="C20" s="121"/>
      <c r="D20" s="121"/>
      <c r="E20" t="s">
        <v>45</v>
      </c>
      <c r="F20" t="s">
        <v>29</v>
      </c>
      <c r="G20" t="s">
        <v>30</v>
      </c>
      <c r="H20" s="61">
        <v>1</v>
      </c>
      <c r="I20" s="62">
        <v>0</v>
      </c>
      <c r="J20" s="63">
        <v>0</v>
      </c>
      <c r="K20" s="64">
        <v>0</v>
      </c>
      <c r="L20" s="65">
        <v>1</v>
      </c>
      <c r="M20" s="66">
        <v>0</v>
      </c>
      <c r="AD20">
        <v>4</v>
      </c>
    </row>
    <row r="21" spans="1:30" x14ac:dyDescent="0.25">
      <c r="A21" s="121"/>
      <c r="B21" s="121"/>
      <c r="C21" s="121"/>
      <c r="D21" s="121"/>
      <c r="E21" t="s">
        <v>46</v>
      </c>
      <c r="F21" t="s">
        <v>29</v>
      </c>
      <c r="G21" t="s">
        <v>30</v>
      </c>
      <c r="H21" s="67">
        <v>1</v>
      </c>
      <c r="I21" s="68">
        <v>0</v>
      </c>
      <c r="J21" s="69">
        <v>0</v>
      </c>
      <c r="K21" s="70">
        <v>0</v>
      </c>
      <c r="L21" s="71">
        <v>1</v>
      </c>
      <c r="M21" s="72">
        <v>0</v>
      </c>
      <c r="AD21">
        <v>4</v>
      </c>
    </row>
    <row r="22" spans="1:30" x14ac:dyDescent="0.25">
      <c r="A22" s="121" t="s">
        <v>47</v>
      </c>
      <c r="B22" s="124">
        <f>SUM(H22:H29)/8</f>
        <v>0.75</v>
      </c>
      <c r="C22" s="121" t="s">
        <v>48</v>
      </c>
      <c r="D22" s="129">
        <f>SUM(H22:H23)/2</f>
        <v>1</v>
      </c>
      <c r="E22" t="s">
        <v>49</v>
      </c>
      <c r="F22" t="s">
        <v>34</v>
      </c>
      <c r="G22" t="s">
        <v>30</v>
      </c>
      <c r="H22" s="73">
        <v>1</v>
      </c>
      <c r="I22" s="74">
        <v>0</v>
      </c>
      <c r="J22" s="75">
        <v>0</v>
      </c>
      <c r="K22" s="76">
        <v>0</v>
      </c>
      <c r="L22" s="77">
        <v>0</v>
      </c>
      <c r="M22" s="78">
        <v>1</v>
      </c>
      <c r="AD22">
        <v>4</v>
      </c>
    </row>
    <row r="23" spans="1:30" x14ac:dyDescent="0.25">
      <c r="A23" s="121"/>
      <c r="B23" s="121"/>
      <c r="C23" s="121"/>
      <c r="D23" s="121"/>
      <c r="E23" t="s">
        <v>50</v>
      </c>
      <c r="F23" t="s">
        <v>29</v>
      </c>
      <c r="G23" t="s">
        <v>30</v>
      </c>
      <c r="H23" s="79">
        <v>1</v>
      </c>
      <c r="I23" s="80">
        <v>0</v>
      </c>
      <c r="J23" s="81">
        <v>0</v>
      </c>
      <c r="K23" s="82">
        <v>0</v>
      </c>
      <c r="L23" s="83">
        <v>1</v>
      </c>
      <c r="M23" s="84">
        <v>0</v>
      </c>
      <c r="AD23">
        <v>4</v>
      </c>
    </row>
    <row r="24" spans="1:30" x14ac:dyDescent="0.25">
      <c r="A24" s="121"/>
      <c r="B24" s="121"/>
      <c r="C24" s="121" t="s">
        <v>51</v>
      </c>
      <c r="D24" s="130">
        <f>SUM(H24:H26)/3</f>
        <v>0.33333333333333331</v>
      </c>
      <c r="E24" t="s">
        <v>52</v>
      </c>
      <c r="F24" t="s">
        <v>29</v>
      </c>
      <c r="G24" t="s">
        <v>30</v>
      </c>
      <c r="H24" s="85">
        <v>1</v>
      </c>
      <c r="I24" s="86">
        <v>0</v>
      </c>
      <c r="J24" s="87">
        <v>0</v>
      </c>
      <c r="K24" s="88">
        <v>0</v>
      </c>
      <c r="L24" s="89">
        <v>1</v>
      </c>
      <c r="M24" s="90">
        <v>0</v>
      </c>
      <c r="AD24">
        <v>4</v>
      </c>
    </row>
    <row r="25" spans="1:30" x14ac:dyDescent="0.25">
      <c r="A25" s="121"/>
      <c r="B25" s="121"/>
      <c r="C25" s="121"/>
      <c r="D25" s="121"/>
      <c r="E25" t="s">
        <v>53</v>
      </c>
      <c r="F25" t="s">
        <v>26</v>
      </c>
      <c r="G25" t="s">
        <v>27</v>
      </c>
      <c r="H25" s="91">
        <v>0</v>
      </c>
      <c r="I25" s="92">
        <v>0</v>
      </c>
      <c r="J25" s="93">
        <v>0</v>
      </c>
      <c r="K25" s="94">
        <v>0</v>
      </c>
      <c r="L25" s="95">
        <v>1</v>
      </c>
      <c r="M25" s="96">
        <v>0</v>
      </c>
      <c r="AD25">
        <v>4</v>
      </c>
    </row>
    <row r="26" spans="1:30" x14ac:dyDescent="0.25">
      <c r="A26" s="121"/>
      <c r="B26" s="121"/>
      <c r="C26" s="121"/>
      <c r="D26" s="121"/>
      <c r="E26" t="s">
        <v>54</v>
      </c>
      <c r="F26" t="s">
        <v>26</v>
      </c>
      <c r="G26" t="s">
        <v>27</v>
      </c>
      <c r="H26" s="97">
        <v>0</v>
      </c>
      <c r="I26" s="98">
        <v>0</v>
      </c>
      <c r="J26" s="99">
        <v>0</v>
      </c>
      <c r="K26" s="100">
        <v>0</v>
      </c>
      <c r="L26" s="101">
        <v>0</v>
      </c>
      <c r="M26" s="102">
        <v>1</v>
      </c>
      <c r="AD26">
        <v>4</v>
      </c>
    </row>
    <row r="27" spans="1:30" x14ac:dyDescent="0.25">
      <c r="A27" s="121"/>
      <c r="B27" s="121"/>
      <c r="C27" s="121" t="s">
        <v>55</v>
      </c>
      <c r="D27" s="131">
        <f>SUM(H27:H29)/3</f>
        <v>1</v>
      </c>
      <c r="E27" t="s">
        <v>56</v>
      </c>
      <c r="F27" t="s">
        <v>26</v>
      </c>
      <c r="G27" t="s">
        <v>30</v>
      </c>
      <c r="H27" s="103">
        <v>1</v>
      </c>
      <c r="I27" s="104">
        <v>0</v>
      </c>
      <c r="J27" s="105">
        <v>0</v>
      </c>
      <c r="K27" s="106">
        <v>1</v>
      </c>
      <c r="L27" s="107">
        <v>0</v>
      </c>
      <c r="M27" s="108">
        <v>0</v>
      </c>
      <c r="AD27">
        <v>4</v>
      </c>
    </row>
    <row r="28" spans="1:30" x14ac:dyDescent="0.25">
      <c r="A28" s="121"/>
      <c r="B28" s="121"/>
      <c r="C28" s="121"/>
      <c r="D28" s="121"/>
      <c r="E28" t="s">
        <v>57</v>
      </c>
      <c r="F28" t="s">
        <v>26</v>
      </c>
      <c r="G28" t="s">
        <v>30</v>
      </c>
      <c r="H28" s="109">
        <v>1</v>
      </c>
      <c r="I28" s="110">
        <v>0</v>
      </c>
      <c r="J28" s="111">
        <v>0</v>
      </c>
      <c r="K28" s="112">
        <v>1</v>
      </c>
      <c r="L28" s="113">
        <v>0</v>
      </c>
      <c r="M28" s="114">
        <v>0</v>
      </c>
      <c r="AD28">
        <v>4</v>
      </c>
    </row>
    <row r="29" spans="1:30" x14ac:dyDescent="0.25">
      <c r="A29" s="121"/>
      <c r="B29" s="121"/>
      <c r="C29" s="121"/>
      <c r="D29" s="121"/>
      <c r="E29" t="s">
        <v>58</v>
      </c>
      <c r="F29" t="s">
        <v>29</v>
      </c>
      <c r="G29" t="s">
        <v>30</v>
      </c>
      <c r="H29" s="115">
        <v>1</v>
      </c>
      <c r="I29" s="116">
        <v>0</v>
      </c>
      <c r="J29" s="117">
        <v>0</v>
      </c>
      <c r="K29" s="118">
        <v>0</v>
      </c>
      <c r="L29" s="119">
        <v>1</v>
      </c>
      <c r="M29" s="120">
        <v>0</v>
      </c>
      <c r="AD29">
        <v>4</v>
      </c>
    </row>
  </sheetData>
  <mergeCells count="20">
    <mergeCell ref="C27:C29"/>
    <mergeCell ref="D27:D29"/>
    <mergeCell ref="C18:C21"/>
    <mergeCell ref="D18:D21"/>
    <mergeCell ref="C22:C23"/>
    <mergeCell ref="D22:D23"/>
    <mergeCell ref="C24:C26"/>
    <mergeCell ref="D24:D26"/>
    <mergeCell ref="C10:C12"/>
    <mergeCell ref="D10:D12"/>
    <mergeCell ref="C13:C15"/>
    <mergeCell ref="D13:D15"/>
    <mergeCell ref="C16:C17"/>
    <mergeCell ref="D16:D17"/>
    <mergeCell ref="A10:A15"/>
    <mergeCell ref="B10:B15"/>
    <mergeCell ref="A16:A21"/>
    <mergeCell ref="B16:B21"/>
    <mergeCell ref="A22:A29"/>
    <mergeCell ref="B22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2022-09-27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2023-07-04T13:41:14Z</dcterms:modified>
</cp:coreProperties>
</file>