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drawings/drawing4.xml" ContentType="application/vnd.openxmlformats-officedocument.drawing+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drawings/drawing5.xml" ContentType="application/vnd.openxmlformats-officedocument.drawing+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charts/chart64.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charts/chart67.xml" ContentType="application/vnd.openxmlformats-officedocument.drawingml.chart+xml"/>
  <Override PartName="/xl/charts/chart68.xml" ContentType="application/vnd.openxmlformats-officedocument.drawingml.chart+xml"/>
  <Override PartName="/xl/charts/chart69.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charts/chart73.xml" ContentType="application/vnd.openxmlformats-officedocument.drawingml.chart+xml"/>
  <Override PartName="/xl/charts/chart74.xml" ContentType="application/vnd.openxmlformats-officedocument.drawingml.chart+xml"/>
  <Override PartName="/xl/charts/chart75.xml" ContentType="application/vnd.openxmlformats-officedocument.drawingml.chart+xml"/>
  <Override PartName="/xl/drawings/drawing6.xml" ContentType="application/vnd.openxmlformats-officedocument.drawing+xml"/>
  <Override PartName="/xl/charts/chart76.xml" ContentType="application/vnd.openxmlformats-officedocument.drawingml.chart+xml"/>
  <Override PartName="/xl/charts/chart77.xml" ContentType="application/vnd.openxmlformats-officedocument.drawingml.chart+xml"/>
  <Override PartName="/xl/charts/chart78.xml" ContentType="application/vnd.openxmlformats-officedocument.drawingml.chart+xml"/>
  <Override PartName="/xl/charts/chart79.xml" ContentType="application/vnd.openxmlformats-officedocument.drawingml.chart+xml"/>
  <Override PartName="/xl/charts/chart80.xml" ContentType="application/vnd.openxmlformats-officedocument.drawingml.chart+xml"/>
  <Override PartName="/xl/charts/chart81.xml" ContentType="application/vnd.openxmlformats-officedocument.drawingml.chart+xml"/>
  <Override PartName="/xl/charts/chart82.xml" ContentType="application/vnd.openxmlformats-officedocument.drawingml.chart+xml"/>
  <Override PartName="/xl/charts/chart83.xml" ContentType="application/vnd.openxmlformats-officedocument.drawingml.chart+xml"/>
  <Override PartName="/xl/charts/chart84.xml" ContentType="application/vnd.openxmlformats-officedocument.drawingml.chart+xml"/>
  <Override PartName="/xl/charts/chart85.xml" ContentType="application/vnd.openxmlformats-officedocument.drawingml.chart+xml"/>
  <Override PartName="/xl/charts/chart86.xml" ContentType="application/vnd.openxmlformats-officedocument.drawingml.chart+xml"/>
  <Override PartName="/xl/charts/chart87.xml" ContentType="application/vnd.openxmlformats-officedocument.drawingml.chart+xml"/>
  <Override PartName="/xl/charts/chart88.xml" ContentType="application/vnd.openxmlformats-officedocument.drawingml.chart+xml"/>
  <Override PartName="/xl/charts/chart89.xml" ContentType="application/vnd.openxmlformats-officedocument.drawingml.chart+xml"/>
  <Override PartName="/xl/charts/chart90.xml" ContentType="application/vnd.openxmlformats-officedocument.drawingml.chart+xml"/>
  <Override PartName="/xl/charts/chart91.xml" ContentType="application/vnd.openxmlformats-officedocument.drawingml.chart+xml"/>
  <Override PartName="/xl/charts/chart92.xml" ContentType="application/vnd.openxmlformats-officedocument.drawingml.chart+xml"/>
  <Override PartName="/xl/charts/chart93.xml" ContentType="application/vnd.openxmlformats-officedocument.drawingml.chart+xml"/>
  <Override PartName="/xl/charts/chart94.xml" ContentType="application/vnd.openxmlformats-officedocument.drawingml.chart+xml"/>
  <Override PartName="/xl/charts/chart9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codeName="ThisWorkbook" defaultThemeVersion="124226"/>
  <mc:AlternateContent xmlns:mc="http://schemas.openxmlformats.org/markup-compatibility/2006">
    <mc:Choice Requires="x15">
      <x15ac:absPath xmlns:x15ac="http://schemas.microsoft.com/office/spreadsheetml/2010/11/ac" url="D:\DOCUMENTOS  2023\DESARROLLO INSTITUCIONAL  ENERO 2023\RESOLUCIONES 2023\POA 2023\"/>
    </mc:Choice>
  </mc:AlternateContent>
  <xr:revisionPtr revIDLastSave="0" documentId="13_ncr:1_{222EC905-E619-47EF-A80F-9DA721A2EA57}" xr6:coauthVersionLast="46" xr6:coauthVersionMax="47" xr10:uidLastSave="{00000000-0000-0000-0000-000000000000}"/>
  <bookViews>
    <workbookView xWindow="3690" yWindow="345" windowWidth="14865" windowHeight="15240" firstSheet="1" activeTab="1" xr2:uid="{00000000-000D-0000-FFFF-FFFF00000000}"/>
  </bookViews>
  <sheets>
    <sheet name="Institución" sheetId="58" r:id="rId1"/>
    <sheet name="Autoevaluación" sheetId="1" r:id="rId2"/>
    <sheet name="Directiva" sheetId="2" r:id="rId3"/>
    <sheet name="Academica" sheetId="4" r:id="rId4"/>
    <sheet name="Admon" sheetId="6" r:id="rId5"/>
    <sheet name="Comunidad" sheetId="5" r:id="rId6"/>
  </sheets>
  <calcPr calcId="191029"/>
</workbook>
</file>

<file path=xl/calcChain.xml><?xml version="1.0" encoding="utf-8"?>
<calcChain xmlns="http://schemas.openxmlformats.org/spreadsheetml/2006/main">
  <c r="U100" i="1" l="1"/>
  <c r="U87" i="1"/>
  <c r="U92" i="1"/>
  <c r="U91" i="1"/>
  <c r="U90" i="1"/>
  <c r="U89" i="1"/>
  <c r="R7" i="1"/>
  <c r="S7" i="1"/>
  <c r="T7" i="1"/>
  <c r="U7" i="1"/>
  <c r="R8" i="1"/>
  <c r="S8" i="1"/>
  <c r="T8" i="1"/>
  <c r="U8" i="1"/>
  <c r="R9" i="1"/>
  <c r="S9" i="1"/>
  <c r="T9" i="1"/>
  <c r="U9" i="1"/>
  <c r="R10" i="1"/>
  <c r="S10" i="1"/>
  <c r="T10" i="1"/>
  <c r="U10" i="1"/>
  <c r="Q11" i="1"/>
  <c r="R11" i="1"/>
  <c r="S11" i="1"/>
  <c r="R13" i="1"/>
  <c r="S13" i="1"/>
  <c r="T13" i="1"/>
  <c r="U13" i="1"/>
  <c r="R14" i="1"/>
  <c r="S14" i="1"/>
  <c r="T14" i="1"/>
  <c r="U14" i="1"/>
  <c r="R15" i="1"/>
  <c r="S15" i="1"/>
  <c r="T15" i="1"/>
  <c r="U15" i="1"/>
  <c r="R16" i="1"/>
  <c r="F5" i="2" s="1"/>
  <c r="S16" i="1"/>
  <c r="T16" i="1"/>
  <c r="U16" i="1"/>
  <c r="R20" i="1"/>
  <c r="S20" i="1"/>
  <c r="T20" i="1"/>
  <c r="U20" i="1"/>
  <c r="R21" i="1"/>
  <c r="S21" i="1"/>
  <c r="T21" i="1"/>
  <c r="U21" i="1"/>
  <c r="R22" i="1"/>
  <c r="S22" i="1"/>
  <c r="T22" i="1"/>
  <c r="U22" i="1"/>
  <c r="R23" i="1"/>
  <c r="F6" i="2" s="1"/>
  <c r="S23" i="1"/>
  <c r="T23" i="1"/>
  <c r="U23" i="1"/>
  <c r="R30" i="1"/>
  <c r="S30" i="1"/>
  <c r="T30" i="1"/>
  <c r="U30" i="1"/>
  <c r="R31" i="1"/>
  <c r="S31" i="1"/>
  <c r="T31" i="1"/>
  <c r="U31" i="1"/>
  <c r="R32" i="1"/>
  <c r="S32" i="1"/>
  <c r="T32" i="1"/>
  <c r="U32" i="1"/>
  <c r="R33" i="1"/>
  <c r="S33" i="1"/>
  <c r="T33" i="1"/>
  <c r="U33" i="1"/>
  <c r="R36" i="1"/>
  <c r="S36" i="1"/>
  <c r="T36" i="1"/>
  <c r="U36" i="1"/>
  <c r="R37" i="1"/>
  <c r="S37" i="1"/>
  <c r="T37" i="1"/>
  <c r="U37" i="1"/>
  <c r="R38" i="1"/>
  <c r="S38" i="1"/>
  <c r="T38" i="1"/>
  <c r="U38" i="1"/>
  <c r="R39" i="1"/>
  <c r="F8" i="2" s="1"/>
  <c r="S39" i="1"/>
  <c r="T39" i="1"/>
  <c r="U39" i="1"/>
  <c r="R47" i="1"/>
  <c r="S47" i="1"/>
  <c r="T47" i="1"/>
  <c r="U47" i="1"/>
  <c r="R48" i="1"/>
  <c r="S48" i="1"/>
  <c r="T48" i="1"/>
  <c r="U48" i="1"/>
  <c r="R49" i="1"/>
  <c r="S49" i="1"/>
  <c r="T49" i="1"/>
  <c r="U49" i="1"/>
  <c r="R50" i="1"/>
  <c r="S50" i="1"/>
  <c r="T50" i="1"/>
  <c r="U50" i="1"/>
  <c r="R55" i="1"/>
  <c r="S55" i="1"/>
  <c r="T55" i="1"/>
  <c r="U55" i="1"/>
  <c r="R56" i="1"/>
  <c r="S56" i="1"/>
  <c r="T56" i="1"/>
  <c r="U56" i="1"/>
  <c r="R57" i="1"/>
  <c r="S57" i="1"/>
  <c r="T57" i="1"/>
  <c r="U57" i="1"/>
  <c r="R58" i="1"/>
  <c r="E4" i="4" s="1"/>
  <c r="S58" i="1"/>
  <c r="T58" i="1"/>
  <c r="U58" i="1"/>
  <c r="R62" i="1"/>
  <c r="S62" i="1"/>
  <c r="T62" i="1"/>
  <c r="U62" i="1"/>
  <c r="R63" i="1"/>
  <c r="S63" i="1"/>
  <c r="T63" i="1"/>
  <c r="U63" i="1"/>
  <c r="R64" i="1"/>
  <c r="S64" i="1"/>
  <c r="T64" i="1"/>
  <c r="U64" i="1"/>
  <c r="R65" i="1"/>
  <c r="F5" i="4" s="1"/>
  <c r="S65" i="1"/>
  <c r="T65" i="1"/>
  <c r="U65" i="1"/>
  <c r="R68" i="1"/>
  <c r="S68" i="1"/>
  <c r="T68" i="1"/>
  <c r="U68" i="1"/>
  <c r="R69" i="1"/>
  <c r="S69" i="1"/>
  <c r="T69" i="1"/>
  <c r="U69" i="1"/>
  <c r="R70" i="1"/>
  <c r="S70" i="1"/>
  <c r="T70" i="1"/>
  <c r="U70" i="1"/>
  <c r="R71" i="1"/>
  <c r="E6" i="4" s="1"/>
  <c r="S71" i="1"/>
  <c r="T71" i="1"/>
  <c r="U71" i="1"/>
  <c r="R74" i="1"/>
  <c r="S74" i="1"/>
  <c r="T74" i="1"/>
  <c r="U74" i="1"/>
  <c r="R75" i="1"/>
  <c r="S75" i="1"/>
  <c r="T75" i="1"/>
  <c r="U75" i="1"/>
  <c r="R76" i="1"/>
  <c r="S76" i="1"/>
  <c r="T76" i="1"/>
  <c r="U76" i="1"/>
  <c r="R77" i="1"/>
  <c r="S77" i="1"/>
  <c r="T77" i="1"/>
  <c r="U77" i="1"/>
  <c r="R84" i="1"/>
  <c r="S84" i="1"/>
  <c r="T84" i="1"/>
  <c r="U84" i="1"/>
  <c r="R85" i="1"/>
  <c r="C4" i="6" s="1"/>
  <c r="S85" i="1"/>
  <c r="T85" i="1"/>
  <c r="U85" i="1"/>
  <c r="R86" i="1"/>
  <c r="S86" i="1"/>
  <c r="T86" i="1"/>
  <c r="U86" i="1"/>
  <c r="R87" i="1"/>
  <c r="S87" i="1"/>
  <c r="T87" i="1"/>
  <c r="R89" i="1"/>
  <c r="S89" i="1"/>
  <c r="T89" i="1"/>
  <c r="R90" i="1"/>
  <c r="S90" i="1"/>
  <c r="T90" i="1"/>
  <c r="R91" i="1"/>
  <c r="S91" i="1"/>
  <c r="J5" i="6" s="1"/>
  <c r="T91" i="1"/>
  <c r="R92" i="1"/>
  <c r="S92" i="1"/>
  <c r="T92" i="1"/>
  <c r="R98" i="1"/>
  <c r="S98" i="1"/>
  <c r="T98" i="1"/>
  <c r="U98" i="1"/>
  <c r="R99" i="1"/>
  <c r="S99" i="1"/>
  <c r="T99" i="1"/>
  <c r="U99" i="1"/>
  <c r="R100" i="1"/>
  <c r="S100" i="1"/>
  <c r="T100" i="1"/>
  <c r="R101" i="1"/>
  <c r="S101" i="1"/>
  <c r="T101" i="1"/>
  <c r="U101" i="1"/>
  <c r="R102" i="1"/>
  <c r="S102" i="1"/>
  <c r="T102" i="1"/>
  <c r="U102" i="1"/>
  <c r="R103" i="1"/>
  <c r="S103" i="1"/>
  <c r="T103" i="1"/>
  <c r="U103" i="1"/>
  <c r="R104" i="1"/>
  <c r="S104" i="1"/>
  <c r="T104" i="1"/>
  <c r="U104" i="1"/>
  <c r="R105" i="1"/>
  <c r="S105" i="1"/>
  <c r="H7" i="6" s="1"/>
  <c r="T105" i="1"/>
  <c r="U105" i="1"/>
  <c r="R114" i="1"/>
  <c r="S114" i="1"/>
  <c r="T114" i="1"/>
  <c r="U114" i="1"/>
  <c r="R115" i="1"/>
  <c r="S115" i="1"/>
  <c r="T115" i="1"/>
  <c r="U115" i="1"/>
  <c r="R116" i="1"/>
  <c r="S116" i="1"/>
  <c r="T116" i="1"/>
  <c r="U116" i="1"/>
  <c r="R117" i="1"/>
  <c r="S117" i="1"/>
  <c r="T117" i="1"/>
  <c r="U117" i="1"/>
  <c r="R122" i="1"/>
  <c r="S122" i="1"/>
  <c r="T122" i="1"/>
  <c r="U122" i="1"/>
  <c r="R123" i="1"/>
  <c r="S123" i="1"/>
  <c r="T123" i="1"/>
  <c r="U123" i="1"/>
  <c r="R124" i="1"/>
  <c r="S124" i="1"/>
  <c r="T124" i="1"/>
  <c r="U124" i="1"/>
  <c r="R125" i="1"/>
  <c r="S125" i="1"/>
  <c r="T125" i="1"/>
  <c r="U125" i="1"/>
  <c r="R128" i="1"/>
  <c r="S128" i="1"/>
  <c r="T128" i="1"/>
  <c r="U128" i="1"/>
  <c r="R129" i="1"/>
  <c r="S129" i="1"/>
  <c r="T129" i="1"/>
  <c r="U129" i="1"/>
  <c r="R130" i="1"/>
  <c r="S130" i="1"/>
  <c r="T130" i="1"/>
  <c r="U130" i="1"/>
  <c r="R131" i="1"/>
  <c r="S131" i="1"/>
  <c r="T131" i="1"/>
  <c r="U131" i="1"/>
  <c r="R134" i="1"/>
  <c r="S134" i="1"/>
  <c r="T134" i="1"/>
  <c r="U134" i="1"/>
  <c r="R135" i="1"/>
  <c r="S135" i="1"/>
  <c r="T135" i="1"/>
  <c r="U135" i="1"/>
  <c r="R136" i="1"/>
  <c r="S136" i="1"/>
  <c r="T136" i="1"/>
  <c r="U136" i="1"/>
  <c r="R137" i="1"/>
  <c r="S137" i="1"/>
  <c r="T137" i="1"/>
  <c r="R139" i="1"/>
  <c r="S139" i="1"/>
  <c r="T139" i="1"/>
  <c r="U139" i="1"/>
  <c r="R140" i="1"/>
  <c r="S140" i="1"/>
  <c r="T140" i="1"/>
  <c r="U140" i="1"/>
  <c r="R141" i="1"/>
  <c r="S141" i="1"/>
  <c r="T141" i="1"/>
  <c r="U141" i="1"/>
  <c r="R142" i="1"/>
  <c r="S142" i="1"/>
  <c r="T142" i="1"/>
  <c r="C4" i="2"/>
  <c r="E4" i="2"/>
  <c r="E7" i="2"/>
  <c r="K8" i="2"/>
  <c r="K6" i="4"/>
  <c r="R8" i="6"/>
  <c r="D6" i="2"/>
  <c r="R7" i="6"/>
  <c r="J6" i="4"/>
  <c r="U7" i="6"/>
  <c r="J5" i="2"/>
  <c r="F4" i="2"/>
  <c r="H8" i="2"/>
  <c r="I6" i="2"/>
  <c r="I5" i="2"/>
  <c r="M5" i="5" l="1"/>
  <c r="H7" i="5"/>
  <c r="D5" i="6"/>
  <c r="M7" i="4"/>
  <c r="D4" i="2"/>
  <c r="D6" i="4"/>
  <c r="C5" i="4"/>
  <c r="D4" i="4"/>
  <c r="C9" i="2"/>
  <c r="D8" i="2"/>
  <c r="C7" i="2"/>
  <c r="E6" i="2"/>
  <c r="D5" i="2"/>
  <c r="I5" i="6"/>
  <c r="T9" i="2"/>
  <c r="T7" i="2"/>
  <c r="R7" i="2"/>
  <c r="R6" i="6"/>
  <c r="T4" i="4"/>
  <c r="U4" i="2"/>
  <c r="R4" i="2"/>
  <c r="F5" i="5"/>
  <c r="F4" i="5"/>
  <c r="C6" i="2"/>
  <c r="F6" i="5"/>
  <c r="D7" i="5"/>
  <c r="T5" i="5"/>
  <c r="K4" i="6"/>
  <c r="H4" i="6"/>
  <c r="H6" i="4"/>
  <c r="K5" i="4"/>
  <c r="J4" i="4"/>
  <c r="I4" i="4"/>
  <c r="K9" i="2"/>
  <c r="I9" i="2"/>
  <c r="J8" i="2"/>
  <c r="I8" i="2"/>
  <c r="J7" i="2"/>
  <c r="H7" i="2"/>
  <c r="R5" i="6"/>
  <c r="S5" i="6"/>
  <c r="D7" i="4"/>
  <c r="D7" i="2"/>
  <c r="J8" i="6"/>
  <c r="E4" i="5"/>
  <c r="M5" i="4"/>
  <c r="N7" i="2"/>
  <c r="M5" i="2"/>
  <c r="H4" i="2"/>
  <c r="D9" i="2"/>
  <c r="C8" i="2"/>
  <c r="E9" i="2"/>
  <c r="E8" i="2"/>
  <c r="C4" i="4"/>
  <c r="P7" i="5"/>
  <c r="K6" i="5"/>
  <c r="K7" i="6"/>
  <c r="U6" i="4"/>
  <c r="T5" i="4"/>
  <c r="R4" i="4"/>
  <c r="U9" i="2"/>
  <c r="U8" i="2"/>
  <c r="S7" i="2"/>
  <c r="S6" i="2"/>
  <c r="S5" i="2"/>
  <c r="N5" i="4"/>
  <c r="N9" i="2"/>
  <c r="F7" i="5"/>
  <c r="T7" i="6"/>
  <c r="R6" i="2"/>
  <c r="R5" i="4"/>
  <c r="R8" i="2"/>
  <c r="E5" i="2"/>
  <c r="S4" i="2"/>
  <c r="J4" i="6"/>
  <c r="J10" i="6" s="1"/>
  <c r="E6" i="6"/>
  <c r="U4" i="6"/>
  <c r="S6" i="4"/>
  <c r="T8" i="2"/>
  <c r="H4" i="4"/>
  <c r="R9" i="2"/>
  <c r="E7" i="5"/>
  <c r="S6" i="5"/>
  <c r="S8" i="6"/>
  <c r="H7" i="4"/>
  <c r="R5" i="2"/>
  <c r="E5" i="5"/>
  <c r="U4" i="4"/>
  <c r="S7" i="5"/>
  <c r="O6" i="5"/>
  <c r="K6" i="6"/>
  <c r="E6" i="5"/>
  <c r="E8" i="6"/>
  <c r="R6" i="4"/>
  <c r="U5" i="4"/>
  <c r="H6" i="5"/>
  <c r="H4" i="5"/>
  <c r="I8" i="6"/>
  <c r="I7" i="6"/>
  <c r="D6" i="6"/>
  <c r="C5" i="6"/>
  <c r="U6" i="2"/>
  <c r="U5" i="2"/>
  <c r="N4" i="2"/>
  <c r="D8" i="6"/>
  <c r="P5" i="4"/>
  <c r="K4" i="2"/>
  <c r="I4" i="2"/>
  <c r="N4" i="5"/>
  <c r="T4" i="6"/>
  <c r="T6" i="2"/>
  <c r="U7" i="2"/>
  <c r="C6" i="5"/>
  <c r="C8" i="6"/>
  <c r="C7" i="6"/>
  <c r="O7" i="4"/>
  <c r="O6" i="4"/>
  <c r="O5" i="4"/>
  <c r="O4" i="4"/>
  <c r="O7" i="2"/>
  <c r="U7" i="4"/>
  <c r="S8" i="2"/>
  <c r="C7" i="5"/>
  <c r="U4" i="5"/>
  <c r="U8" i="6"/>
  <c r="S7" i="6"/>
  <c r="J7" i="4"/>
  <c r="J5" i="4"/>
  <c r="P6" i="5"/>
  <c r="N6" i="6"/>
  <c r="F5" i="6"/>
  <c r="F10" i="6" s="1"/>
  <c r="T6" i="6"/>
  <c r="O9" i="2"/>
  <c r="O5" i="5"/>
  <c r="N5" i="5"/>
  <c r="O8" i="6"/>
  <c r="P8" i="2"/>
  <c r="O8" i="2"/>
  <c r="P5" i="6"/>
  <c r="O5" i="6"/>
  <c r="N7" i="4"/>
  <c r="P7" i="4"/>
  <c r="N6" i="4"/>
  <c r="M6" i="4"/>
  <c r="P6" i="4"/>
  <c r="N6" i="5"/>
  <c r="N8" i="6"/>
  <c r="P8" i="6"/>
  <c r="O10" i="4"/>
  <c r="P4" i="4"/>
  <c r="M4" i="4"/>
  <c r="H5" i="4"/>
  <c r="I6" i="6"/>
  <c r="S6" i="6"/>
  <c r="C6" i="4"/>
  <c r="N5" i="2"/>
  <c r="O7" i="5"/>
  <c r="M7" i="5"/>
  <c r="P6" i="6"/>
  <c r="M5" i="6"/>
  <c r="S5" i="4"/>
  <c r="F7" i="4"/>
  <c r="K8" i="6"/>
  <c r="H5" i="6"/>
  <c r="M7" i="2"/>
  <c r="P4" i="6"/>
  <c r="M4" i="6"/>
  <c r="T6" i="4"/>
  <c r="T5" i="6"/>
  <c r="C4" i="5"/>
  <c r="R4" i="6"/>
  <c r="T5" i="2"/>
  <c r="F8" i="6"/>
  <c r="F7" i="6"/>
  <c r="S4" i="6"/>
  <c r="S7" i="4"/>
  <c r="N4" i="4"/>
  <c r="U6" i="5"/>
  <c r="T8" i="6"/>
  <c r="C5" i="2"/>
  <c r="I7" i="4"/>
  <c r="M6" i="5"/>
  <c r="H8" i="6"/>
  <c r="U5" i="6"/>
  <c r="N7" i="5"/>
  <c r="O4" i="5"/>
  <c r="M4" i="5"/>
  <c r="P7" i="6"/>
  <c r="O6" i="6"/>
  <c r="M6" i="6"/>
  <c r="I4" i="6"/>
  <c r="S4" i="4"/>
  <c r="F6" i="4"/>
  <c r="J6" i="6"/>
  <c r="K7" i="2"/>
  <c r="R6" i="5"/>
  <c r="H5" i="5"/>
  <c r="J7" i="6"/>
  <c r="H6" i="6"/>
  <c r="N5" i="6"/>
  <c r="D4" i="6"/>
  <c r="C7" i="4"/>
  <c r="I6" i="4"/>
  <c r="P9" i="2"/>
  <c r="N8" i="2"/>
  <c r="N6" i="2"/>
  <c r="P6" i="2"/>
  <c r="P5" i="2"/>
  <c r="O5" i="2"/>
  <c r="P4" i="2"/>
  <c r="E5" i="4"/>
  <c r="S9" i="2"/>
  <c r="F7" i="2"/>
  <c r="H6" i="2"/>
  <c r="J4" i="2"/>
  <c r="T7" i="5"/>
  <c r="U5" i="5"/>
  <c r="R5" i="5"/>
  <c r="R4" i="5"/>
  <c r="D4" i="5"/>
  <c r="M7" i="6"/>
  <c r="S4" i="5"/>
  <c r="R7" i="4"/>
  <c r="O4" i="6"/>
  <c r="E5" i="6"/>
  <c r="E7" i="4"/>
  <c r="P4" i="5"/>
  <c r="T4" i="5"/>
  <c r="E4" i="6"/>
  <c r="K7" i="4"/>
  <c r="D5" i="4"/>
  <c r="F4" i="4"/>
  <c r="M9" i="2"/>
  <c r="K5" i="2"/>
  <c r="F10" i="5"/>
  <c r="R7" i="5"/>
  <c r="J7" i="5"/>
  <c r="E7" i="6"/>
  <c r="D7" i="6"/>
  <c r="C6" i="6"/>
  <c r="J9" i="2"/>
  <c r="H9" i="2"/>
  <c r="M8" i="2"/>
  <c r="P7" i="2"/>
  <c r="T4" i="2"/>
  <c r="D10" i="2"/>
  <c r="N7" i="6"/>
  <c r="U7" i="5"/>
  <c r="N4" i="6"/>
  <c r="S5" i="5"/>
  <c r="D6" i="5"/>
  <c r="D5" i="5"/>
  <c r="C5" i="5"/>
  <c r="I4" i="5"/>
  <c r="M8" i="6"/>
  <c r="F6" i="6"/>
  <c r="U6" i="6"/>
  <c r="F4" i="6"/>
  <c r="T7" i="4"/>
  <c r="I5" i="4"/>
  <c r="F9" i="2"/>
  <c r="F10" i="2" s="1"/>
  <c r="M6" i="2"/>
  <c r="O4" i="2"/>
  <c r="M4" i="2"/>
  <c r="T6" i="5"/>
  <c r="I7" i="5"/>
  <c r="J6" i="5"/>
  <c r="J5" i="5"/>
  <c r="I5" i="5"/>
  <c r="K5" i="6"/>
  <c r="I7" i="2"/>
  <c r="O6" i="2"/>
  <c r="J6" i="2"/>
  <c r="K7" i="5"/>
  <c r="P5" i="5"/>
  <c r="K5" i="5"/>
  <c r="O7" i="6"/>
  <c r="K4" i="4"/>
  <c r="H5" i="2"/>
  <c r="K4" i="5"/>
  <c r="J4" i="5"/>
  <c r="K6" i="2"/>
  <c r="I6" i="5"/>
  <c r="K10" i="6" l="1"/>
  <c r="D10" i="4"/>
  <c r="C10" i="2"/>
  <c r="C10" i="4"/>
  <c r="K10" i="5"/>
  <c r="H10" i="4"/>
  <c r="E10" i="2"/>
  <c r="S10" i="6"/>
  <c r="R10" i="6"/>
  <c r="U10" i="6"/>
  <c r="T10" i="6"/>
  <c r="S10" i="4"/>
  <c r="U10" i="4"/>
  <c r="R10" i="4"/>
  <c r="T10" i="4"/>
  <c r="T10" i="5"/>
  <c r="R10" i="5"/>
  <c r="S10" i="5"/>
  <c r="U10" i="5"/>
  <c r="S10" i="2"/>
  <c r="T10" i="2"/>
  <c r="R10" i="2"/>
  <c r="U10" i="2"/>
  <c r="H10" i="2"/>
  <c r="I10" i="2"/>
  <c r="E10" i="4"/>
  <c r="C10" i="6"/>
  <c r="J10" i="4"/>
  <c r="H10" i="5"/>
  <c r="E10" i="5"/>
  <c r="P10" i="4"/>
  <c r="H10" i="6"/>
  <c r="C10" i="5"/>
  <c r="I10" i="6"/>
  <c r="N10" i="5"/>
  <c r="P10" i="5"/>
  <c r="M10" i="4"/>
  <c r="N10" i="4"/>
  <c r="N10" i="2"/>
  <c r="O10" i="5"/>
  <c r="M10" i="5"/>
  <c r="M10" i="6"/>
  <c r="P10" i="6"/>
  <c r="O10" i="6"/>
  <c r="N10" i="6"/>
  <c r="K10" i="2"/>
  <c r="J10" i="2"/>
  <c r="I10" i="4"/>
  <c r="D10" i="6"/>
  <c r="F10" i="4"/>
  <c r="K10" i="4"/>
  <c r="E10" i="6"/>
  <c r="I10" i="5"/>
  <c r="P10" i="2"/>
  <c r="M10" i="2"/>
  <c r="O10" i="2"/>
  <c r="D10" i="5"/>
  <c r="J10" i="5"/>
</calcChain>
</file>

<file path=xl/sharedStrings.xml><?xml version="1.0" encoding="utf-8"?>
<sst xmlns="http://schemas.openxmlformats.org/spreadsheetml/2006/main" count="1139" uniqueCount="808">
  <si>
    <t>Apoyo financiero y contable</t>
  </si>
  <si>
    <t>Presupuesto anual del Fondo de Servicios Educativos (FSE)</t>
  </si>
  <si>
    <t>Contabilidad</t>
  </si>
  <si>
    <t>Ingresos y gastos</t>
  </si>
  <si>
    <t>Control fiscal</t>
  </si>
  <si>
    <t>Accesibilidad</t>
  </si>
  <si>
    <t>Atención educativa a grupos poblacionales o en situación de vulnerabilidad que experimentan barreras al aprendizaje y la participación</t>
  </si>
  <si>
    <t>Atención educativa a estudiantes pertenecientes a grupos étnicos</t>
  </si>
  <si>
    <t>Necesidades y expectativas de los estudiantes</t>
  </si>
  <si>
    <t>Proyectos de vida</t>
  </si>
  <si>
    <t>Proyección a la comunidad</t>
  </si>
  <si>
    <t>Escuela de padres</t>
  </si>
  <si>
    <t xml:space="preserve"> Oferta de servicios a la comunidad</t>
  </si>
  <si>
    <t>Uso de la planta física y de los medios</t>
  </si>
  <si>
    <t>Servicio social estudiantil</t>
  </si>
  <si>
    <t>Participación y convivencia</t>
  </si>
  <si>
    <t>Participación de los estudiantes</t>
  </si>
  <si>
    <t>Asamblea y consejo de padres de familia</t>
  </si>
  <si>
    <t>Participación de las familias</t>
  </si>
  <si>
    <t>Prevención de riesgos</t>
  </si>
  <si>
    <t>Prevención de riesgos físicos</t>
  </si>
  <si>
    <t>Prevención de riesgos psicosociales</t>
  </si>
  <si>
    <t>Programas de seguridad</t>
  </si>
  <si>
    <t>GESTIÓN</t>
  </si>
  <si>
    <t>GESTIÓN DE LA COMUNIDAD</t>
  </si>
  <si>
    <t>Administración de los Servicios Complementarios</t>
  </si>
  <si>
    <t>GESTIÓN ACADÉMICA</t>
  </si>
  <si>
    <t>GESTIÓN DIRECTIVA</t>
  </si>
  <si>
    <t>FORTALEZAS</t>
  </si>
  <si>
    <t>Archivo Realizado Por: Ingeniero Amauri Guevara León</t>
  </si>
  <si>
    <t>aguel5@hotmail.com</t>
  </si>
  <si>
    <t>www.qmtltda.com</t>
  </si>
  <si>
    <t>Administración de servicios complementarios</t>
  </si>
  <si>
    <t>Misión, visión y principios, en el marco de una institución integrada</t>
  </si>
  <si>
    <t>Valoración</t>
  </si>
  <si>
    <t>Metas institucionales</t>
  </si>
  <si>
    <t>Conocimiento y apropiación del direccionamiento</t>
  </si>
  <si>
    <t>Política de inclusión de personas de diferentes grupos poblacionales o diversidad cultural</t>
  </si>
  <si>
    <t>Liderazgo</t>
  </si>
  <si>
    <t>Articulación de planes, proyectos y acciones</t>
  </si>
  <si>
    <t>Estrategia pedagógica</t>
  </si>
  <si>
    <t>Uso de información (interna y externa) para la toma de decisiones</t>
  </si>
  <si>
    <t>Seguimiento y autoevaluación</t>
  </si>
  <si>
    <t>Gobierno Escolar</t>
  </si>
  <si>
    <t>Consejo directivo</t>
  </si>
  <si>
    <t>Consejo académico</t>
  </si>
  <si>
    <t>Comisión de evaluación y promoción</t>
  </si>
  <si>
    <t>Comité de convivencia</t>
  </si>
  <si>
    <t>Consejo estudiantil</t>
  </si>
  <si>
    <t>Personero estudiantil</t>
  </si>
  <si>
    <t>Asamblea de padres de familia</t>
  </si>
  <si>
    <t>Consejo de padres de familia</t>
  </si>
  <si>
    <t>Cultura Institucional</t>
  </si>
  <si>
    <t>Mecanismos de comunicación</t>
  </si>
  <si>
    <t>Trabajo en equipo</t>
  </si>
  <si>
    <t>Reconocimiento de logros</t>
  </si>
  <si>
    <t>Identificación y divulgación de buenas prácticas</t>
  </si>
  <si>
    <t>Clima Escolar</t>
  </si>
  <si>
    <t>Pertenencia y participación</t>
  </si>
  <si>
    <t>Ambiente físico</t>
  </si>
  <si>
    <t>Inducción a los nuevos estudiantes</t>
  </si>
  <si>
    <t>Motivación hacia el aprendizaje</t>
  </si>
  <si>
    <t>Manual de convivencia</t>
  </si>
  <si>
    <t>Actividades extracurriculares</t>
  </si>
  <si>
    <t>Bienestar del alumnado</t>
  </si>
  <si>
    <t>Manejo de conflictos</t>
  </si>
  <si>
    <t>Manejo de casos difíciles</t>
  </si>
  <si>
    <t>Relaciones Con El Entorno</t>
  </si>
  <si>
    <t>Familias o acudientes</t>
  </si>
  <si>
    <t>Autoridades educativas</t>
  </si>
  <si>
    <t>Otras instituciones</t>
  </si>
  <si>
    <t>Sector productivo</t>
  </si>
  <si>
    <t>Gestión Estratégica</t>
  </si>
  <si>
    <t>Direccionamiento Estratégico</t>
  </si>
  <si>
    <t>Diseño Pedagógico</t>
  </si>
  <si>
    <t>Plan de estudios</t>
  </si>
  <si>
    <t>Enfoque metodológico</t>
  </si>
  <si>
    <t>Recursos para el aprendizaje</t>
  </si>
  <si>
    <t>Jornada escolar</t>
  </si>
  <si>
    <t>Evaluación</t>
  </si>
  <si>
    <t>Prácticas Pedagógicas</t>
  </si>
  <si>
    <t>Opciones didácticas para las áreas, asignaturas y proyectos transversales</t>
  </si>
  <si>
    <t>Estrategias para las tareas escolares</t>
  </si>
  <si>
    <t>Uso articulado de los recursos para el aprendizaje</t>
  </si>
  <si>
    <t>Uso de los tiempos para el aprendizaje</t>
  </si>
  <si>
    <t>Relación pedagógica</t>
  </si>
  <si>
    <t>Planeación de clases</t>
  </si>
  <si>
    <t>Estilo pedagógico</t>
  </si>
  <si>
    <t>Evaluación en el aula</t>
  </si>
  <si>
    <t>Seguimiento Académico</t>
  </si>
  <si>
    <t>Seguimiento a los resultados académicos</t>
  </si>
  <si>
    <t>Uso pedagógico de las evaluaciones externas</t>
  </si>
  <si>
    <t>Seguimiento a la asistencia</t>
  </si>
  <si>
    <t>Actividades de recuperación</t>
  </si>
  <si>
    <t>Apoyo pedagógico para estudiantes con dificultades de aprendizaje</t>
  </si>
  <si>
    <t>Seguimiento a los egresados</t>
  </si>
  <si>
    <t>GESTIÓN ADMINISTRATIVA Y FINANCIERA</t>
  </si>
  <si>
    <t>Apoyo a la gestión académica</t>
  </si>
  <si>
    <t>Proceso de matrícula</t>
  </si>
  <si>
    <t>Archivo académico</t>
  </si>
  <si>
    <t>Boletines de calificaciones</t>
  </si>
  <si>
    <t>Administración de la planta física y de los recursos</t>
  </si>
  <si>
    <t>Mantenimiento de la planta física</t>
  </si>
  <si>
    <t>Programas para la adecuación y embellecimiento de la planta física</t>
  </si>
  <si>
    <t>Seguimiento al uso de los espacios</t>
  </si>
  <si>
    <t>Adquisición de los recursos para el aprendizaje</t>
  </si>
  <si>
    <t>Suministros y dotación</t>
  </si>
  <si>
    <t>Mantenimiento de equipos y recursos para el aprendizaje</t>
  </si>
  <si>
    <t>Seguridad y protección</t>
  </si>
  <si>
    <t>Servicios de transporte, restaurante, cafetería y salud (enfermería, odontología, psicología)</t>
  </si>
  <si>
    <t>Apoyo a estudiantes con bajo desempeño académico o con dificultades de interacción.</t>
  </si>
  <si>
    <t>Talento humano</t>
  </si>
  <si>
    <t>Perfiles</t>
  </si>
  <si>
    <t>Inducción</t>
  </si>
  <si>
    <t>Formación y capacitación</t>
  </si>
  <si>
    <t>Asignación académica</t>
  </si>
  <si>
    <t>Pertenencia del personal vinculado</t>
  </si>
  <si>
    <t>Evaluación del desempeño</t>
  </si>
  <si>
    <t>Estímulos</t>
  </si>
  <si>
    <t>Apoyo a la investigación</t>
  </si>
  <si>
    <t>Convivencia y manejo de conflictos</t>
  </si>
  <si>
    <t>Bienestar del talento humano</t>
  </si>
  <si>
    <t>JUSTIFICACION</t>
  </si>
  <si>
    <t>OPOTUNIDADES DE MEJORAMIENTO</t>
  </si>
  <si>
    <t>AUTOEVALUACION INSTITUCIONAL</t>
  </si>
  <si>
    <t>EVIDENCIAS</t>
  </si>
  <si>
    <t>VALORACION                       GESTION DIRECTIVA</t>
  </si>
  <si>
    <t>GESTIÓN ACADEMICA</t>
  </si>
  <si>
    <t>Diseño pedagogico</t>
  </si>
  <si>
    <t>Practicas pedagogicas</t>
  </si>
  <si>
    <t>Gestion de aula</t>
  </si>
  <si>
    <t>Seguimiento academico</t>
  </si>
  <si>
    <t>VALORACION                       GESTION ACADEMICA</t>
  </si>
  <si>
    <t>Apoyo a la gestion académica</t>
  </si>
  <si>
    <t>Administración de la planta fisica y de los recursos</t>
  </si>
  <si>
    <t>Talento Humano</t>
  </si>
  <si>
    <t>Apoyo Financiero y Contable</t>
  </si>
  <si>
    <t>GESTIÓN ADMINISTRATIVA</t>
  </si>
  <si>
    <t>VALORACION                       GESTION ADMINISTRATIVA</t>
  </si>
  <si>
    <t>VALORACION                       GESTION DE LA COMUNIDAD</t>
  </si>
  <si>
    <t>Ruta del Mejoramiento</t>
  </si>
  <si>
    <t>Fecha de Autoevaluación</t>
  </si>
  <si>
    <t>Etapa</t>
  </si>
  <si>
    <t>Pasos</t>
  </si>
  <si>
    <t>Herramientas de Sistematización</t>
  </si>
  <si>
    <t>1.Revisión de la identidad institucional</t>
  </si>
  <si>
    <t>1-Autoevalaución</t>
  </si>
  <si>
    <t>Dirección</t>
  </si>
  <si>
    <t>3. Elaboración del perfil Institucional</t>
  </si>
  <si>
    <t>2-Directiva, 3-Académica, 4-Admon, 5-Comunidad, 6-Perfil</t>
  </si>
  <si>
    <t>Tel</t>
  </si>
  <si>
    <t>4. Establecimiento de las fortalezas y oportunidades de mejoramiento</t>
  </si>
  <si>
    <t>DATOS DEL EQUIPO AUTO - EVALUADOR</t>
  </si>
  <si>
    <t>NOMBRE</t>
  </si>
  <si>
    <t>CARGO</t>
  </si>
  <si>
    <t>RESPONSABLES DEL PLAN DE MEJORAMIENTO - SEGUIMIENTO Y EVALUACIÓN</t>
  </si>
  <si>
    <t xml:space="preserve"> </t>
  </si>
  <si>
    <t>Fecha: 26 de Febrero de 2010</t>
  </si>
  <si>
    <t>Bogota-Colombia</t>
  </si>
  <si>
    <t>2. Evaluación de cada una de las areas de gestión teniendo en cuenta los criterios de inclusión</t>
  </si>
  <si>
    <t>Código DANE</t>
  </si>
  <si>
    <t>E-MAIL</t>
  </si>
  <si>
    <t>Establecimiento Educativo</t>
  </si>
  <si>
    <t>Municipio</t>
  </si>
  <si>
    <t>DATOS DEL ESTABLECIMIENTO EDUCATIVO</t>
  </si>
  <si>
    <t>Rector o Director</t>
  </si>
  <si>
    <r>
      <rPr>
        <sz val="14"/>
        <color indexed="8"/>
        <rFont val="Arial"/>
        <family val="2"/>
      </rPr>
      <t>Primera etapa</t>
    </r>
    <r>
      <rPr>
        <sz val="11"/>
        <color indexed="8"/>
        <rFont val="Arial"/>
        <family val="2"/>
      </rPr>
      <t xml:space="preserve"> 
"Autoevaluación Institucional"</t>
    </r>
  </si>
  <si>
    <t>Gestión de Aula</t>
  </si>
  <si>
    <t>Correo electronico</t>
  </si>
  <si>
    <t>MACROPROCESO D. GESTIÓN DE LA CALIDAD DEL SERVICIO EDUCATIVO EN EDUCACIÓN PRE-ESCOLAR, BÁSICA Y MEDIA</t>
  </si>
  <si>
    <t>D01.03.F01</t>
  </si>
  <si>
    <t>PROCESO GESTIÓN DE LA EVALUACIÓN EDUCATIVA</t>
  </si>
  <si>
    <t xml:space="preserve">SUBPROCESO ORIENTAR LA RUTA DE MEJORAMIENTO INSTITUCIONAL  </t>
  </si>
  <si>
    <t>PAGINA __  DE __</t>
  </si>
  <si>
    <t>Horizonte</t>
  </si>
  <si>
    <t>VERSION 3.0</t>
  </si>
  <si>
    <t>AÑO 202_</t>
  </si>
  <si>
    <t>AÑO 20_</t>
  </si>
  <si>
    <t xml:space="preserve">CENTRO EDUCATIVO RURAL LA FENICIA </t>
  </si>
  <si>
    <t>VEREDA SANTA MATILDE</t>
  </si>
  <si>
    <t xml:space="preserve">LEONILDE PELAEZ PELAEZ </t>
  </si>
  <si>
    <t>CACOTA</t>
  </si>
  <si>
    <t>La misión y la visión fueron ajustadas acorde a las necesidades del Centro Educativo.</t>
  </si>
  <si>
    <t>Documento Actualizado</t>
  </si>
  <si>
    <t>Son evaluadas periodicamente y ajustadas de acuerdo a las necesidades.</t>
  </si>
  <si>
    <t>Documento P.E.I</t>
  </si>
  <si>
    <t>El Consejo Academico evalua periodicamente los niveles de conocimiento y apropiacion y direccionamiento estrategico.</t>
  </si>
  <si>
    <t>Libro de Actas y P.E.I.</t>
  </si>
  <si>
    <t>Se cuenta con la estrategia de promocion de la inclusion y se atienden diferentes grupos poblacionales. (Venezolanos y AfroColombianos)</t>
  </si>
  <si>
    <t xml:space="preserve">Matriculas. Formatos de Inclusión </t>
  </si>
  <si>
    <t>AÑO 2019</t>
  </si>
  <si>
    <t>Se trabaja en equipo asumiendo las responsabilidades acordadas.</t>
  </si>
  <si>
    <t>Se trabaja en equipo para la articulacion de las acciones en los proyectos con las diferentes areas</t>
  </si>
  <si>
    <t>Proyectos Trasversales y Planes de Areas.</t>
  </si>
  <si>
    <t>Se evalua periodicamente la estrategia Pedagogica para que sea coherente con la misión, visión y principios Institucionales</t>
  </si>
  <si>
    <t>Actas de Consejo Academico, Actas de Comité de Evaluación y Promoción.</t>
  </si>
  <si>
    <t>Se tiene en cuenta el analisis de las pruebas internas y externas para la toma de decisiones y el mejoramiento del proceso academico.</t>
  </si>
  <si>
    <t>Analisis pruebas internas y pruebas externas (Milton Ochoa), Evaluacion de docentes 1278.</t>
  </si>
  <si>
    <t>La Institucion revisa periodicamente los procedimientos e instrumentos establecidos para realizar la autoevaluacion integral.</t>
  </si>
  <si>
    <t>Actas de Consejo Directivo, Actas de Consejo Academico, Formato de Eficiencia Interna, Documento de Evaluacion Institucional.</t>
  </si>
  <si>
    <t>Se reune en las fechas establecidas y hay participación activa de todos sus miembros.</t>
  </si>
  <si>
    <t>Acuerdos y Actas de Consejo Directivo.</t>
  </si>
  <si>
    <t>Funciona activamente y se asignan responsabilidades a las cuales se les va dando cumplimiento.</t>
  </si>
  <si>
    <t>Actas de Consejo Academico.</t>
  </si>
  <si>
    <t>Se reune periodicamente para analizar  los casos de dificultades y establecer compromisos.</t>
  </si>
  <si>
    <t>Actas de Comité de Evaluacion y Comision.</t>
  </si>
  <si>
    <t>Esta conformado y se reunen en las fechas establecidas y toma decisiones y las utiliza para fortalecer su trabajo.</t>
  </si>
  <si>
    <t>Actas del Consejo de Convivencia.</t>
  </si>
  <si>
    <t>Consejo Estudiantil, se elige, pero no se reune periodicamente.</t>
  </si>
  <si>
    <t>Actas de eleccion y evidencia fotografica.</t>
  </si>
  <si>
    <t>Se elige un personero en la sede Principal pero no demuestra liderazgo en la toma de decisiones.</t>
  </si>
  <si>
    <t>Acta de Eleccion.</t>
  </si>
  <si>
    <t>La Asamblea de Padres se reune periodicamente por convocatoria de los docentes.</t>
  </si>
  <si>
    <t>Actas de Padres de Familia.</t>
  </si>
  <si>
    <t>Se conforma en cada sede con un representante de cada grado pero no ha sido funcional porque no programa actividades e igual el número de padres de flia es muy bajo . (Lograr que en la Sede principal sea funcional)</t>
  </si>
  <si>
    <t>Actas de Padre de Familia. Registros Fotograficos.</t>
  </si>
  <si>
    <t>Se cuenta con buena comunicación que permite el conocimiento de la informacion.</t>
  </si>
  <si>
    <t>Correo Institucional</t>
  </si>
  <si>
    <t>El ambiente escolar permite un trabajo en equipo, donde se obtienen buenos resultados para el mejoramiento educativo.</t>
  </si>
  <si>
    <t>Actas de Consejo Academico, Libro Historial, Documentos de Trabajos Realizados, Control de Asistencia.</t>
  </si>
  <si>
    <t xml:space="preserve">Se estimulan los estudiantes destacados. </t>
  </si>
  <si>
    <t>Manual de Covivencia, Actas de Consejo Directivo, Actas de Consejo Academico.</t>
  </si>
  <si>
    <t>Se evalua, socializa la documentacion,para la apropiacion de la buenas practica y se realizan los ajustes pertinentes.</t>
  </si>
  <si>
    <t>Actas de Consejo Académico, Comité de Evaluación y Promoción y P.E.I.</t>
  </si>
  <si>
    <t>Se tiene buena participacion de los estudiantes en las actividades internas y externas programadas por la Institución Educativa.</t>
  </si>
  <si>
    <t>Jornadas Deportivas y Culturales, Dia de la Familia, Izadas de Bandera, Juegos Superate.</t>
  </si>
  <si>
    <t>Las sedes poseen espacios adecuados pero requieren ampliacion y dotacion que propicien un buen ambiente para el aprendizaje y la convivencia.</t>
  </si>
  <si>
    <t>Planos y Evidencias Fotográficas.</t>
  </si>
  <si>
    <t>Todas las sedes realizan taller de induccion a los nuevos estudiantes.Para darles a conocer  las dependencias Y funcionamiento del C.E.R</t>
  </si>
  <si>
    <t>Diario de Campo, Evidencias Fotográficas.</t>
  </si>
  <si>
    <t xml:space="preserve">Hay motivación en la mayoria de los estudiantes para asistir a la institución y para el aprendizaje </t>
  </si>
  <si>
    <t>Informe Académico, Asistencia, Observador del Alumno.</t>
  </si>
  <si>
    <t>Se realizaron los ajustes. Se socializo  y fue aprobado por el  Consejo Directivo.</t>
  </si>
  <si>
    <t>Manual de Convivencia y Actas de aprovacion Consejo Directivo.</t>
  </si>
  <si>
    <t>Se evalúa periodicamente las actividades curriculares y se crean espacios de participación en diversas actividades (Semana cultural, Interclases, fiestas patronales, entre otras)</t>
  </si>
  <si>
    <t>Evidencia Fotografica, Planes de las actividades.</t>
  </si>
  <si>
    <t>La institución cuenta con servicios complementarios que atienden a la totalidad de estudiantes</t>
  </si>
  <si>
    <t>Listado de Estudiantes, Informe Periodico.</t>
  </si>
  <si>
    <t>Se cuenta con el comité de convivencia escolar el cual se reune periodicamente para estudiar los casos que ameritan toma de decisiones.</t>
  </si>
  <si>
    <t>Actas de Compromiso, Observador del Estudiante, Actas del Comité de Convivencia.</t>
  </si>
  <si>
    <t>Se utilizan los mecanismos establecidos para prevenir situaciones de riesgo y manejo de casos difíciles</t>
  </si>
  <si>
    <t xml:space="preserve"> Actas del Comité de Convivencia, Observador del Alumno.</t>
  </si>
  <si>
    <t xml:space="preserve">Se tienen canales de comunicación con las familas y acudientes lo cual permite la solucion  de los problemas </t>
  </si>
  <si>
    <t>Control de asistencia y actas de compromiso.</t>
  </si>
  <si>
    <t xml:space="preserve">La comunicación con las autoridades educativas es fluida a traves de los medios pertinentes </t>
  </si>
  <si>
    <t>Página Web, Correo Institucional.</t>
  </si>
  <si>
    <t>Se cuenta con alianzas de otras instituciones para apoyar la ejecucion de proyectos. (NORMAL, UNAD, Universidad de Pamplona, Salud, Cultura, Ente Deportivo, Alcaldia Municipal, Comisaria de Familia)</t>
  </si>
  <si>
    <t>Convenios, Historial y asistencia de funcionarios.</t>
  </si>
  <si>
    <t>Algunas sedes cuentan con el apoyo del sector productivo.</t>
  </si>
  <si>
    <t>No se cuenta con evidencias.</t>
  </si>
  <si>
    <t>AÑO  2019</t>
  </si>
  <si>
    <t xml:space="preserve">El proceso de matricula es satisfactorio y se  realiza a las orientaciones del MEN. </t>
  </si>
  <si>
    <t>Proyeccion de matricula,Folio de matriculo, contrato de mtricula y SIMAT.</t>
  </si>
  <si>
    <t>Se dispone de la informacion de los estudiantes y de otras entidades.</t>
  </si>
  <si>
    <t>Hojas de vida, cuadro de desempeño final,constancias, certificados, cuadro de eficiencia interna.</t>
  </si>
  <si>
    <t>El centro cuenta con una plataforma web colegios, en la cual se encuentra almacenada toda la informacion del estudiante.</t>
  </si>
  <si>
    <t>Hoja de vida, formatos de matriculas.</t>
  </si>
  <si>
    <t xml:space="preserve"> Se cuenta con el programa de mantenimiento de la planta fisica.</t>
  </si>
  <si>
    <t>Actas del consejo directivo y oficios a la administracion municipal.</t>
  </si>
  <si>
    <t>Se cuenta con el programa y se realiza seguimiento periodicamente obteniendo acciones de mejoramiento.</t>
  </si>
  <si>
    <t>Plan de acciones, control de asistencia, historial y evidencias fotograficas.</t>
  </si>
  <si>
    <t>El centro hace prestamo de sus espacios fisios en forma oportuna en diversos eventos.</t>
  </si>
  <si>
    <t>Historial, fotos cronograma de actividades</t>
  </si>
  <si>
    <t>A nivel de centro se cuenta con plan de recursos para la adquisicion  de recursos.</t>
  </si>
  <si>
    <t>Presupuesto, facturas de compra, acta consejo directivo.</t>
  </si>
  <si>
    <t>La institucion cuenta con un proceso para determinar las necesidade de adquisicion de recursos y mantenimiento de los mismos.</t>
  </si>
  <si>
    <t>Formato de solicitud de materiales fulgible.</t>
  </si>
  <si>
    <t>Se cuenta con el programa preventivo y colectivo de los equipos, pero no se ha ejecutado.</t>
  </si>
  <si>
    <t>Inventario de equipos  tecnologicos,solicitudes por sedes.</t>
  </si>
  <si>
    <t>Cada una de las sedes conoce y adopta las medidas preventivas del panorama de riezgos.</t>
  </si>
  <si>
    <t>Plan de gestion de riezgos.</t>
  </si>
  <si>
    <t>Se cuenta con los serviciones complementarios en forma equitativa, con apoyo de otras entidades, pero  el transporte no cubre la totalidad del calentarios academico.</t>
  </si>
  <si>
    <t>Acta de restaurante escolar, actas de transporte escolar, asistencias.</t>
  </si>
  <si>
    <t>Existe una estrategia para el apoyo de los estudiantes que desempeñan bajo rendimiento academico o con dificultades de interaccion es aplicado a todas las sedes.</t>
  </si>
  <si>
    <t>Lista de estudiantes del restaurante escolar y trasporte</t>
  </si>
  <si>
    <t>Los perfiles de los docentes se utiliza para la toma de decisones y son coherentes.</t>
  </si>
  <si>
    <t>Resolucion carga academica, carpeta con hoja de vida de los docentes.</t>
  </si>
  <si>
    <t>El centro hace la induccion al personal vinculado al plan de mejoramiento.</t>
  </si>
  <si>
    <t>Formato estrategia. Protocolos de evaluacion de docentes 1278 actas de inicio, utilizacion de la plataforma.</t>
  </si>
  <si>
    <t>El centro tiene un programa de formacion  y  capacitacion .</t>
  </si>
  <si>
    <t>El programa, evidencias fotograficas,y asistencia.</t>
  </si>
  <si>
    <t>El centro revisa y evalua los criterios y normas de asignacion academica y realiza los ajustes pertinentes.</t>
  </si>
  <si>
    <t>Resolucion carga academica, cronogramas, actas de reuniones.</t>
  </si>
  <si>
    <t>El personal vinculado se identifica con la filisofia, principios,valores, del centro educativo y sentido de pertenencia.</t>
  </si>
  <si>
    <t>Actas de consejo academica, directivo, acta de visita, formato de cheque.</t>
  </si>
  <si>
    <t>El centro  evalua según la normatividad y se reporta al MEN</t>
  </si>
  <si>
    <t>Protocolo, diligenciamiento de formatos, actas de acuerdo del 1278.</t>
  </si>
  <si>
    <t>Se realiza en forma eventual, el reconocimiento del personal vinculado por la Secretaria de Educacion</t>
  </si>
  <si>
    <t xml:space="preserve">acta del consejo academico, manual de convivencia. </t>
  </si>
  <si>
    <t>Existe una politica de apoyo a la investigacion en concordancia con el PEI, no se hizo ninguna investigación.</t>
  </si>
  <si>
    <t>el Centro  tiene estrategias claras para la mediacion de conflictos basadas en el dialogo y a consideracion</t>
  </si>
  <si>
    <t>documento de la estrategia y manual de convivencia-</t>
  </si>
  <si>
    <t>Existe el programa de bienestar del personal vinculado, falta socializarlo y ejecutarlo</t>
  </si>
  <si>
    <t>Cronograma de actividades, organización de comité social</t>
  </si>
  <si>
    <t>El Centro planea y ejecuta el presupuesto de acuerdo a la norma estableceda</t>
  </si>
  <si>
    <t>Actas reunion Consejo Directivo, firma de   los   acuerdos  de aprobacion   y adiciòn  del presupuesto anual   por    Consejo  Directivo .Plan de compras, registro de entrega a la SED</t>
  </si>
  <si>
    <t>Se tienen todos los soportes y se elabora con las normas legales  vigentes el presupuesto se usa para la toma de decisiones. Se maneja plataforma bancaria ,cuenta maestra donde se ejecuta los recursos del CONPES.</t>
  </si>
  <si>
    <t xml:space="preserve">Actas Consejo Directivo, informes contables Contraloria, SED,Estractos Bancarios </t>
  </si>
  <si>
    <t>Se hace seguimiento y evaluacion de ingresos y gastos se usa para la planeacion financiera</t>
  </si>
  <si>
    <t>Actas Consejo Directivo, Consejo Academico, Consejo de  Padres, informes contables, libros contables</t>
  </si>
  <si>
    <t>Se presenta en el informe financiones anualmente en forma oportuna a la comunidad educativa y sirve para la toma de decisiones</t>
  </si>
  <si>
    <t>Informes financieros , Libros contables, acta de entregas de cuentas.</t>
  </si>
  <si>
    <t>El CER conoce la población con barreras de aprendizaje y cuenta con la política de atención.</t>
  </si>
  <si>
    <t>Hay índice de inclusión,  diagnóstico y seguimiento, concertación con padres de familia, estudiantes y docentes en hoja de vida, observador del estudiante y acta e historial.</t>
  </si>
  <si>
    <t>Se conocen las características de su entorno y procura dar respuestas medinate acciones que buscan acercar al estudiante  a la institución</t>
  </si>
  <si>
    <t>Convenio con UNAD, UniPamplona, normal Superior, para acceder a áreas espíficas ( recreación, matemáticas, educación física</t>
  </si>
  <si>
    <t>Se cuenta con el programa de proyecto de vida</t>
  </si>
  <si>
    <t>Programa  Elaborado</t>
  </si>
  <si>
    <t>El programa se ejecuta , se evalua y se sitematiza periódicamente.</t>
  </si>
  <si>
    <t>Programaciones, invitación, control de asistencia, actas y evaluación de la jornada,  carpeta de seguimiento, historial.</t>
  </si>
  <si>
    <t>La comunidad participa en la vida institucional, hace seguimiento a sus procesos y evalua programas y actividades, hay alianzas y convenios permanentes, con salud, cultura, otras instituciones, universidades,  Normal Superior y Gobernación.</t>
  </si>
  <si>
    <t>Historial, actas de eventos,  asistencia, programaciones de eventos, evaluación de los mismos, PTA.</t>
  </si>
  <si>
    <t>Tiene programas que permite el uso de algunos de sus recursos como aulas, sala de informática, equipos de computos, bibliotecas, campos deportivos y vestuario.</t>
  </si>
  <si>
    <t xml:space="preserve">formatos de prestamos y devolución,  historial, </t>
  </si>
  <si>
    <t>La institución posee mecanismos para evaluar las formas y demanadas de participación de los estudiantes, y crea espacios para promover la participación.</t>
  </si>
  <si>
    <t>Historial, actas, carpetas, evaluación, fotos,</t>
  </si>
  <si>
    <t>La asamblea conforma el consejo de padres y este posee canales de comunicación y falta funcionalidad</t>
  </si>
  <si>
    <t>Acta de conformación</t>
  </si>
  <si>
    <t>Las familias participan en la dinámica de la intitución a traves de actividades y programas</t>
  </si>
  <si>
    <t>Actas diferentes actividades, Control de asistencia a eventos, historial de acompañamiento , fotos de eventos y jornadas.</t>
  </si>
  <si>
    <t>Se han identificado los riesgos físicos en cada sede.</t>
  </si>
  <si>
    <t>Programa,  charla sobre riesgos  físcos, historial, fotos del simulacro.</t>
  </si>
  <si>
    <t>Se  cuenta con un   programas  de riesgos Psicosociales  que busca crear una cultura de auto-cuidado y prevención, con  apoyo inter-institucional.</t>
  </si>
  <si>
    <t>Historial, formatode asistencia, fotos, exposición planeación, charla hospital, taller manejo de residuos sólidos, video-foro manejo de la contaminación ambiental.</t>
  </si>
  <si>
    <t>Se cuenta con plan de acción frente a accidentes o posibles desastres naturales</t>
  </si>
  <si>
    <t>El plan de evacuación</t>
  </si>
  <si>
    <t xml:space="preserve">Se cuenta con el plan de estudio completo y responde a las politicas tarazadas del PEI, Lineamientos y estandares basicos de competencia que fundamentan los planes de aula. </t>
  </si>
  <si>
    <t>Tiene una política de evaluación según el decreto 1290 y se revisa periódicamente, en cuanto a su aplicación y  efectos sobre los estudiantes.</t>
  </si>
  <si>
    <t>El SIEE se aplica permanentemente y se hace seguimiento . Falta socializacion a padres de familia, mayor compromiso de parte de docentes y tener en cuenta los niños con NEE</t>
  </si>
  <si>
    <t>La institución revisa y evalua periodicamente el control del ausentismo</t>
  </si>
  <si>
    <t>Documento Planes de area existentes, actas consejo académico, guias, registro de entrega de compromisos</t>
  </si>
  <si>
    <t>Guias de trabajo, control de progreso,  cuadernos de los estudiantes,  planes de área, Proyecto Ser humano, programación dìa de logro, correo amistoso,  buzon de sugerencias, cuaderno viajero, actas de consejo académico y actas de comite de evaluación y promoción.</t>
  </si>
  <si>
    <t>Documento PEI, Resolucion asignacion academica, calendario escolar, reporte de cumplimiento jornada laboral,  actas consejo directivo y consejo academico, presupuesto, inventario.</t>
  </si>
  <si>
    <t>Documento PEI, Cronograma y horarios, reporte de cumplimiento jornada laboral.</t>
  </si>
  <si>
    <t>Actas de consejo academico e informe de desempeño academico, observador del estudiante, cuadro de eficiencia interna, actas de comision de evaluacion y promocion, actas de visitas de seguimiento al SIEE</t>
  </si>
  <si>
    <t>Planes de area para Preescolar, En Post primaria,   observador del estudiante, SIEE, aplicación de las  TICS</t>
  </si>
  <si>
    <t>SIEE, control de progreso, carpeta de refuerzo,  cuaderno de desempeño académico.</t>
  </si>
  <si>
    <t>Actas de consejo directivo, presupuesto, solicitudes de material de aprendizaje por parte de los docentes.</t>
  </si>
  <si>
    <t xml:space="preserve"> Resolución carga académica, horarios, plan de estudio, formato al cumplimiento calendario académico, resolucion del calendario escolar.</t>
  </si>
  <si>
    <t xml:space="preserve"> plan de estudio,  Actas red pedagogica,  libros reglamentarios, control de progreso, guías, SIEE </t>
  </si>
  <si>
    <t>Talleres.  Guias de trabajo, textos, material audivisual, aplicación de tics.</t>
  </si>
  <si>
    <t>Guías escuela nueva, aptador de guías, PEI, trabajos manuales, cuaderno de los estudiantes, carpeta de evidencias, libros reglamentarios.</t>
  </si>
  <si>
    <t>Documento SIEE, boletin,  Actas compromiso académico, actas comité de evaluación y promoción, control de asistencia, control de progreso, hoja de vida, cuadro de desempeño  y  análisis de pruebas internas y externas</t>
  </si>
  <si>
    <t>Control de progreso, boletín informativo, Hoja de vida, consolidado de desempeños  finales, coevaluación. Asistencia reuniones padres de familia. Historial.</t>
  </si>
  <si>
    <t>Documento análisis pruebas saber anuales. Actas de consejo academico, metas planteadas en el dia E, aplicación de talleres en el area de lengua castellana y matematica</t>
  </si>
  <si>
    <t>Política, autocontrol de asistencia, informe periódico.  Permisos por parte de padres de familiia Formato de control de ausentismo.</t>
  </si>
  <si>
    <t>Documento SIEE, control de progreso, carpeta con actividades de recuperación, actas de compromiso, actas de comité de evaluación y promoción.</t>
  </si>
  <si>
    <t xml:space="preserve">SIEE,  actas de compromisos, actas comité de evaluación y promoción, </t>
  </si>
  <si>
    <t>Se cuenta con una politica de dotacion uso y mantenimiento de recursos de aprendizaje que apoyan el trabajo academico.</t>
  </si>
  <si>
    <t>Se evalua periodicamente el cumplimiento de horas efectivas de clase en los horarios establecidos</t>
  </si>
  <si>
    <t xml:space="preserve">Los docentes  aplican las practicas  pedagogicas de  acuerdo a la metodología Escuela Nueva, posprimaria,  preescolar escolarizado. </t>
  </si>
  <si>
    <t>Se cuenta con la politica sobre las actividades de aplicación en los modelos flexibles paa el afianzamiento del aprendizaje</t>
  </si>
  <si>
    <t>Se tiene la política articulada con la propuesta pedagogica, es conocida y aprobada por la comunidad educativa.</t>
  </si>
  <si>
    <t xml:space="preserve">Cuenta con  una politica sobre el uso apropiados de los tiempos de aprendizaje y se implementa de maneraflexible de acuerdo  a las   caracteristicas y necesidades de los estudiantes. </t>
  </si>
  <si>
    <t>Las prácticas pedagogicas se basan en la comunicación, relacion afectiva y valoracion de la diversidad de los estudiantes para mejorar el proceso enseñanza aprendizaje. Se evidencia en la buena organización del aula, relaciones reciprocas y estrategias de aprendizaje.</t>
  </si>
  <si>
    <t xml:space="preserve"> Se desarrollan las diferentes competencias a traves de  practicas pedagógicas, que favorecen el desarrollo de contenidos y estrategias de enseñanzas .</t>
  </si>
  <si>
    <t>Se hace revision periodica y seguimiento academico para realizar ajustes necesarios  .</t>
  </si>
  <si>
    <t>Los análisis de los resultados de las pruebas saber son caseen cuenta para mejorar practicas de aula en el marco del plan de mejoramiento institucional.</t>
  </si>
  <si>
    <t>Las  practicas de los docentes incorporan actividades de recuperacion para el desarrollo de las competencias basicas de los estudiantes de acuerdo a sus necesidades.</t>
  </si>
  <si>
    <t>Se cuenta con la política, se conocen los casos de bajo rendimiento y problemas de aprendizaje, pero falta apoyo pedagógico externo, programas específicos y mecanismos de seguimiento.</t>
  </si>
  <si>
    <t>La Institucion tiene un plan para realizar el seguimiento a los egresados.</t>
  </si>
  <si>
    <t>Documento Plan, encuestas.</t>
  </si>
  <si>
    <t>La jornada escolar se  evalua periodicamente el cumplimiento de horas efectivas de clase en los horarios establecidos</t>
  </si>
  <si>
    <t>La Institución revisa y evalua periodicamente el control del ausentismo</t>
  </si>
  <si>
    <t>Las practicas pedagogicas se desarrollan a traves de metodos de enseñanza flexible y uso de diversos recursos</t>
  </si>
  <si>
    <t xml:space="preserve">En el CER la Fenicia se desarrolla la metodologia escuela nueva, preescolar, escolarizado y post primaria, que permiten realizar adaptaciones de acuerdo a las bases institucionales, para posibiiltar el conjunto ordenado y articulado de actividades pedagógicas.  </t>
  </si>
  <si>
    <t>Diseñar y aplicar practicas pedagógicas comunes en los proyectos transversales en todas las sedes</t>
  </si>
  <si>
    <t xml:space="preserve">Diseñar  programa de apoyo pedagógicos  a casos de bajo rendimiento académico </t>
  </si>
  <si>
    <t>El reconocimiento de logros destaca el esfuerzo de estudiantes y docentes.</t>
  </si>
  <si>
    <t>Establecer convenios con el sector productivo para fortalecer los proyectos pedagógicos productivos.</t>
  </si>
  <si>
    <t>Capacitar el proceso de eleccion de personero Estudiantil Promoviendo el liderazgo en los candidatos y en el estudiantado general y promover la cultura democratica y participativa de los miembros del consejo estudiantil.</t>
  </si>
  <si>
    <t>El Consejo Directivo es un órgano eficiente que permite el direccionamiento estrategico del C.E.R.</t>
  </si>
  <si>
    <t>Incentivar la participación del Consejo de Padres en la toma de decisiones.</t>
  </si>
  <si>
    <t>Benedicta Araque Chavez</t>
  </si>
  <si>
    <t>Docente</t>
  </si>
  <si>
    <t>bearcha2009@hotmail.com</t>
  </si>
  <si>
    <t>Nubia Stella Barajas Parra</t>
  </si>
  <si>
    <t>nubibjas@hotmail.es</t>
  </si>
  <si>
    <t>Cindy Gamboa Boada</t>
  </si>
  <si>
    <t>cindyyuliana92@hotmail.com</t>
  </si>
  <si>
    <t>Luz Aurora Duque Barajas</t>
  </si>
  <si>
    <t>luz_a69@hotmail.com</t>
  </si>
  <si>
    <t>GESTION  DIRECTIVA</t>
  </si>
  <si>
    <t>GESTION ACADEMICA</t>
  </si>
  <si>
    <t>GESTION ADMINISTRATIVA Y FINANCIERA</t>
  </si>
  <si>
    <t>GESTION COMUNIDAD</t>
  </si>
  <si>
    <t>El CER cuenta con una plataforma para la elaboracion de boletines de calificacion con sus respectivos desempeños</t>
  </si>
  <si>
    <t>El CER  presenta de manera oportuna los  informes financieros anualmente a la comunidad educativa permitiendo la toma de decisiones</t>
  </si>
  <si>
    <t>Diseñar una estrategia de reconocimiento para el personal vinculado al CER la Fenicia</t>
  </si>
  <si>
    <t>Elaborar e implementar una politica que promueva la investigacion en el CER la Fenicia</t>
  </si>
  <si>
    <t>El programa de Escuela de padres  se ejecuta , se evalua y se sitematiza, se tienen evidencias  como Programaciones, invitación, control de asistencia, actas y evaluación de la jornada,  carpeta de seguimiento, historial y fotos.</t>
  </si>
  <si>
    <t>La comunidad participa en la vida institucional y hace seguimiento y hace evaluación a sus procesos y evalua programas y actividades. Hay alianzas y convenios permanentes con salud, cultura y otras instituciones ( Universida, Normal Superior, Unad y gobernación).</t>
  </si>
  <si>
    <t>Establecer un mecanismo que permita conocer las necesidades y espectativas de todos los estudiantes y divulgarlo para que se identifiquen con el CER</t>
  </si>
  <si>
    <t>Desarrollar el programa proyecto de vida, adoptado por el Consejo Directivo.</t>
  </si>
  <si>
    <t>Implementar los planes de evacuación, con el apoyo de algunas entidades</t>
  </si>
  <si>
    <t>El CER cuenta con un plan para la adquisición de los recursos en forma equitativa y es evaluado periodicamente por  la comunidad educativa.</t>
  </si>
  <si>
    <t>El CER cuenta con un archivo de información académica de la totailidad de los estudiantes, ajustado continuamente.</t>
  </si>
  <si>
    <t>Adoptar e implementar  las medidas preventivas del panorama de riesgos del CER la Fenicia.</t>
  </si>
  <si>
    <t>Diseñar una estrategia de reconocimiento para el personal vinculado al CER la Fenicia.</t>
  </si>
  <si>
    <t>AÑO 2020</t>
  </si>
  <si>
    <t>Se cuenta con el plan de estudio completo y responde a las politicas tarazadas del PEI, Lineamientos y estandares basicos de competencia que fundamentan los planes de aula. Se ajustó de acuerdo a las neesidades de estudio en casa.</t>
  </si>
  <si>
    <t>Documento Planes de area existentes, actas consejo académico, guias, registro de entrega de compromisos. Planes de aula, talleres adoptados al estudio en casa.</t>
  </si>
  <si>
    <t>Las practicas pedagogicas se desarrollan a traves de metodos de enseñanza flexible y uso de diversos recursos adaptados al contexto del trabajo en casa.</t>
  </si>
  <si>
    <t>Guias de trabajo, control de seguimiento al estudiante,  cuadernos de los estudiantes,  planes de área, actas de consejo académico y actas de comite de evaluación y promoción.</t>
  </si>
  <si>
    <t>Se cuenta con una politica de dotacion uso y mantenimiento de recursos de aprendizaje que apoyan el trabajo academico en casa.</t>
  </si>
  <si>
    <t>Se cumple con la intensidad horaria teniendo en cuenta la flexibilización del currículo para el estudio en casa.</t>
  </si>
  <si>
    <t>Documento PEI, Cronograma y horarios, reporte de cumplimiento jornada laboral, control de seguimiento de los estudiantes.</t>
  </si>
  <si>
    <t>Tiene una política de evaluación según el decreto 1290 y se revisa periódicamente, en cuanto a su aplicación y  efectos sobre los estudiantes valorando el trabajo realizado en casa.</t>
  </si>
  <si>
    <t>Los docentes  aplican las practicas  pedagogicas de  acuerdo a la metodología Escuela Nueva, posprimaria,  preescolar escolarizado adoptando talleres al trabajo en casa.</t>
  </si>
  <si>
    <t>Se cuenta con la politica sobre las actividades de aplicación en los modelos flexibles para el afianzamiento del aprendizaje en casa.</t>
  </si>
  <si>
    <t>SIEE, control de seguimiento al estudiante,  cuaderno de desempeño académico.</t>
  </si>
  <si>
    <t xml:space="preserve">Cuenta con  una politica sobre el uso apropiados de los tiempos de aprendizaje y se implementa de maneraflexible de acuerdo  a las   caracteristicas y necesidades de los estudiantes para el estudio en casa. </t>
  </si>
  <si>
    <t>Las prácticas pedagogicas se basan en la comunicación, relacion afectiva y valoracion de la diversidad de los estudiantes para mejorar el proceso enseñanza aprendizaje teniendo en cuenta el estudio en casa.</t>
  </si>
  <si>
    <t xml:space="preserve"> Plan de estudio,  Actas red pedagogica,  libros reglamentarios, talleres, guías, SIEE </t>
  </si>
  <si>
    <t>Los planes de aula establecen sistemas didácticos, accesibles a todo el estudiantado que minimizan barreras al aprendizaje para el estudio en casa y estan relacionadas con el diseño curricular y enfoque metodológico</t>
  </si>
  <si>
    <t xml:space="preserve"> Se desarrollan las diferentes competencias a traves de  practicas pedagógicas, que favorecen el desarrollo de contenidos y estrategias de enseñanzas para el estudio en casa .</t>
  </si>
  <si>
    <t>El SIEE se aplica permanentemente y se hace seguimiento de acuerdo al ajuste transitorio para estudio en casa de acuerdo a los lineamientos dados por el MEN en tiempo de pandemia.</t>
  </si>
  <si>
    <t>Documento SIEE, boletin,  Actas compromiso académico, actas comité de evaluación y promoción, control de asistencia, control de seguimiento al estudiente, hoja de vida, cuadro de desempeño  y  análisis de pruebas internas y externas</t>
  </si>
  <si>
    <t>Se hace revision periodica y seguimiento academico para realizar ajustes necesarios teniendo en cuenta las indicaciones de estudio en casa.</t>
  </si>
  <si>
    <t>Control de seguimiento al estudiante, boletín informativo, Hoja de vida, consolidado de desempeños  finales, coevaluación. Asistencia reuniones padres de familia. Historial.</t>
  </si>
  <si>
    <t>Los análisis de los resultados de las pruebas saber se tienen en cuenta cuenta para mejorar practicas de aula en el marco del plan de mejoramiento institucional y el estudio en casa.</t>
  </si>
  <si>
    <t>Documento análisis pruebas saber anuales. Actas de consejo academico, metas planteadas en el dia E, aplicación de talleres en el area de lengua castellana y matematica.</t>
  </si>
  <si>
    <t>La institución revisa y evalua periodicamente el control del ausentismo en el marco de la emergencia sanitaria.</t>
  </si>
  <si>
    <t>Política, autocontrol de asistencia, informe periódico.  Permisos por parte de padres de familia Formato de control de ausentismo.</t>
  </si>
  <si>
    <t>Las  practicas de los docentes incorporan actividades de recuperacion para el desarrollo de las competencias basicas de los estudiantes de acuerdo a sus necesidades con el estudio en casa.</t>
  </si>
  <si>
    <t>Documento SIEE, control de progreso, actas de compromiso, actas de comité de evaluación y promoción.</t>
  </si>
  <si>
    <t>Se cumple con la intensidad horaria teniendo en cuenta la flexibilización del currículo para el estudio en casa</t>
  </si>
  <si>
    <t>Se hace revision periodica y seguimiento academico para realizar ajustes necesarios teniendo en cuenta las indicaciones de estudio en casa. 
La institución revisa y evalua periodicamente el control del ausentismo en el marco de la emergencia sanitaria.</t>
  </si>
  <si>
    <t>Aplicar las nuevas prácticas pedagógicas comunes, establecidas en los proyectos transversales en todas las sedes teniendo en cuenta el estudio en casa.</t>
  </si>
  <si>
    <t>Gestionar personal capacitado para el apoyo interdisciplinario en los casos de bajo rendimiento académico de los estudiantes.</t>
  </si>
  <si>
    <t>Se realizaron los ajustes en atencion a la emergencia sanitaria. Se socializo  y fue aprobado por el  Consejo Directivo.</t>
  </si>
  <si>
    <t>Manual de Convivencia 
Se realizaron los ajustes en atencion a la emergencia sanitaria. Se socializo  y fue aprobado por el  Consejo Directivo.</t>
  </si>
  <si>
    <t>Evaluar la pertinencia de los mecanismos establecidos para prevenir situaciones de riesgo y manejo de casos difíciles.</t>
  </si>
  <si>
    <t>Gestionar antes las entidades competentes la ampliación, dotación y adaptación en cada una de las sedes educativa cumpliendo con los protocolos de bioseguridad para llevar a cabo el sistema de alternancia.</t>
  </si>
  <si>
    <t>Se conoce la población en condiciones de discapacidad,  se cuenta con política de atención y modelos flexibles.</t>
  </si>
  <si>
    <t xml:space="preserve">Indice de inclusión,diagnóstico de estudiantes, obsevador del estudiante, </t>
  </si>
  <si>
    <t>Caracterización del contexto que responda a las necesidades y expectativas de los estudiantes.</t>
  </si>
  <si>
    <t>Modelo educativo flxible,convenio con otras instituciones.</t>
  </si>
  <si>
    <t>El Cer se interesa por formar a sus estudiantes para los retos de la vida.</t>
  </si>
  <si>
    <t xml:space="preserve"> PEI, SIE, manuales transitorios plan de estuios y guias de trabajo  ajustadas a la situación de pandemia  2020. </t>
  </si>
  <si>
    <t>El programa se ejecuto adecuandose al contexto de la pandemia. Con algunas dificulades en el proceso de evaluación y sistematización.</t>
  </si>
  <si>
    <t>Comunicación via celular, encuentros de entrega y recepción de estudio en casa, mensajes radiales y trabajo inteinstitucional.</t>
  </si>
  <si>
    <t>La comunidad participa en el procesos institucional y hace seguimiento  a los programas y actividades acordados en el PEI transitorio.</t>
  </si>
  <si>
    <t xml:space="preserve">Entrega de  canasta PAE. </t>
  </si>
  <si>
    <t xml:space="preserve">La comunidad esta informada del uso de la planta física del Cer, pero fueron limitados por  la situación  de pandemia </t>
  </si>
  <si>
    <t>Presencialidad en los dos primeros meceses,Entrega y recepción de trabajo en casa. Entrega de canasta PAE.</t>
  </si>
  <si>
    <t xml:space="preserve">Los estudiantes participan en las diferentes forma de gobierno escolar de forma remota </t>
  </si>
  <si>
    <t xml:space="preserve">Consejo directivo.  Personero estudiantil, contralor </t>
  </si>
  <si>
    <t>Se tienen claros mecanismos de comunicación via celular, whatsAPP y comunicación escrita.</t>
  </si>
  <si>
    <t>Mensajes, encuestas, plegables.</t>
  </si>
  <si>
    <t>participacón de la familia en la dinámica de trabajo en casa.</t>
  </si>
  <si>
    <t>Talleres, encuestas, plegables, carteleras, videos.</t>
  </si>
  <si>
    <t xml:space="preserve">Se hizo prevención de los riesgos causados por la pandemia </t>
  </si>
  <si>
    <t>Mensajes, recomendaciones, plegables, carteleras, todo relacionado con el cuidadado de la salud y la vida.</t>
  </si>
  <si>
    <t>Se promueven acciones para prevenir los riesgos sicosociales que puede causar la pandemia.</t>
  </si>
  <si>
    <t>Se adecuo plan de acción transitorio para la seguridad en salu fisica y mental de la comunidad educativa.</t>
  </si>
  <si>
    <t>Charlas, mensajes, llamadas telefónicas, actividades en familia. Cumplimiento de medidadas de confinamiento.</t>
  </si>
  <si>
    <t>AÑO 2021</t>
  </si>
  <si>
    <t>Se actualizan las metas institucionales.</t>
  </si>
  <si>
    <t>Correo Institucional
Drive Institucional
Whatsapp Institucional</t>
  </si>
  <si>
    <t>Actas consejo directivo y consejo academico, presupuesto, Actas de dotación computadores para educar e inmobiliario,inventario.</t>
  </si>
  <si>
    <t>Horarios, reporte de cumplimiento jornada laboral, control de seguimiento de los estudiantes.
Acuerdos con los padres de Familia.</t>
  </si>
  <si>
    <t>cer.fenicia@gmail.com</t>
  </si>
  <si>
    <t>Eybar Andrey Gelvez Vargas</t>
  </si>
  <si>
    <t>Se cuenta con la estrategia de promocion de la inclusion y se atienden diferentes grupos poblacionales de poblacion extranjera.</t>
  </si>
  <si>
    <t>Proyectos Trasversales.
Planes de Areas ajustados a tiempo de emergencia sanitaria.</t>
  </si>
  <si>
    <t>Se trabaja con guias de aprendizaje,  para que sea coherente con la misión, visión y principios Institucionales. 
Aplicados al trabajo en casa y alternancia.</t>
  </si>
  <si>
    <t>Planes de area ajustados.
Guias, proyectos transversales.</t>
  </si>
  <si>
    <t>La Institucion hace seguimiento y se auto evalua en los tiempos establecidos con el fin de formular planes de mejoramiento.</t>
  </si>
  <si>
    <t>Funciona activamente y asume compromisos a las cuales se les va dando cumplimiento.</t>
  </si>
  <si>
    <t>Se reune de forma virtual y/o presencial en las fechas establecidas en el marco de la emergencia sanitaria, hay participación activa de todos sus miembros.</t>
  </si>
  <si>
    <t>Actas de Comité de Evaluacion y Comision.
Actas de compromiso estudiante docente y padre de familia.
Resumen ejecutivo.
Formato de Seguimiento por parte del docente.</t>
  </si>
  <si>
    <t>Se cuenta con buena comunicación que permite el conocimiento de la informacion.
Se fortalecieron los canales virtuales para reuniones.</t>
  </si>
  <si>
    <t>Correo Institucional
Drive Institucional
Whatsapp Institucional
Zoom, Jitsi, Google Meet.</t>
  </si>
  <si>
    <t>Se trabajo de forma virtual y/o presencial de acuerdo a las condiciones de aforos y situacion de salud de los participantes.</t>
  </si>
  <si>
    <t>Actas de Consejo Academico, Libro Historial, Documentos de Trabajos Realizados, Control de Asistencia.
Actas de equipos de Gestión.</t>
  </si>
  <si>
    <t xml:space="preserve">Se estimulan los estudiantes y docentes destacados, en busca de resaltar su labor.
 </t>
  </si>
  <si>
    <t>Actas de Consejo Directivo, Actas de Consejo Académico, Comité de Evaluación y Promoción y P.E.I.
Actas de Gestión Directiva.</t>
  </si>
  <si>
    <t>Oficios remitidos a las entidades.
Planos y Evidencias Fotográficas.</t>
  </si>
  <si>
    <t>Manual de Convivencia y Actas de aprobación Consejo Directivo.</t>
  </si>
  <si>
    <t>Por situacion de emergencia sanitaria, no se tuvo conocimiento de casos.</t>
  </si>
  <si>
    <t>Se mantienen canales de comunicación de forma virtual.</t>
  </si>
  <si>
    <t>Whatsapp, llamadas, SMS.</t>
  </si>
  <si>
    <t xml:space="preserve">La comunicación con las autoridades educativas es permanente a traves de los medios pertinentes </t>
  </si>
  <si>
    <t>Página Web, Correo Institucional.
Whatsapp, llamadas.</t>
  </si>
  <si>
    <t>Se cuenta con alianzas de otras instituciones para apoyar la ejecucion de proyectos. (NORMAL, UNAD, Universidad de Pamplona, Salud, Alcaldia Municipal, Comisaria de Familia)</t>
  </si>
  <si>
    <t>Libro de Actas
Documento P.E.I</t>
  </si>
  <si>
    <t>Se actualiza y realizan ajuste de la mision vision, principios y metas institucionales.
Se cuenta con Himno institucional.</t>
  </si>
  <si>
    <t xml:space="preserve">Se trabaja con guias de aprendizaje ajustadas al sistema trabajo en casa y alternancia,  para que sean coherente con la misión, visión y principios Institucionales. </t>
  </si>
  <si>
    <t>Planes de area ajustados al estudio en casa y presencialdad alternada. En Post primaria,   ajuste transitorio al SIEE, aplicación de las  TICS.</t>
  </si>
  <si>
    <t>Presupuesto, solicitudes de material de aprendizaje por parte de los docentes, Inventario</t>
  </si>
  <si>
    <t xml:space="preserve">De acuerdo a los compromisos pactados  con padres de familia se distribuyeron   los tiempos de aprendizaje de manera flexible  en cada una de las sedes para el trabajo en casa y la presencialidad en alternancia . </t>
  </si>
  <si>
    <t xml:space="preserve"> Actas de compromiso con padres de flia, horarios, plan de estudio, formato al cumplimiento en el cuadro de seguimiento.</t>
  </si>
  <si>
    <t>Ajuste transitorio al  SIEE, boletin,  Actas compromiso académico, actas comité de evaluación y promoción,  control de seguimiento al estudiante,</t>
  </si>
  <si>
    <t>Control de seguimiento al estudiante, boletín informativo, compromisos con padres de familia</t>
  </si>
  <si>
    <t>Actas de consejo academico, metas planteadas en el dia E, aplicación de talleres en el area de lengua castellana y matematica.</t>
  </si>
  <si>
    <t>Formato de Seguimiento estipulados en el SIEE</t>
  </si>
  <si>
    <t>Ajuste transitorio al SIEE, Seguimiento a actividades, diagnostico en presencialidad, actas de compromiso, actas de comité de evaluación y promoción.
Mensajes a traves de canales de Whatsapp, llamada telefonica, sms.</t>
  </si>
  <si>
    <t xml:space="preserve">Formato de seguimiento, actas de compromisos, actas comité de evaluación y promoción, </t>
  </si>
  <si>
    <t>Existe el plan de seguimiento a los egresado pero no se llevo a cabo debido a la emergencia sanitaria</t>
  </si>
  <si>
    <t>No se pudo ejecutar</t>
  </si>
  <si>
    <t>Se realizaron seguimientos academicos  periodicos para verificar las necesidades y  ajustes necesarios teniendo en cuenta el trabajo en casa y a la presencialidad con  alternancia.</t>
  </si>
  <si>
    <t>Elboracion de planes de aula emergentes con los citerios estiulados por el Ministerio de Educacion Nacional justados al estudio en casa y a la presencialidad con alternancia</t>
  </si>
  <si>
    <t>Gestionar personal capacitado para el apoyo interdisciplinario en los casos de bajo rendimiento academico de los estudiantes y su debida valoracion</t>
  </si>
  <si>
    <t>Dar continuidad al  plan de seguimiento a los egresados para vincularlos en las actividades extracurriculares que se tienen en la Institucion</t>
  </si>
  <si>
    <t>Hoja de vida escolar, formatos de matriculas.</t>
  </si>
  <si>
    <t>Actas del consejo directivo y oficios a la administracion municipal, recursos FOME y FOSE</t>
  </si>
  <si>
    <t>Se hace uso de los espacios para diferentes activides por organismos municipales y de la  comunidad.</t>
  </si>
  <si>
    <t>Fotos de entidades haciendo uso de los espacios.</t>
  </si>
  <si>
    <t>Formato de solicitud de materiales .</t>
  </si>
  <si>
    <t>Cada una de las sedes conoce y adopta las medidas preventivas del panorama de riesgos.</t>
  </si>
  <si>
    <t>Plan de gestion de riesgos.</t>
  </si>
  <si>
    <t xml:space="preserve">Actas de entrega del paquete escolar PAE. </t>
  </si>
  <si>
    <t>En tiempo de pandemia no se pudo realizar debido  restricciones por parte del ministerio de salud.</t>
  </si>
  <si>
    <t>Se hace seguimiento y evaluacion de ingresos y gastos se usa para la planeacion financiera.
Se recibieron aportes recursos FOME.</t>
  </si>
  <si>
    <t>Actas Consejo Directivo, Consejo Academico, Consejo de  Padres, informes contables, libros contables.
Resoluciones de dotación de recursos FOME.</t>
  </si>
  <si>
    <t>El CER La Fenicia cuenta con espacios para encuentro de padres de familia y otras entidades para envellecimiento de la planta física.</t>
  </si>
  <si>
    <t>El CER la Fencia cuenta con una estrategia de reconocimiento para el  personal vinculado .</t>
  </si>
  <si>
    <t>Se diseñaron planes de trabajo pedagógicopara estudiantes que experimentan barreras de aprendizaje mediante guías de estudio en casa, Se realizaron 2 talleres de capacitación PIAR  y DUA</t>
  </si>
  <si>
    <t>Guías de estudio en casa. Asistencia a capacitación.</t>
  </si>
  <si>
    <t>Encuesta asistencia a presencialidad, encuesta del SIMPADE.</t>
  </si>
  <si>
    <t>Se desarrollo una estrategia de trabajo con la comunidad para dar solución a la situación presentada por la pandemía mediante las guías de estudio en casa y otras actividades de integración familiar.
Se ofrecen los espacios para atencion a la comunidad en diferentes programas. (Dia del campesino, accio comunal, Paipi, PAE, Jornadas de Vacunación)</t>
  </si>
  <si>
    <t>Entrega de Racion para preparar en casa PAE, convenio UNAD, el municipio y gobernación.
La mayoría de las sedes cuentan con servicio de internet, ofrecido por la alcaldia.
Intervensión de las entidades.</t>
  </si>
  <si>
    <t>La comunidad está informada de los programas y posibilidades de uso de los recursos del CER, y los utiliza.
Se ofrecen los espacios para atencion a la comunidad en diferentes programas. (Dia del campesino, Junta de accio comunal, Paipi, PAE, Jornadas de Vacunación) y otras</t>
  </si>
  <si>
    <t>Historial. Planillas  del PAE.</t>
  </si>
  <si>
    <t>no aplica</t>
  </si>
  <si>
    <t>Actas.</t>
  </si>
  <si>
    <t>Planillas entrega PAE a las familias. Historial.</t>
  </si>
  <si>
    <t xml:space="preserve">Protocolos de bioseguridad, señalización,  adecuación de planta física.
Plan de accion, </t>
  </si>
  <si>
    <t xml:space="preserve">Mensajes, recomendaciones, plegables, carteleras, todo relacionado con el cuidadado de la salud y la vida.
</t>
  </si>
  <si>
    <t>Se adecuó el plan de acción para el regreso seguro a la presencialidad.</t>
  </si>
  <si>
    <t>Plan de cción. Actas padres de familia , historial.</t>
  </si>
  <si>
    <t>Se conoce la población en condiciones de discapacidad, se cuenta con política de atención y modelos flexibles, se tiene como evidencia el índice de inclusión, diagnóstico de estudiantes, observador de estudiantes.</t>
  </si>
  <si>
    <t>Caraterización del contexto que respoda a las necesidades y espectativas de los estudiantes, se tiene como evidencia los modeos educativos flexibles y convenios con otras instituciones.</t>
  </si>
  <si>
    <t>El CER se interesa por formar a sus estudiantes para que enfrenten los retos de la vida, se tiene como evidencia PEI, SIE , plan de estudios, manuales transitorios. Dy guías de trabajo ajustadas a la situación de pandemia.</t>
  </si>
  <si>
    <t>Implementar los planes de  evacuación, con el apoyo de algunas entidades</t>
  </si>
  <si>
    <t>La prevención de riesgos físicos es monitoreada y evaluada con el fín de establecer su eficacia, con alianza de algunas entidades. Los docentes aplican un pan de acción para el regreso a la presencialidad. Se tiene como eviencia los protocolos de bioseguridad, señalización, adecuación de planta física y el plan de acción.</t>
  </si>
  <si>
    <t>Los mecanismos y programas de participación están diseñados pero no fue posible desarrollarlos porque no estábamos en presencialidad, se tiene como evidencia el acta  el año anterior donde se habían elegido.</t>
  </si>
  <si>
    <t>Se diseñaron planes de trabajo pedagógico para estudiantes que experimentan barreras de aprendizaje mediante guías de estudio en casa, a demás se realizaron 2 talleres de capacitación sobre PIAR y Dua. Se tiene como evidencia las guías de estudio y la aistencia a las capacitaciones.</t>
  </si>
  <si>
    <t>Acta de reunion Consejo academico 
29 octubre 2021
ADOPCIÓN CONSEJO DIRECTIVO</t>
  </si>
  <si>
    <t>Acta de reunion Consejo academico  27 octubre 2021.
ADOPCIÓN CONSEJO DIRECTIVO
Documento P.E.I</t>
  </si>
  <si>
    <t>Se actualizo ajuste de la mision vision y principios</t>
  </si>
  <si>
    <t>Se socializó a la comunidad educativa mediante reuniones.</t>
  </si>
  <si>
    <t xml:space="preserve">Formatos de Matricula.
Acta de compromiso documentación.
Formatos de Inclusión </t>
  </si>
  <si>
    <t>Trabajo en equipo asumiendo las responsabilidades acordadas.</t>
  </si>
  <si>
    <t>Actas de Consejo Academico. Acuerdos Consejo Directivo. P.E.I. y Anexos. Plataforma Web Colegios</t>
  </si>
  <si>
    <t>Actas de Consejo Academico. Acuerdos Consejo Directivo. P.E.I. y Anexos. Plataforma Web Colegios. Seguimientos mediante grupos de whatsapp</t>
  </si>
  <si>
    <t>Articulación de las acciones en los proyectos con las diferentes áreas tenidendo en cuenta trabajo en casa y emergencia sanitaria.</t>
  </si>
  <si>
    <t>Pruebas diagnósticas, Estrategias de evaluación y recuperación</t>
  </si>
  <si>
    <t xml:space="preserve">
Diagnóstico de aprendizaje para conocer avances y generar estrategias de recuperación.</t>
  </si>
  <si>
    <t xml:space="preserve">Actas de Consejo Académico.
Actas de Consejo Directivo. </t>
  </si>
  <si>
    <t>Se reune de forma virtual y/o presencial en las fechas establecidas en el marco de la emergencia sanitaria para analizar  los casos de dificultades y establecer compromisos.
Atención de casos especiales.</t>
  </si>
  <si>
    <t>Actas de Consejo Academico.
Evidencias fotográficas.</t>
  </si>
  <si>
    <t>No se presentaron casos que amerite convocar al comité</t>
  </si>
  <si>
    <t xml:space="preserve">El comite está conformado.
</t>
  </si>
  <si>
    <t>Consejo Estudiantil, está conformado.</t>
  </si>
  <si>
    <t>Actas de conformación.</t>
  </si>
  <si>
    <t>Actas de inscripción del proceso de elección.</t>
  </si>
  <si>
    <t xml:space="preserve">Se cuenta con personero elegido.
</t>
  </si>
  <si>
    <t>Conformada por los integrantes de la comunidad educativa.</t>
  </si>
  <si>
    <t>Actas de conformación.
Actas de reuniones.
Listas de asistencia.
Evidencias fotográficas.</t>
  </si>
  <si>
    <t>Conformado.</t>
  </si>
  <si>
    <t>Se fortalecen la generación de buenas prácticas aplicadas al trabajo en casa y presencialidad alternada.</t>
  </si>
  <si>
    <t>Buena participación de los estudiantes en las actividades programadas en la estrategia trabajo en casa y alternancia.</t>
  </si>
  <si>
    <t>Devolución de talleres pedagógicos,
Fotos actividades realizadas en casa.</t>
  </si>
  <si>
    <t>Diagnóstico de cada sede y se remite a las entidades pertinentes para la implementacion de plan de riesgos.</t>
  </si>
  <si>
    <t>Existe el programa de inducción.</t>
  </si>
  <si>
    <t>No se realizó debido a la situación de emergencia sanitaria.</t>
  </si>
  <si>
    <t>Guias reesctructuradas.
Informe Académico.
Seguimiento al trabajo realizado.</t>
  </si>
  <si>
    <t>Atraves de adecuación de guias de aprendizaje se impulso la participación de los estudiantes a la estrategia de trabajo en casa y alternancia, teniendo como finalidad evitar la deserción escolar.</t>
  </si>
  <si>
    <t>Se realizan los ajustes en atención a la emergencia sanitaria. Se socializó  y fue aprobado por el  Consejo Directivo.</t>
  </si>
  <si>
    <t>Existe la política definida para actividades extracurriculares.</t>
  </si>
  <si>
    <t>No se desarrolló por la situación de emergencia sanitaria.</t>
  </si>
  <si>
    <t>El servicio complementario es funcional para tiempo de emergencia sanitaria, PAE</t>
  </si>
  <si>
    <t>Actas PAE.
Evidencias fotográficas.
Listas de entrega.</t>
  </si>
  <si>
    <t>Existe la política para prevenir situaciones de riesgo.</t>
  </si>
  <si>
    <t>Está conformado el comité de convivencia.</t>
  </si>
  <si>
    <t>Acta de conformación.</t>
  </si>
  <si>
    <t>El sector productivo no se involucra con la institución.</t>
  </si>
  <si>
    <t>No se registran evidencias.</t>
  </si>
  <si>
    <t>Se adaptó el plan de estudios de acuerdo al contexto y a las necesidades de los estudiantes teniendo en cuenta la flexibilización curricular para el desarrollo del trabajo o en casa y la presencialidad en alternancia</t>
  </si>
  <si>
    <t>Documento Planes de area ajustados a la emergencia, actas consejo académico, guias, registro de entrega de compromisos. Planes de aula, talleres adaptados al estudio en casa.</t>
  </si>
  <si>
    <t>Las prácticas pedagogicas se desarrollan por medio de talleres didácticos  y fexibles utilizando recursos adaptados al contexto del trabajo en casa y presencialidad alternada.</t>
  </si>
  <si>
    <t>Guias de trabajo, control de seguimiento al estudiante,  cuadernos de los estudiantes,  planes de área, actas de consejo académico y actas de comite de evaluación y promoción.
Apoyo programa todos a aprender.</t>
  </si>
  <si>
    <t>Se  realizaron algunas dotaciones  de recursos de aprendizaje que apoyan el trabajo académico en casa y en prensencialidad alternada</t>
  </si>
  <si>
    <t>Se dió cumplimiento con la intensidad horaria estipulada teniendo en cuenta la flexibilización del currículo acorde a la normativa del estudio en casa y/o presencialidad en alternancia.</t>
  </si>
  <si>
    <t>Cuenta con una herramienta de evaluación centrada en el decreto 1290 teniendo en cuenta los ajustes transitorios al SIEE para evaluar el trabajo en casa y/o presencialidad en alternancia.</t>
  </si>
  <si>
    <t>Se aplican las practicas  pedagógicas, adaptando los talleres de acuerdo a las guías de escuela nueva para estudio en casa y presencialidad alternada, haciendo flexibilidad en las mismas</t>
  </si>
  <si>
    <t>La Institución reconoce la importancia de las tareas escolares y aplica los criterios estipulados en el ajuste transitorio del SIEE para el trabajo en casa y/o presencialidad en alternancia</t>
  </si>
  <si>
    <t>Se utilizan los recursos disponibles de acuerdo a las necesidades que se presentan en cada sede  para apoyar el proceso  pedagógico  del trabajo en casa y/o presencialidad en alternancia.</t>
  </si>
  <si>
    <t>Las prácticas pedagógicas se desarrollaron por medio de talleres,  con el apoyo de padres de familia en el auto aprendizaje de los estudiantes en casa encaminados hacia un trabajo colaborativo siguiendo las estrategias y orientaciones dadas por el docente para el estudio en casa y la presencialidad en alternancia</t>
  </si>
  <si>
    <t xml:space="preserve"> Plan de estudio,  Actas red pedagógica,  libros reglamentarios, talleres, guías,  ajuste transitorio al SIEE , plan emergente</t>
  </si>
  <si>
    <t>Los planes de aula se adaptaron de forma didáctica y  accesible a la comunidad educativa para minimizar dificultades del aprendizaje  que estan relacionadas con el diseño curricular y enfoque metodológico</t>
  </si>
  <si>
    <t xml:space="preserve"> Se promueven las diversas  prácticas pedagógicas para el desarrollo de las competencias básicas  teniendo en cuenta el regreso a la alternancia</t>
  </si>
  <si>
    <t>Talleres.  Guias de trabajo, textos, material audivisual,
PLAN DE AULA emergente.
Apoyo guías programa todos a aprender.</t>
  </si>
  <si>
    <t>Cada docente realizó una retroalimetación de talleres de acuerdo con las dificultades de los estudiantes y un diagnóstico para detectar los problemas  o rezagos en el aprendizaje teniendo en cuenta los ajustes transitorios al SIEE  para el trabajo en casa o la presencialidad con alternancia.</t>
  </si>
  <si>
    <t>Cada docente realizó seguimiento academico para verificar las necesidades y  ajustes necesarios teniendo en cuenta el trabajo en casa y a la presencialidad con  alternancia.</t>
  </si>
  <si>
    <t>Se tomaron como base los análisis de los resultados anteriores de las pruebas saber puesto que por la emergencia sanitaria no hay evaluaciones recientes  para mejorar prácticas de aula en el marco del plan de mejoramiento institucional y el regreso a la alternancia</t>
  </si>
  <si>
    <t>Se evalua la asistencia de acuerdo al cumplimiento de entrega de talleres, guías y demás compromisos académicos en el trabajo en casa y la presencialidad en alternancia</t>
  </si>
  <si>
    <t xml:space="preserve">Se plantearon procesos de refuerzo  a través retroalimentación continua. 
Se realizó diagnóstico en presencialidad para analizar el estado académico de cada estudiante y así reformular las actividades de recuperación de acuerdo a sus necesidades  </t>
  </si>
  <si>
    <t>De acuerdo al seguimiento que se hizo al estudiante, se realizaron refuerzos, faltando colaboración del padre familia para que los casos pertinentes fuesen remitidos a una valoración médica.</t>
  </si>
  <si>
    <t xml:space="preserve">El proceso de matricula es satisfactorio y se  realiza según las orientaciones del MEN. </t>
  </si>
  <si>
    <t>Proyección de matricula,Folio de matricula, contrato de matricula y SIMAT, actas de compromiso a estudiantes extranjeros.</t>
  </si>
  <si>
    <t>Se dispone de la información de los estudiantes y de otras entidades.</t>
  </si>
  <si>
    <t>La planta física de algunas sedes del CER la fenicia se adecuaron  con recursos de administración municipal, FOME, FOSE  y participación de padres de familia.Se habilitó la mayoría de las  sedes teniendo en cuenta las directrices de la  secretaría de Educación para un retorno seguro y progresivo a la presencialidad.</t>
  </si>
  <si>
    <t xml:space="preserve">Con participación  de los padres de familia se realizaron  jornadas de alistamiento y embellecimiento en la totalidad de las sedes . </t>
  </si>
  <si>
    <t>Plan de acciones, control de asistencia, historial y evidencias fotográficas.</t>
  </si>
  <si>
    <t>Teniendo en cuenta la necesiddes de cada sede fueron dotados de material como : tinta,   papel, kit escolar, Computadores.</t>
  </si>
  <si>
    <t>El MEN La secretaria de Educación ,Gobernación dotaron con elementos de bioseguridad, mobiliario , computadores y lavamanos.</t>
  </si>
  <si>
    <t>Inventario de equipos  tecnológicos, solicitudes por sedes.</t>
  </si>
  <si>
    <t>Debido  a la  emergencia sanitaria y trabajo en casa no se  presto el servicio del restaurante escolar , ni transporte,  solo se entrego mensualmente  complemento alimentario PAE para    preparar en casa ,fue entregado  a los padres de familia en las diferentes sedes.</t>
  </si>
  <si>
    <t>Se brindó  apoyo a estudiantes que lo requieren.
Se entrega material pedagógico para el refuerzo del aprendizaje.</t>
  </si>
  <si>
    <t xml:space="preserve">Capacitaciones a docentes en temas referentes con apoyo programa todos a aprender mediante la participación de profesionales.
Actas de asistencia.
</t>
  </si>
  <si>
    <t>Los perfiles de los docentes se proyectan para la toma de decisones y son coherentes con la organización del C.E.R.</t>
  </si>
  <si>
    <t>Resolución carga académica, carpeta con hoja de vida de los docentes.
Evidencias de trabajos operativos.</t>
  </si>
  <si>
    <t>Se cuenta con la estrategia de inducción y acogida del personal nuevo y reinducción del antiguo.</t>
  </si>
  <si>
    <t>Formato estrategia.
Actas de inicio, utilización de la plataforma.</t>
  </si>
  <si>
    <t>Se realizan capacitaciónes de acuerdo con las necesidades detectadas.</t>
  </si>
  <si>
    <t>Actas de asistencia.
Evidencias fotográficas. 
Programa todos a aprender.</t>
  </si>
  <si>
    <t>El centro revisa y evalua los criterios y normas de asignación académica y realiza los ajustes pertinentes.</t>
  </si>
  <si>
    <t>Resolución carga academica, cronogramas, actas de reuniones.</t>
  </si>
  <si>
    <t>El personal vinculado se identifica con la filisofía, principios,valores, del centro educativo y demuestra sentido de pertenencia.</t>
  </si>
  <si>
    <t>Actas de consejo académica, directivo, acta de visita, formato de chequeo.</t>
  </si>
  <si>
    <t>El centro  evalua según la normatividad y se reporta al MEN.</t>
  </si>
  <si>
    <t>La institución tiene definida una estrategia de reconocimiento, pero no siempre es llevada a la práctica.</t>
  </si>
  <si>
    <t>Estretegia definida.
Oficio remitido al consejo directivo.</t>
  </si>
  <si>
    <t>No existe registro de investigación realizada.</t>
  </si>
  <si>
    <t>Existe una política de apoyo a la investigacion en concordancia con el PEI, no se hizo ninguna investigación.</t>
  </si>
  <si>
    <t>El Centro  tiene estrategias claras para la mediación de conflictos basadas en el diálogo y a consideración</t>
  </si>
  <si>
    <t>documento de la estrategia y manual de convivencia.</t>
  </si>
  <si>
    <t>El Centro planea y ejecuta el presupuesto de acuerdo a la norma establecida</t>
  </si>
  <si>
    <t>Actas reunión Consejo Directivo, firma de   los   acuerdos  de aprobación   y adición  del presupuesto anual   por    Consejo  Directivo .Plan de compras, registro de entrega a la SED</t>
  </si>
  <si>
    <t>No hay existencia de grupos étnicos en la institución.</t>
  </si>
  <si>
    <t>Se conocen las características del entorno pero no se pudieron hacer acciones significativas debido  a la pandemia.</t>
  </si>
  <si>
    <t>Se cuenta con el programa para el apoyo a los estudiantes con el proyecto de vida. Identificando sus necesidades y espectativas.</t>
  </si>
  <si>
    <t>Encuesta SIMPADE.</t>
  </si>
  <si>
    <t xml:space="preserve">Es un programa institucional que orienta a los integrantes de la familia para mejorar  el desarrollo de competencias académicas o sociales de sus hijos, se realizaron algunos encuentros de padres  en las sedes Hato de la VIrgen y Fenicia, con el apoyo de las Psicólogas een formación de la UNAD; debido a la pandemia y la  no presencialidad a clase   no se pudo realizar en la totalidad de las sedes. </t>
  </si>
  <si>
    <t>Actas de escuelas de padres, Asistencia a talleres.
Talleres del Grupo interdisciplinairio del equipo de cacota.</t>
  </si>
  <si>
    <r>
      <t xml:space="preserve">Llamadas telefónicas, Video llamadas, Emisora, plegables y talleres.
</t>
    </r>
    <r>
      <rPr>
        <b/>
        <sz val="10"/>
        <color theme="1"/>
        <rFont val="Arial"/>
        <family val="2"/>
      </rPr>
      <t>Acuerdos de trabajo en casa</t>
    </r>
  </si>
  <si>
    <t>Los mecanismos y programas de participación están diseñados pero no fue posible  desarrollarlos debido a la situación de emergencia sanitaria.</t>
  </si>
  <si>
    <t>El CER cuenta con canales de comunicación claro y abiertos que facilitan el conocimiento de los derechos y deberes de los padres de familia.</t>
  </si>
  <si>
    <t>La mayoria de  padres de familia  participaron en reuniones, entregas de PAE, Acompañamiento de trabajo pedagogico,
 en las actividades y progrmas del CER, según la condiciones ajustadas al tiempo de pandemia.</t>
  </si>
  <si>
    <t>La prevención de riesgos fisicos es monitoreada y evaluada con el fin de establecer su eficacia, con alianza de algunas  entidades.
Los docentes aplican un plan de acción para el regreso a la presencialidad.</t>
  </si>
  <si>
    <t>Se orientó la formación de la cultura del autocuidado, la solidaridad y la prevención de riesgos físicos a los que estuvieron expuestos los miembros de la comunidad.</t>
  </si>
  <si>
    <t xml:space="preserve">
Incentivar la participación activa de los estudiantes en los diferentes comites del gobierno escolar y consejo estudiantil</t>
  </si>
  <si>
    <t>Fortalecerla participacion activa de actividades extra curriculares</t>
  </si>
  <si>
    <t>Adecuaciòn y embellecimiento de la planta física para garantizar espacios escolares propicios para el servicio educativo en presencialidad .</t>
  </si>
  <si>
    <t>Fomentar en los docentes el proceso de investigación en el aula mediante experiencias significativas.</t>
  </si>
  <si>
    <t>AÑO 2022</t>
  </si>
  <si>
    <t>La institucion revisa y ajusta periodicamente en funcion de los nuevos retos.</t>
  </si>
  <si>
    <t>Se evalúa periódicamente el cumplimiento de las
metas, lo que permite realizar ajustes y reorientar
los diferentes aspectos de la gestión institucional</t>
  </si>
  <si>
    <t>Actas de Consejo Academico
Actas de Consejo Directivo
Registros de Asistencia
Libro Historial de Jornadas.</t>
  </si>
  <si>
    <t>Se retroalimenta mediante reuniones a la comunidad educativa.</t>
  </si>
  <si>
    <t>Se cuenta con la estrategia de promocion de la inclusion y se atienden diferentes grupos poblacionales y extranjeros.</t>
  </si>
  <si>
    <t>Formatos de Matricula.
Acta de compromiso documentación.
Formatos de Inclusión</t>
  </si>
  <si>
    <t>Se evalúa periódicamente los criterios establecidos y realizan los ajustes que sean necesarios.</t>
  </si>
  <si>
    <t>Se trabaja en equipo para lograr articular las acciones de los diferentes proyectos.</t>
  </si>
  <si>
    <t>Proyectos Trasversales.
Planes de Areas ajustados.</t>
  </si>
  <si>
    <t>Se evalua periodicamente en busca que la estrategia Pedagógica sea coherente con la misión, visión y principios Institucionales.</t>
  </si>
  <si>
    <t>Se tiene en cuenta el analisis de las pruebas internas y externas para la toma de decisiones y el mejoramiento del proceso académico.</t>
  </si>
  <si>
    <t>Analisis pruebas internas y pruebas externas (Evaluar para avanzar 2022), Evaluacion de docentes 1278.</t>
  </si>
  <si>
    <t>La institución revisa periódicamente los procedimientos e instrumentos establecidos para realizar la autoevaluación.</t>
  </si>
  <si>
    <t>Actas de Consejo Academico
Actas de Consejo Directivo
Actas de trabajo de Gestiones.</t>
  </si>
  <si>
    <t xml:space="preserve">Se reune periodicamente para analizar  los casos de dificultades. </t>
  </si>
  <si>
    <t>El comite está conformado para ser convocado cuando lo amerite.</t>
  </si>
  <si>
    <t>Se cuenta con personero elegido democraticamente.</t>
  </si>
  <si>
    <t>El comite está conformado para ser convocado cuando lo amerite.Se trabajo de forma presencial y se complementea de forma virtual, se asignan compromisos.</t>
  </si>
  <si>
    <t>Se estimulan los estudiantes y docentes destacados, en busca de resaltar su labor.</t>
  </si>
  <si>
    <t xml:space="preserve">
La institución trabaja de forma aislada algunas experiencias, más no se cuenta con política establecida para reconocerlas.</t>
  </si>
  <si>
    <t>Actas de Consejo Directivo, Actas de Consejo Académico.</t>
  </si>
  <si>
    <t>Se tiene buena participacion de los estudiantes en las actividades internas y externas programadas por la Institución Educativa. Aunque falta mayor apropiación y sentido de pertenencia.</t>
  </si>
  <si>
    <t>Jornadas Deportivas y Culturales, Dia de la Familia, Izadas de Bandera, Juegos Superate. Jornadas dia de la Familia.</t>
  </si>
  <si>
    <t>La mayoría de las sedes cuentan con las condiciones mínimas para el desarrollo pedagógico de actividades. Falta intervensión de algunas sedes.</t>
  </si>
  <si>
    <t>Hay motivación en la mayoria de los estudiantes para asistir a la institución y para el aprendizaje.</t>
  </si>
  <si>
    <t>Informe Académico.
Seguimiento al trabajo realizado.
Observador del Alumno.</t>
  </si>
  <si>
    <t>Se realizaron los ajustes necesarios acorde a las politicas emanadas por el MEN. Se socializo  y fue aprobado por el  Consejo Directivo.</t>
  </si>
  <si>
    <t>Se evalúa periodicamente las actividades extracurriculares y se crean espacios de participación en diversas actividades (Semana cultural, fiestas patronales, izadas de bandera, juegos superate, dia de la familia etc.)</t>
  </si>
  <si>
    <t>La institución cuenta con servicios complementarios que atienden a la totalidad de estudiantes. Se incluye el servicio de internet para la comunidad educativa.</t>
  </si>
  <si>
    <t xml:space="preserve">Listado de Estudiantes, Informe Periodico.
Registro fotograficos.
</t>
  </si>
  <si>
    <t>Se tienen canales de información con las familas y acudientes lo cual permite la solucion  de los problemas.</t>
  </si>
  <si>
    <t>Citaciones,Whatsapp, llamadas, SMS.</t>
  </si>
  <si>
    <t>Página Web, Correo Institucional, llamadas, circulares, Whatsapp.</t>
  </si>
  <si>
    <t>Convenios, Historial y asistencia de funcionarios. Circulares.</t>
  </si>
  <si>
    <t>La institución establece relaciones
esporádicas con el sector productivo; en ocasiones sereciben aportes y donaciones.</t>
  </si>
  <si>
    <t>Fotograficas.</t>
  </si>
  <si>
    <t>El Centro conoce  la política d atención a la población que experiementa barreras de aprendizaje  y se han diseñado algunos DUA y PIAR que permiten la inclusión  y atención a estos estudiantes.</t>
  </si>
  <si>
    <t>Indiice de inclusion, diagnóstico de estudiantes, observador del estudiante</t>
  </si>
  <si>
    <t>No hay existencia de grupos étnicos en el Centro</t>
  </si>
  <si>
    <t>Cuenta con mecanismos que le permiten conocer las necesidades y espectativas de los estudiantes</t>
  </si>
  <si>
    <t>Convenios con la UNAD, UNIPAMPLONA, Normal Superior. Mecanismos</t>
  </si>
  <si>
    <t>Cuenta con programa  concertado con los docentes para incentivarr a los estudiantes en su proyecto de vida y están articulados con las necesidades y espectativas de los estudiantes y con las posibilidades que le ofrece el entorno.</t>
  </si>
  <si>
    <t>Los programas  de la Escuela de padres se evalúan, se sistematiza el proceso, se tiene en cuanta las necesidades y espectativas de la familia y la comunidad.</t>
  </si>
  <si>
    <t>Historial, acta, cronograma de actividades, evaluación de la jornada, programación.</t>
  </si>
  <si>
    <t>La comunidad participa en la vida institucional, se hace seguimiento y evaluación de los programas. Existen alianzas con organizaciones que buscan desarrollo comunitario</t>
  </si>
  <si>
    <t>El Centro evalua los servicios que le ofrecen con la disponobilidad de los recursos que posee</t>
  </si>
  <si>
    <t xml:space="preserve">Cartas de préstamos, formato de prestamo, </t>
  </si>
  <si>
    <t>actas de elección y conformación, historial.</t>
  </si>
  <si>
    <t>El CER cuenta con canales de comunicación  que facilitan el conocimiento de los derechos y deberes de los padres de familia en asambleas y consejos.</t>
  </si>
  <si>
    <t>Historial, actas de reuniones de padres de familia</t>
  </si>
  <si>
    <t>La participación de los padres de familia es activa  apoyando el proceso  de mejoramiento del Centro y tiene encuenta las espectativas de la comunidad educativa</t>
  </si>
  <si>
    <t>Actas de padres de familias, de izadas de bandera, jornadas de trabajo, fiestas patronales</t>
  </si>
  <si>
    <t>Los riesgos físicos son reconocidos por las comunidades, se orienta la cultura del autocuidado, la solidaridad y la prevención de estos.</t>
  </si>
  <si>
    <t>El programa de riesgos físicos.</t>
  </si>
  <si>
    <t>El Centro cuenta con el programa organizado con el apoyo de otras entidades que busca favorecer los aprendizajes de los estudiantes y la comunidad sobre riesgos psicológicos a los que estan expuestos creando cultura de prevención y autocuidado</t>
  </si>
  <si>
    <t>charlas con profesional ( UNAD). Plegables, carteleras relacionado con el cuidado de la salud. Proyecto de  estilos de vida saludable, coordinadora de salud municipal. Historial, actas</t>
  </si>
  <si>
    <t xml:space="preserve">Se cuenta  con plan de  evacuación frente a desastres naturales o similares y son conocidos por la comunidad educativa </t>
  </si>
  <si>
    <t>Plan de evacuación, actas de padres de familia</t>
  </si>
  <si>
    <t>Tiene un plan de estudios para todo el CER que, responder a las políticas trazadas n el PEI.</t>
  </si>
  <si>
    <t>Documento Planes de area ajustados, actas consejo académico, guias, registro de entrega de compromisos. Planes de aula, talleres transversales</t>
  </si>
  <si>
    <t>Las prácticas pedagógicas desarrollan
un enfoque metodológico común en
cuanto a métodos de enseñanza flexibles (Escuela NuevA- Post primaria, relación
pedagógica y uso de recursos que respondana la diversidad de la población.</t>
  </si>
  <si>
    <t>Guias Escuela nueva, Postprimaria, control de progreso, planes de área, actas de consejo académico y actas de comite de evaluación y promoción.
Apoyo programa todos a aprender.</t>
  </si>
  <si>
    <t>Se utilizan recursos de aprendizaje adquiridos que permite el apoyo y mejoramiento del proceso aprendizaje, los cuales no son suficientes ( faltan equipos de computo, video beam, tablets) bibliotecas digital, laboratorios, sofwtart educativos y buen servicio de internet</t>
  </si>
  <si>
    <t xml:space="preserve">Actas consejo directivo y consejo academico, presupuesto, Actas de dotación, inventario, informe contable, actas de rendicion de cuentas </t>
  </si>
  <si>
    <t>Horarios, reporte de cumplimiento jornada laboral, control de Asistencia a estudiantes, Resolucion asignación académica</t>
  </si>
  <si>
    <t>Cuenta con un Sistema de Evaluacion de acuerdo a la normatividad vigente</t>
  </si>
  <si>
    <t>Actas de comisión de evaluación y promocion, observador del estudiante, cuadro de eficiencia interna, , ajustes al SIEE</t>
  </si>
  <si>
    <t>Planes de area ajustado, proyectos transversales, Apoyo del programa PTA</t>
  </si>
  <si>
    <t>El C.E.R. reconoce la importancia de las tareas escolares (actividades de aplicación) revisa para hacer refuerzos y los evaluar los procesos de los estudiantes</t>
  </si>
  <si>
    <t>Se revisa y evalúa periódicamente el uso de los recursos para el aprendizaje y su propuesta pedagógica, y realiza ajustes a la misma con base en los resultados de los estudiantes.</t>
  </si>
  <si>
    <t>Control de seguimiento al estudiante,  cuaderno de desempeño, talleres de refuerzo y recuperación  y autoevalación</t>
  </si>
  <si>
    <t xml:space="preserve">El C.E.R.cuenta con una politica clara sobre el uso apropiado de los tiempos destinados a los  aprendizajes y realiza ajustes pertinentes </t>
  </si>
  <si>
    <t>Actas de compromiso con padres de flia, horarios, plan de estudio, formato al cumplimiento en el cuadro de seguimiento.</t>
  </si>
  <si>
    <t>Las prácticas pedagógicas se basan en la comunicación, relacion afectiva y valoracion de la diversidad de los estudiantes para mejorar el proceso enseñanza aprendizaje que se ven reflejados en el contexto del aula.</t>
  </si>
  <si>
    <t>Plan de estudio,  Actas red pedagógica,  libros reglamentarios, talleres, guías,  ajuste transitorio al SIEE</t>
  </si>
  <si>
    <t>Se utiliza la Guia de Escuela Nueva y Postprimaria como una herramienta, donde los docentes realizan sus adaptaciones de acuerdo al contexto y necesidades de los estudiantes para minizar barreras al aprendizaje  y estan relacionadas con el diseño curricular y enfoque metodológico.</t>
  </si>
  <si>
    <t>Se promueven las diversas  prácticas pedagógicas para el desarrollo de las competencias básicas  de acuerdo a los ejes tematicos , estandares y DBA</t>
  </si>
  <si>
    <t>seguimiento a los estudiantes de bajo rendimiento,</t>
  </si>
  <si>
    <t>pero este no es conocido por los padres</t>
  </si>
  <si>
    <t>Se aplica permanentemente, realizando seguimiento a los estudiantes de bajo rendimiento,haciendo compromisos con los padres de familia.</t>
  </si>
  <si>
    <t>Boletin academico,  Actas compromiso académico, actas comité de evaluación y promoción,  control de progreso.</t>
  </si>
  <si>
    <t>Los docentes revisan periódicamente su sistema de seguimiento académico y realizan los ajustes correspondientes, con el propósito de mejorarlo.</t>
  </si>
  <si>
    <t>El CER realiza seguimiento a los resultados academicos obtenidos en la pruebas Evaluar para Avanzar, para mejorar prácticas de aula, porponiendo planes de mejoramiento en las debilidades que se presentan en las diferentes areas.</t>
  </si>
  <si>
    <t>Resultados pruebas Evaluar para avanzar, acta de evaluación consejo académico, planes de mejoramiento.</t>
  </si>
  <si>
    <t>El CER revisa y evalúa periódicamente su política de control y tratamiento del ausentismo en función de los resultados de la misma, e implementa los ajustes pertinentes.</t>
  </si>
  <si>
    <t>Control de asistencia, formato de ausentismo, excusas</t>
  </si>
  <si>
    <t>Diagnóstico de los estudiantes, Boletin academico, control de progreso</t>
  </si>
  <si>
    <t xml:space="preserve">Se evalúa periódicamente el cumplimiento de las horas efectivas de clase recibidas por los estudiantes y se toma las medidas pertinentes para corregir situaciones eventuales </t>
  </si>
  <si>
    <t>Se revisa y evalúa periódicamente el uso de los recursos para el aprendizaje y su propuesta pedagógica, y se realiza ajustes a la misma con base en los resultados de los estudiantes.</t>
  </si>
  <si>
    <t>OPORTUNIDADES DE MEJORAMIENTO</t>
  </si>
  <si>
    <t>Falta apoyo  pedagógico (Interno y Externo) para atender los estudiantes  de  casos de bajo rendimiento y problemas de aprendizaje  ( NEE) de los estudiantes.</t>
  </si>
  <si>
    <t xml:space="preserve">El proceso de matricula se realiza de acuerdo a las orientaciones de la SED y es socializado con la comunidad educativa. </t>
  </si>
  <si>
    <t>Proyección de matricula,Folio de matricula, contrato de matricula y SIMAT, actas de compromiso en proceso de documentacion nacional a estudiantes extranjeros.</t>
  </si>
  <si>
    <t>El CER  dispone de la información de los estudiantes y de otras entidades.</t>
  </si>
  <si>
    <t>El CER revisa periodicamente en la plataforma web colegios los documentos de sistema de expedicion de boletines de acuerdo a la informacion almacenada a cada estudiante</t>
  </si>
  <si>
    <t>Plataforma web colegios, planillas de calificaciones, contrato de matricula, Hoja de vida escolar, formatos de matriculas.</t>
  </si>
  <si>
    <t>La institucion realiza adecuacion preventivo de las plantas fisicas de algunas sedes, priorizando las necesidades</t>
  </si>
  <si>
    <t>Se priorizaron 6 sedes (hato de la virgen, escalones, el uvito, la fenicia,  llanitos y licaligua). 
El MEN tiene priorizadas dos sedes (icota, Curpaga) para mantenimiento de la infraestructura evidenciadose cada dia mas necesidades.</t>
  </si>
  <si>
    <t>Las sedes del CER la fenicia organiza jornadas de embellecimiento y mantenimiento de las mismas con participacion de padres de familia, estudiantes y comunidad educativa en general</t>
  </si>
  <si>
    <t>Plan de accion, Control de asistencia, libro historial y evidencias fotografica</t>
  </si>
  <si>
    <t>Las sedes usan los espacios fisicos para las diferentes actividades comunitarias,</t>
  </si>
  <si>
    <t>Evidencia fotografica haciendo uso de los espacios, histolral.</t>
  </si>
  <si>
    <t>Las sedes reciben kit dotacion de acuerdo a las necesidades establecidas en el consejo directivo, pero estas no son suficientes puesto que siguen existiendo barreras para el aprendizaje.</t>
  </si>
  <si>
    <t>Evidencia fotografica
actas de entrega
 informes contables
Actas de consejo academico, directivo</t>
  </si>
  <si>
    <t>El Cer cuenta con un  formato para la solicitud de manterial de dotacion de acuerdo a las necesidades de cada sede.</t>
  </si>
  <si>
    <t xml:space="preserve">Formato de solicitud de materiales
evidencia fotografica
acta de entrega
Informe contable
</t>
  </si>
  <si>
    <t>EL CER realiza mantenimineto a los equipos solo cuando estos lo requieren debido a que los recursos son minimos para ciubrir estas necesidades como mantenimiento preventivo y correctivo de los equipos.</t>
  </si>
  <si>
    <t>Formato de solicitudal consejo directivo
Actas de consejo directivo</t>
  </si>
  <si>
    <t>Cada una de las sedes conoce y adopta las medidas preventivas del panorama de riezgos</t>
  </si>
  <si>
    <t xml:space="preserve">Plan de gestion de riezgos
</t>
  </si>
  <si>
    <t>Se cuenta con los servicios complementarios en forma equiitativa, con apoyo de las diferentes entidades.</t>
  </si>
  <si>
    <t>Actas de restaurante escolar
Actas de transporte escolar
Planillas de verificacion del servicio</t>
  </si>
  <si>
    <t>Existe una estrategia de apoyo para los estudiantes que desempeñan bajo rendimiento academico o con dificultades de interaccion es aplicado a todas las sedes, apoyado por un  profecional de necesidades educativas especiales</t>
  </si>
  <si>
    <t xml:space="preserve">Evidencias fotograficas
Actas de Visita del profesional
Historial
</t>
  </si>
  <si>
    <t>El CER revisa continuamente los perfiles de los docentes y su uso en los procesos de selección, se realiza induccion al inicio de año</t>
  </si>
  <si>
    <t xml:space="preserve">Resolucion de carga academica
Hoja de vida del docente
</t>
  </si>
  <si>
    <t>El CER realiza induccion a los docentes nuevos y a los antiguos realiza reinduccion al inicio del año escolar o cadavez lo requierea</t>
  </si>
  <si>
    <t>Formato de estrategias
Actas de Inicio, Uso de la plataforma</t>
  </si>
  <si>
    <t>El CER particiapa de las capacitaciones que ofrece  el MEN y la SED y los docentes realizan capacitacion y formacion según sus necesidades</t>
  </si>
  <si>
    <t>Evidencia fotografica
Certificados
Diplonas y Actas</t>
  </si>
  <si>
    <t>El CER revisa y evalua los crtiteriosde asignacion academica y realiza los ajustes pertinentes</t>
  </si>
  <si>
    <t xml:space="preserve">Resolucion de carga academica
Hoja de vida del docente
Asistencia
</t>
  </si>
  <si>
    <t>El personal vinculado se identifica con la filisofía, principios,valores, del centro educativo y demuestra sentido de pertenencia</t>
  </si>
  <si>
    <t>Evidencia fotograia
Actas de consejo academico
Resoluciones de carga academica</t>
  </si>
  <si>
    <t>El CER revisa periodicamente el proceso de evaluacion de docentes, se ralizan acuerdo para la elaboracion del anexo 5 y se hace seguimiento y se evidencia en la plataforma evaluacion</t>
  </si>
  <si>
    <t>Acta de acuerdo, Protocolo,  Carpeta de evidencias, Formato de informacion desempeño Enjambre</t>
  </si>
  <si>
    <t>El CER realiza reconocimiento al grupo de docentes en actividades de integracion y convivencia, se exalta un docente a representar en la SED cada año</t>
  </si>
  <si>
    <t>Evidencia fotografica
Asistencia a la convivencia</t>
  </si>
  <si>
    <t>A la fecha no existe registro de investigaciones realizadas por los docentes.</t>
  </si>
  <si>
    <t>El CER revisa periodicacmente  sus estrategias de mediacion de conflictos y realiza ajustes cada vez que lo requiere</t>
  </si>
  <si>
    <t>Manual de Convivencia
Estrategia mediacion de conflictos</t>
  </si>
  <si>
    <t>El CER  realiza actividadesa para el bienestar del personal vinculado como  actividades de integracion y convivencia pero falta definir un programa, asocializarlo adoptarlo en el PEI</t>
  </si>
  <si>
    <t xml:space="preserve">Evidencias fotograficas
</t>
  </si>
  <si>
    <t>Actas reunión Consejo Directivo, firma de   los   acuerdos  de aprobación   y adición  del presupuesto anual   por    Consejo  Directivo .Manejo de plataforma SECOPII, r(documentos de soporte) registro de entrega a la SED, Acta de rendicion de cuentas</t>
  </si>
  <si>
    <t>Se tienen todos los soportes y se elabora con las normas legales  vigentes el presupuesto se usa para la toma de decisiones. Se maneja plataforma bancaria ,cuenta maestra donde se ejecuta los recursos del CONPES. Y SECOPII</t>
  </si>
  <si>
    <t>Documentos soporte SECOPII</t>
  </si>
  <si>
    <t>Se hace seguimiento y evaluacion de ingresos y gastos se usa para la planeacion financiera.</t>
  </si>
  <si>
    <t xml:space="preserve">Evidencias SECOPII, Actas Consejo Directivo, Consejo Academico, </t>
  </si>
  <si>
    <t xml:space="preserve">El CER presenta el informe finaciero a las entidades competentes, comunidad educativa en la rendicion de cuentas de manera oportuna </t>
  </si>
  <si>
    <t>Actas y evidencias de rendicion de cuentas (SECOPII, INFORMES FINANCIEROS, LIBROS CONTABLES)</t>
  </si>
  <si>
    <t>Las sedes del CER la fenicia raliza periodicamente jornadas de embellecimiento y mantenimiento de la planta fisica con la participacion de padres de familia, estudiantes y comunidad educativa en general</t>
  </si>
  <si>
    <t>El CER cuenta con un archivo de información de los estudiantes de todas las sedes  para certificar y dar informacion de manera  oportuna .</t>
  </si>
  <si>
    <t>Modificar y aplicar la estrategia de reconocimiento al personal vinculado del CER la fenicia</t>
  </si>
  <si>
    <t>La participación de los padres de familia es activa apoyando el proceso de mejoramiento del Centro y tiene en cuenta las espectativas de la Comunidad Educativa.</t>
  </si>
  <si>
    <t>El centro posee mecanismos de participación de los estudiantes; la organización escolar crea espacios para promover alternativas de partipación</t>
  </si>
  <si>
    <t>La comunidad participa en la vida institucional, se hace seguimiento  y evaluación de los programas. Existen alianzas con  organizaciones que buscan desarrollo comunitario.</t>
  </si>
  <si>
    <t>Encuesta SIMPADE, programa proyecto de vida, charlas por profesionales.</t>
  </si>
  <si>
    <t>Fortalecer el proyecto de vida articulándolo con las  necesidades,  espectativas de  los estudiantes y  posibiliades que le ofrece el entorno.</t>
  </si>
  <si>
    <t>Identificar e implementar una politica de experiencias significativas y buenas practicas que permitan socializarlas y adoptarlas.</t>
  </si>
  <si>
    <t>Definir   mecanismos de seguimiento y retroalimentacion para la articulación de los proyectos  PPT en el plan de estudios</t>
  </si>
  <si>
    <t>Claudia Rocio Maldonado Mateus</t>
  </si>
  <si>
    <t>Cindy  Yuliana Gamboa Boada</t>
  </si>
  <si>
    <t>Fortalecer los mecanismos de análisis y solución a los casos dificiles . (convivencia)</t>
  </si>
  <si>
    <t>Fortalecer el apoyo a la investigación y a la producción de materiales relacionados con la misma.</t>
  </si>
  <si>
    <t>Elaborar un plan de evacuación que de acciones oportunas   ante un desastre natural o ciertos riesgos de infraestructura</t>
  </si>
  <si>
    <t>eventualmente se utilizan los mecanismos establecidos para prevenir situaciones de riesgo y manejo de casos difíciles</t>
  </si>
  <si>
    <t>Las prácticas pedagógicas de aula se apoyan en opciones didácticas comunes, Prescolar escolarizado, Escuela nueva y Postprimaria en concordancia con el PEI y el plan de estudios.( falta seguimiento permanente )</t>
  </si>
  <si>
    <t xml:space="preserve"> actas de compromisos, actas comité de evaluación y promoción.</t>
  </si>
  <si>
    <t>Se cuenta con la política institucional, cada sede desarrolla el plan de apoyo y seguimiento de los casos de bajo rendimiento y problemas de aprendizaje, pero falta apoyo pedagógico externo y programas específicos. (  NEE)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</si>
</sst>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7" x14ac:knownFonts="1">
    <font>
      <sz val="11"/>
      <color theme="1"/>
      <name val="Calibri"/>
      <family val="2"/>
      <scheme val="minor"/>
    </font>
    <font>
      <sz val="11"/>
      <color indexed="8"/>
      <name val="Calibri"/>
      <family val="2"/>
    </font>
    <font>
      <sz val="8"/>
      <name val="Calibri"/>
      <family val="2"/>
    </font>
    <font>
      <b/>
      <sz val="12"/>
      <name val="Verdana"/>
      <family val="2"/>
    </font>
    <font>
      <b/>
      <sz val="12"/>
      <color indexed="9"/>
      <name val="Verdana"/>
      <family val="2"/>
    </font>
    <font>
      <sz val="12"/>
      <name val="Verdana"/>
      <family val="2"/>
    </font>
    <font>
      <b/>
      <sz val="12"/>
      <color indexed="8"/>
      <name val="Verdana"/>
      <family val="2"/>
    </font>
    <font>
      <b/>
      <sz val="16"/>
      <name val="Verdana"/>
      <family val="2"/>
    </font>
    <font>
      <sz val="8"/>
      <color indexed="8"/>
      <name val="Arial"/>
      <family val="2"/>
    </font>
    <font>
      <b/>
      <sz val="14"/>
      <color indexed="9"/>
      <name val="Arial"/>
      <family val="2"/>
    </font>
    <font>
      <b/>
      <sz val="12"/>
      <color indexed="8"/>
      <name val="Arial"/>
      <family val="2"/>
    </font>
    <font>
      <b/>
      <sz val="11"/>
      <color indexed="8"/>
      <name val="Arial"/>
      <family val="2"/>
    </font>
    <font>
      <sz val="12"/>
      <color indexed="8"/>
      <name val="Arial"/>
      <family val="2"/>
    </font>
    <font>
      <sz val="11"/>
      <color indexed="8"/>
      <name val="Arial"/>
      <family val="2"/>
    </font>
    <font>
      <sz val="12"/>
      <name val="Arial"/>
      <family val="2"/>
    </font>
    <font>
      <b/>
      <sz val="12"/>
      <name val="Arial"/>
      <family val="2"/>
    </font>
    <font>
      <sz val="11"/>
      <name val="Arial"/>
      <family val="2"/>
    </font>
    <font>
      <b/>
      <sz val="11"/>
      <color indexed="9"/>
      <name val="Arial"/>
      <family val="2"/>
    </font>
    <font>
      <b/>
      <sz val="16"/>
      <color indexed="8"/>
      <name val="Arial"/>
      <family val="2"/>
    </font>
    <font>
      <b/>
      <u/>
      <sz val="16"/>
      <color indexed="12"/>
      <name val="Arial"/>
      <family val="2"/>
    </font>
    <font>
      <b/>
      <sz val="12"/>
      <color indexed="9"/>
      <name val="Arial"/>
      <family val="2"/>
    </font>
    <font>
      <b/>
      <sz val="16"/>
      <color indexed="9"/>
      <name val="Arial"/>
      <family val="2"/>
    </font>
    <font>
      <sz val="14"/>
      <color indexed="8"/>
      <name val="Arial"/>
      <family val="2"/>
    </font>
    <font>
      <b/>
      <sz val="14"/>
      <name val="Arial"/>
      <family val="2"/>
    </font>
    <font>
      <b/>
      <sz val="11"/>
      <name val="Arial"/>
      <family val="2"/>
    </font>
    <font>
      <sz val="10"/>
      <name val="Arial"/>
      <family val="2"/>
    </font>
    <font>
      <sz val="11"/>
      <color theme="1"/>
      <name val="Calibri"/>
      <family val="2"/>
      <scheme val="minor"/>
    </font>
    <font>
      <u/>
      <sz val="11"/>
      <color theme="10"/>
      <name val="Calibri"/>
      <family val="2"/>
    </font>
    <font>
      <sz val="12"/>
      <color theme="1"/>
      <name val="Verdana"/>
      <family val="2"/>
    </font>
    <font>
      <u/>
      <sz val="12"/>
      <color theme="10"/>
      <name val="Verdana"/>
      <family val="2"/>
    </font>
    <font>
      <sz val="14"/>
      <color theme="1"/>
      <name val="Verdana"/>
      <family val="2"/>
    </font>
    <font>
      <sz val="11"/>
      <color theme="1"/>
      <name val="Arial"/>
      <family val="2"/>
    </font>
    <font>
      <u/>
      <sz val="11"/>
      <color theme="10"/>
      <name val="Arial"/>
      <family val="2"/>
    </font>
    <font>
      <b/>
      <sz val="14"/>
      <color theme="1"/>
      <name val="Arial"/>
      <family val="2"/>
    </font>
    <font>
      <b/>
      <i/>
      <sz val="14"/>
      <color theme="0"/>
      <name val="Arial"/>
      <family val="2"/>
    </font>
    <font>
      <b/>
      <i/>
      <sz val="11"/>
      <color theme="0"/>
      <name val="Arial"/>
      <family val="2"/>
    </font>
    <font>
      <i/>
      <sz val="11"/>
      <color theme="0"/>
      <name val="Arial"/>
      <family val="2"/>
    </font>
    <font>
      <b/>
      <sz val="11"/>
      <color theme="0"/>
      <name val="Arial"/>
      <family val="2"/>
    </font>
    <font>
      <sz val="12"/>
      <color theme="1"/>
      <name val="Arial"/>
      <family val="2"/>
    </font>
    <font>
      <sz val="9"/>
      <color theme="1"/>
      <name val="Arial"/>
      <family val="2"/>
    </font>
    <font>
      <sz val="8"/>
      <color theme="1"/>
      <name val="Arial"/>
      <family val="2"/>
    </font>
    <font>
      <sz val="9"/>
      <color rgb="FF000000"/>
      <name val="Arial"/>
      <family val="2"/>
    </font>
    <font>
      <u/>
      <sz val="8"/>
      <color theme="10"/>
      <name val="Arial"/>
      <family val="2"/>
    </font>
    <font>
      <sz val="10"/>
      <color theme="1"/>
      <name val="Arial"/>
      <family val="2"/>
    </font>
    <font>
      <b/>
      <sz val="10"/>
      <color theme="1"/>
      <name val="Arial"/>
      <family val="2"/>
    </font>
    <font>
      <b/>
      <sz val="12"/>
      <color theme="1"/>
      <name val="Verdana"/>
      <family val="2"/>
    </font>
    <font>
      <sz val="10"/>
      <color indexed="8"/>
      <name val="Arial"/>
      <family val="2"/>
    </font>
  </fonts>
  <fills count="24">
    <fill>
      <patternFill patternType="none"/>
    </fill>
    <fill>
      <patternFill patternType="gray125"/>
    </fill>
    <fill>
      <patternFill patternType="solid">
        <fgColor indexed="44"/>
        <bgColor indexed="64"/>
      </patternFill>
    </fill>
    <fill>
      <patternFill patternType="solid">
        <fgColor indexed="31"/>
        <bgColor indexed="64"/>
      </patternFill>
    </fill>
    <fill>
      <patternFill patternType="solid">
        <fgColor theme="6" tint="0.59999389629810485"/>
        <bgColor indexed="41"/>
      </patternFill>
    </fill>
    <fill>
      <patternFill patternType="solid">
        <fgColor rgb="FFC00000"/>
        <bgColor indexed="64"/>
      </patternFill>
    </fill>
    <fill>
      <patternFill patternType="solid">
        <fgColor theme="9" tint="-0.249977111117893"/>
        <bgColor indexed="64"/>
      </patternFill>
    </fill>
    <fill>
      <patternFill patternType="solid">
        <fgColor theme="6" tint="-0.499984740745262"/>
        <bgColor indexed="64"/>
      </patternFill>
    </fill>
    <fill>
      <patternFill patternType="solid">
        <fgColor theme="0" tint="-0.14999847407452621"/>
        <bgColor indexed="64"/>
      </patternFill>
    </fill>
    <fill>
      <patternFill patternType="solid">
        <fgColor theme="6" tint="-0.249977111117893"/>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0"/>
        <bgColor indexed="64"/>
      </patternFill>
    </fill>
    <fill>
      <patternFill patternType="solid">
        <fgColor theme="4" tint="0.79998168889431442"/>
        <bgColor indexed="64"/>
      </patternFill>
    </fill>
    <fill>
      <patternFill patternType="solid">
        <fgColor rgb="FFDCE6F1"/>
        <bgColor rgb="FF000000"/>
      </patternFill>
    </fill>
    <fill>
      <patternFill patternType="solid">
        <fgColor theme="3" tint="0.79998168889431442"/>
        <bgColor indexed="64"/>
      </patternFill>
    </fill>
    <fill>
      <patternFill patternType="solid">
        <fgColor theme="6" tint="-0.249977111117893"/>
        <bgColor indexed="8"/>
      </patternFill>
    </fill>
    <fill>
      <patternFill patternType="solid">
        <fgColor theme="5" tint="-0.249977111117893"/>
        <bgColor indexed="64"/>
      </patternFill>
    </fill>
  </fills>
  <borders count="22">
    <border>
      <left/>
      <right/>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double">
        <color indexed="64"/>
      </left>
      <right style="double">
        <color indexed="64"/>
      </right>
      <top style="double">
        <color indexed="64"/>
      </top>
      <bottom style="double">
        <color indexed="64"/>
      </bottom>
      <diagonal/>
    </border>
    <border>
      <left/>
      <right style="thin">
        <color indexed="9"/>
      </right>
      <top/>
      <bottom/>
      <diagonal/>
    </border>
    <border>
      <left style="thin">
        <color indexed="9"/>
      </left>
      <right style="medium">
        <color indexed="9"/>
      </right>
      <top/>
      <bottom/>
      <diagonal/>
    </border>
    <border>
      <left style="thin">
        <color indexed="64"/>
      </left>
      <right/>
      <top/>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right/>
      <top/>
      <bottom style="thin">
        <color indexed="64"/>
      </bottom>
      <diagonal/>
    </border>
  </borders>
  <cellStyleXfs count="7">
    <xf numFmtId="0" fontId="0" fillId="0" borderId="0"/>
    <xf numFmtId="0" fontId="8" fillId="4" borderId="1">
      <alignment horizontal="center" vertical="center"/>
    </xf>
    <xf numFmtId="0" fontId="27" fillId="0" borderId="0" applyNumberFormat="0" applyFill="0" applyBorder="0" applyAlignment="0" applyProtection="0">
      <alignment vertical="top"/>
      <protection locked="0"/>
    </xf>
    <xf numFmtId="0" fontId="8" fillId="0" borderId="0"/>
    <xf numFmtId="0" fontId="26" fillId="0" borderId="0"/>
    <xf numFmtId="0" fontId="26" fillId="0" borderId="0"/>
    <xf numFmtId="9" fontId="1" fillId="0" borderId="0" applyFont="0" applyFill="0" applyBorder="0" applyAlignment="0" applyProtection="0"/>
  </cellStyleXfs>
  <cellXfs count="326">
    <xf numFmtId="0" fontId="0" fillId="0" borderId="0" xfId="0"/>
    <xf numFmtId="0" fontId="28" fillId="0" borderId="0" xfId="0" applyFont="1"/>
    <xf numFmtId="0" fontId="4" fillId="0" borderId="0" xfId="0" applyFont="1" applyAlignment="1">
      <alignment horizontal="center" vertical="center"/>
    </xf>
    <xf numFmtId="0" fontId="3" fillId="5" borderId="2" xfId="0" applyFont="1" applyFill="1" applyBorder="1" applyAlignment="1">
      <alignment horizontal="center" vertical="center"/>
    </xf>
    <xf numFmtId="0" fontId="3" fillId="6" borderId="2" xfId="0" applyFont="1" applyFill="1" applyBorder="1" applyAlignment="1">
      <alignment horizontal="center" vertical="center"/>
    </xf>
    <xf numFmtId="0" fontId="3" fillId="7" borderId="2" xfId="0" applyFont="1" applyFill="1" applyBorder="1" applyAlignment="1">
      <alignment horizontal="center" vertical="center"/>
    </xf>
    <xf numFmtId="0" fontId="5" fillId="8" borderId="2" xfId="2" applyFont="1" applyFill="1" applyBorder="1" applyAlignment="1" applyProtection="1">
      <alignment horizontal="left" vertical="center"/>
    </xf>
    <xf numFmtId="9" fontId="28" fillId="0" borderId="2" xfId="0" applyNumberFormat="1" applyFont="1" applyBorder="1" applyAlignment="1">
      <alignment horizontal="center" vertical="center"/>
    </xf>
    <xf numFmtId="0" fontId="6" fillId="0" borderId="0" xfId="0" applyFont="1" applyAlignment="1">
      <alignment horizontal="center"/>
    </xf>
    <xf numFmtId="2" fontId="28" fillId="0" borderId="0" xfId="0" applyNumberFormat="1" applyFont="1"/>
    <xf numFmtId="0" fontId="6" fillId="0" borderId="0" xfId="0" applyFont="1"/>
    <xf numFmtId="0" fontId="29" fillId="0" borderId="0" xfId="2" applyFont="1" applyAlignment="1" applyProtection="1"/>
    <xf numFmtId="9" fontId="6" fillId="0" borderId="2" xfId="0" applyNumberFormat="1" applyFont="1" applyBorder="1" applyAlignment="1">
      <alignment horizontal="center" vertical="center"/>
    </xf>
    <xf numFmtId="0" fontId="28" fillId="0" borderId="0" xfId="0" applyFont="1" applyAlignment="1">
      <alignment horizontal="left" vertical="top"/>
    </xf>
    <xf numFmtId="0" fontId="30" fillId="0" borderId="0" xfId="0" applyFont="1"/>
    <xf numFmtId="0" fontId="6" fillId="9" borderId="2" xfId="0" applyFont="1" applyFill="1" applyBorder="1" applyAlignment="1">
      <alignment horizontal="center" vertical="center" wrapText="1"/>
    </xf>
    <xf numFmtId="9" fontId="28" fillId="0" borderId="0" xfId="0" applyNumberFormat="1" applyFont="1"/>
    <xf numFmtId="9" fontId="5" fillId="0" borderId="2" xfId="0" applyNumberFormat="1" applyFont="1" applyBorder="1" applyAlignment="1">
      <alignment horizontal="center" vertical="center"/>
    </xf>
    <xf numFmtId="0" fontId="31" fillId="0" borderId="0" xfId="0" applyFont="1"/>
    <xf numFmtId="0" fontId="18" fillId="0" borderId="0" xfId="0" applyFont="1"/>
    <xf numFmtId="0" fontId="17" fillId="0" borderId="0" xfId="0" applyFont="1" applyAlignment="1">
      <alignment horizontal="center" vertical="center"/>
    </xf>
    <xf numFmtId="0" fontId="32" fillId="0" borderId="0" xfId="2" applyFont="1" applyFill="1" applyAlignment="1" applyProtection="1">
      <alignment vertical="center"/>
    </xf>
    <xf numFmtId="0" fontId="12" fillId="0" borderId="0" xfId="0" applyFont="1" applyAlignment="1">
      <alignment horizontal="left" vertical="center" wrapText="1"/>
    </xf>
    <xf numFmtId="0" fontId="31" fillId="0" borderId="0" xfId="0" applyFont="1" applyAlignment="1">
      <alignment vertical="center" wrapText="1"/>
    </xf>
    <xf numFmtId="0" fontId="31" fillId="0" borderId="0" xfId="0" applyFont="1" applyAlignment="1">
      <alignment vertical="center"/>
    </xf>
    <xf numFmtId="0" fontId="12" fillId="0" borderId="0" xfId="0" applyFont="1" applyAlignment="1">
      <alignment wrapText="1"/>
    </xf>
    <xf numFmtId="0" fontId="33" fillId="0" borderId="0" xfId="0" applyFont="1" applyAlignment="1">
      <alignment horizontal="center" vertical="center"/>
    </xf>
    <xf numFmtId="0" fontId="24" fillId="9" borderId="3" xfId="0" applyFont="1" applyFill="1" applyBorder="1" applyAlignment="1">
      <alignment horizontal="center" vertical="center"/>
    </xf>
    <xf numFmtId="0" fontId="15" fillId="9" borderId="2" xfId="0" applyFont="1" applyFill="1" applyBorder="1" applyAlignment="1">
      <alignment horizontal="left" vertical="center" wrapText="1"/>
    </xf>
    <xf numFmtId="0" fontId="24" fillId="9" borderId="2" xfId="0" applyFont="1" applyFill="1" applyBorder="1" applyAlignment="1">
      <alignment horizontal="center" vertical="center"/>
    </xf>
    <xf numFmtId="0" fontId="24" fillId="9" borderId="2" xfId="0" applyFont="1" applyFill="1" applyBorder="1" applyAlignment="1">
      <alignment horizontal="left" vertical="center" wrapText="1"/>
    </xf>
    <xf numFmtId="0" fontId="24" fillId="9" borderId="4" xfId="0" applyFont="1" applyFill="1" applyBorder="1" applyAlignment="1">
      <alignment horizontal="left" vertical="center" wrapText="1"/>
    </xf>
    <xf numFmtId="0" fontId="34" fillId="6" borderId="5" xfId="0" applyFont="1" applyFill="1" applyBorder="1" applyAlignment="1">
      <alignment vertical="center"/>
    </xf>
    <xf numFmtId="0" fontId="24" fillId="6" borderId="5" xfId="0" applyFont="1" applyFill="1" applyBorder="1" applyAlignment="1">
      <alignment vertical="center"/>
    </xf>
    <xf numFmtId="0" fontId="24" fillId="6" borderId="2" xfId="0" applyFont="1" applyFill="1" applyBorder="1" applyAlignment="1">
      <alignment vertical="center"/>
    </xf>
    <xf numFmtId="0" fontId="31" fillId="0" borderId="6" xfId="0" applyFont="1" applyBorder="1" applyAlignment="1">
      <alignment wrapText="1"/>
    </xf>
    <xf numFmtId="0" fontId="31" fillId="0" borderId="2" xfId="0" applyFont="1" applyBorder="1"/>
    <xf numFmtId="0" fontId="31" fillId="0" borderId="2" xfId="0" applyFont="1" applyBorder="1" applyAlignment="1">
      <alignment wrapText="1"/>
    </xf>
    <xf numFmtId="0" fontId="11" fillId="0" borderId="0" xfId="0" applyFont="1" applyAlignment="1">
      <alignment horizontal="center"/>
    </xf>
    <xf numFmtId="0" fontId="34" fillId="6" borderId="5" xfId="0" applyFont="1" applyFill="1" applyBorder="1" applyAlignment="1">
      <alignment vertical="center" wrapText="1"/>
    </xf>
    <xf numFmtId="0" fontId="11" fillId="6" borderId="5" xfId="0" applyFont="1" applyFill="1" applyBorder="1" applyAlignment="1">
      <alignment vertical="center" wrapText="1"/>
    </xf>
    <xf numFmtId="0" fontId="11" fillId="6" borderId="3" xfId="0" applyFont="1" applyFill="1" applyBorder="1" applyAlignment="1">
      <alignment vertical="center" wrapText="1"/>
    </xf>
    <xf numFmtId="0" fontId="11" fillId="6" borderId="2" xfId="0" applyFont="1" applyFill="1" applyBorder="1" applyAlignment="1">
      <alignment vertical="center" wrapText="1"/>
    </xf>
    <xf numFmtId="0" fontId="31" fillId="0" borderId="6" xfId="0" applyFont="1" applyBorder="1"/>
    <xf numFmtId="0" fontId="31" fillId="0" borderId="7" xfId="0" applyFont="1" applyBorder="1"/>
    <xf numFmtId="0" fontId="31" fillId="0" borderId="3" xfId="0" applyFont="1" applyBorder="1"/>
    <xf numFmtId="0" fontId="34" fillId="6" borderId="3" xfId="0" applyFont="1" applyFill="1" applyBorder="1" applyAlignment="1">
      <alignment vertical="center" wrapText="1"/>
    </xf>
    <xf numFmtId="0" fontId="11" fillId="6" borderId="2" xfId="0" applyFont="1" applyFill="1" applyBorder="1" applyAlignment="1">
      <alignment horizontal="center" vertical="center" wrapText="1"/>
    </xf>
    <xf numFmtId="0" fontId="11" fillId="9" borderId="6" xfId="0" applyFont="1" applyFill="1" applyBorder="1" applyAlignment="1">
      <alignment horizontal="center" vertical="center"/>
    </xf>
    <xf numFmtId="0" fontId="10" fillId="9" borderId="6" xfId="0" applyFont="1" applyFill="1" applyBorder="1" applyAlignment="1">
      <alignment horizontal="center" vertical="center" wrapText="1"/>
    </xf>
    <xf numFmtId="0" fontId="10" fillId="9" borderId="2" xfId="0" applyFont="1" applyFill="1" applyBorder="1" applyAlignment="1">
      <alignment horizontal="center" vertical="center" wrapText="1"/>
    </xf>
    <xf numFmtId="0" fontId="31" fillId="6" borderId="8" xfId="0" applyFont="1" applyFill="1" applyBorder="1"/>
    <xf numFmtId="0" fontId="35" fillId="6" borderId="2" xfId="0" applyFont="1" applyFill="1" applyBorder="1" applyAlignment="1">
      <alignment horizontal="left" vertical="center"/>
    </xf>
    <xf numFmtId="0" fontId="31" fillId="6" borderId="9" xfId="0" applyFont="1" applyFill="1" applyBorder="1"/>
    <xf numFmtId="0" fontId="31" fillId="6" borderId="6" xfId="0" applyFont="1" applyFill="1" applyBorder="1"/>
    <xf numFmtId="2" fontId="31" fillId="0" borderId="10" xfId="0" applyNumberFormat="1" applyFont="1" applyBorder="1" applyAlignment="1">
      <alignment vertical="center"/>
    </xf>
    <xf numFmtId="0" fontId="31" fillId="0" borderId="10" xfId="0" applyFont="1" applyBorder="1" applyAlignment="1">
      <alignment horizontal="left" vertical="center"/>
    </xf>
    <xf numFmtId="0" fontId="31" fillId="0" borderId="0" xfId="0" applyFont="1" applyAlignment="1">
      <alignment horizontal="left" vertical="center"/>
    </xf>
    <xf numFmtId="0" fontId="35" fillId="6" borderId="0" xfId="0" applyFont="1" applyFill="1" applyAlignment="1">
      <alignment horizontal="left" vertical="center"/>
    </xf>
    <xf numFmtId="0" fontId="31" fillId="6" borderId="9" xfId="0" applyFont="1" applyFill="1" applyBorder="1" applyAlignment="1">
      <alignment vertical="center"/>
    </xf>
    <xf numFmtId="0" fontId="36" fillId="6" borderId="0" xfId="0" applyFont="1" applyFill="1" applyAlignment="1">
      <alignment horizontal="left" vertical="center"/>
    </xf>
    <xf numFmtId="0" fontId="31" fillId="0" borderId="9" xfId="0" applyFont="1" applyBorder="1" applyAlignment="1">
      <alignment horizontal="left" vertical="center"/>
    </xf>
    <xf numFmtId="0" fontId="31" fillId="6" borderId="2" xfId="0" applyFont="1" applyFill="1" applyBorder="1"/>
    <xf numFmtId="0" fontId="37" fillId="6" borderId="2" xfId="0" applyFont="1" applyFill="1" applyBorder="1" applyAlignment="1">
      <alignment horizontal="left" vertical="center"/>
    </xf>
    <xf numFmtId="0" fontId="36" fillId="6" borderId="2" xfId="0" applyFont="1" applyFill="1" applyBorder="1"/>
    <xf numFmtId="0" fontId="31" fillId="6" borderId="2" xfId="0" applyFont="1" applyFill="1" applyBorder="1" applyAlignment="1">
      <alignment vertical="center"/>
    </xf>
    <xf numFmtId="0" fontId="31" fillId="6" borderId="6" xfId="0" applyFont="1" applyFill="1" applyBorder="1" applyAlignment="1">
      <alignment vertical="center"/>
    </xf>
    <xf numFmtId="2" fontId="31" fillId="0" borderId="2" xfId="0" applyNumberFormat="1" applyFont="1" applyBorder="1" applyAlignment="1">
      <alignment vertical="center"/>
    </xf>
    <xf numFmtId="0" fontId="31" fillId="0" borderId="2" xfId="0" applyFont="1" applyBorder="1" applyAlignment="1">
      <alignment horizontal="left" vertical="center"/>
    </xf>
    <xf numFmtId="0" fontId="31" fillId="0" borderId="6" xfId="0" applyFont="1" applyBorder="1" applyAlignment="1">
      <alignment horizontal="left" vertical="center"/>
    </xf>
    <xf numFmtId="0" fontId="10" fillId="9" borderId="0" xfId="0" applyFont="1" applyFill="1" applyAlignment="1">
      <alignment horizontal="center" vertical="center" wrapText="1"/>
    </xf>
    <xf numFmtId="0" fontId="32" fillId="0" borderId="0" xfId="2" applyFont="1" applyBorder="1" applyAlignment="1" applyProtection="1">
      <alignment horizontal="center"/>
    </xf>
    <xf numFmtId="0" fontId="38" fillId="10" borderId="6" xfId="0" applyFont="1" applyFill="1" applyBorder="1" applyAlignment="1" applyProtection="1">
      <alignment horizontal="center" vertical="center"/>
      <protection locked="0"/>
    </xf>
    <xf numFmtId="0" fontId="31" fillId="10" borderId="6" xfId="0" applyFont="1" applyFill="1" applyBorder="1" applyAlignment="1" applyProtection="1">
      <alignment horizontal="center" vertical="center"/>
      <protection locked="0"/>
    </xf>
    <xf numFmtId="0" fontId="31" fillId="11" borderId="6" xfId="0" applyFont="1" applyFill="1" applyBorder="1" applyAlignment="1" applyProtection="1">
      <alignment horizontal="center" vertical="center"/>
      <protection locked="0"/>
    </xf>
    <xf numFmtId="0" fontId="31" fillId="12" borderId="6" xfId="0" applyFont="1" applyFill="1" applyBorder="1" applyAlignment="1" applyProtection="1">
      <alignment horizontal="center" vertical="center"/>
      <protection locked="0"/>
    </xf>
    <xf numFmtId="0" fontId="39" fillId="13" borderId="6" xfId="0" applyFont="1" applyFill="1" applyBorder="1" applyAlignment="1" applyProtection="1">
      <alignment horizontal="left" vertical="top" wrapText="1"/>
      <protection locked="0"/>
    </xf>
    <xf numFmtId="0" fontId="39" fillId="13" borderId="2" xfId="0" applyFont="1" applyFill="1" applyBorder="1" applyAlignment="1" applyProtection="1">
      <alignment horizontal="left" vertical="top" wrapText="1"/>
      <protection locked="0"/>
    </xf>
    <xf numFmtId="9" fontId="28" fillId="0" borderId="3" xfId="0" applyNumberFormat="1" applyFont="1" applyBorder="1" applyAlignment="1">
      <alignment horizontal="center" vertical="center"/>
    </xf>
    <xf numFmtId="0" fontId="6" fillId="9" borderId="6" xfId="0" applyFont="1" applyFill="1" applyBorder="1" applyAlignment="1">
      <alignment horizontal="center" vertical="center" wrapText="1"/>
    </xf>
    <xf numFmtId="0" fontId="15" fillId="8" borderId="11" xfId="2" applyFont="1" applyFill="1" applyBorder="1" applyAlignment="1" applyProtection="1">
      <alignment horizontal="center" vertical="center"/>
    </xf>
    <xf numFmtId="0" fontId="5" fillId="8" borderId="6" xfId="2" applyFont="1" applyFill="1" applyBorder="1" applyAlignment="1" applyProtection="1">
      <alignment horizontal="left" vertical="center"/>
    </xf>
    <xf numFmtId="0" fontId="15" fillId="8" borderId="11" xfId="2" applyFont="1" applyFill="1" applyBorder="1" applyAlignment="1" applyProtection="1">
      <alignment horizontal="center" vertical="center" wrapText="1"/>
    </xf>
    <xf numFmtId="0" fontId="23" fillId="8" borderId="11" xfId="2" applyFont="1" applyFill="1" applyBorder="1" applyAlignment="1" applyProtection="1">
      <alignment horizontal="center" vertical="center"/>
    </xf>
    <xf numFmtId="0" fontId="23" fillId="8" borderId="11" xfId="2" applyFont="1" applyFill="1" applyBorder="1" applyAlignment="1" applyProtection="1">
      <alignment horizontal="center" vertical="center" wrapText="1"/>
    </xf>
    <xf numFmtId="0" fontId="16" fillId="2" borderId="4" xfId="0" applyFont="1" applyFill="1" applyBorder="1" applyAlignment="1">
      <alignment vertical="center" wrapText="1"/>
    </xf>
    <xf numFmtId="0" fontId="16" fillId="2" borderId="5" xfId="0" applyFont="1" applyFill="1" applyBorder="1" applyAlignment="1">
      <alignment vertical="center" wrapText="1"/>
    </xf>
    <xf numFmtId="14" fontId="25" fillId="0" borderId="2" xfId="3" applyNumberFormat="1" applyFont="1" applyBorder="1" applyAlignment="1">
      <alignment horizontal="center" vertical="center"/>
    </xf>
    <xf numFmtId="0" fontId="25" fillId="0" borderId="2" xfId="3" applyFont="1" applyBorder="1" applyAlignment="1">
      <alignment horizontal="center" vertical="center"/>
    </xf>
    <xf numFmtId="0" fontId="16" fillId="2" borderId="4" xfId="0" applyFont="1" applyFill="1" applyBorder="1" applyAlignment="1">
      <alignment vertical="center"/>
    </xf>
    <xf numFmtId="0" fontId="14" fillId="15" borderId="9" xfId="0" applyFont="1" applyFill="1" applyBorder="1" applyAlignment="1">
      <alignment horizontal="center" vertical="center"/>
    </xf>
    <xf numFmtId="0" fontId="14" fillId="15" borderId="12" xfId="0" applyFont="1" applyFill="1" applyBorder="1" applyAlignment="1">
      <alignment horizontal="center" vertical="center"/>
    </xf>
    <xf numFmtId="0" fontId="15" fillId="15" borderId="13" xfId="0" applyFont="1" applyFill="1" applyBorder="1" applyAlignment="1">
      <alignment horizontal="center" vertical="center" wrapText="1"/>
    </xf>
    <xf numFmtId="0" fontId="11" fillId="6" borderId="0" xfId="0" applyFont="1" applyFill="1" applyAlignment="1">
      <alignment horizontal="center" vertical="center" wrapText="1"/>
    </xf>
    <xf numFmtId="0" fontId="37" fillId="6" borderId="0" xfId="0" applyFont="1" applyFill="1" applyAlignment="1">
      <alignment horizontal="left" vertical="center"/>
    </xf>
    <xf numFmtId="0" fontId="34" fillId="6" borderId="0" xfId="0" applyFont="1" applyFill="1" applyAlignment="1">
      <alignment horizontal="left" vertical="center"/>
    </xf>
    <xf numFmtId="0" fontId="39" fillId="16" borderId="6" xfId="0" applyFont="1" applyFill="1" applyBorder="1" applyAlignment="1" applyProtection="1">
      <alignment horizontal="left" vertical="top" wrapText="1"/>
      <protection locked="0"/>
    </xf>
    <xf numFmtId="0" fontId="39" fillId="16" borderId="2" xfId="0" applyFont="1" applyFill="1" applyBorder="1" applyAlignment="1" applyProtection="1">
      <alignment horizontal="left" vertical="top" wrapText="1"/>
      <protection locked="0"/>
    </xf>
    <xf numFmtId="0" fontId="31" fillId="17" borderId="6" xfId="0" applyFont="1" applyFill="1" applyBorder="1" applyAlignment="1" applyProtection="1">
      <alignment horizontal="center" vertical="center"/>
      <protection locked="0"/>
    </xf>
    <xf numFmtId="9" fontId="28" fillId="0" borderId="0" xfId="0" applyNumberFormat="1" applyFont="1" applyAlignment="1">
      <alignment horizontal="center" vertical="center"/>
    </xf>
    <xf numFmtId="9" fontId="6" fillId="0" borderId="0" xfId="0" applyNumberFormat="1" applyFont="1" applyAlignment="1">
      <alignment horizontal="center" vertical="center"/>
    </xf>
    <xf numFmtId="0" fontId="3" fillId="18" borderId="14" xfId="0" applyFont="1" applyFill="1" applyBorder="1" applyAlignment="1">
      <alignment horizontal="center" vertical="center"/>
    </xf>
    <xf numFmtId="0" fontId="31" fillId="6" borderId="0" xfId="0" applyFont="1" applyFill="1"/>
    <xf numFmtId="0" fontId="3" fillId="12" borderId="14" xfId="0" applyFont="1" applyFill="1" applyBorder="1" applyAlignment="1">
      <alignment horizontal="center" vertical="center"/>
    </xf>
    <xf numFmtId="0" fontId="3" fillId="7" borderId="14" xfId="0" applyFont="1" applyFill="1" applyBorder="1" applyAlignment="1">
      <alignment horizontal="center" vertical="center"/>
    </xf>
    <xf numFmtId="0" fontId="31" fillId="19" borderId="2" xfId="0" applyFont="1" applyFill="1" applyBorder="1" applyAlignment="1">
      <alignment vertical="center"/>
    </xf>
    <xf numFmtId="0" fontId="31" fillId="18" borderId="0" xfId="0" applyFont="1" applyFill="1" applyAlignment="1">
      <alignment vertical="center"/>
    </xf>
    <xf numFmtId="0" fontId="12" fillId="18" borderId="0" xfId="0" applyFont="1" applyFill="1" applyAlignment="1">
      <alignment horizontal="left" vertical="center" wrapText="1"/>
    </xf>
    <xf numFmtId="0" fontId="39" fillId="13" borderId="6" xfId="0" applyFont="1" applyFill="1" applyBorder="1" applyAlignment="1" applyProtection="1">
      <alignment horizontal="left" vertical="justify" wrapText="1"/>
      <protection locked="0"/>
    </xf>
    <xf numFmtId="0" fontId="39" fillId="19" borderId="6" xfId="0" applyFont="1" applyFill="1" applyBorder="1" applyAlignment="1" applyProtection="1">
      <alignment horizontal="left" vertical="justify" wrapText="1"/>
      <protection locked="0"/>
    </xf>
    <xf numFmtId="0" fontId="40" fillId="16" borderId="15" xfId="0" applyFont="1" applyFill="1" applyBorder="1" applyAlignment="1" applyProtection="1">
      <alignment horizontal="left" vertical="justify" wrapText="1"/>
      <protection locked="0"/>
    </xf>
    <xf numFmtId="0" fontId="40" fillId="16" borderId="2" xfId="0" applyFont="1" applyFill="1" applyBorder="1" applyAlignment="1" applyProtection="1">
      <alignment horizontal="left" vertical="justify" wrapText="1"/>
      <protection locked="0"/>
    </xf>
    <xf numFmtId="0" fontId="40" fillId="16" borderId="4" xfId="0" applyFont="1" applyFill="1" applyBorder="1" applyAlignment="1" applyProtection="1">
      <alignment horizontal="left" vertical="justify" wrapText="1"/>
      <protection locked="0"/>
    </xf>
    <xf numFmtId="0" fontId="31" fillId="16" borderId="6" xfId="0" applyFont="1" applyFill="1" applyBorder="1" applyAlignment="1" applyProtection="1">
      <alignment horizontal="left" vertical="justify" wrapText="1"/>
      <protection locked="0"/>
    </xf>
    <xf numFmtId="0" fontId="31" fillId="16" borderId="2" xfId="0" applyFont="1" applyFill="1" applyBorder="1" applyAlignment="1" applyProtection="1">
      <alignment horizontal="left" vertical="justify" wrapText="1"/>
      <protection locked="0"/>
    </xf>
    <xf numFmtId="0" fontId="39" fillId="13" borderId="2" xfId="0" applyFont="1" applyFill="1" applyBorder="1" applyAlignment="1" applyProtection="1">
      <alignment horizontal="left" vertical="justify" wrapText="1"/>
      <protection locked="0"/>
    </xf>
    <xf numFmtId="0" fontId="39" fillId="16" borderId="6" xfId="0" applyFont="1" applyFill="1" applyBorder="1" applyAlignment="1" applyProtection="1">
      <alignment horizontal="left" vertical="justify" wrapText="1"/>
      <protection locked="0"/>
    </xf>
    <xf numFmtId="0" fontId="39" fillId="16" borderId="2" xfId="0" applyFont="1" applyFill="1" applyBorder="1" applyAlignment="1" applyProtection="1">
      <alignment horizontal="left" vertical="justify" wrapText="1"/>
      <protection locked="0"/>
    </xf>
    <xf numFmtId="0" fontId="31" fillId="11" borderId="6" xfId="0" applyFont="1" applyFill="1" applyBorder="1" applyAlignment="1" applyProtection="1">
      <alignment horizontal="center" vertical="center" wrapText="1"/>
      <protection locked="0"/>
    </xf>
    <xf numFmtId="0" fontId="31" fillId="0" borderId="0" xfId="0" applyFont="1" applyAlignment="1">
      <alignment vertical="justify" wrapText="1"/>
    </xf>
    <xf numFmtId="0" fontId="38" fillId="12" borderId="6" xfId="0" applyFont="1" applyFill="1" applyBorder="1" applyAlignment="1" applyProtection="1">
      <alignment horizontal="center" vertical="center" wrapText="1"/>
      <protection locked="0"/>
    </xf>
    <xf numFmtId="0" fontId="31" fillId="12" borderId="6" xfId="0" applyFont="1" applyFill="1" applyBorder="1" applyAlignment="1" applyProtection="1">
      <alignment horizontal="center" vertical="center" wrapText="1"/>
      <protection locked="0"/>
    </xf>
    <xf numFmtId="0" fontId="38" fillId="17" borderId="6" xfId="0" applyFont="1" applyFill="1" applyBorder="1" applyAlignment="1" applyProtection="1">
      <alignment horizontal="center" vertical="center" wrapText="1"/>
      <protection locked="0"/>
    </xf>
    <xf numFmtId="0" fontId="11" fillId="0" borderId="0" xfId="0" applyFont="1" applyAlignment="1">
      <alignment horizontal="center" vertical="center"/>
    </xf>
    <xf numFmtId="0" fontId="31" fillId="17" borderId="6" xfId="0" applyFont="1" applyFill="1" applyBorder="1" applyAlignment="1" applyProtection="1">
      <alignment horizontal="center" vertical="center" wrapText="1"/>
      <protection locked="0"/>
    </xf>
    <xf numFmtId="0" fontId="39" fillId="19" borderId="2" xfId="0" applyFont="1" applyFill="1" applyBorder="1" applyAlignment="1" applyProtection="1">
      <alignment horizontal="left" vertical="top" wrapText="1"/>
      <protection locked="0"/>
    </xf>
    <xf numFmtId="0" fontId="39" fillId="19" borderId="6" xfId="0" applyFont="1" applyFill="1" applyBorder="1" applyAlignment="1" applyProtection="1">
      <alignment horizontal="left" vertical="top" wrapText="1"/>
      <protection locked="0"/>
    </xf>
    <xf numFmtId="0" fontId="31" fillId="19" borderId="6" xfId="0" applyFont="1" applyFill="1" applyBorder="1" applyAlignment="1" applyProtection="1">
      <alignment horizontal="left" vertical="top" wrapText="1"/>
      <protection locked="0"/>
    </xf>
    <xf numFmtId="0" fontId="31" fillId="19" borderId="2" xfId="0" applyFont="1" applyFill="1" applyBorder="1" applyAlignment="1" applyProtection="1">
      <alignment horizontal="left" vertical="top" wrapText="1"/>
      <protection locked="0"/>
    </xf>
    <xf numFmtId="0" fontId="41" fillId="20" borderId="6" xfId="0" applyFont="1" applyFill="1" applyBorder="1" applyAlignment="1" applyProtection="1">
      <alignment horizontal="left" vertical="center" wrapText="1"/>
      <protection locked="0"/>
    </xf>
    <xf numFmtId="0" fontId="39" fillId="19" borderId="6" xfId="0" applyFont="1" applyFill="1" applyBorder="1" applyAlignment="1" applyProtection="1">
      <alignment horizontal="left" vertical="center" wrapText="1"/>
      <protection locked="0"/>
    </xf>
    <xf numFmtId="0" fontId="41" fillId="20" borderId="2" xfId="0" applyFont="1" applyFill="1" applyBorder="1" applyAlignment="1" applyProtection="1">
      <alignment horizontal="left" vertical="center" wrapText="1"/>
      <protection locked="0"/>
    </xf>
    <xf numFmtId="0" fontId="39" fillId="19" borderId="2" xfId="0" applyFont="1" applyFill="1" applyBorder="1" applyAlignment="1" applyProtection="1">
      <alignment horizontal="left" vertical="center" wrapText="1"/>
      <protection locked="0"/>
    </xf>
    <xf numFmtId="0" fontId="43" fillId="11" borderId="6" xfId="0" applyFont="1" applyFill="1" applyBorder="1" applyAlignment="1" applyProtection="1">
      <alignment horizontal="center" vertical="center"/>
      <protection locked="0"/>
    </xf>
    <xf numFmtId="0" fontId="43" fillId="19" borderId="4" xfId="0" applyFont="1" applyFill="1" applyBorder="1" applyAlignment="1" applyProtection="1">
      <alignment horizontal="left" vertical="center" wrapText="1"/>
      <protection locked="0"/>
    </xf>
    <xf numFmtId="0" fontId="43" fillId="19" borderId="15" xfId="0" applyFont="1" applyFill="1" applyBorder="1" applyAlignment="1" applyProtection="1">
      <alignment horizontal="left" vertical="center" wrapText="1"/>
      <protection locked="0"/>
    </xf>
    <xf numFmtId="0" fontId="43" fillId="19" borderId="2" xfId="0" applyFont="1" applyFill="1" applyBorder="1" applyAlignment="1" applyProtection="1">
      <alignment horizontal="left" vertical="center" wrapText="1"/>
      <protection locked="0"/>
    </xf>
    <xf numFmtId="0" fontId="43" fillId="11" borderId="6" xfId="0" applyFont="1" applyFill="1" applyBorder="1" applyAlignment="1" applyProtection="1">
      <alignment horizontal="center" vertical="center" wrapText="1"/>
      <protection locked="0"/>
    </xf>
    <xf numFmtId="0" fontId="43" fillId="19" borderId="6" xfId="0" applyFont="1" applyFill="1" applyBorder="1" applyAlignment="1" applyProtection="1">
      <alignment horizontal="left" vertical="center" wrapText="1"/>
      <protection locked="0"/>
    </xf>
    <xf numFmtId="0" fontId="43" fillId="14" borderId="15" xfId="0" applyFont="1" applyFill="1" applyBorder="1" applyAlignment="1" applyProtection="1">
      <alignment horizontal="left" vertical="center" wrapText="1"/>
      <protection locked="0"/>
    </xf>
    <xf numFmtId="0" fontId="43" fillId="14" borderId="2" xfId="0" applyFont="1" applyFill="1" applyBorder="1" applyAlignment="1" applyProtection="1">
      <alignment horizontal="left" vertical="center" wrapText="1"/>
      <protection locked="0"/>
    </xf>
    <xf numFmtId="0" fontId="43" fillId="14" borderId="4" xfId="0" applyFont="1" applyFill="1" applyBorder="1" applyAlignment="1" applyProtection="1">
      <alignment horizontal="left" vertical="center" wrapText="1"/>
      <protection locked="0"/>
    </xf>
    <xf numFmtId="0" fontId="43" fillId="14" borderId="6" xfId="0" applyFont="1" applyFill="1" applyBorder="1" applyAlignment="1" applyProtection="1">
      <alignment horizontal="left" vertical="center" wrapText="1"/>
      <protection locked="0"/>
    </xf>
    <xf numFmtId="0" fontId="43" fillId="12" borderId="6" xfId="0" applyFont="1" applyFill="1" applyBorder="1" applyAlignment="1" applyProtection="1">
      <alignment horizontal="center" vertical="center" wrapText="1"/>
      <protection locked="0"/>
    </xf>
    <xf numFmtId="0" fontId="31" fillId="0" borderId="2" xfId="0" applyFont="1" applyBorder="1" applyAlignment="1">
      <alignment vertical="center" wrapText="1"/>
    </xf>
    <xf numFmtId="0" fontId="25" fillId="14" borderId="2" xfId="0" applyFont="1" applyFill="1" applyBorder="1" applyAlignment="1" applyProtection="1">
      <alignment horizontal="left" vertical="center" wrapText="1"/>
      <protection locked="0"/>
    </xf>
    <xf numFmtId="0" fontId="31" fillId="0" borderId="6" xfId="0" applyFont="1" applyBorder="1" applyAlignment="1">
      <alignment horizontal="left" vertical="center" wrapText="1"/>
    </xf>
    <xf numFmtId="0" fontId="46" fillId="0" borderId="6" xfId="0" applyFont="1" applyBorder="1" applyAlignment="1">
      <alignment wrapText="1"/>
    </xf>
    <xf numFmtId="0" fontId="43" fillId="0" borderId="2" xfId="0" applyFont="1" applyBorder="1" applyAlignment="1">
      <alignment wrapText="1"/>
    </xf>
    <xf numFmtId="0" fontId="43" fillId="0" borderId="2" xfId="0" applyFont="1" applyBorder="1"/>
    <xf numFmtId="0" fontId="43" fillId="14" borderId="2" xfId="0" applyFont="1" applyFill="1" applyBorder="1" applyAlignment="1" applyProtection="1">
      <alignment horizontal="left" vertical="justify" wrapText="1"/>
      <protection locked="0"/>
    </xf>
    <xf numFmtId="0" fontId="44" fillId="14" borderId="2" xfId="0" applyFont="1" applyFill="1" applyBorder="1" applyAlignment="1" applyProtection="1">
      <alignment horizontal="left" vertical="justify" wrapText="1"/>
      <protection locked="0"/>
    </xf>
    <xf numFmtId="0" fontId="43" fillId="16" borderId="15" xfId="0" applyFont="1" applyFill="1" applyBorder="1" applyAlignment="1" applyProtection="1">
      <alignment horizontal="left" vertical="justify" wrapText="1"/>
      <protection locked="0"/>
    </xf>
    <xf numFmtId="0" fontId="43" fillId="16" borderId="4" xfId="0" applyFont="1" applyFill="1" applyBorder="1" applyAlignment="1" applyProtection="1">
      <alignment horizontal="left" vertical="justify" wrapText="1"/>
      <protection locked="0"/>
    </xf>
    <xf numFmtId="0" fontId="43" fillId="16" borderId="2" xfId="0" applyFont="1" applyFill="1" applyBorder="1" applyAlignment="1" applyProtection="1">
      <alignment horizontal="left" vertical="justify" wrapText="1"/>
      <protection locked="0"/>
    </xf>
    <xf numFmtId="0" fontId="43" fillId="16" borderId="6" xfId="0" applyFont="1" applyFill="1" applyBorder="1" applyAlignment="1" applyProtection="1">
      <alignment horizontal="left" vertical="justify" wrapText="1"/>
      <protection locked="0"/>
    </xf>
    <xf numFmtId="0" fontId="39" fillId="16" borderId="6" xfId="0" applyFont="1" applyFill="1" applyBorder="1" applyAlignment="1" applyProtection="1">
      <alignment horizontal="left" vertical="center" wrapText="1"/>
      <protection locked="0"/>
    </xf>
    <xf numFmtId="0" fontId="39" fillId="16" borderId="2" xfId="0" applyFont="1" applyFill="1" applyBorder="1" applyAlignment="1" applyProtection="1">
      <alignment horizontal="left" vertical="center" wrapText="1"/>
      <protection locked="0"/>
    </xf>
    <xf numFmtId="0" fontId="39" fillId="16" borderId="2" xfId="0" applyFont="1" applyFill="1" applyBorder="1" applyAlignment="1" applyProtection="1">
      <alignment horizontal="left" wrapText="1"/>
      <protection locked="0"/>
    </xf>
    <xf numFmtId="0" fontId="39" fillId="19" borderId="2" xfId="0" applyFont="1" applyFill="1" applyBorder="1" applyAlignment="1" applyProtection="1">
      <alignment horizontal="center" vertical="center" wrapText="1"/>
      <protection locked="0"/>
    </xf>
    <xf numFmtId="0" fontId="25" fillId="0" borderId="8" xfId="3" applyFont="1" applyBorder="1" applyAlignment="1">
      <alignment horizontal="center"/>
    </xf>
    <xf numFmtId="0" fontId="25" fillId="0" borderId="18" xfId="3" applyFont="1" applyBorder="1" applyAlignment="1">
      <alignment horizontal="center"/>
    </xf>
    <xf numFmtId="0" fontId="25" fillId="0" borderId="14" xfId="3" applyFont="1" applyBorder="1" applyAlignment="1">
      <alignment horizontal="center"/>
    </xf>
    <xf numFmtId="0" fontId="25" fillId="0" borderId="19" xfId="3" applyFont="1" applyBorder="1" applyAlignment="1">
      <alignment horizontal="center"/>
    </xf>
    <xf numFmtId="0" fontId="25" fillId="0" borderId="15" xfId="3" applyFont="1" applyBorder="1" applyAlignment="1">
      <alignment horizontal="center"/>
    </xf>
    <xf numFmtId="0" fontId="25" fillId="0" borderId="7" xfId="3" applyFont="1" applyBorder="1" applyAlignment="1">
      <alignment horizontal="center"/>
    </xf>
    <xf numFmtId="0" fontId="25" fillId="0" borderId="4" xfId="3" applyFont="1" applyBorder="1" applyAlignment="1">
      <alignment horizontal="center" vertical="center"/>
    </xf>
    <xf numFmtId="0" fontId="25" fillId="0" borderId="3" xfId="3" applyFont="1" applyBorder="1" applyAlignment="1">
      <alignment horizontal="center" vertical="center"/>
    </xf>
    <xf numFmtId="0" fontId="25" fillId="0" borderId="2" xfId="3" applyFont="1" applyBorder="1" applyAlignment="1">
      <alignment horizontal="center" vertical="center" wrapText="1"/>
    </xf>
    <xf numFmtId="0" fontId="0" fillId="0" borderId="2" xfId="0" applyBorder="1"/>
    <xf numFmtId="0" fontId="32" fillId="0" borderId="0" xfId="2" applyFont="1" applyFill="1" applyAlignment="1" applyProtection="1">
      <alignment horizontal="left" vertical="center"/>
    </xf>
    <xf numFmtId="0" fontId="11" fillId="0" borderId="0" xfId="0" applyFont="1" applyAlignment="1">
      <alignment horizontal="center"/>
    </xf>
    <xf numFmtId="0" fontId="32" fillId="0" borderId="0" xfId="2" applyFont="1" applyAlignment="1" applyProtection="1">
      <alignment horizontal="center"/>
    </xf>
    <xf numFmtId="0" fontId="31" fillId="2" borderId="14" xfId="0" applyFont="1" applyFill="1" applyBorder="1" applyAlignment="1">
      <alignment horizontal="center" vertical="center" wrapText="1"/>
    </xf>
    <xf numFmtId="0" fontId="31" fillId="2" borderId="0" xfId="0" applyFont="1" applyFill="1" applyAlignment="1">
      <alignment horizontal="center" vertical="center" wrapText="1"/>
    </xf>
    <xf numFmtId="164" fontId="31" fillId="0" borderId="2" xfId="0" applyNumberFormat="1" applyFont="1" applyBorder="1" applyAlignment="1" applyProtection="1">
      <alignment horizontal="center" vertical="center" wrapText="1"/>
      <protection locked="0"/>
    </xf>
    <xf numFmtId="0" fontId="31" fillId="0" borderId="2" xfId="0" applyFont="1" applyBorder="1" applyAlignment="1" applyProtection="1">
      <alignment horizontal="center" vertical="center"/>
      <protection locked="0"/>
    </xf>
    <xf numFmtId="0" fontId="16" fillId="2" borderId="4" xfId="0" applyFont="1" applyFill="1" applyBorder="1" applyAlignment="1">
      <alignment horizontal="left" vertical="center" wrapText="1"/>
    </xf>
    <xf numFmtId="0" fontId="16" fillId="2" borderId="5" xfId="0" applyFont="1" applyFill="1" applyBorder="1" applyAlignment="1">
      <alignment horizontal="left" vertical="center" wrapText="1"/>
    </xf>
    <xf numFmtId="0" fontId="16" fillId="0" borderId="5" xfId="0" applyFont="1" applyBorder="1" applyAlignment="1" applyProtection="1">
      <alignment horizontal="left" vertical="center" wrapText="1"/>
      <protection locked="0"/>
    </xf>
    <xf numFmtId="0" fontId="16" fillId="0" borderId="3" xfId="0" applyFont="1" applyBorder="1" applyAlignment="1" applyProtection="1">
      <alignment horizontal="left" vertical="center" wrapText="1"/>
      <protection locked="0"/>
    </xf>
    <xf numFmtId="0" fontId="16" fillId="2" borderId="4" xfId="0" applyFont="1" applyFill="1" applyBorder="1" applyAlignment="1">
      <alignment horizontal="center" vertical="center" wrapText="1"/>
    </xf>
    <xf numFmtId="0" fontId="16" fillId="2" borderId="5" xfId="0" applyFont="1" applyFill="1" applyBorder="1" applyAlignment="1">
      <alignment horizontal="center" vertical="center" wrapText="1"/>
    </xf>
    <xf numFmtId="0" fontId="42" fillId="0" borderId="2" xfId="2" applyFont="1" applyBorder="1" applyAlignment="1" applyProtection="1">
      <alignment horizontal="center" vertical="center"/>
      <protection locked="0"/>
    </xf>
    <xf numFmtId="0" fontId="19" fillId="0" borderId="0" xfId="2" applyFont="1" applyFill="1" applyAlignment="1" applyProtection="1">
      <alignment horizontal="center" vertical="center"/>
    </xf>
    <xf numFmtId="0" fontId="20" fillId="6" borderId="2" xfId="0" applyFont="1" applyFill="1" applyBorder="1" applyAlignment="1">
      <alignment horizontal="center" vertical="center"/>
    </xf>
    <xf numFmtId="0" fontId="31" fillId="3" borderId="2" xfId="0" applyFont="1" applyFill="1" applyBorder="1" applyAlignment="1">
      <alignment horizontal="center" vertical="center"/>
    </xf>
    <xf numFmtId="0" fontId="18" fillId="0" borderId="2" xfId="0" applyFont="1" applyBorder="1" applyAlignment="1" applyProtection="1">
      <alignment horizontal="center" vertical="center"/>
      <protection locked="0"/>
    </xf>
    <xf numFmtId="0" fontId="31" fillId="18" borderId="0" xfId="0" applyFont="1" applyFill="1" applyAlignment="1">
      <alignment vertical="center" wrapText="1"/>
    </xf>
    <xf numFmtId="0" fontId="31" fillId="18" borderId="0" xfId="0" applyFont="1" applyFill="1" applyAlignment="1">
      <alignment vertical="center"/>
    </xf>
    <xf numFmtId="0" fontId="13" fillId="0" borderId="2" xfId="0" applyFont="1" applyBorder="1" applyAlignment="1" applyProtection="1">
      <alignment horizontal="center" vertical="center"/>
      <protection locked="0"/>
    </xf>
    <xf numFmtId="0" fontId="16" fillId="0" borderId="3" xfId="0" applyFont="1" applyBorder="1" applyAlignment="1" applyProtection="1">
      <alignment horizontal="center" vertical="center" wrapText="1"/>
      <protection locked="0"/>
    </xf>
    <xf numFmtId="0" fontId="16" fillId="0" borderId="2" xfId="0" applyFont="1" applyBorder="1" applyAlignment="1" applyProtection="1">
      <alignment horizontal="center" vertical="center"/>
      <protection locked="0"/>
    </xf>
    <xf numFmtId="0" fontId="13" fillId="18" borderId="0" xfId="0" applyFont="1" applyFill="1" applyAlignment="1">
      <alignment vertical="center" wrapText="1"/>
    </xf>
    <xf numFmtId="0" fontId="17" fillId="6" borderId="4" xfId="0" applyFont="1" applyFill="1" applyBorder="1" applyAlignment="1">
      <alignment horizontal="center" vertical="center"/>
    </xf>
    <xf numFmtId="0" fontId="17" fillId="6" borderId="5" xfId="0" applyFont="1" applyFill="1" applyBorder="1" applyAlignment="1">
      <alignment horizontal="center" vertical="center"/>
    </xf>
    <xf numFmtId="0" fontId="17" fillId="6" borderId="3" xfId="0" applyFont="1" applyFill="1" applyBorder="1" applyAlignment="1">
      <alignment horizontal="center" vertical="center"/>
    </xf>
    <xf numFmtId="0" fontId="9" fillId="6" borderId="2" xfId="0" applyFont="1" applyFill="1" applyBorder="1" applyAlignment="1">
      <alignment horizontal="center" vertical="center"/>
    </xf>
    <xf numFmtId="0" fontId="21" fillId="6" borderId="2" xfId="0" applyFont="1" applyFill="1" applyBorder="1" applyAlignment="1">
      <alignment horizontal="center" vertical="center"/>
    </xf>
    <xf numFmtId="0" fontId="31" fillId="2" borderId="16" xfId="0" applyFont="1" applyFill="1" applyBorder="1" applyAlignment="1">
      <alignment horizontal="center" vertical="center" wrapText="1"/>
    </xf>
    <xf numFmtId="0" fontId="31" fillId="2" borderId="6" xfId="0" applyFont="1" applyFill="1" applyBorder="1" applyAlignment="1">
      <alignment horizontal="center" vertical="center" wrapText="1"/>
    </xf>
    <xf numFmtId="0" fontId="31" fillId="0" borderId="17" xfId="0" applyFont="1" applyBorder="1" applyAlignment="1" applyProtection="1">
      <alignment horizontal="center" vertical="center" wrapText="1"/>
      <protection locked="0"/>
    </xf>
    <xf numFmtId="0" fontId="31" fillId="0" borderId="2" xfId="0" applyFont="1" applyBorder="1" applyAlignment="1" applyProtection="1">
      <alignment horizontal="center" vertical="center" wrapText="1"/>
      <protection locked="0"/>
    </xf>
    <xf numFmtId="0" fontId="31" fillId="19" borderId="2" xfId="0" applyFont="1" applyFill="1" applyBorder="1" applyAlignment="1">
      <alignment vertical="center" wrapText="1"/>
    </xf>
    <xf numFmtId="0" fontId="31" fillId="19" borderId="2" xfId="0" applyFont="1" applyFill="1" applyBorder="1" applyAlignment="1">
      <alignment vertical="center"/>
    </xf>
    <xf numFmtId="0" fontId="31" fillId="2" borderId="2" xfId="0" applyFont="1" applyFill="1" applyBorder="1" applyAlignment="1">
      <alignment horizontal="center" vertical="center" wrapText="1"/>
    </xf>
    <xf numFmtId="0" fontId="31" fillId="2" borderId="4" xfId="0" applyFont="1" applyFill="1" applyBorder="1" applyAlignment="1">
      <alignment horizontal="center" vertical="center" wrapText="1"/>
    </xf>
    <xf numFmtId="1" fontId="31" fillId="0" borderId="3" xfId="0" applyNumberFormat="1" applyFont="1" applyBorder="1" applyAlignment="1" applyProtection="1">
      <alignment horizontal="center" vertical="center"/>
      <protection locked="0"/>
    </xf>
    <xf numFmtId="1" fontId="31" fillId="0" borderId="2" xfId="0" applyNumberFormat="1" applyFont="1" applyBorder="1" applyAlignment="1" applyProtection="1">
      <alignment horizontal="center" vertical="center"/>
      <protection locked="0"/>
    </xf>
    <xf numFmtId="1" fontId="16" fillId="0" borderId="3" xfId="0" applyNumberFormat="1" applyFont="1" applyBorder="1" applyAlignment="1" applyProtection="1">
      <alignment horizontal="center" vertical="center"/>
      <protection locked="0"/>
    </xf>
    <xf numFmtId="1" fontId="16" fillId="0" borderId="2" xfId="0" applyNumberFormat="1" applyFont="1" applyBorder="1" applyAlignment="1" applyProtection="1">
      <alignment horizontal="center" vertical="center"/>
      <protection locked="0"/>
    </xf>
    <xf numFmtId="0" fontId="16" fillId="0" borderId="5" xfId="0" applyFont="1" applyBorder="1" applyAlignment="1" applyProtection="1">
      <alignment horizontal="center" vertical="center" wrapText="1"/>
      <protection locked="0"/>
    </xf>
    <xf numFmtId="0" fontId="11" fillId="0" borderId="8" xfId="0" applyFont="1" applyBorder="1" applyAlignment="1">
      <alignment horizontal="right"/>
    </xf>
    <xf numFmtId="0" fontId="11" fillId="0" borderId="20" xfId="0" applyFont="1" applyBorder="1" applyAlignment="1">
      <alignment horizontal="right"/>
    </xf>
    <xf numFmtId="0" fontId="34" fillId="6" borderId="2" xfId="0" applyFont="1" applyFill="1" applyBorder="1" applyAlignment="1">
      <alignment horizontal="left" vertical="center"/>
    </xf>
    <xf numFmtId="0" fontId="34" fillId="6" borderId="3" xfId="0" applyFont="1" applyFill="1" applyBorder="1" applyAlignment="1">
      <alignment horizontal="left" vertical="center"/>
    </xf>
    <xf numFmtId="0" fontId="11" fillId="13" borderId="4" xfId="0" applyFont="1" applyFill="1" applyBorder="1" applyAlignment="1">
      <alignment horizontal="center" vertical="center"/>
    </xf>
    <xf numFmtId="0" fontId="11" fillId="13" borderId="5" xfId="0" applyFont="1" applyFill="1" applyBorder="1" applyAlignment="1">
      <alignment horizontal="center" vertical="center"/>
    </xf>
    <xf numFmtId="0" fontId="11" fillId="13" borderId="3" xfId="0" applyFont="1" applyFill="1" applyBorder="1" applyAlignment="1">
      <alignment horizontal="center" vertical="center"/>
    </xf>
    <xf numFmtId="0" fontId="11" fillId="17" borderId="2" xfId="0" applyFont="1" applyFill="1" applyBorder="1" applyAlignment="1">
      <alignment horizontal="center" vertical="center"/>
    </xf>
    <xf numFmtId="0" fontId="34" fillId="6" borderId="10" xfId="0" applyFont="1" applyFill="1" applyBorder="1" applyAlignment="1">
      <alignment horizontal="left" vertical="center"/>
    </xf>
    <xf numFmtId="0" fontId="34" fillId="6" borderId="4" xfId="0" applyFont="1" applyFill="1" applyBorder="1" applyAlignment="1">
      <alignment horizontal="left" vertical="center"/>
    </xf>
    <xf numFmtId="0" fontId="34" fillId="6" borderId="5" xfId="0" applyFont="1" applyFill="1" applyBorder="1" applyAlignment="1">
      <alignment horizontal="left" vertical="center"/>
    </xf>
    <xf numFmtId="0" fontId="34" fillId="6" borderId="18" xfId="0" applyFont="1" applyFill="1" applyBorder="1" applyAlignment="1">
      <alignment horizontal="left" vertical="center"/>
    </xf>
    <xf numFmtId="0" fontId="11" fillId="0" borderId="8" xfId="0" applyFont="1" applyBorder="1" applyAlignment="1">
      <alignment horizontal="center"/>
    </xf>
    <xf numFmtId="0" fontId="11" fillId="0" borderId="20" xfId="0" applyFont="1" applyBorder="1" applyAlignment="1">
      <alignment horizontal="center"/>
    </xf>
    <xf numFmtId="0" fontId="11" fillId="0" borderId="19" xfId="0" applyFont="1" applyBorder="1" applyAlignment="1">
      <alignment horizontal="center"/>
    </xf>
    <xf numFmtId="0" fontId="24" fillId="9" borderId="9" xfId="0" applyFont="1" applyFill="1" applyBorder="1" applyAlignment="1">
      <alignment horizontal="center" vertical="center"/>
    </xf>
    <xf numFmtId="0" fontId="24" fillId="9" borderId="6" xfId="0" applyFont="1" applyFill="1" applyBorder="1" applyAlignment="1">
      <alignment horizontal="center" vertical="center"/>
    </xf>
    <xf numFmtId="0" fontId="15" fillId="9" borderId="14" xfId="0" applyFont="1" applyFill="1" applyBorder="1" applyAlignment="1">
      <alignment horizontal="center" vertical="center" wrapText="1"/>
    </xf>
    <xf numFmtId="0" fontId="15" fillId="9" borderId="15" xfId="0" applyFont="1" applyFill="1" applyBorder="1" applyAlignment="1">
      <alignment horizontal="center" vertical="center" wrapText="1"/>
    </xf>
    <xf numFmtId="0" fontId="15" fillId="9" borderId="6" xfId="0" applyFont="1" applyFill="1" applyBorder="1" applyAlignment="1">
      <alignment horizontal="center" vertical="center" wrapText="1"/>
    </xf>
    <xf numFmtId="0" fontId="15" fillId="9" borderId="2" xfId="0" applyFont="1" applyFill="1" applyBorder="1" applyAlignment="1">
      <alignment horizontal="center" vertical="center" wrapText="1"/>
    </xf>
    <xf numFmtId="0" fontId="33" fillId="0" borderId="2" xfId="0" applyFont="1" applyBorder="1" applyAlignment="1">
      <alignment horizontal="center" vertical="center"/>
    </xf>
    <xf numFmtId="0" fontId="33" fillId="0" borderId="10" xfId="0" applyFont="1" applyBorder="1" applyAlignment="1">
      <alignment horizontal="center" vertical="center"/>
    </xf>
    <xf numFmtId="0" fontId="23" fillId="22" borderId="2" xfId="0" applyFont="1" applyFill="1" applyBorder="1" applyAlignment="1">
      <alignment horizontal="center" vertical="center"/>
    </xf>
    <xf numFmtId="0" fontId="23" fillId="9" borderId="20" xfId="0" applyFont="1" applyFill="1" applyBorder="1" applyAlignment="1">
      <alignment horizontal="center" vertical="center"/>
    </xf>
    <xf numFmtId="0" fontId="23" fillId="9" borderId="18" xfId="0" applyFont="1" applyFill="1" applyBorder="1" applyAlignment="1">
      <alignment horizontal="center" vertical="center"/>
    </xf>
    <xf numFmtId="0" fontId="23" fillId="9" borderId="21" xfId="0" applyFont="1" applyFill="1" applyBorder="1" applyAlignment="1">
      <alignment horizontal="center" vertical="center"/>
    </xf>
    <xf numFmtId="0" fontId="23" fillId="9" borderId="7" xfId="0" applyFont="1" applyFill="1" applyBorder="1" applyAlignment="1">
      <alignment horizontal="center" vertical="center"/>
    </xf>
    <xf numFmtId="0" fontId="23" fillId="9" borderId="20" xfId="0" applyFont="1" applyFill="1" applyBorder="1" applyAlignment="1">
      <alignment horizontal="center" vertical="center" wrapText="1"/>
    </xf>
    <xf numFmtId="0" fontId="23" fillId="9" borderId="18" xfId="0" applyFont="1" applyFill="1" applyBorder="1" applyAlignment="1">
      <alignment horizontal="center" vertical="center" wrapText="1"/>
    </xf>
    <xf numFmtId="0" fontId="23" fillId="9" borderId="21" xfId="0" applyFont="1" applyFill="1" applyBorder="1" applyAlignment="1">
      <alignment horizontal="center" vertical="center" wrapText="1"/>
    </xf>
    <xf numFmtId="0" fontId="23" fillId="9" borderId="7" xfId="0" applyFont="1" applyFill="1" applyBorder="1" applyAlignment="1">
      <alignment horizontal="center" vertical="center" wrapText="1"/>
    </xf>
    <xf numFmtId="0" fontId="31" fillId="6" borderId="8" xfId="0" applyFont="1" applyFill="1" applyBorder="1" applyAlignment="1">
      <alignment horizontal="center"/>
    </xf>
    <xf numFmtId="0" fontId="31" fillId="6" borderId="14" xfId="0" applyFont="1" applyFill="1" applyBorder="1" applyAlignment="1">
      <alignment horizontal="center"/>
    </xf>
    <xf numFmtId="0" fontId="31" fillId="6" borderId="15" xfId="0" applyFont="1" applyFill="1" applyBorder="1" applyAlignment="1">
      <alignment horizontal="center"/>
    </xf>
    <xf numFmtId="0" fontId="11" fillId="0" borderId="18" xfId="0" applyFont="1" applyBorder="1" applyAlignment="1">
      <alignment horizontal="center"/>
    </xf>
    <xf numFmtId="0" fontId="11" fillId="21" borderId="4" xfId="0" applyFont="1" applyFill="1" applyBorder="1" applyAlignment="1">
      <alignment horizontal="center" vertical="center"/>
    </xf>
    <xf numFmtId="0" fontId="11" fillId="21" borderId="5" xfId="0" applyFont="1" applyFill="1" applyBorder="1" applyAlignment="1">
      <alignment horizontal="center" vertical="center"/>
    </xf>
    <xf numFmtId="0" fontId="11" fillId="21" borderId="3" xfId="0" applyFont="1" applyFill="1" applyBorder="1" applyAlignment="1">
      <alignment horizontal="center" vertical="center"/>
    </xf>
    <xf numFmtId="0" fontId="11" fillId="14" borderId="4" xfId="0" applyFont="1" applyFill="1" applyBorder="1" applyAlignment="1">
      <alignment horizontal="center" vertical="center"/>
    </xf>
    <xf numFmtId="0" fontId="11" fillId="14" borderId="5" xfId="0" applyFont="1" applyFill="1" applyBorder="1" applyAlignment="1">
      <alignment horizontal="center" vertical="center"/>
    </xf>
    <xf numFmtId="0" fontId="11" fillId="14" borderId="3" xfId="0" applyFont="1" applyFill="1" applyBorder="1" applyAlignment="1">
      <alignment horizontal="center" vertical="center"/>
    </xf>
    <xf numFmtId="0" fontId="16" fillId="6" borderId="8" xfId="0" applyFont="1" applyFill="1" applyBorder="1" applyAlignment="1">
      <alignment horizontal="center"/>
    </xf>
    <xf numFmtId="0" fontId="16" fillId="6" borderId="9" xfId="0" applyFont="1" applyFill="1" applyBorder="1" applyAlignment="1">
      <alignment horizontal="center"/>
    </xf>
    <xf numFmtId="0" fontId="16" fillId="6" borderId="6" xfId="0" applyFont="1" applyFill="1" applyBorder="1" applyAlignment="1">
      <alignment horizontal="center"/>
    </xf>
    <xf numFmtId="0" fontId="11" fillId="0" borderId="4" xfId="0" applyFont="1" applyBorder="1" applyAlignment="1">
      <alignment horizontal="center"/>
    </xf>
    <xf numFmtId="0" fontId="11" fillId="0" borderId="5" xfId="0" applyFont="1" applyBorder="1" applyAlignment="1">
      <alignment horizontal="center"/>
    </xf>
    <xf numFmtId="0" fontId="11" fillId="0" borderId="3" xfId="0" applyFont="1" applyBorder="1" applyAlignment="1">
      <alignment horizontal="center"/>
    </xf>
    <xf numFmtId="0" fontId="31" fillId="6" borderId="9" xfId="0" applyFont="1" applyFill="1" applyBorder="1" applyAlignment="1">
      <alignment horizontal="center"/>
    </xf>
    <xf numFmtId="0" fontId="31" fillId="6" borderId="6" xfId="0" applyFont="1" applyFill="1" applyBorder="1" applyAlignment="1">
      <alignment horizontal="center"/>
    </xf>
    <xf numFmtId="0" fontId="11" fillId="6" borderId="2" xfId="0" applyFont="1" applyFill="1" applyBorder="1" applyAlignment="1">
      <alignment horizontal="center" vertical="center" wrapText="1"/>
    </xf>
    <xf numFmtId="0" fontId="32" fillId="0" borderId="0" xfId="2" applyFont="1" applyBorder="1" applyAlignment="1" applyProtection="1">
      <alignment horizontal="center"/>
    </xf>
    <xf numFmtId="0" fontId="11" fillId="0" borderId="4" xfId="0" applyFont="1" applyBorder="1" applyAlignment="1">
      <alignment horizontal="right"/>
    </xf>
    <xf numFmtId="0" fontId="11" fillId="0" borderId="5" xfId="0" applyFont="1" applyBorder="1" applyAlignment="1">
      <alignment horizontal="right"/>
    </xf>
    <xf numFmtId="0" fontId="11" fillId="14" borderId="2" xfId="0" applyFont="1" applyFill="1" applyBorder="1" applyAlignment="1">
      <alignment horizontal="center" vertical="center"/>
    </xf>
    <xf numFmtId="0" fontId="15" fillId="9" borderId="9" xfId="0" applyFont="1" applyFill="1" applyBorder="1" applyAlignment="1">
      <alignment horizontal="center" vertical="center" wrapText="1"/>
    </xf>
    <xf numFmtId="0" fontId="10" fillId="13" borderId="2" xfId="0" applyFont="1" applyFill="1" applyBorder="1" applyAlignment="1">
      <alignment horizontal="center" vertical="center"/>
    </xf>
    <xf numFmtId="0" fontId="10" fillId="11" borderId="2" xfId="0" applyFont="1" applyFill="1" applyBorder="1" applyAlignment="1">
      <alignment horizontal="center" vertical="center"/>
    </xf>
    <xf numFmtId="0" fontId="11" fillId="12" borderId="2" xfId="0" applyFont="1" applyFill="1" applyBorder="1" applyAlignment="1">
      <alignment horizontal="center" vertical="center"/>
    </xf>
    <xf numFmtId="0" fontId="24" fillId="9" borderId="19" xfId="0" applyFont="1" applyFill="1" applyBorder="1" applyAlignment="1">
      <alignment horizontal="center" vertical="center"/>
    </xf>
    <xf numFmtId="0" fontId="24" fillId="9" borderId="7" xfId="0" applyFont="1" applyFill="1" applyBorder="1" applyAlignment="1">
      <alignment horizontal="center" vertical="center"/>
    </xf>
    <xf numFmtId="0" fontId="31" fillId="0" borderId="19" xfId="0" applyFont="1" applyBorder="1" applyAlignment="1">
      <alignment horizontal="center"/>
    </xf>
    <xf numFmtId="0" fontId="28" fillId="0" borderId="2" xfId="0" applyFont="1" applyBorder="1" applyAlignment="1" applyProtection="1">
      <alignment horizontal="center" vertical="top" wrapText="1"/>
      <protection locked="0"/>
    </xf>
    <xf numFmtId="0" fontId="3" fillId="17" borderId="14" xfId="0" applyFont="1" applyFill="1" applyBorder="1" applyAlignment="1">
      <alignment horizontal="center" vertical="center"/>
    </xf>
    <xf numFmtId="0" fontId="3" fillId="17" borderId="0" xfId="0" applyFont="1" applyFill="1" applyAlignment="1">
      <alignment horizontal="center" vertical="center"/>
    </xf>
    <xf numFmtId="0" fontId="7" fillId="7" borderId="14" xfId="0" applyFont="1" applyFill="1" applyBorder="1" applyAlignment="1">
      <alignment horizontal="center" vertical="center"/>
    </xf>
    <xf numFmtId="0" fontId="7" fillId="7" borderId="0" xfId="0" applyFont="1" applyFill="1" applyAlignment="1">
      <alignment horizontal="center" vertical="center"/>
    </xf>
    <xf numFmtId="0" fontId="7" fillId="23" borderId="8" xfId="0" applyFont="1" applyFill="1" applyBorder="1" applyAlignment="1">
      <alignment horizontal="center" vertical="center"/>
    </xf>
    <xf numFmtId="0" fontId="7" fillId="23" borderId="20" xfId="0" applyFont="1" applyFill="1" applyBorder="1" applyAlignment="1">
      <alignment horizontal="center" vertical="center"/>
    </xf>
    <xf numFmtId="0" fontId="3" fillId="14" borderId="14" xfId="0" applyFont="1" applyFill="1" applyBorder="1" applyAlignment="1">
      <alignment horizontal="center" vertical="center"/>
    </xf>
    <xf numFmtId="0" fontId="3" fillId="14" borderId="0" xfId="0" applyFont="1" applyFill="1" applyAlignment="1">
      <alignment horizontal="center" vertical="center"/>
    </xf>
    <xf numFmtId="0" fontId="3" fillId="19" borderId="2" xfId="0" applyFont="1" applyFill="1" applyBorder="1" applyAlignment="1">
      <alignment horizontal="center" vertical="center"/>
    </xf>
    <xf numFmtId="0" fontId="7" fillId="7" borderId="2" xfId="0" applyFont="1" applyFill="1" applyBorder="1" applyAlignment="1">
      <alignment horizontal="center" vertical="center"/>
    </xf>
    <xf numFmtId="0" fontId="3" fillId="13" borderId="4" xfId="0" applyFont="1" applyFill="1" applyBorder="1" applyAlignment="1">
      <alignment horizontal="center" vertical="center"/>
    </xf>
    <xf numFmtId="0" fontId="3" fillId="13" borderId="5" xfId="0" applyFont="1" applyFill="1" applyBorder="1" applyAlignment="1">
      <alignment horizontal="center" vertical="center"/>
    </xf>
    <xf numFmtId="0" fontId="3" fillId="13" borderId="3" xfId="0" applyFont="1" applyFill="1" applyBorder="1" applyAlignment="1">
      <alignment horizontal="center" vertical="center"/>
    </xf>
    <xf numFmtId="0" fontId="7" fillId="9" borderId="8" xfId="0" applyFont="1" applyFill="1" applyBorder="1" applyAlignment="1">
      <alignment horizontal="center" vertical="center"/>
    </xf>
    <xf numFmtId="0" fontId="7" fillId="9" borderId="20" xfId="0" applyFont="1" applyFill="1" applyBorder="1" applyAlignment="1">
      <alignment horizontal="center" vertical="center"/>
    </xf>
    <xf numFmtId="0" fontId="28" fillId="0" borderId="14" xfId="0" applyFont="1" applyBorder="1" applyAlignment="1">
      <alignment horizontal="center"/>
    </xf>
    <xf numFmtId="0" fontId="3" fillId="21" borderId="2" xfId="0" applyFont="1" applyFill="1" applyBorder="1" applyAlignment="1">
      <alignment horizontal="center" vertical="center"/>
    </xf>
    <xf numFmtId="0" fontId="3" fillId="12" borderId="2" xfId="0" applyFont="1" applyFill="1" applyBorder="1" applyAlignment="1">
      <alignment horizontal="center" vertical="center"/>
    </xf>
    <xf numFmtId="0" fontId="3" fillId="13" borderId="2" xfId="0" applyFont="1" applyFill="1" applyBorder="1" applyAlignment="1">
      <alignment horizontal="center" vertical="center"/>
    </xf>
    <xf numFmtId="0" fontId="3" fillId="22" borderId="2" xfId="0" applyFont="1" applyFill="1" applyBorder="1" applyAlignment="1">
      <alignment horizontal="center" vertical="center"/>
    </xf>
    <xf numFmtId="0" fontId="3" fillId="22" borderId="10" xfId="0" applyFont="1" applyFill="1" applyBorder="1" applyAlignment="1">
      <alignment horizontal="center" vertical="center"/>
    </xf>
    <xf numFmtId="0" fontId="3" fillId="0" borderId="10" xfId="0" applyFont="1" applyBorder="1" applyAlignment="1">
      <alignment horizontal="center" vertical="center"/>
    </xf>
    <xf numFmtId="0" fontId="3" fillId="0" borderId="9" xfId="0" applyFont="1" applyBorder="1" applyAlignment="1">
      <alignment horizontal="center" vertical="center"/>
    </xf>
    <xf numFmtId="0" fontId="3" fillId="0" borderId="19" xfId="0" applyFont="1" applyBorder="1" applyAlignment="1">
      <alignment horizontal="center"/>
    </xf>
    <xf numFmtId="0" fontId="3" fillId="0" borderId="9" xfId="0" applyFont="1" applyBorder="1" applyAlignment="1">
      <alignment horizontal="center"/>
    </xf>
    <xf numFmtId="0" fontId="3" fillId="17" borderId="2" xfId="0" applyFont="1" applyFill="1" applyBorder="1" applyAlignment="1">
      <alignment horizontal="center" vertical="center"/>
    </xf>
    <xf numFmtId="0" fontId="28" fillId="0" borderId="2" xfId="0" applyFont="1" applyBorder="1" applyAlignment="1" applyProtection="1">
      <alignment horizontal="center" vertical="top"/>
      <protection locked="0"/>
    </xf>
    <xf numFmtId="0" fontId="7" fillId="7" borderId="8" xfId="0" applyFont="1" applyFill="1" applyBorder="1" applyAlignment="1">
      <alignment horizontal="center" vertical="center"/>
    </xf>
    <xf numFmtId="0" fontId="7" fillId="7" borderId="20" xfId="0" applyFont="1" applyFill="1" applyBorder="1" applyAlignment="1">
      <alignment horizontal="center" vertical="center"/>
    </xf>
    <xf numFmtId="0" fontId="7" fillId="23" borderId="2" xfId="0" applyFont="1" applyFill="1" applyBorder="1" applyAlignment="1">
      <alignment horizontal="center" vertical="center"/>
    </xf>
    <xf numFmtId="0" fontId="45" fillId="0" borderId="2" xfId="0" applyFont="1" applyBorder="1" applyAlignment="1" applyProtection="1">
      <alignment horizontal="center" vertical="top" wrapText="1"/>
      <protection locked="0"/>
    </xf>
    <xf numFmtId="0" fontId="7" fillId="23" borderId="4" xfId="0" applyFont="1" applyFill="1" applyBorder="1" applyAlignment="1">
      <alignment horizontal="center" vertical="center"/>
    </xf>
    <xf numFmtId="0" fontId="7" fillId="23" borderId="5" xfId="0" applyFont="1" applyFill="1" applyBorder="1" applyAlignment="1">
      <alignment horizontal="center" vertical="center"/>
    </xf>
    <xf numFmtId="0" fontId="7" fillId="23" borderId="3" xfId="0" applyFont="1" applyFill="1" applyBorder="1" applyAlignment="1">
      <alignment horizontal="center" vertical="center"/>
    </xf>
    <xf numFmtId="0" fontId="7" fillId="9" borderId="2" xfId="0" applyFont="1" applyFill="1" applyBorder="1" applyAlignment="1">
      <alignment horizontal="center" vertical="center"/>
    </xf>
    <xf numFmtId="0" fontId="3" fillId="14" borderId="2" xfId="0" applyFont="1" applyFill="1" applyBorder="1" applyAlignment="1">
      <alignment horizontal="center" vertical="center"/>
    </xf>
    <xf numFmtId="0" fontId="28" fillId="0" borderId="4" xfId="0" applyFont="1" applyBorder="1" applyAlignment="1" applyProtection="1">
      <alignment horizontal="center" vertical="top" wrapText="1"/>
      <protection locked="0"/>
    </xf>
    <xf numFmtId="0" fontId="28" fillId="0" borderId="5" xfId="0" applyFont="1" applyBorder="1" applyAlignment="1" applyProtection="1">
      <alignment horizontal="center" vertical="top" wrapText="1"/>
      <protection locked="0"/>
    </xf>
    <xf numFmtId="0" fontId="28" fillId="0" borderId="3" xfId="0" applyFont="1" applyBorder="1" applyAlignment="1" applyProtection="1">
      <alignment horizontal="center" vertical="top" wrapText="1"/>
      <protection locked="0"/>
    </xf>
    <xf numFmtId="0" fontId="3" fillId="14" borderId="4" xfId="0" applyFont="1" applyFill="1" applyBorder="1" applyAlignment="1">
      <alignment horizontal="center" vertical="center"/>
    </xf>
    <xf numFmtId="0" fontId="3" fillId="14" borderId="5" xfId="0" applyFont="1" applyFill="1" applyBorder="1" applyAlignment="1">
      <alignment horizontal="center" vertical="center"/>
    </xf>
    <xf numFmtId="0" fontId="3" fillId="14" borderId="3" xfId="0" applyFont="1" applyFill="1" applyBorder="1" applyAlignment="1">
      <alignment horizontal="center" vertical="center"/>
    </xf>
    <xf numFmtId="0" fontId="7" fillId="7" borderId="4" xfId="0" applyFont="1" applyFill="1" applyBorder="1" applyAlignment="1">
      <alignment horizontal="center" vertical="center"/>
    </xf>
    <xf numFmtId="0" fontId="7" fillId="7" borderId="5" xfId="0" applyFont="1" applyFill="1" applyBorder="1" applyAlignment="1">
      <alignment horizontal="center" vertical="center"/>
    </xf>
    <xf numFmtId="0" fontId="7" fillId="9" borderId="4" xfId="0" applyFont="1" applyFill="1" applyBorder="1" applyAlignment="1">
      <alignment horizontal="center" vertical="center"/>
    </xf>
    <xf numFmtId="0" fontId="7" fillId="9" borderId="5" xfId="0" applyFont="1" applyFill="1" applyBorder="1" applyAlignment="1">
      <alignment horizontal="center" vertical="center"/>
    </xf>
    <xf numFmtId="0" fontId="7" fillId="9" borderId="3" xfId="0" applyFont="1" applyFill="1" applyBorder="1" applyAlignment="1">
      <alignment horizontal="center" vertical="center"/>
    </xf>
    <xf numFmtId="0" fontId="7" fillId="7" borderId="3" xfId="0" applyFont="1" applyFill="1" applyBorder="1" applyAlignment="1">
      <alignment horizontal="center" vertical="center"/>
    </xf>
    <xf numFmtId="0" fontId="3" fillId="19" borderId="4" xfId="0" applyFont="1" applyFill="1" applyBorder="1" applyAlignment="1">
      <alignment horizontal="center" vertical="center"/>
    </xf>
    <xf numFmtId="0" fontId="3" fillId="19" borderId="5" xfId="0" applyFont="1" applyFill="1" applyBorder="1" applyAlignment="1">
      <alignment horizontal="center" vertical="center"/>
    </xf>
    <xf numFmtId="0" fontId="3" fillId="19" borderId="3" xfId="0" applyFont="1" applyFill="1" applyBorder="1" applyAlignment="1">
      <alignment horizontal="center" vertical="center"/>
    </xf>
  </cellXfs>
  <cellStyles count="7">
    <cellStyle name="Estilo 1" xfId="1" xr:uid="{00000000-0005-0000-0000-000000000000}"/>
    <cellStyle name="Hipervínculo" xfId="2" builtinId="8"/>
    <cellStyle name="Normal" xfId="0" builtinId="0"/>
    <cellStyle name="Normal 2" xfId="3" xr:uid="{00000000-0005-0000-0000-000003000000}"/>
    <cellStyle name="Normal 3" xfId="4" xr:uid="{00000000-0005-0000-0000-000004000000}"/>
    <cellStyle name="Normal 4" xfId="5" xr:uid="{00000000-0005-0000-0000-000005000000}"/>
    <cellStyle name="Porcentual 2" xfId="6" xr:uid="{00000000-0005-0000-0000-000006000000}"/>
  </cellStyles>
  <dxfs count="2">
    <dxf>
      <font>
        <color theme="0"/>
      </font>
    </dxf>
    <dxf>
      <fill>
        <patternFill>
          <bgColor rgb="FFC0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2019. Direccionamiento Estratégico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Directiva!$B$4</c:f>
              <c:strCache>
                <c:ptCount val="1"/>
                <c:pt idx="0">
                  <c:v>Direccionamiento Estratégico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19F5-4CE1-A641-4DC769B03F0C}"/>
              </c:ext>
            </c:extLst>
          </c:dPt>
          <c:dPt>
            <c:idx val="1"/>
            <c:invertIfNegative val="0"/>
            <c:bubble3D val="0"/>
            <c:spPr>
              <a:solidFill>
                <a:srgbClr val="C00000"/>
              </a:solidFill>
            </c:spPr>
            <c:extLst>
              <c:ext xmlns:c16="http://schemas.microsoft.com/office/drawing/2014/chart" uri="{C3380CC4-5D6E-409C-BE32-E72D297353CC}">
                <c16:uniqueId val="{00000003-19F5-4CE1-A641-4DC769B03F0C}"/>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19F5-4CE1-A641-4DC769B03F0C}"/>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19F5-4CE1-A641-4DC769B03F0C}"/>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Directiva!$C$4:$F$4</c:f>
              <c:numCache>
                <c:formatCode>0%</c:formatCode>
                <c:ptCount val="4"/>
                <c:pt idx="0">
                  <c:v>0</c:v>
                </c:pt>
                <c:pt idx="1">
                  <c:v>0</c:v>
                </c:pt>
                <c:pt idx="2">
                  <c:v>0.25</c:v>
                </c:pt>
                <c:pt idx="3">
                  <c:v>0.75</c:v>
                </c:pt>
              </c:numCache>
            </c:numRef>
          </c:val>
          <c:extLst>
            <c:ext xmlns:c16="http://schemas.microsoft.com/office/drawing/2014/chart" uri="{C3380CC4-5D6E-409C-BE32-E72D297353CC}">
              <c16:uniqueId val="{00000008-19F5-4CE1-A641-4DC769B03F0C}"/>
            </c:ext>
          </c:extLst>
        </c:ser>
        <c:dLbls>
          <c:showLegendKey val="0"/>
          <c:showVal val="0"/>
          <c:showCatName val="0"/>
          <c:showSerName val="0"/>
          <c:showPercent val="0"/>
          <c:showBubbleSize val="0"/>
        </c:dLbls>
        <c:gapWidth val="150"/>
        <c:shape val="box"/>
        <c:axId val="70832896"/>
        <c:axId val="70834816"/>
        <c:axId val="0"/>
      </c:bar3DChart>
      <c:catAx>
        <c:axId val="7083289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70834816"/>
        <c:crosses val="autoZero"/>
        <c:auto val="1"/>
        <c:lblAlgn val="ctr"/>
        <c:lblOffset val="100"/>
        <c:noMultiLvlLbl val="0"/>
      </c:catAx>
      <c:valAx>
        <c:axId val="70834816"/>
        <c:scaling>
          <c:orientation val="minMax"/>
        </c:scaling>
        <c:delete val="1"/>
        <c:axPos val="l"/>
        <c:numFmt formatCode="0%" sourceLinked="1"/>
        <c:majorTickMark val="out"/>
        <c:minorTickMark val="none"/>
        <c:tickLblPos val="nextTo"/>
        <c:crossAx val="70832896"/>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2020. Direccionamiento Estratégico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Directiva!$B$4</c:f>
              <c:strCache>
                <c:ptCount val="1"/>
                <c:pt idx="0">
                  <c:v>Direccionamiento Estratégico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8557-41DD-B7AD-A5A4EA371567}"/>
              </c:ext>
            </c:extLst>
          </c:dPt>
          <c:dPt>
            <c:idx val="1"/>
            <c:invertIfNegative val="0"/>
            <c:bubble3D val="0"/>
            <c:spPr>
              <a:solidFill>
                <a:srgbClr val="C00000"/>
              </a:solidFill>
            </c:spPr>
            <c:extLst>
              <c:ext xmlns:c16="http://schemas.microsoft.com/office/drawing/2014/chart" uri="{C3380CC4-5D6E-409C-BE32-E72D297353CC}">
                <c16:uniqueId val="{00000003-8557-41DD-B7AD-A5A4EA371567}"/>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8557-41DD-B7AD-A5A4EA371567}"/>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8557-41DD-B7AD-A5A4EA371567}"/>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Directiva!$H$4:$K$4</c:f>
              <c:numCache>
                <c:formatCode>0%</c:formatCode>
                <c:ptCount val="4"/>
                <c:pt idx="0">
                  <c:v>0</c:v>
                </c:pt>
                <c:pt idx="1">
                  <c:v>0</c:v>
                </c:pt>
                <c:pt idx="2">
                  <c:v>0.25</c:v>
                </c:pt>
                <c:pt idx="3">
                  <c:v>0.75</c:v>
                </c:pt>
              </c:numCache>
            </c:numRef>
          </c:val>
          <c:extLst>
            <c:ext xmlns:c16="http://schemas.microsoft.com/office/drawing/2014/chart" uri="{C3380CC4-5D6E-409C-BE32-E72D297353CC}">
              <c16:uniqueId val="{00000008-8557-41DD-B7AD-A5A4EA371567}"/>
            </c:ext>
          </c:extLst>
        </c:ser>
        <c:dLbls>
          <c:showLegendKey val="0"/>
          <c:showVal val="0"/>
          <c:showCatName val="0"/>
          <c:showSerName val="0"/>
          <c:showPercent val="0"/>
          <c:showBubbleSize val="0"/>
        </c:dLbls>
        <c:gapWidth val="150"/>
        <c:shape val="box"/>
        <c:axId val="111474176"/>
        <c:axId val="114281856"/>
        <c:axId val="0"/>
      </c:bar3DChart>
      <c:catAx>
        <c:axId val="11147417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14281856"/>
        <c:crosses val="autoZero"/>
        <c:auto val="1"/>
        <c:lblAlgn val="ctr"/>
        <c:lblOffset val="100"/>
        <c:noMultiLvlLbl val="0"/>
      </c:catAx>
      <c:valAx>
        <c:axId val="114281856"/>
        <c:scaling>
          <c:orientation val="minMax"/>
        </c:scaling>
        <c:delete val="1"/>
        <c:axPos val="l"/>
        <c:numFmt formatCode="0%" sourceLinked="1"/>
        <c:majorTickMark val="out"/>
        <c:minorTickMark val="none"/>
        <c:tickLblPos val="nextTo"/>
        <c:crossAx val="111474176"/>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2021. Direccionamiento Estratégico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Directiva!$B$4</c:f>
              <c:strCache>
                <c:ptCount val="1"/>
                <c:pt idx="0">
                  <c:v>Direccionamiento Estratégico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7901-462C-B5C3-C766E9D3F96D}"/>
              </c:ext>
            </c:extLst>
          </c:dPt>
          <c:dPt>
            <c:idx val="1"/>
            <c:invertIfNegative val="0"/>
            <c:bubble3D val="0"/>
            <c:spPr>
              <a:solidFill>
                <a:srgbClr val="C00000"/>
              </a:solidFill>
            </c:spPr>
            <c:extLst>
              <c:ext xmlns:c16="http://schemas.microsoft.com/office/drawing/2014/chart" uri="{C3380CC4-5D6E-409C-BE32-E72D297353CC}">
                <c16:uniqueId val="{00000003-7901-462C-B5C3-C766E9D3F96D}"/>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7901-462C-B5C3-C766E9D3F96D}"/>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7901-462C-B5C3-C766E9D3F96D}"/>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Directiva!$M$4:$P$4</c:f>
              <c:numCache>
                <c:formatCode>0%</c:formatCode>
                <c:ptCount val="4"/>
                <c:pt idx="0">
                  <c:v>0</c:v>
                </c:pt>
                <c:pt idx="1">
                  <c:v>0</c:v>
                </c:pt>
                <c:pt idx="2">
                  <c:v>0.25</c:v>
                </c:pt>
                <c:pt idx="3">
                  <c:v>0.75</c:v>
                </c:pt>
              </c:numCache>
            </c:numRef>
          </c:val>
          <c:extLst>
            <c:ext xmlns:c16="http://schemas.microsoft.com/office/drawing/2014/chart" uri="{C3380CC4-5D6E-409C-BE32-E72D297353CC}">
              <c16:uniqueId val="{00000008-7901-462C-B5C3-C766E9D3F96D}"/>
            </c:ext>
          </c:extLst>
        </c:ser>
        <c:dLbls>
          <c:showLegendKey val="0"/>
          <c:showVal val="0"/>
          <c:showCatName val="0"/>
          <c:showSerName val="0"/>
          <c:showPercent val="0"/>
          <c:showBubbleSize val="0"/>
        </c:dLbls>
        <c:gapWidth val="150"/>
        <c:shape val="box"/>
        <c:axId val="70780800"/>
        <c:axId val="70782336"/>
        <c:axId val="0"/>
      </c:bar3DChart>
      <c:catAx>
        <c:axId val="7078080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70782336"/>
        <c:crosses val="autoZero"/>
        <c:auto val="1"/>
        <c:lblAlgn val="ctr"/>
        <c:lblOffset val="100"/>
        <c:noMultiLvlLbl val="0"/>
      </c:catAx>
      <c:valAx>
        <c:axId val="70782336"/>
        <c:scaling>
          <c:orientation val="minMax"/>
        </c:scaling>
        <c:delete val="1"/>
        <c:axPos val="l"/>
        <c:numFmt formatCode="0%" sourceLinked="1"/>
        <c:majorTickMark val="out"/>
        <c:minorTickMark val="none"/>
        <c:tickLblPos val="nextTo"/>
        <c:crossAx val="70780800"/>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2019. Gestión Estrategica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Directiva!$B$5</c:f>
              <c:strCache>
                <c:ptCount val="1"/>
                <c:pt idx="0">
                  <c:v>Gestión Estratégica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0060-4CD3-A7F7-3E299E18F5DB}"/>
              </c:ext>
            </c:extLst>
          </c:dPt>
          <c:dPt>
            <c:idx val="1"/>
            <c:invertIfNegative val="0"/>
            <c:bubble3D val="0"/>
            <c:spPr>
              <a:solidFill>
                <a:srgbClr val="C00000"/>
              </a:solidFill>
            </c:spPr>
            <c:extLst>
              <c:ext xmlns:c16="http://schemas.microsoft.com/office/drawing/2014/chart" uri="{C3380CC4-5D6E-409C-BE32-E72D297353CC}">
                <c16:uniqueId val="{00000003-0060-4CD3-A7F7-3E299E18F5DB}"/>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0060-4CD3-A7F7-3E299E18F5DB}"/>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0060-4CD3-A7F7-3E299E18F5DB}"/>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Directiva!$C$5:$F$5</c:f>
              <c:numCache>
                <c:formatCode>0%</c:formatCode>
                <c:ptCount val="4"/>
                <c:pt idx="0">
                  <c:v>0</c:v>
                </c:pt>
                <c:pt idx="1">
                  <c:v>0</c:v>
                </c:pt>
                <c:pt idx="2">
                  <c:v>0.4</c:v>
                </c:pt>
                <c:pt idx="3">
                  <c:v>0.6</c:v>
                </c:pt>
              </c:numCache>
            </c:numRef>
          </c:val>
          <c:extLst>
            <c:ext xmlns:c16="http://schemas.microsoft.com/office/drawing/2014/chart" uri="{C3380CC4-5D6E-409C-BE32-E72D297353CC}">
              <c16:uniqueId val="{00000008-0060-4CD3-A7F7-3E299E18F5DB}"/>
            </c:ext>
          </c:extLst>
        </c:ser>
        <c:dLbls>
          <c:showLegendKey val="0"/>
          <c:showVal val="0"/>
          <c:showCatName val="0"/>
          <c:showSerName val="0"/>
          <c:showPercent val="0"/>
          <c:showBubbleSize val="0"/>
        </c:dLbls>
        <c:gapWidth val="150"/>
        <c:shape val="box"/>
        <c:axId val="70794624"/>
        <c:axId val="70796416"/>
        <c:axId val="0"/>
      </c:bar3DChart>
      <c:catAx>
        <c:axId val="7079462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70796416"/>
        <c:crosses val="autoZero"/>
        <c:auto val="1"/>
        <c:lblAlgn val="ctr"/>
        <c:lblOffset val="100"/>
        <c:noMultiLvlLbl val="0"/>
      </c:catAx>
      <c:valAx>
        <c:axId val="70796416"/>
        <c:scaling>
          <c:orientation val="minMax"/>
        </c:scaling>
        <c:delete val="1"/>
        <c:axPos val="l"/>
        <c:numFmt formatCode="0%" sourceLinked="1"/>
        <c:majorTickMark val="out"/>
        <c:minorTickMark val="none"/>
        <c:tickLblPos val="nextTo"/>
        <c:crossAx val="70794624"/>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2020. Gestión Estrategica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Directiva!$B$5</c:f>
              <c:strCache>
                <c:ptCount val="1"/>
                <c:pt idx="0">
                  <c:v>Gestión Estratégica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FFE0-4112-A569-09827F90D512}"/>
              </c:ext>
            </c:extLst>
          </c:dPt>
          <c:dPt>
            <c:idx val="1"/>
            <c:invertIfNegative val="0"/>
            <c:bubble3D val="0"/>
            <c:spPr>
              <a:solidFill>
                <a:srgbClr val="C00000"/>
              </a:solidFill>
            </c:spPr>
            <c:extLst>
              <c:ext xmlns:c16="http://schemas.microsoft.com/office/drawing/2014/chart" uri="{C3380CC4-5D6E-409C-BE32-E72D297353CC}">
                <c16:uniqueId val="{00000003-FFE0-4112-A569-09827F90D512}"/>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FFE0-4112-A569-09827F90D512}"/>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FFE0-4112-A569-09827F90D512}"/>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Directiva!$H$5:$K$5</c:f>
              <c:numCache>
                <c:formatCode>0%</c:formatCode>
                <c:ptCount val="4"/>
                <c:pt idx="0">
                  <c:v>0</c:v>
                </c:pt>
                <c:pt idx="1">
                  <c:v>0</c:v>
                </c:pt>
                <c:pt idx="2">
                  <c:v>0.4</c:v>
                </c:pt>
                <c:pt idx="3">
                  <c:v>0.6</c:v>
                </c:pt>
              </c:numCache>
            </c:numRef>
          </c:val>
          <c:extLst>
            <c:ext xmlns:c16="http://schemas.microsoft.com/office/drawing/2014/chart" uri="{C3380CC4-5D6E-409C-BE32-E72D297353CC}">
              <c16:uniqueId val="{00000008-FFE0-4112-A569-09827F90D512}"/>
            </c:ext>
          </c:extLst>
        </c:ser>
        <c:dLbls>
          <c:showLegendKey val="0"/>
          <c:showVal val="0"/>
          <c:showCatName val="0"/>
          <c:showSerName val="0"/>
          <c:showPercent val="0"/>
          <c:showBubbleSize val="0"/>
        </c:dLbls>
        <c:gapWidth val="150"/>
        <c:shape val="box"/>
        <c:axId val="70808704"/>
        <c:axId val="70810240"/>
        <c:axId val="0"/>
      </c:bar3DChart>
      <c:catAx>
        <c:axId val="7080870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70810240"/>
        <c:crosses val="autoZero"/>
        <c:auto val="1"/>
        <c:lblAlgn val="ctr"/>
        <c:lblOffset val="100"/>
        <c:noMultiLvlLbl val="0"/>
      </c:catAx>
      <c:valAx>
        <c:axId val="70810240"/>
        <c:scaling>
          <c:orientation val="minMax"/>
        </c:scaling>
        <c:delete val="1"/>
        <c:axPos val="l"/>
        <c:numFmt formatCode="0%" sourceLinked="1"/>
        <c:majorTickMark val="out"/>
        <c:minorTickMark val="none"/>
        <c:tickLblPos val="nextTo"/>
        <c:crossAx val="70808704"/>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2021. Gestión Estrategica</a:t>
            </a:r>
          </a:p>
        </c:rich>
      </c:tx>
      <c:overlay val="0"/>
    </c:title>
    <c:autoTitleDeleted val="0"/>
    <c:view3D>
      <c:rotX val="15"/>
      <c:rotY val="20"/>
      <c:depthPercent val="100"/>
      <c:rAngAx val="1"/>
    </c:view3D>
    <c:floor>
      <c:thickness val="0"/>
    </c:floor>
    <c:sideWall>
      <c:thickness val="0"/>
      <c:spPr>
        <a:noFill/>
        <a:ln w="25400">
          <a:noFill/>
        </a:ln>
      </c:spPr>
    </c:sideWall>
    <c:backWall>
      <c:thickness val="0"/>
      <c:spPr>
        <a:noFill/>
        <a:ln w="25400">
          <a:noFill/>
        </a:ln>
      </c:spPr>
    </c:backWall>
    <c:plotArea>
      <c:layout/>
      <c:bar3DChart>
        <c:barDir val="col"/>
        <c:grouping val="clustered"/>
        <c:varyColors val="0"/>
        <c:ser>
          <c:idx val="2"/>
          <c:order val="0"/>
          <c:tx>
            <c:strRef>
              <c:f>Directiva!$B$5</c:f>
              <c:strCache>
                <c:ptCount val="1"/>
                <c:pt idx="0">
                  <c:v>Gestión Estratégica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0602-40E5-9BD1-072A21BFCC08}"/>
              </c:ext>
            </c:extLst>
          </c:dPt>
          <c:dPt>
            <c:idx val="1"/>
            <c:invertIfNegative val="0"/>
            <c:bubble3D val="0"/>
            <c:spPr>
              <a:solidFill>
                <a:srgbClr val="C00000"/>
              </a:solidFill>
            </c:spPr>
            <c:extLst>
              <c:ext xmlns:c16="http://schemas.microsoft.com/office/drawing/2014/chart" uri="{C3380CC4-5D6E-409C-BE32-E72D297353CC}">
                <c16:uniqueId val="{00000003-0602-40E5-9BD1-072A21BFCC08}"/>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0602-40E5-9BD1-072A21BFCC08}"/>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0602-40E5-9BD1-072A21BFCC08}"/>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Directiva!$M$5:$P$5</c:f>
              <c:numCache>
                <c:formatCode>0%</c:formatCode>
                <c:ptCount val="4"/>
                <c:pt idx="0">
                  <c:v>0</c:v>
                </c:pt>
                <c:pt idx="1">
                  <c:v>0</c:v>
                </c:pt>
                <c:pt idx="2">
                  <c:v>0.6</c:v>
                </c:pt>
                <c:pt idx="3">
                  <c:v>0.4</c:v>
                </c:pt>
              </c:numCache>
            </c:numRef>
          </c:val>
          <c:extLst>
            <c:ext xmlns:c16="http://schemas.microsoft.com/office/drawing/2014/chart" uri="{C3380CC4-5D6E-409C-BE32-E72D297353CC}">
              <c16:uniqueId val="{00000008-0602-40E5-9BD1-072A21BFCC08}"/>
            </c:ext>
          </c:extLst>
        </c:ser>
        <c:dLbls>
          <c:showLegendKey val="0"/>
          <c:showVal val="0"/>
          <c:showCatName val="0"/>
          <c:showSerName val="0"/>
          <c:showPercent val="0"/>
          <c:showBubbleSize val="0"/>
        </c:dLbls>
        <c:gapWidth val="150"/>
        <c:shape val="box"/>
        <c:axId val="70843008"/>
        <c:axId val="70910336"/>
        <c:axId val="0"/>
      </c:bar3DChart>
      <c:catAx>
        <c:axId val="7084300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70910336"/>
        <c:crosses val="autoZero"/>
        <c:auto val="1"/>
        <c:lblAlgn val="ctr"/>
        <c:lblOffset val="100"/>
        <c:noMultiLvlLbl val="0"/>
      </c:catAx>
      <c:valAx>
        <c:axId val="70910336"/>
        <c:scaling>
          <c:orientation val="minMax"/>
        </c:scaling>
        <c:delete val="1"/>
        <c:axPos val="l"/>
        <c:numFmt formatCode="0%" sourceLinked="1"/>
        <c:majorTickMark val="out"/>
        <c:minorTickMark val="none"/>
        <c:tickLblPos val="nextTo"/>
        <c:crossAx val="70843008"/>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2019. Gobierno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Directiva!$B$6</c:f>
              <c:strCache>
                <c:ptCount val="1"/>
                <c:pt idx="0">
                  <c:v>Gobierno Escolar</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99AF-46E6-A5F6-407B0BCC16BC}"/>
              </c:ext>
            </c:extLst>
          </c:dPt>
          <c:dPt>
            <c:idx val="1"/>
            <c:invertIfNegative val="0"/>
            <c:bubble3D val="0"/>
            <c:spPr>
              <a:solidFill>
                <a:srgbClr val="C00000"/>
              </a:solidFill>
            </c:spPr>
            <c:extLst>
              <c:ext xmlns:c16="http://schemas.microsoft.com/office/drawing/2014/chart" uri="{C3380CC4-5D6E-409C-BE32-E72D297353CC}">
                <c16:uniqueId val="{00000003-99AF-46E6-A5F6-407B0BCC16BC}"/>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99AF-46E6-A5F6-407B0BCC16BC}"/>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99AF-46E6-A5F6-407B0BCC16BC}"/>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Directiva!$C$6:$F$6</c:f>
              <c:numCache>
                <c:formatCode>0%</c:formatCode>
                <c:ptCount val="4"/>
                <c:pt idx="0">
                  <c:v>0</c:v>
                </c:pt>
                <c:pt idx="1">
                  <c:v>0.375</c:v>
                </c:pt>
                <c:pt idx="2">
                  <c:v>0.25</c:v>
                </c:pt>
                <c:pt idx="3">
                  <c:v>0.375</c:v>
                </c:pt>
              </c:numCache>
            </c:numRef>
          </c:val>
          <c:extLst>
            <c:ext xmlns:c16="http://schemas.microsoft.com/office/drawing/2014/chart" uri="{C3380CC4-5D6E-409C-BE32-E72D297353CC}">
              <c16:uniqueId val="{00000008-99AF-46E6-A5F6-407B0BCC16BC}"/>
            </c:ext>
          </c:extLst>
        </c:ser>
        <c:dLbls>
          <c:showLegendKey val="0"/>
          <c:showVal val="0"/>
          <c:showCatName val="0"/>
          <c:showSerName val="0"/>
          <c:showPercent val="0"/>
          <c:showBubbleSize val="0"/>
        </c:dLbls>
        <c:gapWidth val="150"/>
        <c:shape val="box"/>
        <c:axId val="70943104"/>
        <c:axId val="70944640"/>
        <c:axId val="0"/>
      </c:bar3DChart>
      <c:catAx>
        <c:axId val="7094310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70944640"/>
        <c:crosses val="autoZero"/>
        <c:auto val="1"/>
        <c:lblAlgn val="ctr"/>
        <c:lblOffset val="100"/>
        <c:noMultiLvlLbl val="0"/>
      </c:catAx>
      <c:valAx>
        <c:axId val="70944640"/>
        <c:scaling>
          <c:orientation val="minMax"/>
        </c:scaling>
        <c:delete val="1"/>
        <c:axPos val="l"/>
        <c:numFmt formatCode="0%" sourceLinked="1"/>
        <c:majorTickMark val="out"/>
        <c:minorTickMark val="none"/>
        <c:tickLblPos val="nextTo"/>
        <c:crossAx val="70943104"/>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2020. Gobierno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Directiva!$B$6</c:f>
              <c:strCache>
                <c:ptCount val="1"/>
                <c:pt idx="0">
                  <c:v>Gobierno Escolar</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8999-40C9-AD78-77044FB907E4}"/>
              </c:ext>
            </c:extLst>
          </c:dPt>
          <c:dPt>
            <c:idx val="1"/>
            <c:invertIfNegative val="0"/>
            <c:bubble3D val="0"/>
            <c:spPr>
              <a:solidFill>
                <a:srgbClr val="C00000"/>
              </a:solidFill>
            </c:spPr>
            <c:extLst>
              <c:ext xmlns:c16="http://schemas.microsoft.com/office/drawing/2014/chart" uri="{C3380CC4-5D6E-409C-BE32-E72D297353CC}">
                <c16:uniqueId val="{00000003-8999-40C9-AD78-77044FB907E4}"/>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8999-40C9-AD78-77044FB907E4}"/>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8999-40C9-AD78-77044FB907E4}"/>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Directiva!$H$6:$K$6</c:f>
              <c:numCache>
                <c:formatCode>0%</c:formatCode>
                <c:ptCount val="4"/>
                <c:pt idx="0">
                  <c:v>0</c:v>
                </c:pt>
                <c:pt idx="1">
                  <c:v>0.375</c:v>
                </c:pt>
                <c:pt idx="2">
                  <c:v>0</c:v>
                </c:pt>
                <c:pt idx="3">
                  <c:v>0.375</c:v>
                </c:pt>
              </c:numCache>
            </c:numRef>
          </c:val>
          <c:extLst>
            <c:ext xmlns:c16="http://schemas.microsoft.com/office/drawing/2014/chart" uri="{C3380CC4-5D6E-409C-BE32-E72D297353CC}">
              <c16:uniqueId val="{00000008-8999-40C9-AD78-77044FB907E4}"/>
            </c:ext>
          </c:extLst>
        </c:ser>
        <c:dLbls>
          <c:showLegendKey val="0"/>
          <c:showVal val="0"/>
          <c:showCatName val="0"/>
          <c:showSerName val="0"/>
          <c:showPercent val="0"/>
          <c:showBubbleSize val="0"/>
        </c:dLbls>
        <c:gapWidth val="150"/>
        <c:shape val="box"/>
        <c:axId val="71305088"/>
        <c:axId val="71306624"/>
        <c:axId val="0"/>
      </c:bar3DChart>
      <c:catAx>
        <c:axId val="7130508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71306624"/>
        <c:crosses val="autoZero"/>
        <c:auto val="1"/>
        <c:lblAlgn val="ctr"/>
        <c:lblOffset val="100"/>
        <c:noMultiLvlLbl val="0"/>
      </c:catAx>
      <c:valAx>
        <c:axId val="71306624"/>
        <c:scaling>
          <c:orientation val="minMax"/>
        </c:scaling>
        <c:delete val="1"/>
        <c:axPos val="l"/>
        <c:numFmt formatCode="0%" sourceLinked="1"/>
        <c:majorTickMark val="out"/>
        <c:minorTickMark val="none"/>
        <c:tickLblPos val="nextTo"/>
        <c:crossAx val="71305088"/>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2021. Gobierno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Directiva!$B$6</c:f>
              <c:strCache>
                <c:ptCount val="1"/>
                <c:pt idx="0">
                  <c:v>Gobierno Escolar</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5684-4806-BBBD-6CE83F65B3B0}"/>
              </c:ext>
            </c:extLst>
          </c:dPt>
          <c:dPt>
            <c:idx val="1"/>
            <c:invertIfNegative val="0"/>
            <c:bubble3D val="0"/>
            <c:spPr>
              <a:solidFill>
                <a:srgbClr val="C00000"/>
              </a:solidFill>
            </c:spPr>
            <c:extLst>
              <c:ext xmlns:c16="http://schemas.microsoft.com/office/drawing/2014/chart" uri="{C3380CC4-5D6E-409C-BE32-E72D297353CC}">
                <c16:uniqueId val="{00000003-5684-4806-BBBD-6CE83F65B3B0}"/>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5684-4806-BBBD-6CE83F65B3B0}"/>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5684-4806-BBBD-6CE83F65B3B0}"/>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Directiva!$M$6:$P$6</c:f>
              <c:numCache>
                <c:formatCode>0%</c:formatCode>
                <c:ptCount val="4"/>
                <c:pt idx="0">
                  <c:v>0</c:v>
                </c:pt>
                <c:pt idx="1">
                  <c:v>0.5</c:v>
                </c:pt>
                <c:pt idx="2">
                  <c:v>0.125</c:v>
                </c:pt>
                <c:pt idx="3">
                  <c:v>0.375</c:v>
                </c:pt>
              </c:numCache>
            </c:numRef>
          </c:val>
          <c:extLst>
            <c:ext xmlns:c16="http://schemas.microsoft.com/office/drawing/2014/chart" uri="{C3380CC4-5D6E-409C-BE32-E72D297353CC}">
              <c16:uniqueId val="{00000008-5684-4806-BBBD-6CE83F65B3B0}"/>
            </c:ext>
          </c:extLst>
        </c:ser>
        <c:dLbls>
          <c:showLegendKey val="0"/>
          <c:showVal val="0"/>
          <c:showCatName val="0"/>
          <c:showSerName val="0"/>
          <c:showPercent val="0"/>
          <c:showBubbleSize val="0"/>
        </c:dLbls>
        <c:gapWidth val="150"/>
        <c:shape val="box"/>
        <c:axId val="71355776"/>
        <c:axId val="71382144"/>
        <c:axId val="0"/>
      </c:bar3DChart>
      <c:catAx>
        <c:axId val="7135577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71382144"/>
        <c:crosses val="autoZero"/>
        <c:auto val="1"/>
        <c:lblAlgn val="ctr"/>
        <c:lblOffset val="100"/>
        <c:noMultiLvlLbl val="0"/>
      </c:catAx>
      <c:valAx>
        <c:axId val="71382144"/>
        <c:scaling>
          <c:orientation val="minMax"/>
        </c:scaling>
        <c:delete val="1"/>
        <c:axPos val="l"/>
        <c:numFmt formatCode="0%" sourceLinked="1"/>
        <c:majorTickMark val="out"/>
        <c:minorTickMark val="none"/>
        <c:tickLblPos val="nextTo"/>
        <c:crossAx val="71355776"/>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defRPr sz="1800" b="1" i="0" u="none" strike="noStrike" baseline="0">
                <a:solidFill>
                  <a:srgbClr val="000000"/>
                </a:solidFill>
                <a:latin typeface="Calibri"/>
                <a:ea typeface="Calibri"/>
                <a:cs typeface="Calibri"/>
              </a:defRPr>
            </a:pPr>
            <a:r>
              <a:rPr lang="en-US"/>
              <a:t>DIRECCIONAMIENTO ESTRATEGICO</a:t>
            </a:r>
          </a:p>
        </c:rich>
      </c:tx>
      <c:overlay val="0"/>
    </c:title>
    <c:autoTitleDeleted val="0"/>
    <c:plotArea>
      <c:layout/>
      <c:lineChart>
        <c:grouping val="standard"/>
        <c:varyColors val="0"/>
        <c:ser>
          <c:idx val="2"/>
          <c:order val="0"/>
          <c:tx>
            <c:strRef>
              <c:f>Directiva!$C$2</c:f>
              <c:strCache>
                <c:ptCount val="1"/>
                <c:pt idx="0">
                  <c:v>AÑO 2019</c:v>
                </c:pt>
              </c:strCache>
            </c:strRef>
          </c:tx>
          <c:marker>
            <c:symbol val="none"/>
          </c:marker>
          <c:dLbls>
            <c:dLbl>
              <c:idx val="0"/>
              <c:layout>
                <c:manualLayout>
                  <c:x val="-5.5095160413268084E-2"/>
                  <c:y val="-9.439529777628467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B42-41DD-A8E3-D6CE8E1102E2}"/>
                </c:ext>
              </c:extLst>
            </c:dLbl>
            <c:dLbl>
              <c:idx val="1"/>
              <c:layout>
                <c:manualLayout>
                  <c:x val="-5.0744970092441541E-2"/>
                  <c:y val="-2.831858933288538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B42-41DD-A8E3-D6CE8E1102E2}"/>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l"/>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B42-41DD-A8E3-D6CE8E1102E2}"/>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Directiva!$C$4:$F$4</c:f>
              <c:numCache>
                <c:formatCode>0%</c:formatCode>
                <c:ptCount val="4"/>
                <c:pt idx="0">
                  <c:v>0</c:v>
                </c:pt>
                <c:pt idx="1">
                  <c:v>0</c:v>
                </c:pt>
                <c:pt idx="2">
                  <c:v>0.25</c:v>
                </c:pt>
                <c:pt idx="3">
                  <c:v>0.75</c:v>
                </c:pt>
              </c:numCache>
            </c:numRef>
          </c:val>
          <c:smooth val="0"/>
          <c:extLst>
            <c:ext xmlns:c16="http://schemas.microsoft.com/office/drawing/2014/chart" uri="{C3380CC4-5D6E-409C-BE32-E72D297353CC}">
              <c16:uniqueId val="{00000003-FB42-41DD-A8E3-D6CE8E1102E2}"/>
            </c:ext>
          </c:extLst>
        </c:ser>
        <c:ser>
          <c:idx val="0"/>
          <c:order val="1"/>
          <c:tx>
            <c:strRef>
              <c:f>Directiva!$H$2</c:f>
              <c:strCache>
                <c:ptCount val="1"/>
                <c:pt idx="0">
                  <c:v>AÑO 2020</c:v>
                </c:pt>
              </c:strCache>
            </c:strRef>
          </c:tx>
          <c:marker>
            <c:symbol val="none"/>
          </c:marker>
          <c:dLbls>
            <c:dLbl>
              <c:idx val="2"/>
              <c:layout>
                <c:manualLayout>
                  <c:x val="-3.177814029363777E-2"/>
                  <c:y val="-9.439529777628463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B42-41DD-A8E3-D6CE8E1102E2}"/>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Directiva!$H$4:$K$4</c:f>
              <c:numCache>
                <c:formatCode>0%</c:formatCode>
                <c:ptCount val="4"/>
                <c:pt idx="0">
                  <c:v>0</c:v>
                </c:pt>
                <c:pt idx="1">
                  <c:v>0</c:v>
                </c:pt>
                <c:pt idx="2">
                  <c:v>0.25</c:v>
                </c:pt>
                <c:pt idx="3">
                  <c:v>0.75</c:v>
                </c:pt>
              </c:numCache>
            </c:numRef>
          </c:val>
          <c:smooth val="0"/>
          <c:extLst>
            <c:ext xmlns:c16="http://schemas.microsoft.com/office/drawing/2014/chart" uri="{C3380CC4-5D6E-409C-BE32-E72D297353CC}">
              <c16:uniqueId val="{00000005-FB42-41DD-A8E3-D6CE8E1102E2}"/>
            </c:ext>
          </c:extLst>
        </c:ser>
        <c:ser>
          <c:idx val="1"/>
          <c:order val="2"/>
          <c:tx>
            <c:strRef>
              <c:f>Directiva!$M$2</c:f>
              <c:strCache>
                <c:ptCount val="1"/>
                <c:pt idx="0">
                  <c:v>AÑO 202_</c:v>
                </c:pt>
              </c:strCache>
            </c:strRef>
          </c:tx>
          <c:marker>
            <c:symbol val="none"/>
          </c:marker>
          <c:dLbls>
            <c:dLbl>
              <c:idx val="0"/>
              <c:layout>
                <c:manualLayout>
                  <c:x val="-5.0744970092441541E-2"/>
                  <c:y val="-0.17935106577494084"/>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B42-41DD-A8E3-D6CE8E1102E2}"/>
                </c:ext>
              </c:extLst>
            </c:dLbl>
            <c:dLbl>
              <c:idx val="1"/>
              <c:layout>
                <c:manualLayout>
                  <c:x val="-4.8569874932028273E-2"/>
                  <c:y val="-4.247788399932808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B42-41DD-A8E3-D6CE8E1102E2}"/>
                </c:ext>
              </c:extLst>
            </c:dLbl>
            <c:dLbl>
              <c:idx val="2"/>
              <c:layout>
                <c:manualLayout>
                  <c:x val="-3.7694399129961934E-2"/>
                  <c:y val="-6.1356943554584986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B42-41DD-A8E3-D6CE8E1102E2}"/>
                </c:ext>
              </c:extLst>
            </c:dLbl>
            <c:dLbl>
              <c:idx val="3"/>
              <c:layout>
                <c:manualLayout>
                  <c:x val="-3.1049569048567136E-2"/>
                  <c:y val="-6.135694355458500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B42-41DD-A8E3-D6CE8E1102E2}"/>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Directiva!$M$4:$P$4</c:f>
              <c:numCache>
                <c:formatCode>0%</c:formatCode>
                <c:ptCount val="4"/>
                <c:pt idx="0">
                  <c:v>0</c:v>
                </c:pt>
                <c:pt idx="1">
                  <c:v>0</c:v>
                </c:pt>
                <c:pt idx="2">
                  <c:v>0.25</c:v>
                </c:pt>
                <c:pt idx="3">
                  <c:v>0.75</c:v>
                </c:pt>
              </c:numCache>
            </c:numRef>
          </c:val>
          <c:smooth val="0"/>
          <c:extLst>
            <c:ext xmlns:c16="http://schemas.microsoft.com/office/drawing/2014/chart" uri="{C3380CC4-5D6E-409C-BE32-E72D297353CC}">
              <c16:uniqueId val="{0000000A-FB42-41DD-A8E3-D6CE8E1102E2}"/>
            </c:ext>
          </c:extLst>
        </c:ser>
        <c:ser>
          <c:idx val="3"/>
          <c:order val="3"/>
          <c:tx>
            <c:v>AÑO 2014</c:v>
          </c:tx>
          <c:marker>
            <c:symbol val="none"/>
          </c:marker>
          <c:dLbls>
            <c:dLbl>
              <c:idx val="0"/>
              <c:layout>
                <c:manualLayout>
                  <c:x val="-3.9749949690220207E-2"/>
                  <c:y val="-8.0236003109841941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FB42-41DD-A8E3-D6CE8E1102E2}"/>
                </c:ext>
              </c:extLst>
            </c:dLbl>
            <c:dLbl>
              <c:idx val="1"/>
              <c:layout>
                <c:manualLayout>
                  <c:x val="-4.3817377640193021E-2"/>
                  <c:y val="-9.9115062665098883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FB42-41DD-A8E3-D6CE8E1102E2}"/>
                </c:ext>
              </c:extLst>
            </c:dLbl>
            <c:dLbl>
              <c:idx val="2"/>
              <c:layout>
                <c:manualLayout>
                  <c:x val="-3.177814029363777E-2"/>
                  <c:y val="-0.1510324764420554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FB42-41DD-A8E3-D6CE8E1102E2}"/>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Directiva!$R$4:$U$4</c:f>
              <c:numCache>
                <c:formatCode>0%</c:formatCode>
                <c:ptCount val="4"/>
                <c:pt idx="0">
                  <c:v>0</c:v>
                </c:pt>
                <c:pt idx="1">
                  <c:v>0</c:v>
                </c:pt>
                <c:pt idx="2">
                  <c:v>0.25</c:v>
                </c:pt>
                <c:pt idx="3">
                  <c:v>0.75</c:v>
                </c:pt>
              </c:numCache>
            </c:numRef>
          </c:val>
          <c:smooth val="0"/>
          <c:extLst>
            <c:ext xmlns:c16="http://schemas.microsoft.com/office/drawing/2014/chart" uri="{C3380CC4-5D6E-409C-BE32-E72D297353CC}">
              <c16:uniqueId val="{0000000E-FB42-41DD-A8E3-D6CE8E1102E2}"/>
            </c:ext>
          </c:extLst>
        </c:ser>
        <c:dLbls>
          <c:showLegendKey val="0"/>
          <c:showVal val="0"/>
          <c:showCatName val="0"/>
          <c:showSerName val="0"/>
          <c:showPercent val="0"/>
          <c:showBubbleSize val="0"/>
        </c:dLbls>
        <c:smooth val="0"/>
        <c:axId val="71773184"/>
        <c:axId val="71820032"/>
      </c:lineChart>
      <c:catAx>
        <c:axId val="71773184"/>
        <c:scaling>
          <c:orientation val="minMax"/>
        </c:scaling>
        <c:delete val="0"/>
        <c:axPos val="b"/>
        <c:numFmt formatCode="General" sourceLinked="1"/>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s-CO"/>
          </a:p>
        </c:txPr>
        <c:crossAx val="71820032"/>
        <c:crosses val="autoZero"/>
        <c:auto val="1"/>
        <c:lblAlgn val="ctr"/>
        <c:lblOffset val="100"/>
        <c:noMultiLvlLbl val="0"/>
      </c:catAx>
      <c:valAx>
        <c:axId val="71820032"/>
        <c:scaling>
          <c:orientation val="minMax"/>
        </c:scaling>
        <c:delete val="1"/>
        <c:axPos val="l"/>
        <c:numFmt formatCode="0%" sourceLinked="1"/>
        <c:majorTickMark val="out"/>
        <c:minorTickMark val="none"/>
        <c:tickLblPos val="nextTo"/>
        <c:crossAx val="71773184"/>
        <c:crosses val="autoZero"/>
        <c:crossBetween val="between"/>
      </c:valAx>
    </c:plotArea>
    <c:legend>
      <c:legendPos val="r"/>
      <c:layout>
        <c:manualLayout>
          <c:xMode val="edge"/>
          <c:yMode val="edge"/>
          <c:x val="0.18481029270075419"/>
          <c:y val="0.88764302987407473"/>
          <c:w val="0.62911458852453561"/>
          <c:h val="7.8652054026954521E-2"/>
        </c:manualLayout>
      </c:layout>
      <c:overlay val="0"/>
      <c:txPr>
        <a:bodyPr/>
        <a:lstStyle/>
        <a:p>
          <a:pPr>
            <a:defRPr sz="92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GESTION ESTRATEGICA</a:t>
            </a:r>
          </a:p>
        </c:rich>
      </c:tx>
      <c:overlay val="0"/>
    </c:title>
    <c:autoTitleDeleted val="0"/>
    <c:plotArea>
      <c:layout/>
      <c:lineChart>
        <c:grouping val="standard"/>
        <c:varyColors val="0"/>
        <c:ser>
          <c:idx val="2"/>
          <c:order val="0"/>
          <c:tx>
            <c:strRef>
              <c:f>Directiva!$C$2</c:f>
              <c:strCache>
                <c:ptCount val="1"/>
                <c:pt idx="0">
                  <c:v>AÑO 2019</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ABB2-4F46-9FE8-556B6C7D4B91}"/>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ABB2-4F46-9FE8-556B6C7D4B91}"/>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Directiva!$C$5:$F$5</c:f>
              <c:numCache>
                <c:formatCode>0%</c:formatCode>
                <c:ptCount val="4"/>
                <c:pt idx="0">
                  <c:v>0</c:v>
                </c:pt>
                <c:pt idx="1">
                  <c:v>0</c:v>
                </c:pt>
                <c:pt idx="2">
                  <c:v>0.4</c:v>
                </c:pt>
                <c:pt idx="3">
                  <c:v>0.6</c:v>
                </c:pt>
              </c:numCache>
            </c:numRef>
          </c:val>
          <c:smooth val="0"/>
          <c:extLst>
            <c:ext xmlns:c16="http://schemas.microsoft.com/office/drawing/2014/chart" uri="{C3380CC4-5D6E-409C-BE32-E72D297353CC}">
              <c16:uniqueId val="{00000002-47FF-4368-85C5-D530874CE32F}"/>
            </c:ext>
          </c:extLst>
        </c:ser>
        <c:ser>
          <c:idx val="0"/>
          <c:order val="1"/>
          <c:tx>
            <c:strRef>
              <c:f>Directiva!$H$2</c:f>
              <c:strCache>
                <c:ptCount val="1"/>
                <c:pt idx="0">
                  <c:v>AÑO 2020</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2-ABB2-4F46-9FE8-556B6C7D4B91}"/>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ABB2-4F46-9FE8-556B6C7D4B91}"/>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ABB2-4F46-9FE8-556B6C7D4B91}"/>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ABB2-4F46-9FE8-556B6C7D4B91}"/>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Directiva!$H$5:$K$5</c:f>
              <c:numCache>
                <c:formatCode>0%</c:formatCode>
                <c:ptCount val="4"/>
                <c:pt idx="0">
                  <c:v>0</c:v>
                </c:pt>
                <c:pt idx="1">
                  <c:v>0</c:v>
                </c:pt>
                <c:pt idx="2">
                  <c:v>0.4</c:v>
                </c:pt>
                <c:pt idx="3">
                  <c:v>0.6</c:v>
                </c:pt>
              </c:numCache>
            </c:numRef>
          </c:val>
          <c:smooth val="0"/>
          <c:extLst>
            <c:ext xmlns:c16="http://schemas.microsoft.com/office/drawing/2014/chart" uri="{C3380CC4-5D6E-409C-BE32-E72D297353CC}">
              <c16:uniqueId val="{00000007-47FF-4368-85C5-D530874CE32F}"/>
            </c:ext>
          </c:extLst>
        </c:ser>
        <c:ser>
          <c:idx val="1"/>
          <c:order val="2"/>
          <c:tx>
            <c:strRef>
              <c:f>Directiva!$M$2</c:f>
              <c:strCache>
                <c:ptCount val="1"/>
                <c:pt idx="0">
                  <c:v>AÑO 202_</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ABB2-4F46-9FE8-556B6C7D4B91}"/>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7-ABB2-4F46-9FE8-556B6C7D4B91}"/>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ABB2-4F46-9FE8-556B6C7D4B91}"/>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ABB2-4F46-9FE8-556B6C7D4B91}"/>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Directiva!$M$5:$P$5</c:f>
              <c:numCache>
                <c:formatCode>0%</c:formatCode>
                <c:ptCount val="4"/>
                <c:pt idx="0">
                  <c:v>0</c:v>
                </c:pt>
                <c:pt idx="1">
                  <c:v>0</c:v>
                </c:pt>
                <c:pt idx="2">
                  <c:v>0.6</c:v>
                </c:pt>
                <c:pt idx="3">
                  <c:v>0.4</c:v>
                </c:pt>
              </c:numCache>
            </c:numRef>
          </c:val>
          <c:smooth val="0"/>
          <c:extLst>
            <c:ext xmlns:c16="http://schemas.microsoft.com/office/drawing/2014/chart" uri="{C3380CC4-5D6E-409C-BE32-E72D297353CC}">
              <c16:uniqueId val="{0000000C-47FF-4368-85C5-D530874CE32F}"/>
            </c:ext>
          </c:extLst>
        </c:ser>
        <c:ser>
          <c:idx val="3"/>
          <c:order val="3"/>
          <c:tx>
            <c:v>AÑO 2014</c:v>
          </c:tx>
          <c:marker>
            <c:symbol val="none"/>
          </c:marker>
          <c:dLbls>
            <c:dLbl>
              <c:idx val="0"/>
              <c:layout>
                <c:manualLayout>
                  <c:x val="-4.8569874932028273E-2"/>
                  <c:y val="-3.295087095564197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47FF-4368-85C5-D530874CE32F}"/>
                </c:ext>
              </c:extLst>
            </c:dLbl>
            <c:dLbl>
              <c:idx val="1"/>
              <c:layout>
                <c:manualLayout>
                  <c:x val="-4.4100140011046743E-2"/>
                  <c:y val="-7.0609009190661293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47FF-4368-85C5-D530874CE32F}"/>
                </c:ext>
              </c:extLst>
            </c:dLbl>
            <c:dLbl>
              <c:idx val="2"/>
              <c:layout>
                <c:manualLayout>
                  <c:x val="-4.8569874932028273E-2"/>
                  <c:y val="-2.82436036762645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47FF-4368-85C5-D530874CE32F}"/>
                </c:ext>
              </c:extLst>
            </c:dLbl>
            <c:dLbl>
              <c:idx val="3"/>
              <c:layout>
                <c:manualLayout>
                  <c:x val="-3.9749949690220207E-2"/>
                  <c:y val="-5.17799400731515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47FF-4368-85C5-D530874CE32F}"/>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Directiva!$R$5:$U$5</c:f>
              <c:numCache>
                <c:formatCode>0%</c:formatCode>
                <c:ptCount val="4"/>
                <c:pt idx="0">
                  <c:v>0</c:v>
                </c:pt>
                <c:pt idx="1">
                  <c:v>0</c:v>
                </c:pt>
                <c:pt idx="2">
                  <c:v>0.4</c:v>
                </c:pt>
                <c:pt idx="3">
                  <c:v>0.6</c:v>
                </c:pt>
              </c:numCache>
            </c:numRef>
          </c:val>
          <c:smooth val="0"/>
          <c:extLst>
            <c:ext xmlns:c16="http://schemas.microsoft.com/office/drawing/2014/chart" uri="{C3380CC4-5D6E-409C-BE32-E72D297353CC}">
              <c16:uniqueId val="{00000011-47FF-4368-85C5-D530874CE32F}"/>
            </c:ext>
          </c:extLst>
        </c:ser>
        <c:dLbls>
          <c:showLegendKey val="0"/>
          <c:showVal val="0"/>
          <c:showCatName val="0"/>
          <c:showSerName val="0"/>
          <c:showPercent val="0"/>
          <c:showBubbleSize val="0"/>
        </c:dLbls>
        <c:smooth val="0"/>
        <c:axId val="71861760"/>
        <c:axId val="71863296"/>
      </c:lineChart>
      <c:catAx>
        <c:axId val="71861760"/>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71863296"/>
        <c:crosses val="autoZero"/>
        <c:auto val="1"/>
        <c:lblAlgn val="ctr"/>
        <c:lblOffset val="100"/>
        <c:noMultiLvlLbl val="0"/>
      </c:catAx>
      <c:valAx>
        <c:axId val="71863296"/>
        <c:scaling>
          <c:orientation val="minMax"/>
        </c:scaling>
        <c:delete val="1"/>
        <c:axPos val="l"/>
        <c:numFmt formatCode="0%" sourceLinked="1"/>
        <c:majorTickMark val="out"/>
        <c:minorTickMark val="none"/>
        <c:tickLblPos val="nextTo"/>
        <c:crossAx val="71861760"/>
        <c:crosses val="autoZero"/>
        <c:crossBetween val="between"/>
      </c:valAx>
    </c:plotArea>
    <c:legend>
      <c:legendPos val="r"/>
      <c:layout>
        <c:manualLayout>
          <c:xMode val="edge"/>
          <c:yMode val="edge"/>
          <c:x val="0.10646387832699621"/>
          <c:y val="0.87115176779373171"/>
          <c:w val="0.7858054815391422"/>
          <c:h val="9.5238462839203897E-2"/>
        </c:manualLayout>
      </c:layout>
      <c:overlay val="0"/>
      <c:txPr>
        <a:bodyPr/>
        <a:lstStyle/>
        <a:p>
          <a:pPr>
            <a:defRPr sz="1280"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GOBIERNO ESCOLAR</a:t>
            </a:r>
          </a:p>
        </c:rich>
      </c:tx>
      <c:overlay val="0"/>
    </c:title>
    <c:autoTitleDeleted val="0"/>
    <c:plotArea>
      <c:layout/>
      <c:lineChart>
        <c:grouping val="standard"/>
        <c:varyColors val="0"/>
        <c:ser>
          <c:idx val="2"/>
          <c:order val="0"/>
          <c:tx>
            <c:strRef>
              <c:f>Directiva!$C$2</c:f>
              <c:strCache>
                <c:ptCount val="1"/>
                <c:pt idx="0">
                  <c:v>AÑO 2019</c:v>
                </c:pt>
              </c:strCache>
            </c:strRef>
          </c:tx>
          <c:spPr>
            <a:ln w="63500"/>
          </c:spPr>
          <c:marker>
            <c:symbol val="none"/>
          </c:marker>
          <c:dLbls>
            <c:dLbl>
              <c:idx val="0"/>
              <c:layout>
                <c:manualLayout>
                  <c:x val="-7.3888888888888893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62C-4D95-8E02-12C38514E980}"/>
                </c:ext>
              </c:extLst>
            </c:dLbl>
            <c:dLbl>
              <c:idx val="1"/>
              <c:layout>
                <c:manualLayout>
                  <c:x val="-5.444444444444449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62C-4D95-8E02-12C38514E980}"/>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Directiva!$C$6:$F$6</c:f>
              <c:numCache>
                <c:formatCode>0%</c:formatCode>
                <c:ptCount val="4"/>
                <c:pt idx="0">
                  <c:v>0</c:v>
                </c:pt>
                <c:pt idx="1">
                  <c:v>0.375</c:v>
                </c:pt>
                <c:pt idx="2">
                  <c:v>0.25</c:v>
                </c:pt>
                <c:pt idx="3">
                  <c:v>0.375</c:v>
                </c:pt>
              </c:numCache>
            </c:numRef>
          </c:val>
          <c:smooth val="0"/>
          <c:extLst>
            <c:ext xmlns:c16="http://schemas.microsoft.com/office/drawing/2014/chart" uri="{C3380CC4-5D6E-409C-BE32-E72D297353CC}">
              <c16:uniqueId val="{00000002-062C-4D95-8E02-12C38514E980}"/>
            </c:ext>
          </c:extLst>
        </c:ser>
        <c:ser>
          <c:idx val="0"/>
          <c:order val="1"/>
          <c:tx>
            <c:strRef>
              <c:f>Directiva!$H$2</c:f>
              <c:strCache>
                <c:ptCount val="1"/>
                <c:pt idx="0">
                  <c:v>AÑO 2020</c:v>
                </c:pt>
              </c:strCache>
            </c:strRef>
          </c:tx>
          <c:spPr>
            <a:ln w="63500"/>
          </c:spPr>
          <c:marker>
            <c:symbol val="none"/>
          </c:marker>
          <c:dLbls>
            <c:dLbl>
              <c:idx val="0"/>
              <c:layout>
                <c:manualLayout>
                  <c:x val="-6.7583333333333398E-2"/>
                  <c:y val="-7.3927388896993934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62C-4D95-8E02-12C38514E980}"/>
                </c:ext>
              </c:extLst>
            </c:dLbl>
            <c:dLbl>
              <c:idx val="1"/>
              <c:layout>
                <c:manualLayout>
                  <c:x val="-7.3138888888888892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62C-4D95-8E02-12C38514E980}"/>
                </c:ext>
              </c:extLst>
            </c:dLbl>
            <c:dLbl>
              <c:idx val="2"/>
              <c:layout>
                <c:manualLayout>
                  <c:x val="-6.2027777777777779E-2"/>
                  <c:y val="-6.9306927090931891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62C-4D95-8E02-12C38514E980}"/>
                </c:ext>
              </c:extLst>
            </c:dLbl>
            <c:dLbl>
              <c:idx val="3"/>
              <c:layout>
                <c:manualLayout>
                  <c:x val="-3.9759210547729226E-2"/>
                  <c:y val="-0.12727274076966419"/>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62C-4D95-8E02-12C38514E980}"/>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Directiva!$H$6:$K$6</c:f>
              <c:numCache>
                <c:formatCode>0%</c:formatCode>
                <c:ptCount val="4"/>
                <c:pt idx="0">
                  <c:v>0</c:v>
                </c:pt>
                <c:pt idx="1">
                  <c:v>0.375</c:v>
                </c:pt>
                <c:pt idx="2">
                  <c:v>0</c:v>
                </c:pt>
                <c:pt idx="3">
                  <c:v>0.375</c:v>
                </c:pt>
              </c:numCache>
            </c:numRef>
          </c:val>
          <c:smooth val="0"/>
          <c:extLst>
            <c:ext xmlns:c16="http://schemas.microsoft.com/office/drawing/2014/chart" uri="{C3380CC4-5D6E-409C-BE32-E72D297353CC}">
              <c16:uniqueId val="{00000007-062C-4D95-8E02-12C38514E980}"/>
            </c:ext>
          </c:extLst>
        </c:ser>
        <c:ser>
          <c:idx val="1"/>
          <c:order val="2"/>
          <c:tx>
            <c:strRef>
              <c:f>Directiva!$M$2</c:f>
              <c:strCache>
                <c:ptCount val="1"/>
                <c:pt idx="0">
                  <c:v>AÑO 202_</c:v>
                </c:pt>
              </c:strCache>
            </c:strRef>
          </c:tx>
          <c:spPr>
            <a:ln w="63500"/>
          </c:spPr>
          <c:marker>
            <c:symbol val="none"/>
          </c:marker>
          <c:dLbls>
            <c:dLbl>
              <c:idx val="0"/>
              <c:layout>
                <c:manualLayout>
                  <c:x val="-6.5866433460414806E-2"/>
                  <c:y val="4.7138052136912684E-3"/>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62C-4D95-8E02-12C38514E980}"/>
                </c:ext>
              </c:extLst>
            </c:dLbl>
            <c:dLbl>
              <c:idx val="1"/>
              <c:layout>
                <c:manualLayout>
                  <c:x val="-7.8694444444444483E-2"/>
                  <c:y val="-6.468646528486966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62C-4D95-8E02-12C38514E980}"/>
                </c:ext>
              </c:extLst>
            </c:dLbl>
            <c:dLbl>
              <c:idx val="2"/>
              <c:layout>
                <c:manualLayout>
                  <c:x val="-6.4805555555555561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62C-4D95-8E02-12C38514E980}"/>
                </c:ext>
              </c:extLst>
            </c:dLbl>
            <c:dLbl>
              <c:idx val="3"/>
              <c:layout>
                <c:manualLayout>
                  <c:x val="-3.9759210547729226E-2"/>
                  <c:y val="-7.070707820536899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62C-4D95-8E02-12C38514E980}"/>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Directiva!$M$6:$P$6</c:f>
              <c:numCache>
                <c:formatCode>0%</c:formatCode>
                <c:ptCount val="4"/>
                <c:pt idx="0">
                  <c:v>0</c:v>
                </c:pt>
                <c:pt idx="1">
                  <c:v>0.5</c:v>
                </c:pt>
                <c:pt idx="2">
                  <c:v>0.125</c:v>
                </c:pt>
                <c:pt idx="3">
                  <c:v>0.375</c:v>
                </c:pt>
              </c:numCache>
            </c:numRef>
          </c:val>
          <c:smooth val="0"/>
          <c:extLst>
            <c:ext xmlns:c16="http://schemas.microsoft.com/office/drawing/2014/chart" uri="{C3380CC4-5D6E-409C-BE32-E72D297353CC}">
              <c16:uniqueId val="{0000000C-062C-4D95-8E02-12C38514E980}"/>
            </c:ext>
          </c:extLst>
        </c:ser>
        <c:ser>
          <c:idx val="3"/>
          <c:order val="3"/>
          <c:tx>
            <c:v>AÑO 4</c:v>
          </c:tx>
          <c:marker>
            <c:symbol val="none"/>
          </c:marker>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Directiva!$R$6:$U$6</c:f>
              <c:numCache>
                <c:formatCode>0%</c:formatCode>
                <c:ptCount val="4"/>
                <c:pt idx="0">
                  <c:v>0</c:v>
                </c:pt>
                <c:pt idx="1">
                  <c:v>0.5</c:v>
                </c:pt>
                <c:pt idx="2">
                  <c:v>0.125</c:v>
                </c:pt>
                <c:pt idx="3">
                  <c:v>0.375</c:v>
                </c:pt>
              </c:numCache>
            </c:numRef>
          </c:val>
          <c:smooth val="0"/>
          <c:extLst>
            <c:ext xmlns:c16="http://schemas.microsoft.com/office/drawing/2014/chart" uri="{C3380CC4-5D6E-409C-BE32-E72D297353CC}">
              <c16:uniqueId val="{0000000D-062C-4D95-8E02-12C38514E980}"/>
            </c:ext>
          </c:extLst>
        </c:ser>
        <c:dLbls>
          <c:showLegendKey val="0"/>
          <c:showVal val="0"/>
          <c:showCatName val="0"/>
          <c:showSerName val="0"/>
          <c:showPercent val="0"/>
          <c:showBubbleSize val="0"/>
        </c:dLbls>
        <c:smooth val="0"/>
        <c:axId val="71893760"/>
        <c:axId val="71895296"/>
      </c:lineChart>
      <c:catAx>
        <c:axId val="71893760"/>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71895296"/>
        <c:crosses val="autoZero"/>
        <c:auto val="1"/>
        <c:lblAlgn val="ctr"/>
        <c:lblOffset val="100"/>
        <c:noMultiLvlLbl val="0"/>
      </c:catAx>
      <c:valAx>
        <c:axId val="71895296"/>
        <c:scaling>
          <c:orientation val="minMax"/>
        </c:scaling>
        <c:delete val="1"/>
        <c:axPos val="l"/>
        <c:numFmt formatCode="0%" sourceLinked="1"/>
        <c:majorTickMark val="out"/>
        <c:minorTickMark val="none"/>
        <c:tickLblPos val="nextTo"/>
        <c:crossAx val="71893760"/>
        <c:crosses val="autoZero"/>
        <c:crossBetween val="between"/>
      </c:valAx>
    </c:plotArea>
    <c:legend>
      <c:legendPos val="r"/>
      <c:layout>
        <c:manualLayout>
          <c:xMode val="edge"/>
          <c:yMode val="edge"/>
          <c:x val="0.13054515999188315"/>
          <c:y val="0.87005798004063051"/>
          <c:w val="0.73764308453838701"/>
          <c:h val="9.6045197740112997E-2"/>
        </c:manualLayout>
      </c:layout>
      <c:overlay val="0"/>
      <c:txPr>
        <a:bodyPr/>
        <a:lstStyle/>
        <a:p>
          <a:pPr>
            <a:defRPr sz="1280"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2019. Cultura Institucional</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6A29-4F0B-BEE7-32A60E3382F0}"/>
              </c:ext>
            </c:extLst>
          </c:dPt>
          <c:dPt>
            <c:idx val="1"/>
            <c:invertIfNegative val="0"/>
            <c:bubble3D val="0"/>
            <c:spPr>
              <a:solidFill>
                <a:srgbClr val="C00000"/>
              </a:solidFill>
            </c:spPr>
            <c:extLst>
              <c:ext xmlns:c16="http://schemas.microsoft.com/office/drawing/2014/chart" uri="{C3380CC4-5D6E-409C-BE32-E72D297353CC}">
                <c16:uniqueId val="{00000003-6A29-4F0B-BEE7-32A60E3382F0}"/>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6A29-4F0B-BEE7-32A60E3382F0}"/>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6A29-4F0B-BEE7-32A60E3382F0}"/>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Directiva!$C$7:$F$7</c:f>
              <c:numCache>
                <c:formatCode>0%</c:formatCode>
                <c:ptCount val="4"/>
                <c:pt idx="0">
                  <c:v>0</c:v>
                </c:pt>
                <c:pt idx="1">
                  <c:v>0</c:v>
                </c:pt>
                <c:pt idx="2">
                  <c:v>0</c:v>
                </c:pt>
                <c:pt idx="3">
                  <c:v>1</c:v>
                </c:pt>
              </c:numCache>
            </c:numRef>
          </c:val>
          <c:extLst>
            <c:ext xmlns:c16="http://schemas.microsoft.com/office/drawing/2014/chart" uri="{C3380CC4-5D6E-409C-BE32-E72D297353CC}">
              <c16:uniqueId val="{00000008-6A29-4F0B-BEE7-32A60E3382F0}"/>
            </c:ext>
          </c:extLst>
        </c:ser>
        <c:dLbls>
          <c:showLegendKey val="0"/>
          <c:showVal val="0"/>
          <c:showCatName val="0"/>
          <c:showSerName val="0"/>
          <c:showPercent val="0"/>
          <c:showBubbleSize val="0"/>
        </c:dLbls>
        <c:gapWidth val="150"/>
        <c:shape val="box"/>
        <c:axId val="71907968"/>
        <c:axId val="71913856"/>
        <c:axId val="0"/>
      </c:bar3DChart>
      <c:catAx>
        <c:axId val="7190796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71913856"/>
        <c:crosses val="autoZero"/>
        <c:auto val="1"/>
        <c:lblAlgn val="ctr"/>
        <c:lblOffset val="100"/>
        <c:noMultiLvlLbl val="0"/>
      </c:catAx>
      <c:valAx>
        <c:axId val="71913856"/>
        <c:scaling>
          <c:orientation val="minMax"/>
        </c:scaling>
        <c:delete val="1"/>
        <c:axPos val="l"/>
        <c:numFmt formatCode="0%" sourceLinked="1"/>
        <c:majorTickMark val="out"/>
        <c:minorTickMark val="none"/>
        <c:tickLblPos val="nextTo"/>
        <c:crossAx val="71907968"/>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2020. Cultura Institucional</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0F4C-472F-BC13-6CF2BE5D6E3E}"/>
              </c:ext>
            </c:extLst>
          </c:dPt>
          <c:dPt>
            <c:idx val="1"/>
            <c:invertIfNegative val="0"/>
            <c:bubble3D val="0"/>
            <c:spPr>
              <a:solidFill>
                <a:srgbClr val="C00000"/>
              </a:solidFill>
            </c:spPr>
            <c:extLst>
              <c:ext xmlns:c16="http://schemas.microsoft.com/office/drawing/2014/chart" uri="{C3380CC4-5D6E-409C-BE32-E72D297353CC}">
                <c16:uniqueId val="{00000003-0F4C-472F-BC13-6CF2BE5D6E3E}"/>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0F4C-472F-BC13-6CF2BE5D6E3E}"/>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0F4C-472F-BC13-6CF2BE5D6E3E}"/>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Directiva!$H$7:$K$7</c:f>
              <c:numCache>
                <c:formatCode>0%</c:formatCode>
                <c:ptCount val="4"/>
                <c:pt idx="0">
                  <c:v>0</c:v>
                </c:pt>
                <c:pt idx="1">
                  <c:v>0</c:v>
                </c:pt>
                <c:pt idx="2">
                  <c:v>0</c:v>
                </c:pt>
                <c:pt idx="3">
                  <c:v>1</c:v>
                </c:pt>
              </c:numCache>
            </c:numRef>
          </c:val>
          <c:extLst>
            <c:ext xmlns:c16="http://schemas.microsoft.com/office/drawing/2014/chart" uri="{C3380CC4-5D6E-409C-BE32-E72D297353CC}">
              <c16:uniqueId val="{00000008-0F4C-472F-BC13-6CF2BE5D6E3E}"/>
            </c:ext>
          </c:extLst>
        </c:ser>
        <c:dLbls>
          <c:showLegendKey val="0"/>
          <c:showVal val="0"/>
          <c:showCatName val="0"/>
          <c:showSerName val="0"/>
          <c:showPercent val="0"/>
          <c:showBubbleSize val="0"/>
        </c:dLbls>
        <c:gapWidth val="150"/>
        <c:shape val="box"/>
        <c:axId val="71934336"/>
        <c:axId val="71935872"/>
        <c:axId val="0"/>
      </c:bar3DChart>
      <c:catAx>
        <c:axId val="7193433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71935872"/>
        <c:crosses val="autoZero"/>
        <c:auto val="1"/>
        <c:lblAlgn val="ctr"/>
        <c:lblOffset val="100"/>
        <c:noMultiLvlLbl val="0"/>
      </c:catAx>
      <c:valAx>
        <c:axId val="71935872"/>
        <c:scaling>
          <c:orientation val="minMax"/>
        </c:scaling>
        <c:delete val="1"/>
        <c:axPos val="l"/>
        <c:numFmt formatCode="0%" sourceLinked="1"/>
        <c:majorTickMark val="out"/>
        <c:minorTickMark val="none"/>
        <c:tickLblPos val="nextTo"/>
        <c:crossAx val="71934336"/>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2021. Cultura Institucional</a:t>
            </a:r>
          </a:p>
        </c:rich>
      </c:tx>
      <c:layout>
        <c:manualLayout>
          <c:xMode val="edge"/>
          <c:yMode val="edge"/>
          <c:x val="0.1484131264413866"/>
          <c:y val="2.8293444251671931E-2"/>
        </c:manualLayout>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35BE-4F04-939A-2DCA16546ED8}"/>
              </c:ext>
            </c:extLst>
          </c:dPt>
          <c:dPt>
            <c:idx val="1"/>
            <c:invertIfNegative val="0"/>
            <c:bubble3D val="0"/>
            <c:spPr>
              <a:solidFill>
                <a:srgbClr val="C00000"/>
              </a:solidFill>
            </c:spPr>
            <c:extLst>
              <c:ext xmlns:c16="http://schemas.microsoft.com/office/drawing/2014/chart" uri="{C3380CC4-5D6E-409C-BE32-E72D297353CC}">
                <c16:uniqueId val="{00000003-35BE-4F04-939A-2DCA16546ED8}"/>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35BE-4F04-939A-2DCA16546ED8}"/>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35BE-4F04-939A-2DCA16546ED8}"/>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Directiva!$M$7:$P$7</c:f>
              <c:numCache>
                <c:formatCode>0%</c:formatCode>
                <c:ptCount val="4"/>
                <c:pt idx="0">
                  <c:v>0</c:v>
                </c:pt>
                <c:pt idx="1">
                  <c:v>0</c:v>
                </c:pt>
                <c:pt idx="2">
                  <c:v>0</c:v>
                </c:pt>
                <c:pt idx="3">
                  <c:v>1</c:v>
                </c:pt>
              </c:numCache>
            </c:numRef>
          </c:val>
          <c:extLst>
            <c:ext xmlns:c16="http://schemas.microsoft.com/office/drawing/2014/chart" uri="{C3380CC4-5D6E-409C-BE32-E72D297353CC}">
              <c16:uniqueId val="{00000008-35BE-4F04-939A-2DCA16546ED8}"/>
            </c:ext>
          </c:extLst>
        </c:ser>
        <c:dLbls>
          <c:showLegendKey val="0"/>
          <c:showVal val="0"/>
          <c:showCatName val="0"/>
          <c:showSerName val="0"/>
          <c:showPercent val="0"/>
          <c:showBubbleSize val="0"/>
        </c:dLbls>
        <c:gapWidth val="150"/>
        <c:shape val="box"/>
        <c:axId val="72025984"/>
        <c:axId val="72027520"/>
        <c:axId val="0"/>
      </c:bar3DChart>
      <c:catAx>
        <c:axId val="7202598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72027520"/>
        <c:crosses val="autoZero"/>
        <c:auto val="1"/>
        <c:lblAlgn val="ctr"/>
        <c:lblOffset val="100"/>
        <c:noMultiLvlLbl val="0"/>
      </c:catAx>
      <c:valAx>
        <c:axId val="72027520"/>
        <c:scaling>
          <c:orientation val="minMax"/>
        </c:scaling>
        <c:delete val="1"/>
        <c:axPos val="l"/>
        <c:numFmt formatCode="0%" sourceLinked="1"/>
        <c:majorTickMark val="out"/>
        <c:minorTickMark val="none"/>
        <c:tickLblPos val="nextTo"/>
        <c:crossAx val="72025984"/>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CULTURA INSTITUCIONAL</a:t>
            </a:r>
          </a:p>
        </c:rich>
      </c:tx>
      <c:overlay val="0"/>
    </c:title>
    <c:autoTitleDeleted val="0"/>
    <c:plotArea>
      <c:layout/>
      <c:lineChart>
        <c:grouping val="standard"/>
        <c:varyColors val="0"/>
        <c:ser>
          <c:idx val="2"/>
          <c:order val="0"/>
          <c:tx>
            <c:strRef>
              <c:f>Directiva!$C$2</c:f>
              <c:strCache>
                <c:ptCount val="1"/>
                <c:pt idx="0">
                  <c:v>AÑO 2019</c:v>
                </c:pt>
              </c:strCache>
            </c:strRef>
          </c:tx>
          <c:spPr>
            <a:ln w="63500"/>
          </c:spPr>
          <c:marker>
            <c:symbol val="none"/>
          </c:marker>
          <c:dLbls>
            <c:dLbl>
              <c:idx val="0"/>
              <c:layout>
                <c:manualLayout>
                  <c:x val="-7.3888888888888893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5F7-4A08-B686-94C99B426C66}"/>
                </c:ext>
              </c:extLst>
            </c:dLbl>
            <c:dLbl>
              <c:idx val="1"/>
              <c:layout>
                <c:manualLayout>
                  <c:x val="-5.4444444444444504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5F7-4A08-B686-94C99B426C66}"/>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Directiva!$C$7:$F$7</c:f>
              <c:numCache>
                <c:formatCode>0%</c:formatCode>
                <c:ptCount val="4"/>
                <c:pt idx="0">
                  <c:v>0</c:v>
                </c:pt>
                <c:pt idx="1">
                  <c:v>0</c:v>
                </c:pt>
                <c:pt idx="2">
                  <c:v>0</c:v>
                </c:pt>
                <c:pt idx="3">
                  <c:v>1</c:v>
                </c:pt>
              </c:numCache>
            </c:numRef>
          </c:val>
          <c:smooth val="0"/>
          <c:extLst>
            <c:ext xmlns:c16="http://schemas.microsoft.com/office/drawing/2014/chart" uri="{C3380CC4-5D6E-409C-BE32-E72D297353CC}">
              <c16:uniqueId val="{00000002-55F7-4A08-B686-94C99B426C66}"/>
            </c:ext>
          </c:extLst>
        </c:ser>
        <c:ser>
          <c:idx val="0"/>
          <c:order val="1"/>
          <c:tx>
            <c:strRef>
              <c:f>Directiva!$H$2</c:f>
              <c:strCache>
                <c:ptCount val="1"/>
                <c:pt idx="0">
                  <c:v>AÑO 2020</c:v>
                </c:pt>
              </c:strCache>
            </c:strRef>
          </c:tx>
          <c:spPr>
            <a:ln w="63500"/>
          </c:spPr>
          <c:marker>
            <c:symbol val="none"/>
          </c:marker>
          <c:dLbls>
            <c:dLbl>
              <c:idx val="0"/>
              <c:layout>
                <c:manualLayout>
                  <c:x val="-6.7583333333333426E-2"/>
                  <c:y val="-7.3927388896993934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5F7-4A08-B686-94C99B426C66}"/>
                </c:ext>
              </c:extLst>
            </c:dLbl>
            <c:dLbl>
              <c:idx val="1"/>
              <c:layout>
                <c:manualLayout>
                  <c:x val="-7.3138888888888892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5F7-4A08-B686-94C99B426C66}"/>
                </c:ext>
              </c:extLst>
            </c:dLbl>
            <c:dLbl>
              <c:idx val="2"/>
              <c:layout>
                <c:manualLayout>
                  <c:x val="-6.2027777777777779E-2"/>
                  <c:y val="-6.930692709093194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5F7-4A08-B686-94C99B426C66}"/>
                </c:ext>
              </c:extLst>
            </c:dLbl>
            <c:dLbl>
              <c:idx val="3"/>
              <c:layout>
                <c:manualLayout>
                  <c:x val="-3.9759210547729247E-2"/>
                  <c:y val="-0.12727274076966419"/>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5F7-4A08-B686-94C99B426C66}"/>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Directiva!$H$7:$K$7</c:f>
              <c:numCache>
                <c:formatCode>0%</c:formatCode>
                <c:ptCount val="4"/>
                <c:pt idx="0">
                  <c:v>0</c:v>
                </c:pt>
                <c:pt idx="1">
                  <c:v>0</c:v>
                </c:pt>
                <c:pt idx="2">
                  <c:v>0</c:v>
                </c:pt>
                <c:pt idx="3">
                  <c:v>1</c:v>
                </c:pt>
              </c:numCache>
            </c:numRef>
          </c:val>
          <c:smooth val="0"/>
          <c:extLst>
            <c:ext xmlns:c16="http://schemas.microsoft.com/office/drawing/2014/chart" uri="{C3380CC4-5D6E-409C-BE32-E72D297353CC}">
              <c16:uniqueId val="{00000007-55F7-4A08-B686-94C99B426C66}"/>
            </c:ext>
          </c:extLst>
        </c:ser>
        <c:ser>
          <c:idx val="1"/>
          <c:order val="2"/>
          <c:tx>
            <c:strRef>
              <c:f>Directiva!$M$2</c:f>
              <c:strCache>
                <c:ptCount val="1"/>
                <c:pt idx="0">
                  <c:v>AÑO 202_</c:v>
                </c:pt>
              </c:strCache>
            </c:strRef>
          </c:tx>
          <c:spPr>
            <a:ln w="63500"/>
          </c:spPr>
          <c:marker>
            <c:symbol val="none"/>
          </c:marker>
          <c:dLbls>
            <c:dLbl>
              <c:idx val="0"/>
              <c:layout>
                <c:manualLayout>
                  <c:x val="-6.5866433460414833E-2"/>
                  <c:y val="4.7138052136912684E-3"/>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5F7-4A08-B686-94C99B426C66}"/>
                </c:ext>
              </c:extLst>
            </c:dLbl>
            <c:dLbl>
              <c:idx val="1"/>
              <c:layout>
                <c:manualLayout>
                  <c:x val="-7.8694444444444483E-2"/>
                  <c:y val="-6.468646528486966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5F7-4A08-B686-94C99B426C66}"/>
                </c:ext>
              </c:extLst>
            </c:dLbl>
            <c:dLbl>
              <c:idx val="2"/>
              <c:layout>
                <c:manualLayout>
                  <c:x val="-6.4805555555555561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5F7-4A08-B686-94C99B426C66}"/>
                </c:ext>
              </c:extLst>
            </c:dLbl>
            <c:dLbl>
              <c:idx val="3"/>
              <c:layout>
                <c:manualLayout>
                  <c:x val="-3.9759210547729247E-2"/>
                  <c:y val="-7.070707820536899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5F7-4A08-B686-94C99B426C66}"/>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Directiva!$M$7:$P$7</c:f>
              <c:numCache>
                <c:formatCode>0%</c:formatCode>
                <c:ptCount val="4"/>
                <c:pt idx="0">
                  <c:v>0</c:v>
                </c:pt>
                <c:pt idx="1">
                  <c:v>0</c:v>
                </c:pt>
                <c:pt idx="2">
                  <c:v>0</c:v>
                </c:pt>
                <c:pt idx="3">
                  <c:v>1</c:v>
                </c:pt>
              </c:numCache>
            </c:numRef>
          </c:val>
          <c:smooth val="0"/>
          <c:extLst>
            <c:ext xmlns:c16="http://schemas.microsoft.com/office/drawing/2014/chart" uri="{C3380CC4-5D6E-409C-BE32-E72D297353CC}">
              <c16:uniqueId val="{0000000C-55F7-4A08-B686-94C99B426C66}"/>
            </c:ext>
          </c:extLst>
        </c:ser>
        <c:ser>
          <c:idx val="3"/>
          <c:order val="3"/>
          <c:tx>
            <c:v>AÑO 2014</c:v>
          </c:tx>
          <c:marker>
            <c:symbol val="none"/>
          </c:marker>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Directiva!$R$7:$U$7</c:f>
              <c:numCache>
                <c:formatCode>0%</c:formatCode>
                <c:ptCount val="4"/>
                <c:pt idx="0">
                  <c:v>0</c:v>
                </c:pt>
                <c:pt idx="1">
                  <c:v>0.25</c:v>
                </c:pt>
                <c:pt idx="2">
                  <c:v>0</c:v>
                </c:pt>
                <c:pt idx="3">
                  <c:v>0.75</c:v>
                </c:pt>
              </c:numCache>
            </c:numRef>
          </c:val>
          <c:smooth val="0"/>
          <c:extLst>
            <c:ext xmlns:c16="http://schemas.microsoft.com/office/drawing/2014/chart" uri="{C3380CC4-5D6E-409C-BE32-E72D297353CC}">
              <c16:uniqueId val="{0000000D-55F7-4A08-B686-94C99B426C66}"/>
            </c:ext>
          </c:extLst>
        </c:ser>
        <c:dLbls>
          <c:showLegendKey val="0"/>
          <c:showVal val="0"/>
          <c:showCatName val="0"/>
          <c:showSerName val="0"/>
          <c:showPercent val="0"/>
          <c:showBubbleSize val="0"/>
        </c:dLbls>
        <c:smooth val="0"/>
        <c:axId val="72069888"/>
        <c:axId val="72071424"/>
      </c:lineChart>
      <c:catAx>
        <c:axId val="72069888"/>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72071424"/>
        <c:crosses val="autoZero"/>
        <c:auto val="1"/>
        <c:lblAlgn val="ctr"/>
        <c:lblOffset val="100"/>
        <c:noMultiLvlLbl val="0"/>
      </c:catAx>
      <c:valAx>
        <c:axId val="72071424"/>
        <c:scaling>
          <c:orientation val="minMax"/>
        </c:scaling>
        <c:delete val="1"/>
        <c:axPos val="l"/>
        <c:numFmt formatCode="0%" sourceLinked="1"/>
        <c:majorTickMark val="out"/>
        <c:minorTickMark val="none"/>
        <c:tickLblPos val="nextTo"/>
        <c:crossAx val="72069888"/>
        <c:crosses val="autoZero"/>
        <c:crossBetween val="between"/>
      </c:valAx>
    </c:plotArea>
    <c:legend>
      <c:legendPos val="r"/>
      <c:layout>
        <c:manualLayout>
          <c:xMode val="edge"/>
          <c:yMode val="edge"/>
          <c:x val="0.10646387832699621"/>
          <c:y val="0.87005798004063051"/>
          <c:w val="0.7858054815391422"/>
          <c:h val="9.6045197740112997E-2"/>
        </c:manualLayout>
      </c:layout>
      <c:overlay val="0"/>
      <c:txPr>
        <a:bodyPr/>
        <a:lstStyle/>
        <a:p>
          <a:pPr>
            <a:defRPr sz="1280"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2019. Clima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Directiva!$B$8</c:f>
              <c:strCache>
                <c:ptCount val="1"/>
                <c:pt idx="0">
                  <c:v>Clima Escolar</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58B4-4346-970E-75A466998BA4}"/>
              </c:ext>
            </c:extLst>
          </c:dPt>
          <c:dPt>
            <c:idx val="1"/>
            <c:invertIfNegative val="0"/>
            <c:bubble3D val="0"/>
            <c:spPr>
              <a:solidFill>
                <a:srgbClr val="C00000"/>
              </a:solidFill>
            </c:spPr>
            <c:extLst>
              <c:ext xmlns:c16="http://schemas.microsoft.com/office/drawing/2014/chart" uri="{C3380CC4-5D6E-409C-BE32-E72D297353CC}">
                <c16:uniqueId val="{00000003-58B4-4346-970E-75A466998BA4}"/>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58B4-4346-970E-75A466998BA4}"/>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58B4-4346-970E-75A466998BA4}"/>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Directiva!$C$8:$F$8</c:f>
              <c:numCache>
                <c:formatCode>0%</c:formatCode>
                <c:ptCount val="4"/>
                <c:pt idx="0">
                  <c:v>0</c:v>
                </c:pt>
                <c:pt idx="1">
                  <c:v>0</c:v>
                </c:pt>
                <c:pt idx="2">
                  <c:v>0.55555555555555558</c:v>
                </c:pt>
                <c:pt idx="3">
                  <c:v>0.44444444444444442</c:v>
                </c:pt>
              </c:numCache>
            </c:numRef>
          </c:val>
          <c:extLst>
            <c:ext xmlns:c16="http://schemas.microsoft.com/office/drawing/2014/chart" uri="{C3380CC4-5D6E-409C-BE32-E72D297353CC}">
              <c16:uniqueId val="{00000008-58B4-4346-970E-75A466998BA4}"/>
            </c:ext>
          </c:extLst>
        </c:ser>
        <c:dLbls>
          <c:showLegendKey val="0"/>
          <c:showVal val="0"/>
          <c:showCatName val="0"/>
          <c:showSerName val="0"/>
          <c:showPercent val="0"/>
          <c:showBubbleSize val="0"/>
        </c:dLbls>
        <c:gapWidth val="150"/>
        <c:shape val="box"/>
        <c:axId val="72288896"/>
        <c:axId val="72311168"/>
        <c:axId val="0"/>
      </c:bar3DChart>
      <c:catAx>
        <c:axId val="7228889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72311168"/>
        <c:crosses val="autoZero"/>
        <c:auto val="1"/>
        <c:lblAlgn val="ctr"/>
        <c:lblOffset val="100"/>
        <c:noMultiLvlLbl val="0"/>
      </c:catAx>
      <c:valAx>
        <c:axId val="72311168"/>
        <c:scaling>
          <c:orientation val="minMax"/>
        </c:scaling>
        <c:delete val="1"/>
        <c:axPos val="l"/>
        <c:numFmt formatCode="0%" sourceLinked="1"/>
        <c:majorTickMark val="out"/>
        <c:minorTickMark val="none"/>
        <c:tickLblPos val="nextTo"/>
        <c:crossAx val="72288896"/>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2020. Clima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Directiva!$B$8</c:f>
              <c:strCache>
                <c:ptCount val="1"/>
                <c:pt idx="0">
                  <c:v>Clima Escolar</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9326-4D94-AD5B-6B4666827CBA}"/>
              </c:ext>
            </c:extLst>
          </c:dPt>
          <c:dPt>
            <c:idx val="1"/>
            <c:invertIfNegative val="0"/>
            <c:bubble3D val="0"/>
            <c:spPr>
              <a:solidFill>
                <a:srgbClr val="C00000"/>
              </a:solidFill>
            </c:spPr>
            <c:extLst>
              <c:ext xmlns:c16="http://schemas.microsoft.com/office/drawing/2014/chart" uri="{C3380CC4-5D6E-409C-BE32-E72D297353CC}">
                <c16:uniqueId val="{00000003-9326-4D94-AD5B-6B4666827CBA}"/>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9326-4D94-AD5B-6B4666827CBA}"/>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9326-4D94-AD5B-6B4666827CBA}"/>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Directiva!$H$8:$K$8</c:f>
              <c:numCache>
                <c:formatCode>0%</c:formatCode>
                <c:ptCount val="4"/>
                <c:pt idx="0">
                  <c:v>0</c:v>
                </c:pt>
                <c:pt idx="1">
                  <c:v>0</c:v>
                </c:pt>
                <c:pt idx="2">
                  <c:v>0.55555555555555558</c:v>
                </c:pt>
                <c:pt idx="3">
                  <c:v>0.44444444444444442</c:v>
                </c:pt>
              </c:numCache>
            </c:numRef>
          </c:val>
          <c:extLst>
            <c:ext xmlns:c16="http://schemas.microsoft.com/office/drawing/2014/chart" uri="{C3380CC4-5D6E-409C-BE32-E72D297353CC}">
              <c16:uniqueId val="{00000008-9326-4D94-AD5B-6B4666827CBA}"/>
            </c:ext>
          </c:extLst>
        </c:ser>
        <c:dLbls>
          <c:showLegendKey val="0"/>
          <c:showVal val="0"/>
          <c:showCatName val="0"/>
          <c:showSerName val="0"/>
          <c:showPercent val="0"/>
          <c:showBubbleSize val="0"/>
        </c:dLbls>
        <c:gapWidth val="150"/>
        <c:shape val="box"/>
        <c:axId val="72348032"/>
        <c:axId val="72349568"/>
        <c:axId val="0"/>
      </c:bar3DChart>
      <c:catAx>
        <c:axId val="7234803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72349568"/>
        <c:crosses val="autoZero"/>
        <c:auto val="1"/>
        <c:lblAlgn val="ctr"/>
        <c:lblOffset val="100"/>
        <c:noMultiLvlLbl val="0"/>
      </c:catAx>
      <c:valAx>
        <c:axId val="72349568"/>
        <c:scaling>
          <c:orientation val="minMax"/>
        </c:scaling>
        <c:delete val="1"/>
        <c:axPos val="l"/>
        <c:numFmt formatCode="0%" sourceLinked="1"/>
        <c:majorTickMark val="out"/>
        <c:minorTickMark val="none"/>
        <c:tickLblPos val="nextTo"/>
        <c:crossAx val="72348032"/>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2021. Clima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Directiva!$B$8</c:f>
              <c:strCache>
                <c:ptCount val="1"/>
                <c:pt idx="0">
                  <c:v>Clima Escolar</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5FDA-4360-8419-8343A5C6FFD3}"/>
              </c:ext>
            </c:extLst>
          </c:dPt>
          <c:dPt>
            <c:idx val="1"/>
            <c:invertIfNegative val="0"/>
            <c:bubble3D val="0"/>
            <c:spPr>
              <a:solidFill>
                <a:srgbClr val="C00000"/>
              </a:solidFill>
            </c:spPr>
            <c:extLst>
              <c:ext xmlns:c16="http://schemas.microsoft.com/office/drawing/2014/chart" uri="{C3380CC4-5D6E-409C-BE32-E72D297353CC}">
                <c16:uniqueId val="{00000003-5FDA-4360-8419-8343A5C6FFD3}"/>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5FDA-4360-8419-8343A5C6FFD3}"/>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5FDA-4360-8419-8343A5C6FFD3}"/>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Directiva!$M$8:$P$8</c:f>
              <c:numCache>
                <c:formatCode>0%</c:formatCode>
                <c:ptCount val="4"/>
                <c:pt idx="0">
                  <c:v>0</c:v>
                </c:pt>
                <c:pt idx="1">
                  <c:v>0.55555555555555558</c:v>
                </c:pt>
                <c:pt idx="2">
                  <c:v>0.33333333333333331</c:v>
                </c:pt>
                <c:pt idx="3">
                  <c:v>0.1111111111111111</c:v>
                </c:pt>
              </c:numCache>
            </c:numRef>
          </c:val>
          <c:extLst>
            <c:ext xmlns:c16="http://schemas.microsoft.com/office/drawing/2014/chart" uri="{C3380CC4-5D6E-409C-BE32-E72D297353CC}">
              <c16:uniqueId val="{00000008-5FDA-4360-8419-8343A5C6FFD3}"/>
            </c:ext>
          </c:extLst>
        </c:ser>
        <c:dLbls>
          <c:showLegendKey val="0"/>
          <c:showVal val="0"/>
          <c:showCatName val="0"/>
          <c:showSerName val="0"/>
          <c:showPercent val="0"/>
          <c:showBubbleSize val="0"/>
        </c:dLbls>
        <c:gapWidth val="150"/>
        <c:shape val="box"/>
        <c:axId val="73639808"/>
        <c:axId val="73641344"/>
        <c:axId val="0"/>
      </c:bar3DChart>
      <c:catAx>
        <c:axId val="7363980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73641344"/>
        <c:crosses val="autoZero"/>
        <c:auto val="1"/>
        <c:lblAlgn val="ctr"/>
        <c:lblOffset val="100"/>
        <c:noMultiLvlLbl val="0"/>
      </c:catAx>
      <c:valAx>
        <c:axId val="73641344"/>
        <c:scaling>
          <c:orientation val="minMax"/>
        </c:scaling>
        <c:delete val="1"/>
        <c:axPos val="l"/>
        <c:numFmt formatCode="0%" sourceLinked="1"/>
        <c:majorTickMark val="out"/>
        <c:minorTickMark val="none"/>
        <c:tickLblPos val="nextTo"/>
        <c:crossAx val="73639808"/>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CLIMA ESCOLAR</a:t>
            </a:r>
          </a:p>
        </c:rich>
      </c:tx>
      <c:overlay val="0"/>
    </c:title>
    <c:autoTitleDeleted val="0"/>
    <c:plotArea>
      <c:layout>
        <c:manualLayout>
          <c:layoutTarget val="inner"/>
          <c:xMode val="edge"/>
          <c:yMode val="edge"/>
          <c:x val="0"/>
          <c:y val="0.20627402371429385"/>
          <c:w val="0.95330945553711588"/>
          <c:h val="0.4980167912535674"/>
        </c:manualLayout>
      </c:layout>
      <c:lineChart>
        <c:grouping val="standard"/>
        <c:varyColors val="0"/>
        <c:ser>
          <c:idx val="2"/>
          <c:order val="0"/>
          <c:tx>
            <c:strRef>
              <c:f>Directiva!$C$2</c:f>
              <c:strCache>
                <c:ptCount val="1"/>
                <c:pt idx="0">
                  <c:v>AÑO 2019</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5599-3749-9342-C409BF85EC25}"/>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5599-3749-9342-C409BF85EC25}"/>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Directiva!$C$8:$F$8</c:f>
              <c:numCache>
                <c:formatCode>0%</c:formatCode>
                <c:ptCount val="4"/>
                <c:pt idx="0">
                  <c:v>0</c:v>
                </c:pt>
                <c:pt idx="1">
                  <c:v>0</c:v>
                </c:pt>
                <c:pt idx="2">
                  <c:v>0.55555555555555558</c:v>
                </c:pt>
                <c:pt idx="3">
                  <c:v>0.44444444444444442</c:v>
                </c:pt>
              </c:numCache>
            </c:numRef>
          </c:val>
          <c:smooth val="0"/>
          <c:extLst>
            <c:ext xmlns:c16="http://schemas.microsoft.com/office/drawing/2014/chart" uri="{C3380CC4-5D6E-409C-BE32-E72D297353CC}">
              <c16:uniqueId val="{00000002-F9F1-4D7D-9637-4A24E9C25B8B}"/>
            </c:ext>
          </c:extLst>
        </c:ser>
        <c:ser>
          <c:idx val="0"/>
          <c:order val="1"/>
          <c:tx>
            <c:strRef>
              <c:f>Directiva!$H$2</c:f>
              <c:strCache>
                <c:ptCount val="1"/>
                <c:pt idx="0">
                  <c:v>AÑO 2020</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2-5599-3749-9342-C409BF85EC25}"/>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5599-3749-9342-C409BF85EC25}"/>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5599-3749-9342-C409BF85EC25}"/>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5599-3749-9342-C409BF85EC25}"/>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Directiva!$H$8:$K$8</c:f>
              <c:numCache>
                <c:formatCode>0%</c:formatCode>
                <c:ptCount val="4"/>
                <c:pt idx="0">
                  <c:v>0</c:v>
                </c:pt>
                <c:pt idx="1">
                  <c:v>0</c:v>
                </c:pt>
                <c:pt idx="2">
                  <c:v>0.55555555555555558</c:v>
                </c:pt>
                <c:pt idx="3">
                  <c:v>0.44444444444444442</c:v>
                </c:pt>
              </c:numCache>
            </c:numRef>
          </c:val>
          <c:smooth val="0"/>
          <c:extLst>
            <c:ext xmlns:c16="http://schemas.microsoft.com/office/drawing/2014/chart" uri="{C3380CC4-5D6E-409C-BE32-E72D297353CC}">
              <c16:uniqueId val="{00000007-F9F1-4D7D-9637-4A24E9C25B8B}"/>
            </c:ext>
          </c:extLst>
        </c:ser>
        <c:ser>
          <c:idx val="1"/>
          <c:order val="2"/>
          <c:tx>
            <c:strRef>
              <c:f>Directiva!$M$2</c:f>
              <c:strCache>
                <c:ptCount val="1"/>
                <c:pt idx="0">
                  <c:v>AÑO 202_</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5599-3749-9342-C409BF85EC25}"/>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7-5599-3749-9342-C409BF85EC25}"/>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5599-3749-9342-C409BF85EC25}"/>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5599-3749-9342-C409BF85EC25}"/>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Directiva!$M$8:$P$8</c:f>
              <c:numCache>
                <c:formatCode>0%</c:formatCode>
                <c:ptCount val="4"/>
                <c:pt idx="0">
                  <c:v>0</c:v>
                </c:pt>
                <c:pt idx="1">
                  <c:v>0.55555555555555558</c:v>
                </c:pt>
                <c:pt idx="2">
                  <c:v>0.33333333333333331</c:v>
                </c:pt>
                <c:pt idx="3">
                  <c:v>0.1111111111111111</c:v>
                </c:pt>
              </c:numCache>
            </c:numRef>
          </c:val>
          <c:smooth val="0"/>
          <c:extLst>
            <c:ext xmlns:c16="http://schemas.microsoft.com/office/drawing/2014/chart" uri="{C3380CC4-5D6E-409C-BE32-E72D297353CC}">
              <c16:uniqueId val="{0000000C-F9F1-4D7D-9637-4A24E9C25B8B}"/>
            </c:ext>
          </c:extLst>
        </c:ser>
        <c:ser>
          <c:idx val="3"/>
          <c:order val="3"/>
          <c:tx>
            <c:v>AÑO 2014</c:v>
          </c:tx>
          <c:marker>
            <c:symbol val="none"/>
          </c:marker>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Directiva!$R$8:$U$8</c:f>
              <c:numCache>
                <c:formatCode>0%</c:formatCode>
                <c:ptCount val="4"/>
                <c:pt idx="0">
                  <c:v>0</c:v>
                </c:pt>
                <c:pt idx="1">
                  <c:v>0.1111111111111111</c:v>
                </c:pt>
                <c:pt idx="2">
                  <c:v>0.44444444444444442</c:v>
                </c:pt>
                <c:pt idx="3">
                  <c:v>0.44444444444444442</c:v>
                </c:pt>
              </c:numCache>
            </c:numRef>
          </c:val>
          <c:smooth val="0"/>
          <c:extLst>
            <c:ext xmlns:c16="http://schemas.microsoft.com/office/drawing/2014/chart" uri="{C3380CC4-5D6E-409C-BE32-E72D297353CC}">
              <c16:uniqueId val="{0000000D-F9F1-4D7D-9637-4A24E9C25B8B}"/>
            </c:ext>
          </c:extLst>
        </c:ser>
        <c:dLbls>
          <c:showLegendKey val="0"/>
          <c:showVal val="0"/>
          <c:showCatName val="0"/>
          <c:showSerName val="0"/>
          <c:showPercent val="0"/>
          <c:showBubbleSize val="0"/>
        </c:dLbls>
        <c:smooth val="0"/>
        <c:axId val="73949952"/>
        <c:axId val="73951488"/>
      </c:lineChart>
      <c:catAx>
        <c:axId val="73949952"/>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73951488"/>
        <c:crosses val="autoZero"/>
        <c:auto val="1"/>
        <c:lblAlgn val="ctr"/>
        <c:lblOffset val="100"/>
        <c:noMultiLvlLbl val="0"/>
      </c:catAx>
      <c:valAx>
        <c:axId val="73951488"/>
        <c:scaling>
          <c:orientation val="minMax"/>
        </c:scaling>
        <c:delete val="1"/>
        <c:axPos val="l"/>
        <c:numFmt formatCode="0%" sourceLinked="1"/>
        <c:majorTickMark val="out"/>
        <c:minorTickMark val="none"/>
        <c:tickLblPos val="nextTo"/>
        <c:crossAx val="73949952"/>
        <c:crosses val="autoZero"/>
        <c:crossBetween val="between"/>
      </c:valAx>
    </c:plotArea>
    <c:legend>
      <c:legendPos val="r"/>
      <c:layout>
        <c:manualLayout>
          <c:xMode val="edge"/>
          <c:yMode val="edge"/>
          <c:x val="0.11386154855643044"/>
          <c:y val="0.87005798004063051"/>
          <c:w val="0.76732819443361655"/>
          <c:h val="9.6045197740112997E-2"/>
        </c:manualLayout>
      </c:layout>
      <c:overlay val="0"/>
      <c:txPr>
        <a:bodyPr/>
        <a:lstStyle/>
        <a:p>
          <a:pPr>
            <a:defRPr sz="1280"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2019. Relaciones con el entorno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Directiva!$B$9</c:f>
              <c:strCache>
                <c:ptCount val="1"/>
                <c:pt idx="0">
                  <c:v>Relaciones Con El Entorno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EF01-410C-8833-51FB5090CFDF}"/>
              </c:ext>
            </c:extLst>
          </c:dPt>
          <c:dPt>
            <c:idx val="1"/>
            <c:invertIfNegative val="0"/>
            <c:bubble3D val="0"/>
            <c:spPr>
              <a:solidFill>
                <a:srgbClr val="C00000"/>
              </a:solidFill>
            </c:spPr>
            <c:extLst>
              <c:ext xmlns:c16="http://schemas.microsoft.com/office/drawing/2014/chart" uri="{C3380CC4-5D6E-409C-BE32-E72D297353CC}">
                <c16:uniqueId val="{00000003-EF01-410C-8833-51FB5090CFDF}"/>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EF01-410C-8833-51FB5090CFDF}"/>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EF01-410C-8833-51FB5090CFDF}"/>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Directiva!$C$9:$F$9</c:f>
              <c:numCache>
                <c:formatCode>0%</c:formatCode>
                <c:ptCount val="4"/>
                <c:pt idx="0">
                  <c:v>0</c:v>
                </c:pt>
                <c:pt idx="1">
                  <c:v>0.25</c:v>
                </c:pt>
                <c:pt idx="2">
                  <c:v>0.25</c:v>
                </c:pt>
                <c:pt idx="3">
                  <c:v>0.5</c:v>
                </c:pt>
              </c:numCache>
            </c:numRef>
          </c:val>
          <c:extLst>
            <c:ext xmlns:c16="http://schemas.microsoft.com/office/drawing/2014/chart" uri="{C3380CC4-5D6E-409C-BE32-E72D297353CC}">
              <c16:uniqueId val="{00000008-EF01-410C-8833-51FB5090CFDF}"/>
            </c:ext>
          </c:extLst>
        </c:ser>
        <c:dLbls>
          <c:showLegendKey val="0"/>
          <c:showVal val="0"/>
          <c:showCatName val="0"/>
          <c:showSerName val="0"/>
          <c:showPercent val="0"/>
          <c:showBubbleSize val="0"/>
        </c:dLbls>
        <c:gapWidth val="150"/>
        <c:shape val="box"/>
        <c:axId val="74079232"/>
        <c:axId val="74085120"/>
        <c:axId val="0"/>
      </c:bar3DChart>
      <c:catAx>
        <c:axId val="7407923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74085120"/>
        <c:crosses val="autoZero"/>
        <c:auto val="1"/>
        <c:lblAlgn val="ctr"/>
        <c:lblOffset val="100"/>
        <c:noMultiLvlLbl val="0"/>
      </c:catAx>
      <c:valAx>
        <c:axId val="74085120"/>
        <c:scaling>
          <c:orientation val="minMax"/>
        </c:scaling>
        <c:delete val="1"/>
        <c:axPos val="l"/>
        <c:numFmt formatCode="0%" sourceLinked="1"/>
        <c:majorTickMark val="out"/>
        <c:minorTickMark val="none"/>
        <c:tickLblPos val="nextTo"/>
        <c:crossAx val="74079232"/>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2020. Relaciones con el entorno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Directiva!$B$9</c:f>
              <c:strCache>
                <c:ptCount val="1"/>
                <c:pt idx="0">
                  <c:v>Relaciones Con El Entorno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2644-4007-959F-F7FE24420CFE}"/>
              </c:ext>
            </c:extLst>
          </c:dPt>
          <c:dPt>
            <c:idx val="1"/>
            <c:invertIfNegative val="0"/>
            <c:bubble3D val="0"/>
            <c:spPr>
              <a:solidFill>
                <a:srgbClr val="C00000"/>
              </a:solidFill>
            </c:spPr>
            <c:extLst>
              <c:ext xmlns:c16="http://schemas.microsoft.com/office/drawing/2014/chart" uri="{C3380CC4-5D6E-409C-BE32-E72D297353CC}">
                <c16:uniqueId val="{00000003-2644-4007-959F-F7FE24420CFE}"/>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2644-4007-959F-F7FE24420CFE}"/>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2644-4007-959F-F7FE24420CFE}"/>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Directiva!$H$9:$K$9</c:f>
              <c:numCache>
                <c:formatCode>0%</c:formatCode>
                <c:ptCount val="4"/>
                <c:pt idx="0">
                  <c:v>0</c:v>
                </c:pt>
                <c:pt idx="1">
                  <c:v>0.25</c:v>
                </c:pt>
                <c:pt idx="2">
                  <c:v>0.25</c:v>
                </c:pt>
                <c:pt idx="3">
                  <c:v>0.5</c:v>
                </c:pt>
              </c:numCache>
            </c:numRef>
          </c:val>
          <c:extLst>
            <c:ext xmlns:c16="http://schemas.microsoft.com/office/drawing/2014/chart" uri="{C3380CC4-5D6E-409C-BE32-E72D297353CC}">
              <c16:uniqueId val="{00000008-2644-4007-959F-F7FE24420CFE}"/>
            </c:ext>
          </c:extLst>
        </c:ser>
        <c:dLbls>
          <c:showLegendKey val="0"/>
          <c:showVal val="0"/>
          <c:showCatName val="0"/>
          <c:showSerName val="0"/>
          <c:showPercent val="0"/>
          <c:showBubbleSize val="0"/>
        </c:dLbls>
        <c:gapWidth val="150"/>
        <c:shape val="box"/>
        <c:axId val="74191616"/>
        <c:axId val="74193152"/>
        <c:axId val="0"/>
      </c:bar3DChart>
      <c:catAx>
        <c:axId val="7419161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74193152"/>
        <c:crosses val="autoZero"/>
        <c:auto val="1"/>
        <c:lblAlgn val="ctr"/>
        <c:lblOffset val="100"/>
        <c:noMultiLvlLbl val="0"/>
      </c:catAx>
      <c:valAx>
        <c:axId val="74193152"/>
        <c:scaling>
          <c:orientation val="minMax"/>
        </c:scaling>
        <c:delete val="1"/>
        <c:axPos val="l"/>
        <c:numFmt formatCode="0%" sourceLinked="1"/>
        <c:majorTickMark val="out"/>
        <c:minorTickMark val="none"/>
        <c:tickLblPos val="nextTo"/>
        <c:crossAx val="74191616"/>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2021. Relaciones con el entorno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Directiva!$B$9</c:f>
              <c:strCache>
                <c:ptCount val="1"/>
                <c:pt idx="0">
                  <c:v>Relaciones Con El Entorno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12C9-4F7C-BEC8-56D343213060}"/>
              </c:ext>
            </c:extLst>
          </c:dPt>
          <c:dPt>
            <c:idx val="1"/>
            <c:invertIfNegative val="0"/>
            <c:bubble3D val="0"/>
            <c:spPr>
              <a:solidFill>
                <a:srgbClr val="C00000"/>
              </a:solidFill>
            </c:spPr>
            <c:extLst>
              <c:ext xmlns:c16="http://schemas.microsoft.com/office/drawing/2014/chart" uri="{C3380CC4-5D6E-409C-BE32-E72D297353CC}">
                <c16:uniqueId val="{00000003-12C9-4F7C-BEC8-56D343213060}"/>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12C9-4F7C-BEC8-56D343213060}"/>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12C9-4F7C-BEC8-56D343213060}"/>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Directiva!$M$9:$P$9</c:f>
              <c:numCache>
                <c:formatCode>0%</c:formatCode>
                <c:ptCount val="4"/>
                <c:pt idx="0">
                  <c:v>0.25</c:v>
                </c:pt>
                <c:pt idx="1">
                  <c:v>0</c:v>
                </c:pt>
                <c:pt idx="2">
                  <c:v>0.25</c:v>
                </c:pt>
                <c:pt idx="3">
                  <c:v>0.5</c:v>
                </c:pt>
              </c:numCache>
            </c:numRef>
          </c:val>
          <c:extLst>
            <c:ext xmlns:c16="http://schemas.microsoft.com/office/drawing/2014/chart" uri="{C3380CC4-5D6E-409C-BE32-E72D297353CC}">
              <c16:uniqueId val="{00000008-12C9-4F7C-BEC8-56D343213060}"/>
            </c:ext>
          </c:extLst>
        </c:ser>
        <c:dLbls>
          <c:showLegendKey val="0"/>
          <c:showVal val="0"/>
          <c:showCatName val="0"/>
          <c:showSerName val="0"/>
          <c:showPercent val="0"/>
          <c:showBubbleSize val="0"/>
        </c:dLbls>
        <c:gapWidth val="150"/>
        <c:shape val="box"/>
        <c:axId val="74275072"/>
        <c:axId val="74354688"/>
        <c:axId val="0"/>
      </c:bar3DChart>
      <c:catAx>
        <c:axId val="7427507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74354688"/>
        <c:crosses val="autoZero"/>
        <c:auto val="1"/>
        <c:lblAlgn val="ctr"/>
        <c:lblOffset val="100"/>
        <c:noMultiLvlLbl val="0"/>
      </c:catAx>
      <c:valAx>
        <c:axId val="74354688"/>
        <c:scaling>
          <c:orientation val="minMax"/>
        </c:scaling>
        <c:delete val="1"/>
        <c:axPos val="l"/>
        <c:numFmt formatCode="0%" sourceLinked="1"/>
        <c:majorTickMark val="out"/>
        <c:minorTickMark val="none"/>
        <c:tickLblPos val="nextTo"/>
        <c:crossAx val="74275072"/>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67" l="0.70000000000000062" r="0.70000000000000062" t="0.75000000000000167"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RELACIONES CON EL ENTORNO</a:t>
            </a:r>
          </a:p>
        </c:rich>
      </c:tx>
      <c:overlay val="0"/>
    </c:title>
    <c:autoTitleDeleted val="0"/>
    <c:plotArea>
      <c:layout>
        <c:manualLayout>
          <c:layoutTarget val="inner"/>
          <c:xMode val="edge"/>
          <c:yMode val="edge"/>
          <c:x val="1.8867927642900618E-2"/>
          <c:y val="0.19811231702549267"/>
          <c:w val="0.95387839909513183"/>
          <c:h val="0.49490711354044803"/>
        </c:manualLayout>
      </c:layout>
      <c:lineChart>
        <c:grouping val="standard"/>
        <c:varyColors val="0"/>
        <c:ser>
          <c:idx val="2"/>
          <c:order val="0"/>
          <c:tx>
            <c:strRef>
              <c:f>Directiva!$C$2</c:f>
              <c:strCache>
                <c:ptCount val="1"/>
                <c:pt idx="0">
                  <c:v>AÑO 2019</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5BC6-274D-84D2-E8086AE85EA8}"/>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5BC6-274D-84D2-E8086AE85EA8}"/>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Directiva!$C$8:$F$8</c:f>
              <c:numCache>
                <c:formatCode>0%</c:formatCode>
                <c:ptCount val="4"/>
                <c:pt idx="0">
                  <c:v>0</c:v>
                </c:pt>
                <c:pt idx="1">
                  <c:v>0</c:v>
                </c:pt>
                <c:pt idx="2">
                  <c:v>0.55555555555555558</c:v>
                </c:pt>
                <c:pt idx="3">
                  <c:v>0.44444444444444442</c:v>
                </c:pt>
              </c:numCache>
            </c:numRef>
          </c:val>
          <c:smooth val="0"/>
          <c:extLst>
            <c:ext xmlns:c16="http://schemas.microsoft.com/office/drawing/2014/chart" uri="{C3380CC4-5D6E-409C-BE32-E72D297353CC}">
              <c16:uniqueId val="{00000002-BFDA-40F2-8CC2-53C7F2869A52}"/>
            </c:ext>
          </c:extLst>
        </c:ser>
        <c:ser>
          <c:idx val="0"/>
          <c:order val="1"/>
          <c:tx>
            <c:strRef>
              <c:f>Directiva!$H$2</c:f>
              <c:strCache>
                <c:ptCount val="1"/>
                <c:pt idx="0">
                  <c:v>AÑO 2020</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2-5BC6-274D-84D2-E8086AE85EA8}"/>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5BC6-274D-84D2-E8086AE85EA8}"/>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5BC6-274D-84D2-E8086AE85EA8}"/>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5BC6-274D-84D2-E8086AE85EA8}"/>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Directiva!$H$8:$K$8</c:f>
              <c:numCache>
                <c:formatCode>0%</c:formatCode>
                <c:ptCount val="4"/>
                <c:pt idx="0">
                  <c:v>0</c:v>
                </c:pt>
                <c:pt idx="1">
                  <c:v>0</c:v>
                </c:pt>
                <c:pt idx="2">
                  <c:v>0.55555555555555558</c:v>
                </c:pt>
                <c:pt idx="3">
                  <c:v>0.44444444444444442</c:v>
                </c:pt>
              </c:numCache>
            </c:numRef>
          </c:val>
          <c:smooth val="0"/>
          <c:extLst>
            <c:ext xmlns:c16="http://schemas.microsoft.com/office/drawing/2014/chart" uri="{C3380CC4-5D6E-409C-BE32-E72D297353CC}">
              <c16:uniqueId val="{00000007-BFDA-40F2-8CC2-53C7F2869A52}"/>
            </c:ext>
          </c:extLst>
        </c:ser>
        <c:ser>
          <c:idx val="1"/>
          <c:order val="2"/>
          <c:tx>
            <c:strRef>
              <c:f>Directiva!$M$2</c:f>
              <c:strCache>
                <c:ptCount val="1"/>
                <c:pt idx="0">
                  <c:v>AÑO 202_</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5BC6-274D-84D2-E8086AE85EA8}"/>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7-5BC6-274D-84D2-E8086AE85EA8}"/>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5BC6-274D-84D2-E8086AE85EA8}"/>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5BC6-274D-84D2-E8086AE85EA8}"/>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Directiva!$M$8:$P$8</c:f>
              <c:numCache>
                <c:formatCode>0%</c:formatCode>
                <c:ptCount val="4"/>
                <c:pt idx="0">
                  <c:v>0</c:v>
                </c:pt>
                <c:pt idx="1">
                  <c:v>0.55555555555555558</c:v>
                </c:pt>
                <c:pt idx="2">
                  <c:v>0.33333333333333331</c:v>
                </c:pt>
                <c:pt idx="3">
                  <c:v>0.1111111111111111</c:v>
                </c:pt>
              </c:numCache>
            </c:numRef>
          </c:val>
          <c:smooth val="0"/>
          <c:extLst>
            <c:ext xmlns:c16="http://schemas.microsoft.com/office/drawing/2014/chart" uri="{C3380CC4-5D6E-409C-BE32-E72D297353CC}">
              <c16:uniqueId val="{0000000C-BFDA-40F2-8CC2-53C7F2869A52}"/>
            </c:ext>
          </c:extLst>
        </c:ser>
        <c:ser>
          <c:idx val="3"/>
          <c:order val="3"/>
          <c:tx>
            <c:v>AÑO 2014</c:v>
          </c:tx>
          <c:marker>
            <c:symbol val="none"/>
          </c:marker>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Directiva!$R$9:$U$9</c:f>
              <c:numCache>
                <c:formatCode>0%</c:formatCode>
                <c:ptCount val="4"/>
                <c:pt idx="0">
                  <c:v>0.25</c:v>
                </c:pt>
                <c:pt idx="1">
                  <c:v>0</c:v>
                </c:pt>
                <c:pt idx="2">
                  <c:v>0.25</c:v>
                </c:pt>
                <c:pt idx="3">
                  <c:v>0.5</c:v>
                </c:pt>
              </c:numCache>
            </c:numRef>
          </c:val>
          <c:smooth val="0"/>
          <c:extLst>
            <c:ext xmlns:c16="http://schemas.microsoft.com/office/drawing/2014/chart" uri="{C3380CC4-5D6E-409C-BE32-E72D297353CC}">
              <c16:uniqueId val="{0000000D-BFDA-40F2-8CC2-53C7F2869A52}"/>
            </c:ext>
          </c:extLst>
        </c:ser>
        <c:dLbls>
          <c:showLegendKey val="0"/>
          <c:showVal val="0"/>
          <c:showCatName val="0"/>
          <c:showSerName val="0"/>
          <c:showPercent val="0"/>
          <c:showBubbleSize val="0"/>
        </c:dLbls>
        <c:smooth val="0"/>
        <c:axId val="74458240"/>
        <c:axId val="74459776"/>
      </c:lineChart>
      <c:catAx>
        <c:axId val="74458240"/>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74459776"/>
        <c:crosses val="autoZero"/>
        <c:auto val="1"/>
        <c:lblAlgn val="ctr"/>
        <c:lblOffset val="100"/>
        <c:noMultiLvlLbl val="0"/>
      </c:catAx>
      <c:valAx>
        <c:axId val="74459776"/>
        <c:scaling>
          <c:orientation val="minMax"/>
        </c:scaling>
        <c:delete val="1"/>
        <c:axPos val="l"/>
        <c:numFmt formatCode="0%" sourceLinked="1"/>
        <c:majorTickMark val="out"/>
        <c:minorTickMark val="none"/>
        <c:tickLblPos val="nextTo"/>
        <c:crossAx val="74458240"/>
        <c:crosses val="autoZero"/>
        <c:crossBetween val="between"/>
      </c:valAx>
    </c:plotArea>
    <c:legend>
      <c:legendPos val="r"/>
      <c:layout>
        <c:manualLayout>
          <c:xMode val="edge"/>
          <c:yMode val="edge"/>
          <c:x val="0.11858190709046455"/>
          <c:y val="0.87005798004063051"/>
          <c:w val="0.75794653113348598"/>
          <c:h val="9.6045197740112997E-2"/>
        </c:manualLayout>
      </c:layout>
      <c:overlay val="0"/>
      <c:txPr>
        <a:bodyPr/>
        <a:lstStyle/>
        <a:p>
          <a:pPr>
            <a:defRPr sz="1280"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2022. Direccionamiento Estratégico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1-16D6-4A79-84F8-1C3BDA9DDCFE}"/>
              </c:ext>
            </c:extLst>
          </c:dPt>
          <c:dPt>
            <c:idx val="1"/>
            <c:invertIfNegative val="0"/>
            <c:bubble3D val="0"/>
            <c:spPr>
              <a:solidFill>
                <a:srgbClr val="C00000"/>
              </a:solidFill>
            </c:spPr>
            <c:extLst>
              <c:ext xmlns:c16="http://schemas.microsoft.com/office/drawing/2014/chart" uri="{C3380CC4-5D6E-409C-BE32-E72D297353CC}">
                <c16:uniqueId val="{00000003-16D6-4A79-84F8-1C3BDA9DDCFE}"/>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16D6-4A79-84F8-1C3BDA9DDCFE}"/>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16D6-4A79-84F8-1C3BDA9DDCFE}"/>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Directiva!$R$4:$U$4</c:f>
              <c:numCache>
                <c:formatCode>0%</c:formatCode>
                <c:ptCount val="4"/>
                <c:pt idx="0">
                  <c:v>0</c:v>
                </c:pt>
                <c:pt idx="1">
                  <c:v>0</c:v>
                </c:pt>
                <c:pt idx="2">
                  <c:v>0.25</c:v>
                </c:pt>
                <c:pt idx="3">
                  <c:v>0.75</c:v>
                </c:pt>
              </c:numCache>
            </c:numRef>
          </c:val>
          <c:extLst>
            <c:ext xmlns:c16="http://schemas.microsoft.com/office/drawing/2014/chart" uri="{C3380CC4-5D6E-409C-BE32-E72D297353CC}">
              <c16:uniqueId val="{00000008-16D6-4A79-84F8-1C3BDA9DDCFE}"/>
            </c:ext>
          </c:extLst>
        </c:ser>
        <c:dLbls>
          <c:showLegendKey val="0"/>
          <c:showVal val="0"/>
          <c:showCatName val="0"/>
          <c:showSerName val="0"/>
          <c:showPercent val="0"/>
          <c:showBubbleSize val="0"/>
        </c:dLbls>
        <c:gapWidth val="150"/>
        <c:shape val="box"/>
        <c:axId val="74672768"/>
        <c:axId val="74690944"/>
        <c:axId val="0"/>
      </c:bar3DChart>
      <c:catAx>
        <c:axId val="74672768"/>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74690944"/>
        <c:crosses val="autoZero"/>
        <c:auto val="1"/>
        <c:lblAlgn val="ctr"/>
        <c:lblOffset val="100"/>
        <c:noMultiLvlLbl val="0"/>
      </c:catAx>
      <c:valAx>
        <c:axId val="74690944"/>
        <c:scaling>
          <c:orientation val="minMax"/>
        </c:scaling>
        <c:delete val="1"/>
        <c:axPos val="l"/>
        <c:numFmt formatCode="0%" sourceLinked="1"/>
        <c:majorTickMark val="out"/>
        <c:minorTickMark val="none"/>
        <c:tickLblPos val="nextTo"/>
        <c:crossAx val="74672768"/>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2022. Gestión Estrategica</a:t>
            </a:r>
          </a:p>
        </c:rich>
      </c:tx>
      <c:layout>
        <c:manualLayout>
          <c:xMode val="edge"/>
          <c:yMode val="edge"/>
          <c:x val="0.16295983021653543"/>
          <c:y val="4.6296215062253711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6.1111086166636776E-2"/>
          <c:y val="0.19432888597258677"/>
          <c:w val="0.93888888888888888"/>
          <c:h val="0.68969123651210262"/>
        </c:manualLayout>
      </c:layout>
      <c:bar3DChart>
        <c:barDir val="col"/>
        <c:grouping val="clustered"/>
        <c:varyColors val="0"/>
        <c:ser>
          <c:idx val="0"/>
          <c:order val="0"/>
          <c:invertIfNegative val="0"/>
          <c:dPt>
            <c:idx val="0"/>
            <c:invertIfNegative val="0"/>
            <c:bubble3D val="0"/>
            <c:spPr>
              <a:solidFill>
                <a:srgbClr val="CC0000"/>
              </a:solidFill>
            </c:spPr>
            <c:extLst>
              <c:ext xmlns:c16="http://schemas.microsoft.com/office/drawing/2014/chart" uri="{C3380CC4-5D6E-409C-BE32-E72D297353CC}">
                <c16:uniqueId val="{00000001-24C6-4D4F-B1B6-A6E1A5B54C41}"/>
              </c:ext>
            </c:extLst>
          </c:dPt>
          <c:dPt>
            <c:idx val="1"/>
            <c:invertIfNegative val="0"/>
            <c:bubble3D val="0"/>
            <c:spPr>
              <a:solidFill>
                <a:srgbClr val="CC0000"/>
              </a:solidFill>
            </c:spPr>
            <c:extLst>
              <c:ext xmlns:c16="http://schemas.microsoft.com/office/drawing/2014/chart" uri="{C3380CC4-5D6E-409C-BE32-E72D297353CC}">
                <c16:uniqueId val="{00000003-24C6-4D4F-B1B6-A6E1A5B54C41}"/>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24C6-4D4F-B1B6-A6E1A5B54C4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24C6-4D4F-B1B6-A6E1A5B54C4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Directiva!$R$5:$U$5</c:f>
              <c:numCache>
                <c:formatCode>0%</c:formatCode>
                <c:ptCount val="4"/>
                <c:pt idx="0">
                  <c:v>0</c:v>
                </c:pt>
                <c:pt idx="1">
                  <c:v>0</c:v>
                </c:pt>
                <c:pt idx="2">
                  <c:v>0.4</c:v>
                </c:pt>
                <c:pt idx="3">
                  <c:v>0.6</c:v>
                </c:pt>
              </c:numCache>
            </c:numRef>
          </c:val>
          <c:extLst>
            <c:ext xmlns:c16="http://schemas.microsoft.com/office/drawing/2014/chart" uri="{C3380CC4-5D6E-409C-BE32-E72D297353CC}">
              <c16:uniqueId val="{00000008-24C6-4D4F-B1B6-A6E1A5B54C41}"/>
            </c:ext>
          </c:extLst>
        </c:ser>
        <c:dLbls>
          <c:showLegendKey val="0"/>
          <c:showVal val="0"/>
          <c:showCatName val="0"/>
          <c:showSerName val="0"/>
          <c:showPercent val="0"/>
          <c:showBubbleSize val="0"/>
        </c:dLbls>
        <c:gapWidth val="150"/>
        <c:shape val="box"/>
        <c:axId val="74932608"/>
        <c:axId val="74934144"/>
        <c:axId val="0"/>
      </c:bar3DChart>
      <c:catAx>
        <c:axId val="74932608"/>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74934144"/>
        <c:crosses val="autoZero"/>
        <c:auto val="1"/>
        <c:lblAlgn val="ctr"/>
        <c:lblOffset val="100"/>
        <c:noMultiLvlLbl val="0"/>
      </c:catAx>
      <c:valAx>
        <c:axId val="74934144"/>
        <c:scaling>
          <c:orientation val="minMax"/>
        </c:scaling>
        <c:delete val="1"/>
        <c:axPos val="l"/>
        <c:numFmt formatCode="0%" sourceLinked="1"/>
        <c:majorTickMark val="out"/>
        <c:minorTickMark val="none"/>
        <c:tickLblPos val="nextTo"/>
        <c:crossAx val="74932608"/>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2022. Gobierno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C0000"/>
              </a:solidFill>
            </c:spPr>
            <c:extLst>
              <c:ext xmlns:c16="http://schemas.microsoft.com/office/drawing/2014/chart" uri="{C3380CC4-5D6E-409C-BE32-E72D297353CC}">
                <c16:uniqueId val="{00000001-026A-4A1E-BF19-F138B5C10B8A}"/>
              </c:ext>
            </c:extLst>
          </c:dPt>
          <c:dPt>
            <c:idx val="1"/>
            <c:invertIfNegative val="0"/>
            <c:bubble3D val="0"/>
            <c:spPr>
              <a:solidFill>
                <a:srgbClr val="CC0000"/>
              </a:solidFill>
            </c:spPr>
            <c:extLst>
              <c:ext xmlns:c16="http://schemas.microsoft.com/office/drawing/2014/chart" uri="{C3380CC4-5D6E-409C-BE32-E72D297353CC}">
                <c16:uniqueId val="{00000003-026A-4A1E-BF19-F138B5C10B8A}"/>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026A-4A1E-BF19-F138B5C10B8A}"/>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026A-4A1E-BF19-F138B5C10B8A}"/>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Directiva!$R$6:$U$6</c:f>
              <c:numCache>
                <c:formatCode>0%</c:formatCode>
                <c:ptCount val="4"/>
                <c:pt idx="0">
                  <c:v>0</c:v>
                </c:pt>
                <c:pt idx="1">
                  <c:v>0.5</c:v>
                </c:pt>
                <c:pt idx="2">
                  <c:v>0.125</c:v>
                </c:pt>
                <c:pt idx="3">
                  <c:v>0.375</c:v>
                </c:pt>
              </c:numCache>
            </c:numRef>
          </c:val>
          <c:extLst>
            <c:ext xmlns:c16="http://schemas.microsoft.com/office/drawing/2014/chart" uri="{C3380CC4-5D6E-409C-BE32-E72D297353CC}">
              <c16:uniqueId val="{00000008-026A-4A1E-BF19-F138B5C10B8A}"/>
            </c:ext>
          </c:extLst>
        </c:ser>
        <c:dLbls>
          <c:showLegendKey val="0"/>
          <c:showVal val="0"/>
          <c:showCatName val="0"/>
          <c:showSerName val="0"/>
          <c:showPercent val="0"/>
          <c:showBubbleSize val="0"/>
        </c:dLbls>
        <c:gapWidth val="150"/>
        <c:shape val="box"/>
        <c:axId val="74966912"/>
        <c:axId val="74968448"/>
        <c:axId val="0"/>
      </c:bar3DChart>
      <c:catAx>
        <c:axId val="7496691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74968448"/>
        <c:crosses val="autoZero"/>
        <c:auto val="1"/>
        <c:lblAlgn val="ctr"/>
        <c:lblOffset val="100"/>
        <c:noMultiLvlLbl val="0"/>
      </c:catAx>
      <c:valAx>
        <c:axId val="74968448"/>
        <c:scaling>
          <c:orientation val="minMax"/>
        </c:scaling>
        <c:delete val="1"/>
        <c:axPos val="l"/>
        <c:numFmt formatCode="0%" sourceLinked="1"/>
        <c:majorTickMark val="out"/>
        <c:minorTickMark val="none"/>
        <c:tickLblPos val="nextTo"/>
        <c:crossAx val="74966912"/>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2022. Cultura Institucional</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C0000"/>
              </a:solidFill>
            </c:spPr>
            <c:extLst>
              <c:ext xmlns:c16="http://schemas.microsoft.com/office/drawing/2014/chart" uri="{C3380CC4-5D6E-409C-BE32-E72D297353CC}">
                <c16:uniqueId val="{00000001-4EF2-4894-B231-2042C86F590B}"/>
              </c:ext>
            </c:extLst>
          </c:dPt>
          <c:dPt>
            <c:idx val="1"/>
            <c:invertIfNegative val="0"/>
            <c:bubble3D val="0"/>
            <c:spPr>
              <a:solidFill>
                <a:srgbClr val="CC0000"/>
              </a:solidFill>
            </c:spPr>
            <c:extLst>
              <c:ext xmlns:c16="http://schemas.microsoft.com/office/drawing/2014/chart" uri="{C3380CC4-5D6E-409C-BE32-E72D297353CC}">
                <c16:uniqueId val="{00000003-4EF2-4894-B231-2042C86F590B}"/>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4EF2-4894-B231-2042C86F590B}"/>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4EF2-4894-B231-2042C86F590B}"/>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Directiva!$R$7:$U$7</c:f>
              <c:numCache>
                <c:formatCode>0%</c:formatCode>
                <c:ptCount val="4"/>
                <c:pt idx="0">
                  <c:v>0</c:v>
                </c:pt>
                <c:pt idx="1">
                  <c:v>0.25</c:v>
                </c:pt>
                <c:pt idx="2">
                  <c:v>0</c:v>
                </c:pt>
                <c:pt idx="3">
                  <c:v>0.75</c:v>
                </c:pt>
              </c:numCache>
            </c:numRef>
          </c:val>
          <c:extLst>
            <c:ext xmlns:c16="http://schemas.microsoft.com/office/drawing/2014/chart" uri="{C3380CC4-5D6E-409C-BE32-E72D297353CC}">
              <c16:uniqueId val="{00000008-4EF2-4894-B231-2042C86F590B}"/>
            </c:ext>
          </c:extLst>
        </c:ser>
        <c:dLbls>
          <c:showLegendKey val="0"/>
          <c:showVal val="0"/>
          <c:showCatName val="0"/>
          <c:showSerName val="0"/>
          <c:showPercent val="0"/>
          <c:showBubbleSize val="0"/>
        </c:dLbls>
        <c:gapWidth val="150"/>
        <c:shape val="box"/>
        <c:axId val="74997120"/>
        <c:axId val="75015296"/>
        <c:axId val="0"/>
      </c:bar3DChart>
      <c:catAx>
        <c:axId val="7499712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75015296"/>
        <c:crosses val="autoZero"/>
        <c:auto val="1"/>
        <c:lblAlgn val="ctr"/>
        <c:lblOffset val="100"/>
        <c:noMultiLvlLbl val="0"/>
      </c:catAx>
      <c:valAx>
        <c:axId val="75015296"/>
        <c:scaling>
          <c:orientation val="minMax"/>
        </c:scaling>
        <c:delete val="1"/>
        <c:axPos val="l"/>
        <c:numFmt formatCode="0%" sourceLinked="1"/>
        <c:majorTickMark val="out"/>
        <c:minorTickMark val="none"/>
        <c:tickLblPos val="nextTo"/>
        <c:crossAx val="74997120"/>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2022. Clima Escolar
</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C0000"/>
              </a:solidFill>
            </c:spPr>
            <c:extLst>
              <c:ext xmlns:c16="http://schemas.microsoft.com/office/drawing/2014/chart" uri="{C3380CC4-5D6E-409C-BE32-E72D297353CC}">
                <c16:uniqueId val="{00000001-9791-4176-9A4A-9E381F255898}"/>
              </c:ext>
            </c:extLst>
          </c:dPt>
          <c:dPt>
            <c:idx val="1"/>
            <c:invertIfNegative val="0"/>
            <c:bubble3D val="0"/>
            <c:spPr>
              <a:solidFill>
                <a:srgbClr val="CC0000"/>
              </a:solidFill>
            </c:spPr>
            <c:extLst>
              <c:ext xmlns:c16="http://schemas.microsoft.com/office/drawing/2014/chart" uri="{C3380CC4-5D6E-409C-BE32-E72D297353CC}">
                <c16:uniqueId val="{00000003-9791-4176-9A4A-9E381F255898}"/>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9791-4176-9A4A-9E381F255898}"/>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9791-4176-9A4A-9E381F255898}"/>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Directiva!$R$8:$U$8</c:f>
              <c:numCache>
                <c:formatCode>0%</c:formatCode>
                <c:ptCount val="4"/>
                <c:pt idx="0">
                  <c:v>0</c:v>
                </c:pt>
                <c:pt idx="1">
                  <c:v>0.1111111111111111</c:v>
                </c:pt>
                <c:pt idx="2">
                  <c:v>0.44444444444444442</c:v>
                </c:pt>
                <c:pt idx="3">
                  <c:v>0.44444444444444442</c:v>
                </c:pt>
              </c:numCache>
            </c:numRef>
          </c:val>
          <c:extLst>
            <c:ext xmlns:c16="http://schemas.microsoft.com/office/drawing/2014/chart" uri="{C3380CC4-5D6E-409C-BE32-E72D297353CC}">
              <c16:uniqueId val="{00000008-9791-4176-9A4A-9E381F255898}"/>
            </c:ext>
          </c:extLst>
        </c:ser>
        <c:dLbls>
          <c:showLegendKey val="0"/>
          <c:showVal val="0"/>
          <c:showCatName val="0"/>
          <c:showSerName val="0"/>
          <c:showPercent val="0"/>
          <c:showBubbleSize val="0"/>
        </c:dLbls>
        <c:gapWidth val="150"/>
        <c:shape val="box"/>
        <c:axId val="75056256"/>
        <c:axId val="75057792"/>
        <c:axId val="0"/>
      </c:bar3DChart>
      <c:catAx>
        <c:axId val="7505625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75057792"/>
        <c:crosses val="autoZero"/>
        <c:auto val="1"/>
        <c:lblAlgn val="ctr"/>
        <c:lblOffset val="100"/>
        <c:noMultiLvlLbl val="0"/>
      </c:catAx>
      <c:valAx>
        <c:axId val="75057792"/>
        <c:scaling>
          <c:orientation val="minMax"/>
        </c:scaling>
        <c:delete val="1"/>
        <c:axPos val="l"/>
        <c:numFmt formatCode="0%" sourceLinked="1"/>
        <c:majorTickMark val="out"/>
        <c:minorTickMark val="none"/>
        <c:tickLblPos val="nextTo"/>
        <c:crossAx val="75056256"/>
        <c:crosses val="autoZero"/>
        <c:crossBetween val="between"/>
      </c:valAx>
      <c:spPr>
        <a:noFill/>
        <a:ln w="25400">
          <a:noFill/>
        </a:ln>
      </c:spPr>
    </c:plotArea>
    <c:plotVisOnly val="1"/>
    <c:dispBlanksAs val="gap"/>
    <c:showDLblsOverMax val="0"/>
  </c:chart>
  <c:spPr>
    <a:solidFill>
      <a:schemeClr val="bg1"/>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2022. Relaciones con el entorno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C0000"/>
              </a:solidFill>
            </c:spPr>
            <c:extLst>
              <c:ext xmlns:c16="http://schemas.microsoft.com/office/drawing/2014/chart" uri="{C3380CC4-5D6E-409C-BE32-E72D297353CC}">
                <c16:uniqueId val="{00000001-7985-4897-AE01-4C5A08915914}"/>
              </c:ext>
            </c:extLst>
          </c:dPt>
          <c:dPt>
            <c:idx val="1"/>
            <c:invertIfNegative val="0"/>
            <c:bubble3D val="0"/>
            <c:spPr>
              <a:solidFill>
                <a:srgbClr val="CC0000"/>
              </a:solidFill>
            </c:spPr>
            <c:extLst>
              <c:ext xmlns:c16="http://schemas.microsoft.com/office/drawing/2014/chart" uri="{C3380CC4-5D6E-409C-BE32-E72D297353CC}">
                <c16:uniqueId val="{00000003-7985-4897-AE01-4C5A08915914}"/>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7985-4897-AE01-4C5A08915914}"/>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7985-4897-AE01-4C5A08915914}"/>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Directiva!$R$9:$U$9</c:f>
              <c:numCache>
                <c:formatCode>0%</c:formatCode>
                <c:ptCount val="4"/>
                <c:pt idx="0">
                  <c:v>0.25</c:v>
                </c:pt>
                <c:pt idx="1">
                  <c:v>0</c:v>
                </c:pt>
                <c:pt idx="2">
                  <c:v>0.25</c:v>
                </c:pt>
                <c:pt idx="3">
                  <c:v>0.5</c:v>
                </c:pt>
              </c:numCache>
            </c:numRef>
          </c:val>
          <c:extLst>
            <c:ext xmlns:c16="http://schemas.microsoft.com/office/drawing/2014/chart" uri="{C3380CC4-5D6E-409C-BE32-E72D297353CC}">
              <c16:uniqueId val="{00000008-7985-4897-AE01-4C5A08915914}"/>
            </c:ext>
          </c:extLst>
        </c:ser>
        <c:dLbls>
          <c:showLegendKey val="0"/>
          <c:showVal val="0"/>
          <c:showCatName val="0"/>
          <c:showSerName val="0"/>
          <c:showPercent val="0"/>
          <c:showBubbleSize val="0"/>
        </c:dLbls>
        <c:gapWidth val="150"/>
        <c:shape val="box"/>
        <c:axId val="75090560"/>
        <c:axId val="75096448"/>
        <c:axId val="0"/>
      </c:bar3DChart>
      <c:catAx>
        <c:axId val="7509056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75096448"/>
        <c:crosses val="autoZero"/>
        <c:auto val="1"/>
        <c:lblAlgn val="ctr"/>
        <c:lblOffset val="100"/>
        <c:noMultiLvlLbl val="0"/>
      </c:catAx>
      <c:valAx>
        <c:axId val="75096448"/>
        <c:scaling>
          <c:orientation val="minMax"/>
        </c:scaling>
        <c:delete val="1"/>
        <c:axPos val="l"/>
        <c:numFmt formatCode="0%" sourceLinked="1"/>
        <c:majorTickMark val="out"/>
        <c:minorTickMark val="none"/>
        <c:tickLblPos val="nextTo"/>
        <c:crossAx val="75090560"/>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2019. Diseño Pedagogico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Academica!$B$4</c:f>
              <c:strCache>
                <c:ptCount val="1"/>
                <c:pt idx="0">
                  <c:v>Diseño pedagogico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B03E-419E-8CB4-DFAF56ADC584}"/>
              </c:ext>
            </c:extLst>
          </c:dPt>
          <c:dPt>
            <c:idx val="1"/>
            <c:invertIfNegative val="0"/>
            <c:bubble3D val="0"/>
            <c:spPr>
              <a:solidFill>
                <a:srgbClr val="C00000"/>
              </a:solidFill>
            </c:spPr>
            <c:extLst>
              <c:ext xmlns:c16="http://schemas.microsoft.com/office/drawing/2014/chart" uri="{C3380CC4-5D6E-409C-BE32-E72D297353CC}">
                <c16:uniqueId val="{00000003-B03E-419E-8CB4-DFAF56ADC584}"/>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B03E-419E-8CB4-DFAF56ADC584}"/>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B03E-419E-8CB4-DFAF56ADC584}"/>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Academica!$C$4:$F$4</c:f>
              <c:numCache>
                <c:formatCode>0%</c:formatCode>
                <c:ptCount val="4"/>
                <c:pt idx="0">
                  <c:v>0</c:v>
                </c:pt>
                <c:pt idx="1">
                  <c:v>0</c:v>
                </c:pt>
                <c:pt idx="2">
                  <c:v>0.8</c:v>
                </c:pt>
                <c:pt idx="3">
                  <c:v>0.2</c:v>
                </c:pt>
              </c:numCache>
            </c:numRef>
          </c:val>
          <c:extLst>
            <c:ext xmlns:c16="http://schemas.microsoft.com/office/drawing/2014/chart" uri="{C3380CC4-5D6E-409C-BE32-E72D297353CC}">
              <c16:uniqueId val="{00000008-B03E-419E-8CB4-DFAF56ADC584}"/>
            </c:ext>
          </c:extLst>
        </c:ser>
        <c:dLbls>
          <c:showLegendKey val="0"/>
          <c:showVal val="0"/>
          <c:showCatName val="0"/>
          <c:showSerName val="0"/>
          <c:showPercent val="0"/>
          <c:showBubbleSize val="0"/>
        </c:dLbls>
        <c:gapWidth val="150"/>
        <c:shape val="box"/>
        <c:axId val="79914496"/>
        <c:axId val="79916032"/>
        <c:axId val="0"/>
      </c:bar3DChart>
      <c:catAx>
        <c:axId val="7991449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79916032"/>
        <c:crosses val="autoZero"/>
        <c:auto val="1"/>
        <c:lblAlgn val="ctr"/>
        <c:lblOffset val="100"/>
        <c:noMultiLvlLbl val="0"/>
      </c:catAx>
      <c:valAx>
        <c:axId val="79916032"/>
        <c:scaling>
          <c:orientation val="minMax"/>
        </c:scaling>
        <c:delete val="1"/>
        <c:axPos val="l"/>
        <c:numFmt formatCode="0%" sourceLinked="1"/>
        <c:majorTickMark val="out"/>
        <c:minorTickMark val="none"/>
        <c:tickLblPos val="nextTo"/>
        <c:crossAx val="79914496"/>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2020. Diseño Pedagogico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Academica!$B$4</c:f>
              <c:strCache>
                <c:ptCount val="1"/>
                <c:pt idx="0">
                  <c:v>Diseño pedagogico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E103-4D7C-AB98-A27D80767BEC}"/>
              </c:ext>
            </c:extLst>
          </c:dPt>
          <c:dPt>
            <c:idx val="1"/>
            <c:invertIfNegative val="0"/>
            <c:bubble3D val="0"/>
            <c:spPr>
              <a:solidFill>
                <a:srgbClr val="C00000"/>
              </a:solidFill>
            </c:spPr>
            <c:extLst>
              <c:ext xmlns:c16="http://schemas.microsoft.com/office/drawing/2014/chart" uri="{C3380CC4-5D6E-409C-BE32-E72D297353CC}">
                <c16:uniqueId val="{00000003-E103-4D7C-AB98-A27D80767BEC}"/>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E103-4D7C-AB98-A27D80767BEC}"/>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E103-4D7C-AB98-A27D80767BEC}"/>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Academica!$H$4:$K$4</c:f>
              <c:numCache>
                <c:formatCode>0%</c:formatCode>
                <c:ptCount val="4"/>
                <c:pt idx="0">
                  <c:v>0</c:v>
                </c:pt>
                <c:pt idx="1">
                  <c:v>0</c:v>
                </c:pt>
                <c:pt idx="2">
                  <c:v>0.8</c:v>
                </c:pt>
                <c:pt idx="3">
                  <c:v>0.2</c:v>
                </c:pt>
              </c:numCache>
            </c:numRef>
          </c:val>
          <c:extLst>
            <c:ext xmlns:c16="http://schemas.microsoft.com/office/drawing/2014/chart" uri="{C3380CC4-5D6E-409C-BE32-E72D297353CC}">
              <c16:uniqueId val="{00000008-E103-4D7C-AB98-A27D80767BEC}"/>
            </c:ext>
          </c:extLst>
        </c:ser>
        <c:dLbls>
          <c:showLegendKey val="0"/>
          <c:showVal val="0"/>
          <c:showCatName val="0"/>
          <c:showSerName val="0"/>
          <c:showPercent val="0"/>
          <c:showBubbleSize val="0"/>
        </c:dLbls>
        <c:gapWidth val="150"/>
        <c:shape val="box"/>
        <c:axId val="80026624"/>
        <c:axId val="80032512"/>
        <c:axId val="0"/>
      </c:bar3DChart>
      <c:catAx>
        <c:axId val="8002662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80032512"/>
        <c:crosses val="autoZero"/>
        <c:auto val="1"/>
        <c:lblAlgn val="ctr"/>
        <c:lblOffset val="100"/>
        <c:noMultiLvlLbl val="0"/>
      </c:catAx>
      <c:valAx>
        <c:axId val="80032512"/>
        <c:scaling>
          <c:orientation val="minMax"/>
        </c:scaling>
        <c:delete val="1"/>
        <c:axPos val="l"/>
        <c:numFmt formatCode="0%" sourceLinked="1"/>
        <c:majorTickMark val="out"/>
        <c:minorTickMark val="none"/>
        <c:tickLblPos val="nextTo"/>
        <c:crossAx val="80026624"/>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2021. Diseño Pedagogico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Academica!$B$4</c:f>
              <c:strCache>
                <c:ptCount val="1"/>
                <c:pt idx="0">
                  <c:v>Diseño pedagogico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0B8C-4495-8A54-DDEA55C9D837}"/>
              </c:ext>
            </c:extLst>
          </c:dPt>
          <c:dPt>
            <c:idx val="1"/>
            <c:invertIfNegative val="0"/>
            <c:bubble3D val="0"/>
            <c:spPr>
              <a:solidFill>
                <a:srgbClr val="C00000"/>
              </a:solidFill>
            </c:spPr>
            <c:extLst>
              <c:ext xmlns:c16="http://schemas.microsoft.com/office/drawing/2014/chart" uri="{C3380CC4-5D6E-409C-BE32-E72D297353CC}">
                <c16:uniqueId val="{00000003-0B8C-4495-8A54-DDEA55C9D837}"/>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0B8C-4495-8A54-DDEA55C9D837}"/>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0B8C-4495-8A54-DDEA55C9D837}"/>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Academica!$M$4:$P$4</c:f>
              <c:numCache>
                <c:formatCode>0%</c:formatCode>
                <c:ptCount val="4"/>
                <c:pt idx="0">
                  <c:v>0</c:v>
                </c:pt>
                <c:pt idx="1">
                  <c:v>0</c:v>
                </c:pt>
                <c:pt idx="2">
                  <c:v>0.8</c:v>
                </c:pt>
                <c:pt idx="3">
                  <c:v>0.2</c:v>
                </c:pt>
              </c:numCache>
            </c:numRef>
          </c:val>
          <c:extLst>
            <c:ext xmlns:c16="http://schemas.microsoft.com/office/drawing/2014/chart" uri="{C3380CC4-5D6E-409C-BE32-E72D297353CC}">
              <c16:uniqueId val="{00000008-0B8C-4495-8A54-DDEA55C9D837}"/>
            </c:ext>
          </c:extLst>
        </c:ser>
        <c:dLbls>
          <c:showLegendKey val="0"/>
          <c:showVal val="0"/>
          <c:showCatName val="0"/>
          <c:showSerName val="0"/>
          <c:showPercent val="0"/>
          <c:showBubbleSize val="0"/>
        </c:dLbls>
        <c:gapWidth val="150"/>
        <c:shape val="box"/>
        <c:axId val="80597760"/>
        <c:axId val="80599296"/>
        <c:axId val="0"/>
      </c:bar3DChart>
      <c:catAx>
        <c:axId val="8059776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80599296"/>
        <c:crosses val="autoZero"/>
        <c:auto val="1"/>
        <c:lblAlgn val="ctr"/>
        <c:lblOffset val="100"/>
        <c:noMultiLvlLbl val="0"/>
      </c:catAx>
      <c:valAx>
        <c:axId val="80599296"/>
        <c:scaling>
          <c:orientation val="minMax"/>
        </c:scaling>
        <c:delete val="1"/>
        <c:axPos val="l"/>
        <c:numFmt formatCode="0%" sourceLinked="1"/>
        <c:majorTickMark val="out"/>
        <c:minorTickMark val="none"/>
        <c:tickLblPos val="nextTo"/>
        <c:crossAx val="80597760"/>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2019. Practicas Pedagogicas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Academica!$B$5</c:f>
              <c:strCache>
                <c:ptCount val="1"/>
                <c:pt idx="0">
                  <c:v>Practicas pedagogicas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97D9-4132-9AA7-95337D961865}"/>
              </c:ext>
            </c:extLst>
          </c:dPt>
          <c:dPt>
            <c:idx val="1"/>
            <c:invertIfNegative val="0"/>
            <c:bubble3D val="0"/>
            <c:spPr>
              <a:solidFill>
                <a:srgbClr val="C00000"/>
              </a:solidFill>
            </c:spPr>
            <c:extLst>
              <c:ext xmlns:c16="http://schemas.microsoft.com/office/drawing/2014/chart" uri="{C3380CC4-5D6E-409C-BE32-E72D297353CC}">
                <c16:uniqueId val="{00000003-97D9-4132-9AA7-95337D961865}"/>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97D9-4132-9AA7-95337D961865}"/>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97D9-4132-9AA7-95337D961865}"/>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Academica!$C$5:$F$5</c:f>
              <c:numCache>
                <c:formatCode>0%</c:formatCode>
                <c:ptCount val="4"/>
                <c:pt idx="0">
                  <c:v>0</c:v>
                </c:pt>
                <c:pt idx="1">
                  <c:v>0.25</c:v>
                </c:pt>
                <c:pt idx="2">
                  <c:v>0.75</c:v>
                </c:pt>
                <c:pt idx="3">
                  <c:v>0</c:v>
                </c:pt>
              </c:numCache>
            </c:numRef>
          </c:val>
          <c:extLst>
            <c:ext xmlns:c16="http://schemas.microsoft.com/office/drawing/2014/chart" uri="{C3380CC4-5D6E-409C-BE32-E72D297353CC}">
              <c16:uniqueId val="{00000008-97D9-4132-9AA7-95337D961865}"/>
            </c:ext>
          </c:extLst>
        </c:ser>
        <c:dLbls>
          <c:showLegendKey val="0"/>
          <c:showVal val="0"/>
          <c:showCatName val="0"/>
          <c:showSerName val="0"/>
          <c:showPercent val="0"/>
          <c:showBubbleSize val="0"/>
        </c:dLbls>
        <c:gapWidth val="150"/>
        <c:shape val="box"/>
        <c:axId val="80627968"/>
        <c:axId val="80633856"/>
        <c:axId val="0"/>
      </c:bar3DChart>
      <c:catAx>
        <c:axId val="8062796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80633856"/>
        <c:crosses val="autoZero"/>
        <c:auto val="1"/>
        <c:lblAlgn val="ctr"/>
        <c:lblOffset val="100"/>
        <c:noMultiLvlLbl val="0"/>
      </c:catAx>
      <c:valAx>
        <c:axId val="80633856"/>
        <c:scaling>
          <c:orientation val="minMax"/>
        </c:scaling>
        <c:delete val="1"/>
        <c:axPos val="l"/>
        <c:numFmt formatCode="0%" sourceLinked="1"/>
        <c:majorTickMark val="out"/>
        <c:minorTickMark val="none"/>
        <c:tickLblPos val="nextTo"/>
        <c:crossAx val="80627968"/>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2020. Practicas Pedagogicas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Academica!$B$5</c:f>
              <c:strCache>
                <c:ptCount val="1"/>
                <c:pt idx="0">
                  <c:v>Practicas pedagogicas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4E51-4581-8B11-63694905A32F}"/>
              </c:ext>
            </c:extLst>
          </c:dPt>
          <c:dPt>
            <c:idx val="1"/>
            <c:invertIfNegative val="0"/>
            <c:bubble3D val="0"/>
            <c:spPr>
              <a:solidFill>
                <a:srgbClr val="C00000"/>
              </a:solidFill>
            </c:spPr>
            <c:extLst>
              <c:ext xmlns:c16="http://schemas.microsoft.com/office/drawing/2014/chart" uri="{C3380CC4-5D6E-409C-BE32-E72D297353CC}">
                <c16:uniqueId val="{00000003-4E51-4581-8B11-63694905A32F}"/>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4E51-4581-8B11-63694905A32F}"/>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4E51-4581-8B11-63694905A32F}"/>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Academica!$H$5:$K$5</c:f>
              <c:numCache>
                <c:formatCode>0%</c:formatCode>
                <c:ptCount val="4"/>
                <c:pt idx="0">
                  <c:v>0</c:v>
                </c:pt>
                <c:pt idx="1">
                  <c:v>0.25</c:v>
                </c:pt>
                <c:pt idx="2">
                  <c:v>0.75</c:v>
                </c:pt>
                <c:pt idx="3">
                  <c:v>0</c:v>
                </c:pt>
              </c:numCache>
            </c:numRef>
          </c:val>
          <c:extLst>
            <c:ext xmlns:c16="http://schemas.microsoft.com/office/drawing/2014/chart" uri="{C3380CC4-5D6E-409C-BE32-E72D297353CC}">
              <c16:uniqueId val="{00000008-4E51-4581-8B11-63694905A32F}"/>
            </c:ext>
          </c:extLst>
        </c:ser>
        <c:dLbls>
          <c:showLegendKey val="0"/>
          <c:showVal val="0"/>
          <c:showCatName val="0"/>
          <c:showSerName val="0"/>
          <c:showPercent val="0"/>
          <c:showBubbleSize val="0"/>
        </c:dLbls>
        <c:gapWidth val="150"/>
        <c:shape val="box"/>
        <c:axId val="80670720"/>
        <c:axId val="80672256"/>
        <c:axId val="0"/>
      </c:bar3DChart>
      <c:catAx>
        <c:axId val="8067072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80672256"/>
        <c:crosses val="autoZero"/>
        <c:auto val="1"/>
        <c:lblAlgn val="ctr"/>
        <c:lblOffset val="100"/>
        <c:noMultiLvlLbl val="0"/>
      </c:catAx>
      <c:valAx>
        <c:axId val="80672256"/>
        <c:scaling>
          <c:orientation val="minMax"/>
        </c:scaling>
        <c:delete val="1"/>
        <c:axPos val="l"/>
        <c:numFmt formatCode="0%" sourceLinked="1"/>
        <c:majorTickMark val="out"/>
        <c:minorTickMark val="none"/>
        <c:tickLblPos val="nextTo"/>
        <c:crossAx val="80670720"/>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2021. Practicas Pedagogicas</a:t>
            </a:r>
          </a:p>
        </c:rich>
      </c:tx>
      <c:overlay val="0"/>
    </c:title>
    <c:autoTitleDeleted val="0"/>
    <c:view3D>
      <c:rotX val="15"/>
      <c:rotY val="20"/>
      <c:depthPercent val="100"/>
      <c:rAngAx val="1"/>
    </c:view3D>
    <c:floor>
      <c:thickness val="0"/>
    </c:floor>
    <c:sideWall>
      <c:thickness val="0"/>
      <c:spPr>
        <a:noFill/>
        <a:ln w="25400">
          <a:noFill/>
        </a:ln>
      </c:spPr>
    </c:sideWall>
    <c:backWall>
      <c:thickness val="0"/>
      <c:spPr>
        <a:noFill/>
        <a:ln w="25400">
          <a:noFill/>
        </a:ln>
      </c:spPr>
    </c:backWall>
    <c:plotArea>
      <c:layout/>
      <c:bar3DChart>
        <c:barDir val="col"/>
        <c:grouping val="clustered"/>
        <c:varyColors val="0"/>
        <c:ser>
          <c:idx val="2"/>
          <c:order val="0"/>
          <c:tx>
            <c:strRef>
              <c:f>Academica!$B$5</c:f>
              <c:strCache>
                <c:ptCount val="1"/>
                <c:pt idx="0">
                  <c:v>Practicas pedagogicas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869A-4DA2-9DE4-EC004BC3792D}"/>
              </c:ext>
            </c:extLst>
          </c:dPt>
          <c:dPt>
            <c:idx val="1"/>
            <c:invertIfNegative val="0"/>
            <c:bubble3D val="0"/>
            <c:spPr>
              <a:solidFill>
                <a:srgbClr val="C00000"/>
              </a:solidFill>
            </c:spPr>
            <c:extLst>
              <c:ext xmlns:c16="http://schemas.microsoft.com/office/drawing/2014/chart" uri="{C3380CC4-5D6E-409C-BE32-E72D297353CC}">
                <c16:uniqueId val="{00000003-869A-4DA2-9DE4-EC004BC3792D}"/>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869A-4DA2-9DE4-EC004BC3792D}"/>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869A-4DA2-9DE4-EC004BC3792D}"/>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Directiva!$M$5:$P$5</c:f>
              <c:numCache>
                <c:formatCode>0%</c:formatCode>
                <c:ptCount val="4"/>
                <c:pt idx="0">
                  <c:v>0</c:v>
                </c:pt>
                <c:pt idx="1">
                  <c:v>0</c:v>
                </c:pt>
                <c:pt idx="2">
                  <c:v>0.6</c:v>
                </c:pt>
                <c:pt idx="3">
                  <c:v>0.4</c:v>
                </c:pt>
              </c:numCache>
            </c:numRef>
          </c:val>
          <c:extLst>
            <c:ext xmlns:c16="http://schemas.microsoft.com/office/drawing/2014/chart" uri="{C3380CC4-5D6E-409C-BE32-E72D297353CC}">
              <c16:uniqueId val="{00000008-869A-4DA2-9DE4-EC004BC3792D}"/>
            </c:ext>
          </c:extLst>
        </c:ser>
        <c:dLbls>
          <c:showLegendKey val="0"/>
          <c:showVal val="0"/>
          <c:showCatName val="0"/>
          <c:showSerName val="0"/>
          <c:showPercent val="0"/>
          <c:showBubbleSize val="0"/>
        </c:dLbls>
        <c:gapWidth val="150"/>
        <c:shape val="box"/>
        <c:axId val="80750080"/>
        <c:axId val="80751616"/>
        <c:axId val="0"/>
      </c:bar3DChart>
      <c:catAx>
        <c:axId val="8075008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80751616"/>
        <c:crosses val="autoZero"/>
        <c:auto val="1"/>
        <c:lblAlgn val="ctr"/>
        <c:lblOffset val="100"/>
        <c:noMultiLvlLbl val="0"/>
      </c:catAx>
      <c:valAx>
        <c:axId val="80751616"/>
        <c:scaling>
          <c:orientation val="minMax"/>
        </c:scaling>
        <c:delete val="1"/>
        <c:axPos val="l"/>
        <c:numFmt formatCode="0%" sourceLinked="1"/>
        <c:majorTickMark val="out"/>
        <c:minorTickMark val="none"/>
        <c:tickLblPos val="nextTo"/>
        <c:crossAx val="80750080"/>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2019. Gestion de aula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Academica!$B$6</c:f>
              <c:strCache>
                <c:ptCount val="1"/>
                <c:pt idx="0">
                  <c:v>Gestion de aula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C8AE-4495-B413-B1590FF22CE8}"/>
              </c:ext>
            </c:extLst>
          </c:dPt>
          <c:dPt>
            <c:idx val="1"/>
            <c:invertIfNegative val="0"/>
            <c:bubble3D val="0"/>
            <c:spPr>
              <a:solidFill>
                <a:srgbClr val="C00000"/>
              </a:solidFill>
            </c:spPr>
            <c:extLst>
              <c:ext xmlns:c16="http://schemas.microsoft.com/office/drawing/2014/chart" uri="{C3380CC4-5D6E-409C-BE32-E72D297353CC}">
                <c16:uniqueId val="{00000003-C8AE-4495-B413-B1590FF22CE8}"/>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C8AE-4495-B413-B1590FF22CE8}"/>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C8AE-4495-B413-B1590FF22CE8}"/>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Academica!$C$6:$F$6</c:f>
              <c:numCache>
                <c:formatCode>0%</c:formatCode>
                <c:ptCount val="4"/>
                <c:pt idx="0">
                  <c:v>0</c:v>
                </c:pt>
                <c:pt idx="1">
                  <c:v>0</c:v>
                </c:pt>
                <c:pt idx="2">
                  <c:v>1</c:v>
                </c:pt>
                <c:pt idx="3">
                  <c:v>0</c:v>
                </c:pt>
              </c:numCache>
            </c:numRef>
          </c:val>
          <c:extLst>
            <c:ext xmlns:c16="http://schemas.microsoft.com/office/drawing/2014/chart" uri="{C3380CC4-5D6E-409C-BE32-E72D297353CC}">
              <c16:uniqueId val="{00000008-C8AE-4495-B413-B1590FF22CE8}"/>
            </c:ext>
          </c:extLst>
        </c:ser>
        <c:dLbls>
          <c:showLegendKey val="0"/>
          <c:showVal val="0"/>
          <c:showCatName val="0"/>
          <c:showSerName val="0"/>
          <c:showPercent val="0"/>
          <c:showBubbleSize val="0"/>
        </c:dLbls>
        <c:gapWidth val="150"/>
        <c:shape val="box"/>
        <c:axId val="80792576"/>
        <c:axId val="80794368"/>
        <c:axId val="0"/>
      </c:bar3DChart>
      <c:catAx>
        <c:axId val="8079257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80794368"/>
        <c:crosses val="autoZero"/>
        <c:auto val="1"/>
        <c:lblAlgn val="ctr"/>
        <c:lblOffset val="100"/>
        <c:noMultiLvlLbl val="0"/>
      </c:catAx>
      <c:valAx>
        <c:axId val="80794368"/>
        <c:scaling>
          <c:orientation val="minMax"/>
        </c:scaling>
        <c:delete val="1"/>
        <c:axPos val="l"/>
        <c:numFmt formatCode="0%" sourceLinked="1"/>
        <c:majorTickMark val="out"/>
        <c:minorTickMark val="none"/>
        <c:tickLblPos val="nextTo"/>
        <c:crossAx val="80792576"/>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2020. Gestion de aula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Academica!$B$6</c:f>
              <c:strCache>
                <c:ptCount val="1"/>
                <c:pt idx="0">
                  <c:v>Gestion de aula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E368-422E-9BD0-76C63879B563}"/>
              </c:ext>
            </c:extLst>
          </c:dPt>
          <c:dPt>
            <c:idx val="1"/>
            <c:invertIfNegative val="0"/>
            <c:bubble3D val="0"/>
            <c:spPr>
              <a:solidFill>
                <a:srgbClr val="C00000"/>
              </a:solidFill>
            </c:spPr>
            <c:extLst>
              <c:ext xmlns:c16="http://schemas.microsoft.com/office/drawing/2014/chart" uri="{C3380CC4-5D6E-409C-BE32-E72D297353CC}">
                <c16:uniqueId val="{00000003-E368-422E-9BD0-76C63879B563}"/>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E368-422E-9BD0-76C63879B563}"/>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E368-422E-9BD0-76C63879B563}"/>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Academica!$H$6:$K$6</c:f>
              <c:numCache>
                <c:formatCode>0%</c:formatCode>
                <c:ptCount val="4"/>
                <c:pt idx="0">
                  <c:v>0</c:v>
                </c:pt>
                <c:pt idx="1">
                  <c:v>0</c:v>
                </c:pt>
                <c:pt idx="2">
                  <c:v>1</c:v>
                </c:pt>
                <c:pt idx="3">
                  <c:v>0</c:v>
                </c:pt>
              </c:numCache>
            </c:numRef>
          </c:val>
          <c:extLst>
            <c:ext xmlns:c16="http://schemas.microsoft.com/office/drawing/2014/chart" uri="{C3380CC4-5D6E-409C-BE32-E72D297353CC}">
              <c16:uniqueId val="{00000008-E368-422E-9BD0-76C63879B563}"/>
            </c:ext>
          </c:extLst>
        </c:ser>
        <c:dLbls>
          <c:showLegendKey val="0"/>
          <c:showVal val="0"/>
          <c:showCatName val="0"/>
          <c:showSerName val="0"/>
          <c:showPercent val="0"/>
          <c:showBubbleSize val="0"/>
        </c:dLbls>
        <c:gapWidth val="150"/>
        <c:shape val="box"/>
        <c:axId val="80818944"/>
        <c:axId val="80820480"/>
        <c:axId val="0"/>
      </c:bar3DChart>
      <c:catAx>
        <c:axId val="8081894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80820480"/>
        <c:crosses val="autoZero"/>
        <c:auto val="1"/>
        <c:lblAlgn val="ctr"/>
        <c:lblOffset val="100"/>
        <c:noMultiLvlLbl val="0"/>
      </c:catAx>
      <c:valAx>
        <c:axId val="80820480"/>
        <c:scaling>
          <c:orientation val="minMax"/>
        </c:scaling>
        <c:delete val="1"/>
        <c:axPos val="l"/>
        <c:numFmt formatCode="0%" sourceLinked="1"/>
        <c:majorTickMark val="out"/>
        <c:minorTickMark val="none"/>
        <c:tickLblPos val="nextTo"/>
        <c:crossAx val="80818944"/>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2021. Gestion de aula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Academica!$B$6</c:f>
              <c:strCache>
                <c:ptCount val="1"/>
                <c:pt idx="0">
                  <c:v>Gestion de aula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73BA-4C9C-A07D-AD32FEA3354A}"/>
              </c:ext>
            </c:extLst>
          </c:dPt>
          <c:dPt>
            <c:idx val="1"/>
            <c:invertIfNegative val="0"/>
            <c:bubble3D val="0"/>
            <c:spPr>
              <a:solidFill>
                <a:srgbClr val="C00000"/>
              </a:solidFill>
            </c:spPr>
            <c:extLst>
              <c:ext xmlns:c16="http://schemas.microsoft.com/office/drawing/2014/chart" uri="{C3380CC4-5D6E-409C-BE32-E72D297353CC}">
                <c16:uniqueId val="{00000003-73BA-4C9C-A07D-AD32FEA3354A}"/>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73BA-4C9C-A07D-AD32FEA3354A}"/>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73BA-4C9C-A07D-AD32FEA3354A}"/>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Academica!$M$6:$P$6</c:f>
              <c:numCache>
                <c:formatCode>0%</c:formatCode>
                <c:ptCount val="4"/>
                <c:pt idx="0">
                  <c:v>0</c:v>
                </c:pt>
                <c:pt idx="1">
                  <c:v>0</c:v>
                </c:pt>
                <c:pt idx="2">
                  <c:v>0.75</c:v>
                </c:pt>
                <c:pt idx="3">
                  <c:v>0.25</c:v>
                </c:pt>
              </c:numCache>
            </c:numRef>
          </c:val>
          <c:extLst>
            <c:ext xmlns:c16="http://schemas.microsoft.com/office/drawing/2014/chart" uri="{C3380CC4-5D6E-409C-BE32-E72D297353CC}">
              <c16:uniqueId val="{00000008-73BA-4C9C-A07D-AD32FEA3354A}"/>
            </c:ext>
          </c:extLst>
        </c:ser>
        <c:dLbls>
          <c:showLegendKey val="0"/>
          <c:showVal val="0"/>
          <c:showCatName val="0"/>
          <c:showSerName val="0"/>
          <c:showPercent val="0"/>
          <c:showBubbleSize val="0"/>
        </c:dLbls>
        <c:gapWidth val="150"/>
        <c:shape val="box"/>
        <c:axId val="80845056"/>
        <c:axId val="80859136"/>
        <c:axId val="0"/>
      </c:bar3DChart>
      <c:catAx>
        <c:axId val="8084505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80859136"/>
        <c:crosses val="autoZero"/>
        <c:auto val="1"/>
        <c:lblAlgn val="ctr"/>
        <c:lblOffset val="100"/>
        <c:noMultiLvlLbl val="0"/>
      </c:catAx>
      <c:valAx>
        <c:axId val="80859136"/>
        <c:scaling>
          <c:orientation val="minMax"/>
        </c:scaling>
        <c:delete val="1"/>
        <c:axPos val="l"/>
        <c:numFmt formatCode="0%" sourceLinked="1"/>
        <c:majorTickMark val="out"/>
        <c:minorTickMark val="none"/>
        <c:tickLblPos val="nextTo"/>
        <c:crossAx val="80845056"/>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DIRECCIONAMIENTO ESTRATEGICO</a:t>
            </a:r>
          </a:p>
        </c:rich>
      </c:tx>
      <c:overlay val="0"/>
    </c:title>
    <c:autoTitleDeleted val="0"/>
    <c:plotArea>
      <c:layout/>
      <c:lineChart>
        <c:grouping val="standard"/>
        <c:varyColors val="0"/>
        <c:ser>
          <c:idx val="2"/>
          <c:order val="0"/>
          <c:tx>
            <c:strRef>
              <c:f>Academica!$C$2</c:f>
              <c:strCache>
                <c:ptCount val="1"/>
                <c:pt idx="0">
                  <c:v>AÑO 2019</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6DCE-7641-9F45-C7C3ED872A09}"/>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6DCE-7641-9F45-C7C3ED872A09}"/>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Academica!$C$4:$F$4</c:f>
              <c:numCache>
                <c:formatCode>0%</c:formatCode>
                <c:ptCount val="4"/>
                <c:pt idx="0">
                  <c:v>0</c:v>
                </c:pt>
                <c:pt idx="1">
                  <c:v>0</c:v>
                </c:pt>
                <c:pt idx="2">
                  <c:v>0.8</c:v>
                </c:pt>
                <c:pt idx="3">
                  <c:v>0.2</c:v>
                </c:pt>
              </c:numCache>
            </c:numRef>
          </c:val>
          <c:smooth val="0"/>
          <c:extLst>
            <c:ext xmlns:c16="http://schemas.microsoft.com/office/drawing/2014/chart" uri="{C3380CC4-5D6E-409C-BE32-E72D297353CC}">
              <c16:uniqueId val="{00000002-AE14-4C9B-AF77-0BB89DD08C44}"/>
            </c:ext>
          </c:extLst>
        </c:ser>
        <c:ser>
          <c:idx val="0"/>
          <c:order val="1"/>
          <c:tx>
            <c:strRef>
              <c:f>Academica!$H$2</c:f>
              <c:strCache>
                <c:ptCount val="1"/>
                <c:pt idx="0">
                  <c:v>AÑO 2020</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2-6DCE-7641-9F45-C7C3ED872A09}"/>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6DCE-7641-9F45-C7C3ED872A09}"/>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6DCE-7641-9F45-C7C3ED872A09}"/>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6DCE-7641-9F45-C7C3ED872A09}"/>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Academica!$H$4:$K$4</c:f>
              <c:numCache>
                <c:formatCode>0%</c:formatCode>
                <c:ptCount val="4"/>
                <c:pt idx="0">
                  <c:v>0</c:v>
                </c:pt>
                <c:pt idx="1">
                  <c:v>0</c:v>
                </c:pt>
                <c:pt idx="2">
                  <c:v>0.8</c:v>
                </c:pt>
                <c:pt idx="3">
                  <c:v>0.2</c:v>
                </c:pt>
              </c:numCache>
            </c:numRef>
          </c:val>
          <c:smooth val="0"/>
          <c:extLst>
            <c:ext xmlns:c16="http://schemas.microsoft.com/office/drawing/2014/chart" uri="{C3380CC4-5D6E-409C-BE32-E72D297353CC}">
              <c16:uniqueId val="{00000007-AE14-4C9B-AF77-0BB89DD08C44}"/>
            </c:ext>
          </c:extLst>
        </c:ser>
        <c:ser>
          <c:idx val="1"/>
          <c:order val="2"/>
          <c:tx>
            <c:strRef>
              <c:f>Academica!$M$2</c:f>
              <c:strCache>
                <c:ptCount val="1"/>
                <c:pt idx="0">
                  <c:v>AÑO 202_</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6DCE-7641-9F45-C7C3ED872A09}"/>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7-6DCE-7641-9F45-C7C3ED872A09}"/>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6DCE-7641-9F45-C7C3ED872A09}"/>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6DCE-7641-9F45-C7C3ED872A09}"/>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Academica!$M$4:$P$4</c:f>
              <c:numCache>
                <c:formatCode>0%</c:formatCode>
                <c:ptCount val="4"/>
                <c:pt idx="0">
                  <c:v>0</c:v>
                </c:pt>
                <c:pt idx="1">
                  <c:v>0</c:v>
                </c:pt>
                <c:pt idx="2">
                  <c:v>0.8</c:v>
                </c:pt>
                <c:pt idx="3">
                  <c:v>0.2</c:v>
                </c:pt>
              </c:numCache>
            </c:numRef>
          </c:val>
          <c:smooth val="0"/>
          <c:extLst>
            <c:ext xmlns:c16="http://schemas.microsoft.com/office/drawing/2014/chart" uri="{C3380CC4-5D6E-409C-BE32-E72D297353CC}">
              <c16:uniqueId val="{0000000C-AE14-4C9B-AF77-0BB89DD08C44}"/>
            </c:ext>
          </c:extLst>
        </c:ser>
        <c:ser>
          <c:idx val="3"/>
          <c:order val="3"/>
          <c:tx>
            <c:v>AÑO 2014</c:v>
          </c:tx>
          <c:marker>
            <c:symbol val="none"/>
          </c:marker>
          <c:dLbls>
            <c:dLbl>
              <c:idx val="0"/>
              <c:layout>
                <c:manualLayout>
                  <c:x val="-3.076680667771341E-2"/>
                  <c:y val="-8.484849384644278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E14-4C9B-AF77-0BB89DD08C44}"/>
                </c:ext>
              </c:extLst>
            </c:dLbl>
            <c:dLbl>
              <c:idx val="1"/>
              <c:layout>
                <c:manualLayout>
                  <c:x val="-1.9891330875647071E-2"/>
                  <c:y val="-5.185185735060392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AE14-4C9B-AF77-0BB89DD08C44}"/>
                </c:ext>
              </c:extLst>
            </c:dLbl>
            <c:dLbl>
              <c:idx val="2"/>
              <c:layout>
                <c:manualLayout>
                  <c:x val="-4.5992472800606289E-2"/>
                  <c:y val="-7.5420883419060253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E14-4C9B-AF77-0BB89DD08C44}"/>
                </c:ext>
              </c:extLst>
            </c:dLbl>
            <c:dLbl>
              <c:idx val="3"/>
              <c:layout>
                <c:manualLayout>
                  <c:x val="-3.7292092158953211E-2"/>
                  <c:y val="-8.956229906013409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AE14-4C9B-AF77-0BB89DD08C44}"/>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Academica!$R$4:$U$4</c:f>
              <c:numCache>
                <c:formatCode>0%</c:formatCode>
                <c:ptCount val="4"/>
                <c:pt idx="0">
                  <c:v>0</c:v>
                </c:pt>
                <c:pt idx="1">
                  <c:v>0</c:v>
                </c:pt>
                <c:pt idx="2">
                  <c:v>0.8</c:v>
                </c:pt>
                <c:pt idx="3">
                  <c:v>0.2</c:v>
                </c:pt>
              </c:numCache>
            </c:numRef>
          </c:val>
          <c:smooth val="0"/>
          <c:extLst>
            <c:ext xmlns:c16="http://schemas.microsoft.com/office/drawing/2014/chart" uri="{C3380CC4-5D6E-409C-BE32-E72D297353CC}">
              <c16:uniqueId val="{00000011-AE14-4C9B-AF77-0BB89DD08C44}"/>
            </c:ext>
          </c:extLst>
        </c:ser>
        <c:dLbls>
          <c:showLegendKey val="0"/>
          <c:showVal val="0"/>
          <c:showCatName val="0"/>
          <c:showSerName val="0"/>
          <c:showPercent val="0"/>
          <c:showBubbleSize val="0"/>
        </c:dLbls>
        <c:smooth val="0"/>
        <c:axId val="81052032"/>
        <c:axId val="81053568"/>
      </c:lineChart>
      <c:catAx>
        <c:axId val="81052032"/>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81053568"/>
        <c:crosses val="autoZero"/>
        <c:auto val="1"/>
        <c:lblAlgn val="ctr"/>
        <c:lblOffset val="100"/>
        <c:noMultiLvlLbl val="0"/>
      </c:catAx>
      <c:valAx>
        <c:axId val="81053568"/>
        <c:scaling>
          <c:orientation val="minMax"/>
        </c:scaling>
        <c:delete val="1"/>
        <c:axPos val="l"/>
        <c:numFmt formatCode="0%" sourceLinked="1"/>
        <c:majorTickMark val="out"/>
        <c:minorTickMark val="none"/>
        <c:tickLblPos val="nextTo"/>
        <c:crossAx val="81052032"/>
        <c:crosses val="autoZero"/>
        <c:crossBetween val="between"/>
      </c:valAx>
    </c:plotArea>
    <c:legend>
      <c:legendPos val="r"/>
      <c:layout>
        <c:manualLayout>
          <c:xMode val="edge"/>
          <c:yMode val="edge"/>
          <c:x val="0.10646387832699621"/>
          <c:y val="0.8704247532438727"/>
          <c:w val="0.7858054815391422"/>
          <c:h val="9.5775017559424747E-2"/>
        </c:manualLayout>
      </c:layout>
      <c:overlay val="0"/>
      <c:txPr>
        <a:bodyPr/>
        <a:lstStyle/>
        <a:p>
          <a:pPr>
            <a:defRPr sz="1280"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PRACTICAS PEDAGOGICAS</a:t>
            </a:r>
          </a:p>
        </c:rich>
      </c:tx>
      <c:overlay val="0"/>
    </c:title>
    <c:autoTitleDeleted val="0"/>
    <c:plotArea>
      <c:layout/>
      <c:lineChart>
        <c:grouping val="standard"/>
        <c:varyColors val="0"/>
        <c:ser>
          <c:idx val="2"/>
          <c:order val="0"/>
          <c:tx>
            <c:strRef>
              <c:f>Academica!$C$2</c:f>
              <c:strCache>
                <c:ptCount val="1"/>
                <c:pt idx="0">
                  <c:v>AÑO 2019</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3AA7-8A49-B077-C34F5F161860}"/>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3AA7-8A49-B077-C34F5F161860}"/>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Academica!$C$5:$F$5</c:f>
              <c:numCache>
                <c:formatCode>0%</c:formatCode>
                <c:ptCount val="4"/>
                <c:pt idx="0">
                  <c:v>0</c:v>
                </c:pt>
                <c:pt idx="1">
                  <c:v>0.25</c:v>
                </c:pt>
                <c:pt idx="2">
                  <c:v>0.75</c:v>
                </c:pt>
                <c:pt idx="3">
                  <c:v>0</c:v>
                </c:pt>
              </c:numCache>
            </c:numRef>
          </c:val>
          <c:smooth val="0"/>
          <c:extLst>
            <c:ext xmlns:c16="http://schemas.microsoft.com/office/drawing/2014/chart" uri="{C3380CC4-5D6E-409C-BE32-E72D297353CC}">
              <c16:uniqueId val="{00000002-7ECB-44E1-AF9F-977841E4ABCE}"/>
            </c:ext>
          </c:extLst>
        </c:ser>
        <c:ser>
          <c:idx val="0"/>
          <c:order val="1"/>
          <c:tx>
            <c:strRef>
              <c:f>Academica!$H$2</c:f>
              <c:strCache>
                <c:ptCount val="1"/>
                <c:pt idx="0">
                  <c:v>AÑO 2020</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2-3AA7-8A49-B077-C34F5F161860}"/>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3AA7-8A49-B077-C34F5F161860}"/>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3AA7-8A49-B077-C34F5F161860}"/>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3AA7-8A49-B077-C34F5F161860}"/>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Academica!$H$5:$K$5</c:f>
              <c:numCache>
                <c:formatCode>0%</c:formatCode>
                <c:ptCount val="4"/>
                <c:pt idx="0">
                  <c:v>0</c:v>
                </c:pt>
                <c:pt idx="1">
                  <c:v>0.25</c:v>
                </c:pt>
                <c:pt idx="2">
                  <c:v>0.75</c:v>
                </c:pt>
                <c:pt idx="3">
                  <c:v>0</c:v>
                </c:pt>
              </c:numCache>
            </c:numRef>
          </c:val>
          <c:smooth val="0"/>
          <c:extLst>
            <c:ext xmlns:c16="http://schemas.microsoft.com/office/drawing/2014/chart" uri="{C3380CC4-5D6E-409C-BE32-E72D297353CC}">
              <c16:uniqueId val="{00000007-7ECB-44E1-AF9F-977841E4ABCE}"/>
            </c:ext>
          </c:extLst>
        </c:ser>
        <c:ser>
          <c:idx val="1"/>
          <c:order val="2"/>
          <c:tx>
            <c:strRef>
              <c:f>Academica!$M$2</c:f>
              <c:strCache>
                <c:ptCount val="1"/>
                <c:pt idx="0">
                  <c:v>AÑO 202_</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3AA7-8A49-B077-C34F5F161860}"/>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7-3AA7-8A49-B077-C34F5F161860}"/>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3AA7-8A49-B077-C34F5F161860}"/>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3AA7-8A49-B077-C34F5F161860}"/>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Academica!$M$5:$P$5</c:f>
              <c:numCache>
                <c:formatCode>0%</c:formatCode>
                <c:ptCount val="4"/>
                <c:pt idx="0">
                  <c:v>0</c:v>
                </c:pt>
                <c:pt idx="1">
                  <c:v>0</c:v>
                </c:pt>
                <c:pt idx="2">
                  <c:v>1</c:v>
                </c:pt>
                <c:pt idx="3">
                  <c:v>0</c:v>
                </c:pt>
              </c:numCache>
            </c:numRef>
          </c:val>
          <c:smooth val="0"/>
          <c:extLst>
            <c:ext xmlns:c16="http://schemas.microsoft.com/office/drawing/2014/chart" uri="{C3380CC4-5D6E-409C-BE32-E72D297353CC}">
              <c16:uniqueId val="{0000000C-7ECB-44E1-AF9F-977841E4ABCE}"/>
            </c:ext>
          </c:extLst>
        </c:ser>
        <c:ser>
          <c:idx val="3"/>
          <c:order val="3"/>
          <c:tx>
            <c:v>AÑO 2014</c:v>
          </c:tx>
          <c:marker>
            <c:symbol val="none"/>
          </c:marker>
          <c:dLbls>
            <c:dLbl>
              <c:idx val="2"/>
              <c:layout>
                <c:manualLayout>
                  <c:x val="-3.5116996998539943E-2"/>
                  <c:y val="-7.9973122511489428E-2"/>
                </c:manualLayout>
              </c:layout>
              <c:spPr/>
              <c:txPr>
                <a:bodyPr/>
                <a:lstStyle/>
                <a:p>
                  <a:pPr>
                    <a:defRPr sz="1600" b="1"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7ECB-44E1-AF9F-977841E4ABCE}"/>
                </c:ext>
              </c:extLst>
            </c:dLbl>
            <c:dLbl>
              <c:idx val="3"/>
              <c:layout>
                <c:manualLayout>
                  <c:x val="-3.9467187319366485E-2"/>
                  <c:y val="-7.526882118728416E-2"/>
                </c:manualLayout>
              </c:layout>
              <c:spPr/>
              <c:txPr>
                <a:bodyPr/>
                <a:lstStyle/>
                <a:p>
                  <a:pPr>
                    <a:defRPr sz="1600" b="1"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7ECB-44E1-AF9F-977841E4ABCE}"/>
                </c:ext>
              </c:extLst>
            </c:dLbl>
            <c:spPr>
              <a:noFill/>
              <a:ln w="25400">
                <a:noFill/>
              </a:ln>
            </c:spPr>
            <c:txPr>
              <a:bodyPr wrap="square" lIns="38100" tIns="19050" rIns="38100" bIns="19050" anchor="ctr">
                <a:spAutoFit/>
              </a:bodyPr>
              <a:lstStyle/>
              <a:p>
                <a:pPr>
                  <a:defRPr sz="1600" b="1"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Academica!$R$5:$U$5</c:f>
              <c:numCache>
                <c:formatCode>0%</c:formatCode>
                <c:ptCount val="4"/>
                <c:pt idx="0">
                  <c:v>0</c:v>
                </c:pt>
                <c:pt idx="1">
                  <c:v>0</c:v>
                </c:pt>
                <c:pt idx="2">
                  <c:v>0.25</c:v>
                </c:pt>
                <c:pt idx="3">
                  <c:v>0.75</c:v>
                </c:pt>
              </c:numCache>
            </c:numRef>
          </c:val>
          <c:smooth val="0"/>
          <c:extLst>
            <c:ext xmlns:c16="http://schemas.microsoft.com/office/drawing/2014/chart" uri="{C3380CC4-5D6E-409C-BE32-E72D297353CC}">
              <c16:uniqueId val="{0000000F-7ECB-44E1-AF9F-977841E4ABCE}"/>
            </c:ext>
          </c:extLst>
        </c:ser>
        <c:dLbls>
          <c:showLegendKey val="0"/>
          <c:showVal val="0"/>
          <c:showCatName val="0"/>
          <c:showSerName val="0"/>
          <c:showPercent val="0"/>
          <c:showBubbleSize val="0"/>
        </c:dLbls>
        <c:smooth val="0"/>
        <c:axId val="81110144"/>
        <c:axId val="81111680"/>
      </c:lineChart>
      <c:catAx>
        <c:axId val="81110144"/>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81111680"/>
        <c:crosses val="autoZero"/>
        <c:auto val="1"/>
        <c:lblAlgn val="ctr"/>
        <c:lblOffset val="100"/>
        <c:noMultiLvlLbl val="0"/>
      </c:catAx>
      <c:valAx>
        <c:axId val="81111680"/>
        <c:scaling>
          <c:orientation val="minMax"/>
        </c:scaling>
        <c:delete val="1"/>
        <c:axPos val="l"/>
        <c:numFmt formatCode="0%" sourceLinked="1"/>
        <c:majorTickMark val="out"/>
        <c:minorTickMark val="none"/>
        <c:tickLblPos val="nextTo"/>
        <c:crossAx val="81110144"/>
        <c:crosses val="autoZero"/>
        <c:crossBetween val="between"/>
      </c:valAx>
    </c:plotArea>
    <c:legend>
      <c:legendPos val="r"/>
      <c:layout>
        <c:manualLayout>
          <c:xMode val="edge"/>
          <c:yMode val="edge"/>
          <c:x val="0.10632928004252633"/>
          <c:y val="0.89934383202099732"/>
          <c:w val="0.78481095717465699"/>
          <c:h val="7.4398249452954035E-2"/>
        </c:manualLayout>
      </c:layout>
      <c:overlay val="0"/>
      <c:txPr>
        <a:bodyPr/>
        <a:lstStyle/>
        <a:p>
          <a:pPr>
            <a:defRPr sz="1280"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GESTION DE AULA</a:t>
            </a:r>
          </a:p>
        </c:rich>
      </c:tx>
      <c:overlay val="0"/>
    </c:title>
    <c:autoTitleDeleted val="0"/>
    <c:plotArea>
      <c:layout>
        <c:manualLayout>
          <c:layoutTarget val="inner"/>
          <c:xMode val="edge"/>
          <c:yMode val="edge"/>
          <c:x val="3.2626427406199018E-2"/>
          <c:y val="0.2160324992623083"/>
          <c:w val="0.95214790647090808"/>
          <c:h val="0.52854170880943052"/>
        </c:manualLayout>
      </c:layout>
      <c:lineChart>
        <c:grouping val="standard"/>
        <c:varyColors val="0"/>
        <c:ser>
          <c:idx val="2"/>
          <c:order val="0"/>
          <c:tx>
            <c:strRef>
              <c:f>Academica!$C$2</c:f>
              <c:strCache>
                <c:ptCount val="1"/>
                <c:pt idx="0">
                  <c:v>AÑO 2019</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FA48-0A4A-9669-CD44572E63F6}"/>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FA48-0A4A-9669-CD44572E63F6}"/>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Academica!$C$6:$F$6</c:f>
              <c:numCache>
                <c:formatCode>0%</c:formatCode>
                <c:ptCount val="4"/>
                <c:pt idx="0">
                  <c:v>0</c:v>
                </c:pt>
                <c:pt idx="1">
                  <c:v>0</c:v>
                </c:pt>
                <c:pt idx="2">
                  <c:v>1</c:v>
                </c:pt>
                <c:pt idx="3">
                  <c:v>0</c:v>
                </c:pt>
              </c:numCache>
            </c:numRef>
          </c:val>
          <c:smooth val="0"/>
          <c:extLst>
            <c:ext xmlns:c16="http://schemas.microsoft.com/office/drawing/2014/chart" uri="{C3380CC4-5D6E-409C-BE32-E72D297353CC}">
              <c16:uniqueId val="{00000002-4E39-40B6-A002-391F0A7C1901}"/>
            </c:ext>
          </c:extLst>
        </c:ser>
        <c:ser>
          <c:idx val="0"/>
          <c:order val="1"/>
          <c:tx>
            <c:strRef>
              <c:f>Academica!$H$2</c:f>
              <c:strCache>
                <c:ptCount val="1"/>
                <c:pt idx="0">
                  <c:v>AÑO 2020</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2-FA48-0A4A-9669-CD44572E63F6}"/>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FA48-0A4A-9669-CD44572E63F6}"/>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FA48-0A4A-9669-CD44572E63F6}"/>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FA48-0A4A-9669-CD44572E63F6}"/>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Academica!$H$6:$K$6</c:f>
              <c:numCache>
                <c:formatCode>0%</c:formatCode>
                <c:ptCount val="4"/>
                <c:pt idx="0">
                  <c:v>0</c:v>
                </c:pt>
                <c:pt idx="1">
                  <c:v>0</c:v>
                </c:pt>
                <c:pt idx="2">
                  <c:v>1</c:v>
                </c:pt>
                <c:pt idx="3">
                  <c:v>0</c:v>
                </c:pt>
              </c:numCache>
            </c:numRef>
          </c:val>
          <c:smooth val="0"/>
          <c:extLst>
            <c:ext xmlns:c16="http://schemas.microsoft.com/office/drawing/2014/chart" uri="{C3380CC4-5D6E-409C-BE32-E72D297353CC}">
              <c16:uniqueId val="{00000007-4E39-40B6-A002-391F0A7C1901}"/>
            </c:ext>
          </c:extLst>
        </c:ser>
        <c:ser>
          <c:idx val="1"/>
          <c:order val="2"/>
          <c:tx>
            <c:strRef>
              <c:f>Academica!$M$2</c:f>
              <c:strCache>
                <c:ptCount val="1"/>
                <c:pt idx="0">
                  <c:v>AÑO 202_</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FA48-0A4A-9669-CD44572E63F6}"/>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7-FA48-0A4A-9669-CD44572E63F6}"/>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FA48-0A4A-9669-CD44572E63F6}"/>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FA48-0A4A-9669-CD44572E63F6}"/>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Academica!$M$6:$P$6</c:f>
              <c:numCache>
                <c:formatCode>0%</c:formatCode>
                <c:ptCount val="4"/>
                <c:pt idx="0">
                  <c:v>0</c:v>
                </c:pt>
                <c:pt idx="1">
                  <c:v>0</c:v>
                </c:pt>
                <c:pt idx="2">
                  <c:v>0.75</c:v>
                </c:pt>
                <c:pt idx="3">
                  <c:v>0.25</c:v>
                </c:pt>
              </c:numCache>
            </c:numRef>
          </c:val>
          <c:smooth val="0"/>
          <c:extLst>
            <c:ext xmlns:c16="http://schemas.microsoft.com/office/drawing/2014/chart" uri="{C3380CC4-5D6E-409C-BE32-E72D297353CC}">
              <c16:uniqueId val="{0000000C-4E39-40B6-A002-391F0A7C1901}"/>
            </c:ext>
          </c:extLst>
        </c:ser>
        <c:ser>
          <c:idx val="3"/>
          <c:order val="3"/>
          <c:tx>
            <c:v>AÑO 2014</c:v>
          </c:tx>
          <c:marker>
            <c:symbol val="none"/>
          </c:marker>
          <c:dLbls>
            <c:dLbl>
              <c:idx val="0"/>
              <c:layout>
                <c:manualLayout>
                  <c:x val="-3.5116996998539943E-2"/>
                  <c:y val="-7.070742312695906E-2"/>
                </c:manualLayout>
              </c:layout>
              <c:spPr/>
              <c:txPr>
                <a:bodyPr/>
                <a:lstStyle/>
                <a:p>
                  <a:pPr>
                    <a:defRPr sz="1600" b="1"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4E39-40B6-A002-391F0A7C1901}"/>
                </c:ext>
              </c:extLst>
            </c:dLbl>
            <c:dLbl>
              <c:idx val="1"/>
              <c:layout>
                <c:manualLayout>
                  <c:x val="-3.2941901838126675E-2"/>
                  <c:y val="-6.127944503315437E-2"/>
                </c:manualLayout>
              </c:layout>
              <c:spPr/>
              <c:txPr>
                <a:bodyPr/>
                <a:lstStyle/>
                <a:p>
                  <a:pPr>
                    <a:defRPr sz="1600" b="1"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4E39-40B6-A002-391F0A7C1901}"/>
                </c:ext>
              </c:extLst>
            </c:dLbl>
            <c:dLbl>
              <c:idx val="2"/>
              <c:layout>
                <c:manualLayout>
                  <c:x val="-3.2941901838126675E-2"/>
                  <c:y val="-7.0707051961331965E-2"/>
                </c:manualLayout>
              </c:layout>
              <c:spPr/>
              <c:txPr>
                <a:bodyPr/>
                <a:lstStyle/>
                <a:p>
                  <a:pPr>
                    <a:defRPr sz="1600" b="1"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4E39-40B6-A002-391F0A7C1901}"/>
                </c:ext>
              </c:extLst>
            </c:dLbl>
            <c:dLbl>
              <c:idx val="3"/>
              <c:layout>
                <c:manualLayout>
                  <c:x val="-3.9467187319366485E-2"/>
                  <c:y val="-6.127944503315437E-2"/>
                </c:manualLayout>
              </c:layout>
              <c:spPr/>
              <c:txPr>
                <a:bodyPr/>
                <a:lstStyle/>
                <a:p>
                  <a:pPr>
                    <a:defRPr sz="1600" b="1"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4E39-40B6-A002-391F0A7C1901}"/>
                </c:ext>
              </c:extLst>
            </c:dLbl>
            <c:spPr>
              <a:noFill/>
              <a:ln w="25400">
                <a:noFill/>
              </a:ln>
            </c:spPr>
            <c:txPr>
              <a:bodyPr wrap="square" lIns="38100" tIns="19050" rIns="38100" bIns="19050" anchor="ctr">
                <a:spAutoFit/>
              </a:bodyPr>
              <a:lstStyle/>
              <a:p>
                <a:pPr>
                  <a:defRPr sz="1600" b="1"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Academica!$R$6:$U$6</c:f>
              <c:numCache>
                <c:formatCode>0%</c:formatCode>
                <c:ptCount val="4"/>
                <c:pt idx="0">
                  <c:v>0</c:v>
                </c:pt>
                <c:pt idx="1">
                  <c:v>0</c:v>
                </c:pt>
                <c:pt idx="2">
                  <c:v>1</c:v>
                </c:pt>
                <c:pt idx="3">
                  <c:v>0</c:v>
                </c:pt>
              </c:numCache>
            </c:numRef>
          </c:val>
          <c:smooth val="0"/>
          <c:extLst>
            <c:ext xmlns:c16="http://schemas.microsoft.com/office/drawing/2014/chart" uri="{C3380CC4-5D6E-409C-BE32-E72D297353CC}">
              <c16:uniqueId val="{00000011-4E39-40B6-A002-391F0A7C1901}"/>
            </c:ext>
          </c:extLst>
        </c:ser>
        <c:dLbls>
          <c:showLegendKey val="0"/>
          <c:showVal val="0"/>
          <c:showCatName val="0"/>
          <c:showSerName val="0"/>
          <c:showPercent val="0"/>
          <c:showBubbleSize val="0"/>
        </c:dLbls>
        <c:smooth val="0"/>
        <c:axId val="82144640"/>
        <c:axId val="82154624"/>
      </c:lineChart>
      <c:catAx>
        <c:axId val="82144640"/>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82154624"/>
        <c:crosses val="autoZero"/>
        <c:auto val="1"/>
        <c:lblAlgn val="ctr"/>
        <c:lblOffset val="100"/>
        <c:noMultiLvlLbl val="0"/>
      </c:catAx>
      <c:valAx>
        <c:axId val="82154624"/>
        <c:scaling>
          <c:orientation val="minMax"/>
        </c:scaling>
        <c:delete val="1"/>
        <c:axPos val="l"/>
        <c:numFmt formatCode="0%" sourceLinked="1"/>
        <c:majorTickMark val="out"/>
        <c:minorTickMark val="none"/>
        <c:tickLblPos val="nextTo"/>
        <c:crossAx val="82144640"/>
        <c:crosses val="autoZero"/>
        <c:crossBetween val="between"/>
      </c:valAx>
    </c:plotArea>
    <c:legend>
      <c:legendPos val="r"/>
      <c:layout>
        <c:manualLayout>
          <c:xMode val="edge"/>
          <c:yMode val="edge"/>
          <c:x val="0.10519645120405577"/>
          <c:y val="0.86968912880224247"/>
          <c:w val="0.7858054815391422"/>
          <c:h val="9.6317280453257825E-2"/>
        </c:manualLayout>
      </c:layout>
      <c:overlay val="0"/>
      <c:txPr>
        <a:bodyPr/>
        <a:lstStyle/>
        <a:p>
          <a:pPr>
            <a:defRPr sz="1280"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2019. Seguimiento Academico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ECD1-4966-9D75-3EC0259146AF}"/>
              </c:ext>
            </c:extLst>
          </c:dPt>
          <c:dPt>
            <c:idx val="1"/>
            <c:invertIfNegative val="0"/>
            <c:bubble3D val="0"/>
            <c:spPr>
              <a:solidFill>
                <a:srgbClr val="C00000"/>
              </a:solidFill>
            </c:spPr>
            <c:extLst>
              <c:ext xmlns:c16="http://schemas.microsoft.com/office/drawing/2014/chart" uri="{C3380CC4-5D6E-409C-BE32-E72D297353CC}">
                <c16:uniqueId val="{00000003-ECD1-4966-9D75-3EC0259146AF}"/>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ECD1-4966-9D75-3EC0259146AF}"/>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ECD1-4966-9D75-3EC0259146AF}"/>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Directiva!$C$7:$F$7</c:f>
              <c:numCache>
                <c:formatCode>0%</c:formatCode>
                <c:ptCount val="4"/>
                <c:pt idx="0">
                  <c:v>0</c:v>
                </c:pt>
                <c:pt idx="1">
                  <c:v>0</c:v>
                </c:pt>
                <c:pt idx="2">
                  <c:v>0</c:v>
                </c:pt>
                <c:pt idx="3">
                  <c:v>1</c:v>
                </c:pt>
              </c:numCache>
            </c:numRef>
          </c:val>
          <c:extLst>
            <c:ext xmlns:c16="http://schemas.microsoft.com/office/drawing/2014/chart" uri="{C3380CC4-5D6E-409C-BE32-E72D297353CC}">
              <c16:uniqueId val="{00000008-ECD1-4966-9D75-3EC0259146AF}"/>
            </c:ext>
          </c:extLst>
        </c:ser>
        <c:dLbls>
          <c:showLegendKey val="0"/>
          <c:showVal val="0"/>
          <c:showCatName val="0"/>
          <c:showSerName val="0"/>
          <c:showPercent val="0"/>
          <c:showBubbleSize val="0"/>
        </c:dLbls>
        <c:gapWidth val="150"/>
        <c:shape val="box"/>
        <c:axId val="83109376"/>
        <c:axId val="83110912"/>
        <c:axId val="0"/>
      </c:bar3DChart>
      <c:catAx>
        <c:axId val="8310937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83110912"/>
        <c:crosses val="autoZero"/>
        <c:auto val="1"/>
        <c:lblAlgn val="ctr"/>
        <c:lblOffset val="100"/>
        <c:noMultiLvlLbl val="0"/>
      </c:catAx>
      <c:valAx>
        <c:axId val="83110912"/>
        <c:scaling>
          <c:orientation val="minMax"/>
        </c:scaling>
        <c:delete val="1"/>
        <c:axPos val="l"/>
        <c:numFmt formatCode="0%" sourceLinked="1"/>
        <c:majorTickMark val="out"/>
        <c:minorTickMark val="none"/>
        <c:tickLblPos val="nextTo"/>
        <c:crossAx val="83109376"/>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2020. Seguimiento Academico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05DA-4F73-BC3B-33F0F1428CB8}"/>
              </c:ext>
            </c:extLst>
          </c:dPt>
          <c:dPt>
            <c:idx val="1"/>
            <c:invertIfNegative val="0"/>
            <c:bubble3D val="0"/>
            <c:spPr>
              <a:solidFill>
                <a:srgbClr val="C00000"/>
              </a:solidFill>
            </c:spPr>
            <c:extLst>
              <c:ext xmlns:c16="http://schemas.microsoft.com/office/drawing/2014/chart" uri="{C3380CC4-5D6E-409C-BE32-E72D297353CC}">
                <c16:uniqueId val="{00000003-05DA-4F73-BC3B-33F0F1428CB8}"/>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05DA-4F73-BC3B-33F0F1428CB8}"/>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05DA-4F73-BC3B-33F0F1428CB8}"/>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Directiva!$H$7:$K$7</c:f>
              <c:numCache>
                <c:formatCode>0%</c:formatCode>
                <c:ptCount val="4"/>
                <c:pt idx="0">
                  <c:v>0</c:v>
                </c:pt>
                <c:pt idx="1">
                  <c:v>0</c:v>
                </c:pt>
                <c:pt idx="2">
                  <c:v>0</c:v>
                </c:pt>
                <c:pt idx="3">
                  <c:v>1</c:v>
                </c:pt>
              </c:numCache>
            </c:numRef>
          </c:val>
          <c:extLst>
            <c:ext xmlns:c16="http://schemas.microsoft.com/office/drawing/2014/chart" uri="{C3380CC4-5D6E-409C-BE32-E72D297353CC}">
              <c16:uniqueId val="{00000008-05DA-4F73-BC3B-33F0F1428CB8}"/>
            </c:ext>
          </c:extLst>
        </c:ser>
        <c:dLbls>
          <c:showLegendKey val="0"/>
          <c:showVal val="0"/>
          <c:showCatName val="0"/>
          <c:showSerName val="0"/>
          <c:showPercent val="0"/>
          <c:showBubbleSize val="0"/>
        </c:dLbls>
        <c:gapWidth val="150"/>
        <c:shape val="box"/>
        <c:axId val="83135488"/>
        <c:axId val="83137280"/>
        <c:axId val="0"/>
      </c:bar3DChart>
      <c:catAx>
        <c:axId val="8313548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83137280"/>
        <c:crosses val="autoZero"/>
        <c:auto val="1"/>
        <c:lblAlgn val="ctr"/>
        <c:lblOffset val="100"/>
        <c:noMultiLvlLbl val="0"/>
      </c:catAx>
      <c:valAx>
        <c:axId val="83137280"/>
        <c:scaling>
          <c:orientation val="minMax"/>
        </c:scaling>
        <c:delete val="1"/>
        <c:axPos val="l"/>
        <c:numFmt formatCode="0%" sourceLinked="1"/>
        <c:majorTickMark val="out"/>
        <c:minorTickMark val="none"/>
        <c:tickLblPos val="nextTo"/>
        <c:crossAx val="83135488"/>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2021. Seguimiento Academico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1058-470C-9DFF-668396C861E6}"/>
              </c:ext>
            </c:extLst>
          </c:dPt>
          <c:dPt>
            <c:idx val="1"/>
            <c:invertIfNegative val="0"/>
            <c:bubble3D val="0"/>
            <c:spPr>
              <a:solidFill>
                <a:srgbClr val="C00000"/>
              </a:solidFill>
            </c:spPr>
            <c:extLst>
              <c:ext xmlns:c16="http://schemas.microsoft.com/office/drawing/2014/chart" uri="{C3380CC4-5D6E-409C-BE32-E72D297353CC}">
                <c16:uniqueId val="{00000003-1058-470C-9DFF-668396C861E6}"/>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1058-470C-9DFF-668396C861E6}"/>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1058-470C-9DFF-668396C861E6}"/>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Directiva!$M$7:$P$7</c:f>
              <c:numCache>
                <c:formatCode>0%</c:formatCode>
                <c:ptCount val="4"/>
                <c:pt idx="0">
                  <c:v>0</c:v>
                </c:pt>
                <c:pt idx="1">
                  <c:v>0</c:v>
                </c:pt>
                <c:pt idx="2">
                  <c:v>0</c:v>
                </c:pt>
                <c:pt idx="3">
                  <c:v>1</c:v>
                </c:pt>
              </c:numCache>
            </c:numRef>
          </c:val>
          <c:extLst>
            <c:ext xmlns:c16="http://schemas.microsoft.com/office/drawing/2014/chart" uri="{C3380CC4-5D6E-409C-BE32-E72D297353CC}">
              <c16:uniqueId val="{00000008-1058-470C-9DFF-668396C861E6}"/>
            </c:ext>
          </c:extLst>
        </c:ser>
        <c:dLbls>
          <c:showLegendKey val="0"/>
          <c:showVal val="0"/>
          <c:showCatName val="0"/>
          <c:showSerName val="0"/>
          <c:showPercent val="0"/>
          <c:showBubbleSize val="0"/>
        </c:dLbls>
        <c:gapWidth val="150"/>
        <c:shape val="box"/>
        <c:axId val="83178240"/>
        <c:axId val="83179776"/>
        <c:axId val="0"/>
      </c:bar3DChart>
      <c:catAx>
        <c:axId val="8317824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83179776"/>
        <c:crosses val="autoZero"/>
        <c:auto val="1"/>
        <c:lblAlgn val="ctr"/>
        <c:lblOffset val="100"/>
        <c:noMultiLvlLbl val="0"/>
      </c:catAx>
      <c:valAx>
        <c:axId val="83179776"/>
        <c:scaling>
          <c:orientation val="minMax"/>
        </c:scaling>
        <c:delete val="1"/>
        <c:axPos val="l"/>
        <c:numFmt formatCode="0%" sourceLinked="1"/>
        <c:majorTickMark val="out"/>
        <c:minorTickMark val="none"/>
        <c:tickLblPos val="nextTo"/>
        <c:crossAx val="83178240"/>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SEGUIMIENTO ACADEMICO</a:t>
            </a:r>
          </a:p>
        </c:rich>
      </c:tx>
      <c:overlay val="0"/>
    </c:title>
    <c:autoTitleDeleted val="0"/>
    <c:plotArea>
      <c:layout>
        <c:manualLayout>
          <c:layoutTarget val="inner"/>
          <c:xMode val="edge"/>
          <c:yMode val="edge"/>
          <c:x val="2.392604676454595E-2"/>
          <c:y val="0.19756283224672164"/>
          <c:w val="0.95214790647090808"/>
          <c:h val="0.56220147826628364"/>
        </c:manualLayout>
      </c:layout>
      <c:lineChart>
        <c:grouping val="standard"/>
        <c:varyColors val="0"/>
        <c:ser>
          <c:idx val="2"/>
          <c:order val="0"/>
          <c:tx>
            <c:strRef>
              <c:f>Academica!$C$2</c:f>
              <c:strCache>
                <c:ptCount val="1"/>
                <c:pt idx="0">
                  <c:v>AÑO 2019</c:v>
                </c:pt>
              </c:strCache>
            </c:strRef>
          </c:tx>
          <c:spPr>
            <a:ln w="63500"/>
          </c:spPr>
          <c:marker>
            <c:symbol val="none"/>
          </c:marker>
          <c:dLbls>
            <c:dLbl>
              <c:idx val="0"/>
              <c:layout>
                <c:manualLayout>
                  <c:x val="-7.3888888888888893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60B-4D51-B937-BF6459F5F300}"/>
                </c:ext>
              </c:extLst>
            </c:dLbl>
            <c:dLbl>
              <c:idx val="1"/>
              <c:layout>
                <c:manualLayout>
                  <c:x val="-5.4444444444444504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60B-4D51-B937-BF6459F5F300}"/>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Academica!$C$7:$F$7</c:f>
              <c:numCache>
                <c:formatCode>0%</c:formatCode>
                <c:ptCount val="4"/>
                <c:pt idx="0">
                  <c:v>0</c:v>
                </c:pt>
                <c:pt idx="1">
                  <c:v>0.33333333333333331</c:v>
                </c:pt>
                <c:pt idx="2">
                  <c:v>0.33333333333333331</c:v>
                </c:pt>
                <c:pt idx="3">
                  <c:v>0.33333333333333331</c:v>
                </c:pt>
              </c:numCache>
            </c:numRef>
          </c:val>
          <c:smooth val="0"/>
          <c:extLst>
            <c:ext xmlns:c16="http://schemas.microsoft.com/office/drawing/2014/chart" uri="{C3380CC4-5D6E-409C-BE32-E72D297353CC}">
              <c16:uniqueId val="{00000002-960B-4D51-B937-BF6459F5F300}"/>
            </c:ext>
          </c:extLst>
        </c:ser>
        <c:ser>
          <c:idx val="0"/>
          <c:order val="1"/>
          <c:tx>
            <c:strRef>
              <c:f>Academica!$H$2</c:f>
              <c:strCache>
                <c:ptCount val="1"/>
                <c:pt idx="0">
                  <c:v>AÑO 2020</c:v>
                </c:pt>
              </c:strCache>
            </c:strRef>
          </c:tx>
          <c:spPr>
            <a:ln w="63500"/>
          </c:spPr>
          <c:marker>
            <c:symbol val="none"/>
          </c:marker>
          <c:dLbls>
            <c:dLbl>
              <c:idx val="0"/>
              <c:layout>
                <c:manualLayout>
                  <c:x val="-6.7583333333333467E-2"/>
                  <c:y val="-7.3927388896993934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60B-4D51-B937-BF6459F5F300}"/>
                </c:ext>
              </c:extLst>
            </c:dLbl>
            <c:dLbl>
              <c:idx val="1"/>
              <c:layout>
                <c:manualLayout>
                  <c:x val="-7.3138888888888892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60B-4D51-B937-BF6459F5F300}"/>
                </c:ext>
              </c:extLst>
            </c:dLbl>
            <c:dLbl>
              <c:idx val="2"/>
              <c:layout>
                <c:manualLayout>
                  <c:x val="-6.2027777777777779E-2"/>
                  <c:y val="-6.930692709093200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60B-4D51-B937-BF6459F5F300}"/>
                </c:ext>
              </c:extLst>
            </c:dLbl>
            <c:dLbl>
              <c:idx val="3"/>
              <c:layout>
                <c:manualLayout>
                  <c:x val="-3.9759210547729268E-2"/>
                  <c:y val="-0.12727274076966419"/>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60B-4D51-B937-BF6459F5F300}"/>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Academica!$H$7:$K$7</c:f>
              <c:numCache>
                <c:formatCode>0%</c:formatCode>
                <c:ptCount val="4"/>
                <c:pt idx="0">
                  <c:v>0</c:v>
                </c:pt>
                <c:pt idx="1">
                  <c:v>0.33333333333333331</c:v>
                </c:pt>
                <c:pt idx="2">
                  <c:v>0.33333333333333331</c:v>
                </c:pt>
                <c:pt idx="3">
                  <c:v>0.33333333333333331</c:v>
                </c:pt>
              </c:numCache>
            </c:numRef>
          </c:val>
          <c:smooth val="0"/>
          <c:extLst>
            <c:ext xmlns:c16="http://schemas.microsoft.com/office/drawing/2014/chart" uri="{C3380CC4-5D6E-409C-BE32-E72D297353CC}">
              <c16:uniqueId val="{00000007-960B-4D51-B937-BF6459F5F300}"/>
            </c:ext>
          </c:extLst>
        </c:ser>
        <c:ser>
          <c:idx val="1"/>
          <c:order val="2"/>
          <c:tx>
            <c:strRef>
              <c:f>Academica!$M$2</c:f>
              <c:strCache>
                <c:ptCount val="1"/>
                <c:pt idx="0">
                  <c:v>AÑO 202_</c:v>
                </c:pt>
              </c:strCache>
            </c:strRef>
          </c:tx>
          <c:spPr>
            <a:ln w="63500"/>
          </c:spPr>
          <c:marker>
            <c:symbol val="none"/>
          </c:marker>
          <c:dLbls>
            <c:dLbl>
              <c:idx val="0"/>
              <c:layout>
                <c:manualLayout>
                  <c:x val="-6.5866433460414833E-2"/>
                  <c:y val="4.7138052136912684E-3"/>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60B-4D51-B937-BF6459F5F300}"/>
                </c:ext>
              </c:extLst>
            </c:dLbl>
            <c:dLbl>
              <c:idx val="1"/>
              <c:layout>
                <c:manualLayout>
                  <c:x val="-7.8694444444444483E-2"/>
                  <c:y val="-6.468646528486966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60B-4D51-B937-BF6459F5F300}"/>
                </c:ext>
              </c:extLst>
            </c:dLbl>
            <c:dLbl>
              <c:idx val="2"/>
              <c:layout>
                <c:manualLayout>
                  <c:x val="-6.4805555555555561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60B-4D51-B937-BF6459F5F300}"/>
                </c:ext>
              </c:extLst>
            </c:dLbl>
            <c:dLbl>
              <c:idx val="3"/>
              <c:layout>
                <c:manualLayout>
                  <c:x val="-3.9759210547729268E-2"/>
                  <c:y val="-7.070707820536899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960B-4D51-B937-BF6459F5F300}"/>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Academica!$M$7:$P$7</c:f>
              <c:numCache>
                <c:formatCode>0%</c:formatCode>
                <c:ptCount val="4"/>
                <c:pt idx="0">
                  <c:v>0</c:v>
                </c:pt>
                <c:pt idx="1">
                  <c:v>0.16666666666666666</c:v>
                </c:pt>
                <c:pt idx="2">
                  <c:v>0.5</c:v>
                </c:pt>
                <c:pt idx="3">
                  <c:v>0.33333333333333331</c:v>
                </c:pt>
              </c:numCache>
            </c:numRef>
          </c:val>
          <c:smooth val="0"/>
          <c:extLst>
            <c:ext xmlns:c16="http://schemas.microsoft.com/office/drawing/2014/chart" uri="{C3380CC4-5D6E-409C-BE32-E72D297353CC}">
              <c16:uniqueId val="{0000000C-960B-4D51-B937-BF6459F5F300}"/>
            </c:ext>
          </c:extLst>
        </c:ser>
        <c:ser>
          <c:idx val="3"/>
          <c:order val="3"/>
          <c:tx>
            <c:v>AÑO 2014</c:v>
          </c:tx>
          <c:marker>
            <c:symbol val="none"/>
          </c:marker>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Academica!$R$7:$U$7</c:f>
              <c:numCache>
                <c:formatCode>0%</c:formatCode>
                <c:ptCount val="4"/>
                <c:pt idx="0">
                  <c:v>0</c:v>
                </c:pt>
                <c:pt idx="1">
                  <c:v>0</c:v>
                </c:pt>
                <c:pt idx="2">
                  <c:v>0.8</c:v>
                </c:pt>
                <c:pt idx="3">
                  <c:v>0.2</c:v>
                </c:pt>
              </c:numCache>
            </c:numRef>
          </c:val>
          <c:smooth val="0"/>
          <c:extLst>
            <c:ext xmlns:c16="http://schemas.microsoft.com/office/drawing/2014/chart" uri="{C3380CC4-5D6E-409C-BE32-E72D297353CC}">
              <c16:uniqueId val="{0000000D-960B-4D51-B937-BF6459F5F300}"/>
            </c:ext>
          </c:extLst>
        </c:ser>
        <c:dLbls>
          <c:showLegendKey val="0"/>
          <c:showVal val="0"/>
          <c:showCatName val="0"/>
          <c:showSerName val="0"/>
          <c:showPercent val="0"/>
          <c:showBubbleSize val="0"/>
        </c:dLbls>
        <c:smooth val="0"/>
        <c:axId val="83230080"/>
        <c:axId val="83321984"/>
      </c:lineChart>
      <c:catAx>
        <c:axId val="83230080"/>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83321984"/>
        <c:crosses val="autoZero"/>
        <c:auto val="1"/>
        <c:lblAlgn val="ctr"/>
        <c:lblOffset val="100"/>
        <c:noMultiLvlLbl val="0"/>
      </c:catAx>
      <c:valAx>
        <c:axId val="83321984"/>
        <c:scaling>
          <c:orientation val="minMax"/>
        </c:scaling>
        <c:delete val="1"/>
        <c:axPos val="l"/>
        <c:numFmt formatCode="0%" sourceLinked="1"/>
        <c:majorTickMark val="out"/>
        <c:minorTickMark val="none"/>
        <c:tickLblPos val="nextTo"/>
        <c:crossAx val="83230080"/>
        <c:crosses val="autoZero"/>
        <c:crossBetween val="between"/>
      </c:valAx>
    </c:plotArea>
    <c:legend>
      <c:legendPos val="r"/>
      <c:layout>
        <c:manualLayout>
          <c:xMode val="edge"/>
          <c:yMode val="edge"/>
          <c:x val="0.10646387832699621"/>
          <c:y val="0.8704247532438727"/>
          <c:w val="0.7858054815391422"/>
          <c:h val="9.5775017559424747E-2"/>
        </c:manualLayout>
      </c:layout>
      <c:overlay val="0"/>
      <c:txPr>
        <a:bodyPr/>
        <a:lstStyle/>
        <a:p>
          <a:pPr>
            <a:defRPr sz="1280"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2022. Diseño Pedagogico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1-9A67-448B-BCF4-35830D73C2F0}"/>
              </c:ext>
            </c:extLst>
          </c:dPt>
          <c:dPt>
            <c:idx val="1"/>
            <c:invertIfNegative val="0"/>
            <c:bubble3D val="0"/>
            <c:spPr>
              <a:solidFill>
                <a:srgbClr val="C00000"/>
              </a:solidFill>
            </c:spPr>
            <c:extLst>
              <c:ext xmlns:c16="http://schemas.microsoft.com/office/drawing/2014/chart" uri="{C3380CC4-5D6E-409C-BE32-E72D297353CC}">
                <c16:uniqueId val="{00000003-9A67-448B-BCF4-35830D73C2F0}"/>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9A67-448B-BCF4-35830D73C2F0}"/>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9A67-448B-BCF4-35830D73C2F0}"/>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Academica!$R$4:$U$4</c:f>
              <c:numCache>
                <c:formatCode>0%</c:formatCode>
                <c:ptCount val="4"/>
                <c:pt idx="0">
                  <c:v>0</c:v>
                </c:pt>
                <c:pt idx="1">
                  <c:v>0</c:v>
                </c:pt>
                <c:pt idx="2">
                  <c:v>0.8</c:v>
                </c:pt>
                <c:pt idx="3">
                  <c:v>0.2</c:v>
                </c:pt>
              </c:numCache>
            </c:numRef>
          </c:val>
          <c:extLst>
            <c:ext xmlns:c16="http://schemas.microsoft.com/office/drawing/2014/chart" uri="{C3380CC4-5D6E-409C-BE32-E72D297353CC}">
              <c16:uniqueId val="{00000008-9A67-448B-BCF4-35830D73C2F0}"/>
            </c:ext>
          </c:extLst>
        </c:ser>
        <c:dLbls>
          <c:showLegendKey val="0"/>
          <c:showVal val="0"/>
          <c:showCatName val="0"/>
          <c:showSerName val="0"/>
          <c:showPercent val="0"/>
          <c:showBubbleSize val="0"/>
        </c:dLbls>
        <c:gapWidth val="150"/>
        <c:shape val="box"/>
        <c:axId val="84084224"/>
        <c:axId val="84085760"/>
        <c:axId val="0"/>
      </c:bar3DChart>
      <c:catAx>
        <c:axId val="8408422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84085760"/>
        <c:crosses val="autoZero"/>
        <c:auto val="1"/>
        <c:lblAlgn val="ctr"/>
        <c:lblOffset val="100"/>
        <c:noMultiLvlLbl val="0"/>
      </c:catAx>
      <c:valAx>
        <c:axId val="84085760"/>
        <c:scaling>
          <c:orientation val="minMax"/>
        </c:scaling>
        <c:delete val="1"/>
        <c:axPos val="l"/>
        <c:numFmt formatCode="0%" sourceLinked="1"/>
        <c:majorTickMark val="out"/>
        <c:minorTickMark val="none"/>
        <c:tickLblPos val="nextTo"/>
        <c:crossAx val="84084224"/>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2022. Practicas Pedagogicas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1-CF91-47F8-8148-8132C8947FC1}"/>
              </c:ext>
            </c:extLst>
          </c:dPt>
          <c:dPt>
            <c:idx val="1"/>
            <c:invertIfNegative val="0"/>
            <c:bubble3D val="0"/>
            <c:spPr>
              <a:solidFill>
                <a:srgbClr val="C00000"/>
              </a:solidFill>
            </c:spPr>
            <c:extLst>
              <c:ext xmlns:c16="http://schemas.microsoft.com/office/drawing/2014/chart" uri="{C3380CC4-5D6E-409C-BE32-E72D297353CC}">
                <c16:uniqueId val="{00000003-CF91-47F8-8148-8132C8947FC1}"/>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CF91-47F8-8148-8132C8947FC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CF91-47F8-8148-8132C8947FC1}"/>
              </c:ext>
            </c:extLst>
          </c:dPt>
          <c:dLbls>
            <c:spPr>
              <a:noFill/>
              <a:ln w="25400">
                <a:noFill/>
              </a:ln>
            </c:spPr>
            <c:txPr>
              <a:bodyPr wrap="square" lIns="38100" tIns="19050" rIns="38100" bIns="19050" anchor="ctr">
                <a:spAutoFit/>
              </a:bodyPr>
              <a:lstStyle/>
              <a:p>
                <a:pPr>
                  <a:defRPr sz="1600" b="1"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Academica!$R$5:$U$5</c:f>
              <c:numCache>
                <c:formatCode>0%</c:formatCode>
                <c:ptCount val="4"/>
                <c:pt idx="0">
                  <c:v>0</c:v>
                </c:pt>
                <c:pt idx="1">
                  <c:v>0</c:v>
                </c:pt>
                <c:pt idx="2">
                  <c:v>0.25</c:v>
                </c:pt>
                <c:pt idx="3">
                  <c:v>0.75</c:v>
                </c:pt>
              </c:numCache>
            </c:numRef>
          </c:val>
          <c:extLst>
            <c:ext xmlns:c16="http://schemas.microsoft.com/office/drawing/2014/chart" uri="{C3380CC4-5D6E-409C-BE32-E72D297353CC}">
              <c16:uniqueId val="{00000008-CF91-47F8-8148-8132C8947FC1}"/>
            </c:ext>
          </c:extLst>
        </c:ser>
        <c:dLbls>
          <c:showLegendKey val="0"/>
          <c:showVal val="0"/>
          <c:showCatName val="0"/>
          <c:showSerName val="0"/>
          <c:showPercent val="0"/>
          <c:showBubbleSize val="0"/>
        </c:dLbls>
        <c:gapWidth val="150"/>
        <c:shape val="box"/>
        <c:axId val="84126720"/>
        <c:axId val="84128512"/>
        <c:axId val="0"/>
      </c:bar3DChart>
      <c:catAx>
        <c:axId val="8412672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84128512"/>
        <c:crosses val="autoZero"/>
        <c:auto val="1"/>
        <c:lblAlgn val="ctr"/>
        <c:lblOffset val="100"/>
        <c:noMultiLvlLbl val="0"/>
      </c:catAx>
      <c:valAx>
        <c:axId val="84128512"/>
        <c:scaling>
          <c:orientation val="minMax"/>
        </c:scaling>
        <c:delete val="1"/>
        <c:axPos val="l"/>
        <c:numFmt formatCode="0%" sourceLinked="1"/>
        <c:majorTickMark val="out"/>
        <c:minorTickMark val="none"/>
        <c:tickLblPos val="nextTo"/>
        <c:crossAx val="84126720"/>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2022. Gestion de aula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c:ext xmlns:c16="http://schemas.microsoft.com/office/drawing/2014/chart" uri="{C3380CC4-5D6E-409C-BE32-E72D297353CC}">
                <c16:uniqueId val="{00000001-9DDC-4E8F-AC63-9A0D78C0E390}"/>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9DDC-4E8F-AC63-9A0D78C0E390}"/>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Academica!$R$6:$U$6</c:f>
              <c:numCache>
                <c:formatCode>0%</c:formatCode>
                <c:ptCount val="4"/>
                <c:pt idx="0">
                  <c:v>0</c:v>
                </c:pt>
                <c:pt idx="1">
                  <c:v>0</c:v>
                </c:pt>
                <c:pt idx="2">
                  <c:v>1</c:v>
                </c:pt>
                <c:pt idx="3">
                  <c:v>0</c:v>
                </c:pt>
              </c:numCache>
            </c:numRef>
          </c:val>
          <c:extLst>
            <c:ext xmlns:c16="http://schemas.microsoft.com/office/drawing/2014/chart" uri="{C3380CC4-5D6E-409C-BE32-E72D297353CC}">
              <c16:uniqueId val="{00000004-9DDC-4E8F-AC63-9A0D78C0E390}"/>
            </c:ext>
          </c:extLst>
        </c:ser>
        <c:dLbls>
          <c:showLegendKey val="0"/>
          <c:showVal val="0"/>
          <c:showCatName val="0"/>
          <c:showSerName val="0"/>
          <c:showPercent val="0"/>
          <c:showBubbleSize val="0"/>
        </c:dLbls>
        <c:gapWidth val="150"/>
        <c:shape val="box"/>
        <c:axId val="84216832"/>
        <c:axId val="84226816"/>
        <c:axId val="0"/>
      </c:bar3DChart>
      <c:catAx>
        <c:axId val="8421683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84226816"/>
        <c:crosses val="autoZero"/>
        <c:auto val="1"/>
        <c:lblAlgn val="ctr"/>
        <c:lblOffset val="100"/>
        <c:noMultiLvlLbl val="0"/>
      </c:catAx>
      <c:valAx>
        <c:axId val="84226816"/>
        <c:scaling>
          <c:orientation val="minMax"/>
        </c:scaling>
        <c:delete val="1"/>
        <c:axPos val="l"/>
        <c:numFmt formatCode="0%" sourceLinked="1"/>
        <c:majorTickMark val="out"/>
        <c:minorTickMark val="none"/>
        <c:tickLblPos val="nextTo"/>
        <c:crossAx val="84216832"/>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2022. Seguimiento Academico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1-74C2-45AB-80C3-95E863177C48}"/>
              </c:ext>
            </c:extLst>
          </c:dPt>
          <c:dPt>
            <c:idx val="1"/>
            <c:invertIfNegative val="0"/>
            <c:bubble3D val="0"/>
            <c:spPr>
              <a:solidFill>
                <a:srgbClr val="C00000"/>
              </a:solidFill>
            </c:spPr>
            <c:extLst>
              <c:ext xmlns:c16="http://schemas.microsoft.com/office/drawing/2014/chart" uri="{C3380CC4-5D6E-409C-BE32-E72D297353CC}">
                <c16:uniqueId val="{00000003-74C2-45AB-80C3-95E863177C48}"/>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74C2-45AB-80C3-95E863177C48}"/>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74C2-45AB-80C3-95E863177C48}"/>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Academica!$R$7:$U$7</c:f>
              <c:numCache>
                <c:formatCode>0%</c:formatCode>
                <c:ptCount val="4"/>
                <c:pt idx="0">
                  <c:v>0</c:v>
                </c:pt>
                <c:pt idx="1">
                  <c:v>0</c:v>
                </c:pt>
                <c:pt idx="2">
                  <c:v>0.8</c:v>
                </c:pt>
                <c:pt idx="3">
                  <c:v>0.2</c:v>
                </c:pt>
              </c:numCache>
            </c:numRef>
          </c:val>
          <c:extLst>
            <c:ext xmlns:c16="http://schemas.microsoft.com/office/drawing/2014/chart" uri="{C3380CC4-5D6E-409C-BE32-E72D297353CC}">
              <c16:uniqueId val="{00000008-74C2-45AB-80C3-95E863177C48}"/>
            </c:ext>
          </c:extLst>
        </c:ser>
        <c:dLbls>
          <c:showLegendKey val="0"/>
          <c:showVal val="0"/>
          <c:showCatName val="0"/>
          <c:showSerName val="0"/>
          <c:showPercent val="0"/>
          <c:showBubbleSize val="0"/>
        </c:dLbls>
        <c:gapWidth val="150"/>
        <c:shape val="box"/>
        <c:axId val="84259584"/>
        <c:axId val="84261120"/>
        <c:axId val="0"/>
      </c:bar3DChart>
      <c:catAx>
        <c:axId val="8425958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84261120"/>
        <c:crosses val="autoZero"/>
        <c:auto val="1"/>
        <c:lblAlgn val="ctr"/>
        <c:lblOffset val="100"/>
        <c:noMultiLvlLbl val="0"/>
      </c:catAx>
      <c:valAx>
        <c:axId val="84261120"/>
        <c:scaling>
          <c:orientation val="minMax"/>
        </c:scaling>
        <c:delete val="1"/>
        <c:axPos val="l"/>
        <c:numFmt formatCode="0%" sourceLinked="1"/>
        <c:majorTickMark val="out"/>
        <c:minorTickMark val="none"/>
        <c:tickLblPos val="nextTo"/>
        <c:crossAx val="84259584"/>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2019. Apoyo a la gestión académica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Admon!$B$4</c:f>
              <c:strCache>
                <c:ptCount val="1"/>
                <c:pt idx="0">
                  <c:v>Apoyo a la gestion académica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ACFD-4D62-B5C8-A2AC9E13DD5A}"/>
              </c:ext>
            </c:extLst>
          </c:dPt>
          <c:dPt>
            <c:idx val="1"/>
            <c:invertIfNegative val="0"/>
            <c:bubble3D val="0"/>
            <c:spPr>
              <a:solidFill>
                <a:srgbClr val="C00000"/>
              </a:solidFill>
            </c:spPr>
            <c:extLst>
              <c:ext xmlns:c16="http://schemas.microsoft.com/office/drawing/2014/chart" uri="{C3380CC4-5D6E-409C-BE32-E72D297353CC}">
                <c16:uniqueId val="{00000003-ACFD-4D62-B5C8-A2AC9E13DD5A}"/>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ACFD-4D62-B5C8-A2AC9E13DD5A}"/>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ACFD-4D62-B5C8-A2AC9E13DD5A}"/>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Admon!$C$4:$F$4</c:f>
              <c:numCache>
                <c:formatCode>0%</c:formatCode>
                <c:ptCount val="4"/>
                <c:pt idx="0">
                  <c:v>0</c:v>
                </c:pt>
                <c:pt idx="1">
                  <c:v>0</c:v>
                </c:pt>
                <c:pt idx="2">
                  <c:v>0.33333333333333331</c:v>
                </c:pt>
                <c:pt idx="3">
                  <c:v>0.66666666666666663</c:v>
                </c:pt>
              </c:numCache>
            </c:numRef>
          </c:val>
          <c:extLst>
            <c:ext xmlns:c16="http://schemas.microsoft.com/office/drawing/2014/chart" uri="{C3380CC4-5D6E-409C-BE32-E72D297353CC}">
              <c16:uniqueId val="{00000008-ACFD-4D62-B5C8-A2AC9E13DD5A}"/>
            </c:ext>
          </c:extLst>
        </c:ser>
        <c:dLbls>
          <c:showLegendKey val="0"/>
          <c:showVal val="0"/>
          <c:showCatName val="0"/>
          <c:showSerName val="0"/>
          <c:showPercent val="0"/>
          <c:showBubbleSize val="0"/>
        </c:dLbls>
        <c:gapWidth val="150"/>
        <c:shape val="box"/>
        <c:axId val="85089664"/>
        <c:axId val="85095552"/>
        <c:axId val="0"/>
      </c:bar3DChart>
      <c:catAx>
        <c:axId val="8508966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85095552"/>
        <c:crosses val="autoZero"/>
        <c:auto val="1"/>
        <c:lblAlgn val="ctr"/>
        <c:lblOffset val="100"/>
        <c:noMultiLvlLbl val="0"/>
      </c:catAx>
      <c:valAx>
        <c:axId val="85095552"/>
        <c:scaling>
          <c:orientation val="minMax"/>
        </c:scaling>
        <c:delete val="1"/>
        <c:axPos val="l"/>
        <c:numFmt formatCode="0%" sourceLinked="1"/>
        <c:majorTickMark val="out"/>
        <c:minorTickMark val="none"/>
        <c:tickLblPos val="nextTo"/>
        <c:crossAx val="85089664"/>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2020</a:t>
            </a:r>
            <a:r>
              <a:rPr lang="es-CO" baseline="0"/>
              <a:t> </a:t>
            </a:r>
            <a:r>
              <a:rPr lang="es-CO"/>
              <a:t>Apoyo a la gestión académica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Admon!$B$4</c:f>
              <c:strCache>
                <c:ptCount val="1"/>
                <c:pt idx="0">
                  <c:v>Apoyo a la gestion académica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621B-4755-B054-5C191926FE33}"/>
              </c:ext>
            </c:extLst>
          </c:dPt>
          <c:dPt>
            <c:idx val="1"/>
            <c:invertIfNegative val="0"/>
            <c:bubble3D val="0"/>
            <c:spPr>
              <a:solidFill>
                <a:srgbClr val="C00000"/>
              </a:solidFill>
            </c:spPr>
            <c:extLst>
              <c:ext xmlns:c16="http://schemas.microsoft.com/office/drawing/2014/chart" uri="{C3380CC4-5D6E-409C-BE32-E72D297353CC}">
                <c16:uniqueId val="{00000003-621B-4755-B054-5C191926FE33}"/>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621B-4755-B054-5C191926FE33}"/>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621B-4755-B054-5C191926FE33}"/>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Admon!$H$4:$K$4</c:f>
              <c:numCache>
                <c:formatCode>0%</c:formatCode>
                <c:ptCount val="4"/>
                <c:pt idx="0">
                  <c:v>0</c:v>
                </c:pt>
                <c:pt idx="1">
                  <c:v>0</c:v>
                </c:pt>
                <c:pt idx="2">
                  <c:v>0</c:v>
                </c:pt>
                <c:pt idx="3">
                  <c:v>1</c:v>
                </c:pt>
              </c:numCache>
            </c:numRef>
          </c:val>
          <c:extLst>
            <c:ext xmlns:c16="http://schemas.microsoft.com/office/drawing/2014/chart" uri="{C3380CC4-5D6E-409C-BE32-E72D297353CC}">
              <c16:uniqueId val="{00000008-621B-4755-B054-5C191926FE33}"/>
            </c:ext>
          </c:extLst>
        </c:ser>
        <c:dLbls>
          <c:showLegendKey val="0"/>
          <c:showVal val="0"/>
          <c:showCatName val="0"/>
          <c:showSerName val="0"/>
          <c:showPercent val="0"/>
          <c:showBubbleSize val="0"/>
        </c:dLbls>
        <c:gapWidth val="150"/>
        <c:shape val="box"/>
        <c:axId val="85116032"/>
        <c:axId val="85117568"/>
        <c:axId val="0"/>
      </c:bar3DChart>
      <c:catAx>
        <c:axId val="8511603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85117568"/>
        <c:crosses val="autoZero"/>
        <c:auto val="1"/>
        <c:lblAlgn val="ctr"/>
        <c:lblOffset val="100"/>
        <c:noMultiLvlLbl val="0"/>
      </c:catAx>
      <c:valAx>
        <c:axId val="85117568"/>
        <c:scaling>
          <c:orientation val="minMax"/>
        </c:scaling>
        <c:delete val="1"/>
        <c:axPos val="l"/>
        <c:numFmt formatCode="0%" sourceLinked="1"/>
        <c:majorTickMark val="out"/>
        <c:minorTickMark val="none"/>
        <c:tickLblPos val="nextTo"/>
        <c:crossAx val="85116032"/>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2021. Apoyo a la gestión académica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Admon!$B$4</c:f>
              <c:strCache>
                <c:ptCount val="1"/>
                <c:pt idx="0">
                  <c:v>Apoyo a la gestion académica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C486-4BFD-A486-C32843322D46}"/>
              </c:ext>
            </c:extLst>
          </c:dPt>
          <c:dPt>
            <c:idx val="1"/>
            <c:invertIfNegative val="0"/>
            <c:bubble3D val="0"/>
            <c:spPr>
              <a:solidFill>
                <a:srgbClr val="C00000"/>
              </a:solidFill>
            </c:spPr>
            <c:extLst>
              <c:ext xmlns:c16="http://schemas.microsoft.com/office/drawing/2014/chart" uri="{C3380CC4-5D6E-409C-BE32-E72D297353CC}">
                <c16:uniqueId val="{00000003-C486-4BFD-A486-C32843322D46}"/>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C486-4BFD-A486-C32843322D46}"/>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C486-4BFD-A486-C32843322D46}"/>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Directiva!$M$4:$P$4</c:f>
              <c:numCache>
                <c:formatCode>0%</c:formatCode>
                <c:ptCount val="4"/>
                <c:pt idx="0">
                  <c:v>0</c:v>
                </c:pt>
                <c:pt idx="1">
                  <c:v>0</c:v>
                </c:pt>
                <c:pt idx="2">
                  <c:v>0.25</c:v>
                </c:pt>
                <c:pt idx="3">
                  <c:v>0.75</c:v>
                </c:pt>
              </c:numCache>
            </c:numRef>
          </c:val>
          <c:extLst>
            <c:ext xmlns:c16="http://schemas.microsoft.com/office/drawing/2014/chart" uri="{C3380CC4-5D6E-409C-BE32-E72D297353CC}">
              <c16:uniqueId val="{00000008-C486-4BFD-A486-C32843322D46}"/>
            </c:ext>
          </c:extLst>
        </c:ser>
        <c:dLbls>
          <c:showLegendKey val="0"/>
          <c:showVal val="0"/>
          <c:showCatName val="0"/>
          <c:showSerName val="0"/>
          <c:showPercent val="0"/>
          <c:showBubbleSize val="0"/>
        </c:dLbls>
        <c:gapWidth val="150"/>
        <c:shape val="box"/>
        <c:axId val="85146240"/>
        <c:axId val="85152128"/>
        <c:axId val="0"/>
      </c:bar3DChart>
      <c:catAx>
        <c:axId val="8514624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85152128"/>
        <c:crosses val="autoZero"/>
        <c:auto val="1"/>
        <c:lblAlgn val="ctr"/>
        <c:lblOffset val="100"/>
        <c:noMultiLvlLbl val="0"/>
      </c:catAx>
      <c:valAx>
        <c:axId val="85152128"/>
        <c:scaling>
          <c:orientation val="minMax"/>
        </c:scaling>
        <c:delete val="1"/>
        <c:axPos val="l"/>
        <c:numFmt formatCode="0%" sourceLinked="1"/>
        <c:majorTickMark val="out"/>
        <c:minorTickMark val="none"/>
        <c:tickLblPos val="nextTo"/>
        <c:crossAx val="85146240"/>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2019. Administración de la planta fisica y de los recursos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Admon!$B$5</c:f>
              <c:strCache>
                <c:ptCount val="1"/>
                <c:pt idx="0">
                  <c:v>Administración de la planta fisica y de los recursos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8149-4C36-A453-720E63F4DABD}"/>
              </c:ext>
            </c:extLst>
          </c:dPt>
          <c:dPt>
            <c:idx val="1"/>
            <c:invertIfNegative val="0"/>
            <c:bubble3D val="0"/>
            <c:spPr>
              <a:solidFill>
                <a:srgbClr val="C00000"/>
              </a:solidFill>
            </c:spPr>
            <c:extLst>
              <c:ext xmlns:c16="http://schemas.microsoft.com/office/drawing/2014/chart" uri="{C3380CC4-5D6E-409C-BE32-E72D297353CC}">
                <c16:uniqueId val="{00000003-8149-4C36-A453-720E63F4DABD}"/>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8149-4C36-A453-720E63F4DABD}"/>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8149-4C36-A453-720E63F4DABD}"/>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Admon!$C$5:$F$5</c:f>
              <c:numCache>
                <c:formatCode>0%</c:formatCode>
                <c:ptCount val="4"/>
                <c:pt idx="0">
                  <c:v>0</c:v>
                </c:pt>
                <c:pt idx="1">
                  <c:v>0</c:v>
                </c:pt>
                <c:pt idx="2">
                  <c:v>0.8571428571428571</c:v>
                </c:pt>
                <c:pt idx="3">
                  <c:v>0.14285714285714285</c:v>
                </c:pt>
              </c:numCache>
            </c:numRef>
          </c:val>
          <c:extLst>
            <c:ext xmlns:c16="http://schemas.microsoft.com/office/drawing/2014/chart" uri="{C3380CC4-5D6E-409C-BE32-E72D297353CC}">
              <c16:uniqueId val="{00000008-8149-4C36-A453-720E63F4DABD}"/>
            </c:ext>
          </c:extLst>
        </c:ser>
        <c:dLbls>
          <c:showLegendKey val="0"/>
          <c:showVal val="0"/>
          <c:showCatName val="0"/>
          <c:showSerName val="0"/>
          <c:showPercent val="0"/>
          <c:showBubbleSize val="0"/>
        </c:dLbls>
        <c:gapWidth val="150"/>
        <c:shape val="box"/>
        <c:axId val="85180800"/>
        <c:axId val="85182336"/>
        <c:axId val="0"/>
      </c:bar3DChart>
      <c:catAx>
        <c:axId val="8518080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85182336"/>
        <c:crosses val="autoZero"/>
        <c:auto val="1"/>
        <c:lblAlgn val="ctr"/>
        <c:lblOffset val="100"/>
        <c:noMultiLvlLbl val="0"/>
      </c:catAx>
      <c:valAx>
        <c:axId val="85182336"/>
        <c:scaling>
          <c:orientation val="minMax"/>
        </c:scaling>
        <c:delete val="1"/>
        <c:axPos val="l"/>
        <c:numFmt formatCode="0%" sourceLinked="1"/>
        <c:majorTickMark val="out"/>
        <c:minorTickMark val="none"/>
        <c:tickLblPos val="nextTo"/>
        <c:crossAx val="85180800"/>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2020. Administración de la planta fisica y de los recursos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Admon!$B$5</c:f>
              <c:strCache>
                <c:ptCount val="1"/>
                <c:pt idx="0">
                  <c:v>Administración de la planta fisica y de los recursos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49C1-4ED1-9FCD-1561E0824E5A}"/>
              </c:ext>
            </c:extLst>
          </c:dPt>
          <c:dPt>
            <c:idx val="1"/>
            <c:invertIfNegative val="0"/>
            <c:bubble3D val="0"/>
            <c:spPr>
              <a:solidFill>
                <a:srgbClr val="C00000"/>
              </a:solidFill>
            </c:spPr>
            <c:extLst>
              <c:ext xmlns:c16="http://schemas.microsoft.com/office/drawing/2014/chart" uri="{C3380CC4-5D6E-409C-BE32-E72D297353CC}">
                <c16:uniqueId val="{00000003-49C1-4ED1-9FCD-1561E0824E5A}"/>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49C1-4ED1-9FCD-1561E0824E5A}"/>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49C1-4ED1-9FCD-1561E0824E5A}"/>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Admon!$H$5:$K$5</c:f>
              <c:numCache>
                <c:formatCode>0%</c:formatCode>
                <c:ptCount val="4"/>
                <c:pt idx="0">
                  <c:v>0</c:v>
                </c:pt>
                <c:pt idx="1">
                  <c:v>0</c:v>
                </c:pt>
                <c:pt idx="2">
                  <c:v>0</c:v>
                </c:pt>
                <c:pt idx="3">
                  <c:v>0.2857142857142857</c:v>
                </c:pt>
              </c:numCache>
            </c:numRef>
          </c:val>
          <c:extLst>
            <c:ext xmlns:c16="http://schemas.microsoft.com/office/drawing/2014/chart" uri="{C3380CC4-5D6E-409C-BE32-E72D297353CC}">
              <c16:uniqueId val="{00000008-49C1-4ED1-9FCD-1561E0824E5A}"/>
            </c:ext>
          </c:extLst>
        </c:ser>
        <c:dLbls>
          <c:showLegendKey val="0"/>
          <c:showVal val="0"/>
          <c:showCatName val="0"/>
          <c:showSerName val="0"/>
          <c:showPercent val="0"/>
          <c:showBubbleSize val="0"/>
        </c:dLbls>
        <c:gapWidth val="150"/>
        <c:shape val="box"/>
        <c:axId val="95229824"/>
        <c:axId val="95231360"/>
        <c:axId val="0"/>
      </c:bar3DChart>
      <c:catAx>
        <c:axId val="9522982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95231360"/>
        <c:crosses val="autoZero"/>
        <c:auto val="1"/>
        <c:lblAlgn val="ctr"/>
        <c:lblOffset val="100"/>
        <c:noMultiLvlLbl val="0"/>
      </c:catAx>
      <c:valAx>
        <c:axId val="95231360"/>
        <c:scaling>
          <c:orientation val="minMax"/>
        </c:scaling>
        <c:delete val="1"/>
        <c:axPos val="l"/>
        <c:numFmt formatCode="0%" sourceLinked="1"/>
        <c:majorTickMark val="out"/>
        <c:minorTickMark val="none"/>
        <c:tickLblPos val="nextTo"/>
        <c:crossAx val="95229824"/>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2021. Administración de la planta fisica y de los recursos</a:t>
            </a:r>
          </a:p>
        </c:rich>
      </c:tx>
      <c:overlay val="0"/>
    </c:title>
    <c:autoTitleDeleted val="0"/>
    <c:view3D>
      <c:rotX val="15"/>
      <c:rotY val="20"/>
      <c:depthPercent val="100"/>
      <c:rAngAx val="1"/>
    </c:view3D>
    <c:floor>
      <c:thickness val="0"/>
    </c:floor>
    <c:sideWall>
      <c:thickness val="0"/>
      <c:spPr>
        <a:noFill/>
        <a:ln w="25400">
          <a:noFill/>
        </a:ln>
      </c:spPr>
    </c:sideWall>
    <c:backWall>
      <c:thickness val="0"/>
      <c:spPr>
        <a:noFill/>
        <a:ln w="25400">
          <a:noFill/>
        </a:ln>
      </c:spPr>
    </c:backWall>
    <c:plotArea>
      <c:layout/>
      <c:bar3DChart>
        <c:barDir val="col"/>
        <c:grouping val="clustered"/>
        <c:varyColors val="0"/>
        <c:ser>
          <c:idx val="2"/>
          <c:order val="0"/>
          <c:tx>
            <c:strRef>
              <c:f>Admon!$B$5</c:f>
              <c:strCache>
                <c:ptCount val="1"/>
                <c:pt idx="0">
                  <c:v>Administración de la planta fisica y de los recursos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B7BA-47BF-9808-F5D4BAE195C8}"/>
              </c:ext>
            </c:extLst>
          </c:dPt>
          <c:dPt>
            <c:idx val="1"/>
            <c:invertIfNegative val="0"/>
            <c:bubble3D val="0"/>
            <c:spPr>
              <a:solidFill>
                <a:srgbClr val="C00000"/>
              </a:solidFill>
            </c:spPr>
            <c:extLst>
              <c:ext xmlns:c16="http://schemas.microsoft.com/office/drawing/2014/chart" uri="{C3380CC4-5D6E-409C-BE32-E72D297353CC}">
                <c16:uniqueId val="{00000003-B7BA-47BF-9808-F5D4BAE195C8}"/>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B7BA-47BF-9808-F5D4BAE195C8}"/>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B7BA-47BF-9808-F5D4BAE195C8}"/>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Admon!$M$5:$P$5</c:f>
              <c:numCache>
                <c:formatCode>0%</c:formatCode>
                <c:ptCount val="4"/>
                <c:pt idx="0">
                  <c:v>0</c:v>
                </c:pt>
                <c:pt idx="1">
                  <c:v>0.2857142857142857</c:v>
                </c:pt>
                <c:pt idx="2">
                  <c:v>0.2857142857142857</c:v>
                </c:pt>
                <c:pt idx="3">
                  <c:v>0.42857142857142855</c:v>
                </c:pt>
              </c:numCache>
            </c:numRef>
          </c:val>
          <c:extLst>
            <c:ext xmlns:c16="http://schemas.microsoft.com/office/drawing/2014/chart" uri="{C3380CC4-5D6E-409C-BE32-E72D297353CC}">
              <c16:uniqueId val="{00000008-B7BA-47BF-9808-F5D4BAE195C8}"/>
            </c:ext>
          </c:extLst>
        </c:ser>
        <c:dLbls>
          <c:showLegendKey val="0"/>
          <c:showVal val="0"/>
          <c:showCatName val="0"/>
          <c:showSerName val="0"/>
          <c:showPercent val="0"/>
          <c:showBubbleSize val="0"/>
        </c:dLbls>
        <c:gapWidth val="150"/>
        <c:shape val="box"/>
        <c:axId val="95251840"/>
        <c:axId val="95253632"/>
        <c:axId val="0"/>
      </c:bar3DChart>
      <c:catAx>
        <c:axId val="9525184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95253632"/>
        <c:crosses val="autoZero"/>
        <c:auto val="1"/>
        <c:lblAlgn val="ctr"/>
        <c:lblOffset val="100"/>
        <c:noMultiLvlLbl val="0"/>
      </c:catAx>
      <c:valAx>
        <c:axId val="95253632"/>
        <c:scaling>
          <c:orientation val="minMax"/>
        </c:scaling>
        <c:delete val="1"/>
        <c:axPos val="l"/>
        <c:numFmt formatCode="0%" sourceLinked="1"/>
        <c:majorTickMark val="out"/>
        <c:minorTickMark val="none"/>
        <c:tickLblPos val="nextTo"/>
        <c:crossAx val="95251840"/>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2019. Administración de servicios complementarios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Admon!$B$6</c:f>
              <c:strCache>
                <c:ptCount val="1"/>
                <c:pt idx="0">
                  <c:v>Administración de servicios complementarios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74D4-4B64-9132-D6D0AD52CABA}"/>
              </c:ext>
            </c:extLst>
          </c:dPt>
          <c:dPt>
            <c:idx val="1"/>
            <c:invertIfNegative val="0"/>
            <c:bubble3D val="0"/>
            <c:spPr>
              <a:solidFill>
                <a:srgbClr val="C00000"/>
              </a:solidFill>
            </c:spPr>
            <c:extLst>
              <c:ext xmlns:c16="http://schemas.microsoft.com/office/drawing/2014/chart" uri="{C3380CC4-5D6E-409C-BE32-E72D297353CC}">
                <c16:uniqueId val="{00000003-74D4-4B64-9132-D6D0AD52CABA}"/>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74D4-4B64-9132-D6D0AD52CABA}"/>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74D4-4B64-9132-D6D0AD52CABA}"/>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Admon!$C$6:$F$6</c:f>
              <c:numCache>
                <c:formatCode>0%</c:formatCode>
                <c:ptCount val="4"/>
                <c:pt idx="0">
                  <c:v>0</c:v>
                </c:pt>
                <c:pt idx="1">
                  <c:v>0</c:v>
                </c:pt>
                <c:pt idx="2">
                  <c:v>1</c:v>
                </c:pt>
                <c:pt idx="3">
                  <c:v>0</c:v>
                </c:pt>
              </c:numCache>
            </c:numRef>
          </c:val>
          <c:extLst>
            <c:ext xmlns:c16="http://schemas.microsoft.com/office/drawing/2014/chart" uri="{C3380CC4-5D6E-409C-BE32-E72D297353CC}">
              <c16:uniqueId val="{00000008-74D4-4B64-9132-D6D0AD52CABA}"/>
            </c:ext>
          </c:extLst>
        </c:ser>
        <c:dLbls>
          <c:showLegendKey val="0"/>
          <c:showVal val="0"/>
          <c:showCatName val="0"/>
          <c:showSerName val="0"/>
          <c:showPercent val="0"/>
          <c:showBubbleSize val="0"/>
        </c:dLbls>
        <c:gapWidth val="150"/>
        <c:shape val="box"/>
        <c:axId val="95282304"/>
        <c:axId val="95283840"/>
        <c:axId val="0"/>
      </c:bar3DChart>
      <c:catAx>
        <c:axId val="9528230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95283840"/>
        <c:crosses val="autoZero"/>
        <c:auto val="1"/>
        <c:lblAlgn val="ctr"/>
        <c:lblOffset val="100"/>
        <c:noMultiLvlLbl val="0"/>
      </c:catAx>
      <c:valAx>
        <c:axId val="95283840"/>
        <c:scaling>
          <c:orientation val="minMax"/>
        </c:scaling>
        <c:delete val="1"/>
        <c:axPos val="l"/>
        <c:numFmt formatCode="0%" sourceLinked="1"/>
        <c:majorTickMark val="out"/>
        <c:minorTickMark val="none"/>
        <c:tickLblPos val="nextTo"/>
        <c:crossAx val="95282304"/>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2020. Administración de servicios complementarios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Admon!$B$6</c:f>
              <c:strCache>
                <c:ptCount val="1"/>
                <c:pt idx="0">
                  <c:v>Administración de servicios complementarios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ADB7-4A3F-BE7C-E5441D5A2065}"/>
              </c:ext>
            </c:extLst>
          </c:dPt>
          <c:dPt>
            <c:idx val="1"/>
            <c:invertIfNegative val="0"/>
            <c:bubble3D val="0"/>
            <c:spPr>
              <a:solidFill>
                <a:srgbClr val="C00000"/>
              </a:solidFill>
            </c:spPr>
            <c:extLst>
              <c:ext xmlns:c16="http://schemas.microsoft.com/office/drawing/2014/chart" uri="{C3380CC4-5D6E-409C-BE32-E72D297353CC}">
                <c16:uniqueId val="{00000003-ADB7-4A3F-BE7C-E5441D5A2065}"/>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ADB7-4A3F-BE7C-E5441D5A2065}"/>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ADB7-4A3F-BE7C-E5441D5A2065}"/>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Admon!$H$6:$K$6</c:f>
              <c:numCache>
                <c:formatCode>0%</c:formatCode>
                <c:ptCount val="4"/>
                <c:pt idx="0">
                  <c:v>0</c:v>
                </c:pt>
                <c:pt idx="1">
                  <c:v>0</c:v>
                </c:pt>
                <c:pt idx="2">
                  <c:v>1</c:v>
                </c:pt>
                <c:pt idx="3">
                  <c:v>1.5</c:v>
                </c:pt>
              </c:numCache>
            </c:numRef>
          </c:val>
          <c:extLst>
            <c:ext xmlns:c16="http://schemas.microsoft.com/office/drawing/2014/chart" uri="{C3380CC4-5D6E-409C-BE32-E72D297353CC}">
              <c16:uniqueId val="{00000008-ADB7-4A3F-BE7C-E5441D5A2065}"/>
            </c:ext>
          </c:extLst>
        </c:ser>
        <c:dLbls>
          <c:showLegendKey val="0"/>
          <c:showVal val="0"/>
          <c:showCatName val="0"/>
          <c:showSerName val="0"/>
          <c:showPercent val="0"/>
          <c:showBubbleSize val="0"/>
        </c:dLbls>
        <c:gapWidth val="150"/>
        <c:shape val="box"/>
        <c:axId val="95378048"/>
        <c:axId val="95383936"/>
        <c:axId val="0"/>
      </c:bar3DChart>
      <c:catAx>
        <c:axId val="9537804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95383936"/>
        <c:crosses val="autoZero"/>
        <c:auto val="1"/>
        <c:lblAlgn val="ctr"/>
        <c:lblOffset val="100"/>
        <c:noMultiLvlLbl val="0"/>
      </c:catAx>
      <c:valAx>
        <c:axId val="95383936"/>
        <c:scaling>
          <c:orientation val="minMax"/>
        </c:scaling>
        <c:delete val="1"/>
        <c:axPos val="l"/>
        <c:numFmt formatCode="0%" sourceLinked="1"/>
        <c:majorTickMark val="out"/>
        <c:minorTickMark val="none"/>
        <c:tickLblPos val="nextTo"/>
        <c:crossAx val="95378048"/>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2021. Administración de servicios complementarios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Admon!$B$6</c:f>
              <c:strCache>
                <c:ptCount val="1"/>
                <c:pt idx="0">
                  <c:v>Administración de servicios complementarios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B9B9-4C0A-9D4D-60B7142E8EFF}"/>
              </c:ext>
            </c:extLst>
          </c:dPt>
          <c:dPt>
            <c:idx val="1"/>
            <c:invertIfNegative val="0"/>
            <c:bubble3D val="0"/>
            <c:spPr>
              <a:solidFill>
                <a:srgbClr val="C00000"/>
              </a:solidFill>
            </c:spPr>
            <c:extLst>
              <c:ext xmlns:c16="http://schemas.microsoft.com/office/drawing/2014/chart" uri="{C3380CC4-5D6E-409C-BE32-E72D297353CC}">
                <c16:uniqueId val="{00000003-B9B9-4C0A-9D4D-60B7142E8EFF}"/>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B9B9-4C0A-9D4D-60B7142E8EFF}"/>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B9B9-4C0A-9D4D-60B7142E8EFF}"/>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Admon!$M$6:$P$6</c:f>
              <c:numCache>
                <c:formatCode>0%</c:formatCode>
                <c:ptCount val="4"/>
                <c:pt idx="0">
                  <c:v>0</c:v>
                </c:pt>
                <c:pt idx="1">
                  <c:v>0</c:v>
                </c:pt>
                <c:pt idx="2">
                  <c:v>0.5</c:v>
                </c:pt>
                <c:pt idx="3">
                  <c:v>0.5</c:v>
                </c:pt>
              </c:numCache>
            </c:numRef>
          </c:val>
          <c:extLst>
            <c:ext xmlns:c16="http://schemas.microsoft.com/office/drawing/2014/chart" uri="{C3380CC4-5D6E-409C-BE32-E72D297353CC}">
              <c16:uniqueId val="{00000008-B9B9-4C0A-9D4D-60B7142E8EFF}"/>
            </c:ext>
          </c:extLst>
        </c:ser>
        <c:dLbls>
          <c:showLegendKey val="0"/>
          <c:showVal val="0"/>
          <c:showCatName val="0"/>
          <c:showSerName val="0"/>
          <c:showPercent val="0"/>
          <c:showBubbleSize val="0"/>
        </c:dLbls>
        <c:gapWidth val="150"/>
        <c:shape val="box"/>
        <c:axId val="95424896"/>
        <c:axId val="95426432"/>
        <c:axId val="0"/>
      </c:bar3DChart>
      <c:catAx>
        <c:axId val="9542489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95426432"/>
        <c:crosses val="autoZero"/>
        <c:auto val="1"/>
        <c:lblAlgn val="ctr"/>
        <c:lblOffset val="100"/>
        <c:noMultiLvlLbl val="0"/>
      </c:catAx>
      <c:valAx>
        <c:axId val="95426432"/>
        <c:scaling>
          <c:orientation val="minMax"/>
        </c:scaling>
        <c:delete val="1"/>
        <c:axPos val="l"/>
        <c:numFmt formatCode="0%" sourceLinked="1"/>
        <c:majorTickMark val="out"/>
        <c:minorTickMark val="none"/>
        <c:tickLblPos val="nextTo"/>
        <c:crossAx val="95424896"/>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APOYO A LA GESTION ACADEMICA</a:t>
            </a:r>
          </a:p>
        </c:rich>
      </c:tx>
      <c:overlay val="0"/>
    </c:title>
    <c:autoTitleDeleted val="0"/>
    <c:plotArea>
      <c:layout/>
      <c:lineChart>
        <c:grouping val="standard"/>
        <c:varyColors val="0"/>
        <c:ser>
          <c:idx val="2"/>
          <c:order val="0"/>
          <c:tx>
            <c:strRef>
              <c:f>Admon!$C$2</c:f>
              <c:strCache>
                <c:ptCount val="1"/>
                <c:pt idx="0">
                  <c:v>AÑO 2019</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770F-884C-9494-69D982B7E2BF}"/>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770F-884C-9494-69D982B7E2BF}"/>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Admon!$C$4:$F$4</c:f>
              <c:numCache>
                <c:formatCode>0%</c:formatCode>
                <c:ptCount val="4"/>
                <c:pt idx="0">
                  <c:v>0</c:v>
                </c:pt>
                <c:pt idx="1">
                  <c:v>0</c:v>
                </c:pt>
                <c:pt idx="2">
                  <c:v>0.33333333333333331</c:v>
                </c:pt>
                <c:pt idx="3">
                  <c:v>0.66666666666666663</c:v>
                </c:pt>
              </c:numCache>
            </c:numRef>
          </c:val>
          <c:smooth val="0"/>
          <c:extLst>
            <c:ext xmlns:c16="http://schemas.microsoft.com/office/drawing/2014/chart" uri="{C3380CC4-5D6E-409C-BE32-E72D297353CC}">
              <c16:uniqueId val="{00000002-FA7A-4C09-BCA3-804B6FCE4704}"/>
            </c:ext>
          </c:extLst>
        </c:ser>
        <c:ser>
          <c:idx val="0"/>
          <c:order val="1"/>
          <c:tx>
            <c:strRef>
              <c:f>Admon!$H$2</c:f>
              <c:strCache>
                <c:ptCount val="1"/>
                <c:pt idx="0">
                  <c:v>AÑO 2020</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2-770F-884C-9494-69D982B7E2BF}"/>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770F-884C-9494-69D982B7E2BF}"/>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770F-884C-9494-69D982B7E2BF}"/>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770F-884C-9494-69D982B7E2BF}"/>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Admon!$H$4:$K$4</c:f>
              <c:numCache>
                <c:formatCode>0%</c:formatCode>
                <c:ptCount val="4"/>
                <c:pt idx="0">
                  <c:v>0</c:v>
                </c:pt>
                <c:pt idx="1">
                  <c:v>0</c:v>
                </c:pt>
                <c:pt idx="2">
                  <c:v>0</c:v>
                </c:pt>
                <c:pt idx="3">
                  <c:v>1</c:v>
                </c:pt>
              </c:numCache>
            </c:numRef>
          </c:val>
          <c:smooth val="0"/>
          <c:extLst>
            <c:ext xmlns:c16="http://schemas.microsoft.com/office/drawing/2014/chart" uri="{C3380CC4-5D6E-409C-BE32-E72D297353CC}">
              <c16:uniqueId val="{00000007-FA7A-4C09-BCA3-804B6FCE4704}"/>
            </c:ext>
          </c:extLst>
        </c:ser>
        <c:ser>
          <c:idx val="1"/>
          <c:order val="2"/>
          <c:tx>
            <c:strRef>
              <c:f>Admon!$M$2</c:f>
              <c:strCache>
                <c:ptCount val="1"/>
                <c:pt idx="0">
                  <c:v>AÑO 202_</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770F-884C-9494-69D982B7E2BF}"/>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7-770F-884C-9494-69D982B7E2BF}"/>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770F-884C-9494-69D982B7E2BF}"/>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770F-884C-9494-69D982B7E2BF}"/>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Admon!$M$4:$P$4</c:f>
              <c:numCache>
                <c:formatCode>0%</c:formatCode>
                <c:ptCount val="4"/>
                <c:pt idx="0">
                  <c:v>0</c:v>
                </c:pt>
                <c:pt idx="1">
                  <c:v>0</c:v>
                </c:pt>
                <c:pt idx="2">
                  <c:v>0</c:v>
                </c:pt>
                <c:pt idx="3">
                  <c:v>1</c:v>
                </c:pt>
              </c:numCache>
            </c:numRef>
          </c:val>
          <c:smooth val="0"/>
          <c:extLst>
            <c:ext xmlns:c16="http://schemas.microsoft.com/office/drawing/2014/chart" uri="{C3380CC4-5D6E-409C-BE32-E72D297353CC}">
              <c16:uniqueId val="{0000000C-FA7A-4C09-BCA3-804B6FCE4704}"/>
            </c:ext>
          </c:extLst>
        </c:ser>
        <c:ser>
          <c:idx val="3"/>
          <c:order val="3"/>
          <c:tx>
            <c:v>AÑO 4</c:v>
          </c:tx>
          <c:marker>
            <c:symbol val="none"/>
          </c:marker>
          <c:dLbls>
            <c:dLbl>
              <c:idx val="0"/>
              <c:layout>
                <c:manualLayout>
                  <c:x val="-2.8591711517300143E-2"/>
                  <c:y val="-8.9562299060134049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FA7A-4C09-BCA3-804B6FCE4704}"/>
                </c:ext>
              </c:extLst>
            </c:dLbl>
            <c:dLbl>
              <c:idx val="1"/>
              <c:layout>
                <c:manualLayout>
                  <c:x val="-3.8455682436106538E-2"/>
                  <c:y val="-5.6565662564295169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FA7A-4C09-BCA3-804B6FCE4704}"/>
                </c:ext>
              </c:extLst>
            </c:dLbl>
            <c:dLbl>
              <c:idx val="3"/>
              <c:layout>
                <c:manualLayout>
                  <c:x val="-2.4241521196473607E-2"/>
                  <c:y val="-6.127946777798645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FA7A-4C09-BCA3-804B6FCE4704}"/>
                </c:ext>
              </c:extLst>
            </c:dLbl>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Admon!$R$4:$U$4</c:f>
              <c:numCache>
                <c:formatCode>0%</c:formatCode>
                <c:ptCount val="4"/>
                <c:pt idx="0">
                  <c:v>0</c:v>
                </c:pt>
                <c:pt idx="1">
                  <c:v>0</c:v>
                </c:pt>
                <c:pt idx="2">
                  <c:v>0</c:v>
                </c:pt>
                <c:pt idx="3">
                  <c:v>1</c:v>
                </c:pt>
              </c:numCache>
            </c:numRef>
          </c:val>
          <c:smooth val="0"/>
          <c:extLst>
            <c:ext xmlns:c16="http://schemas.microsoft.com/office/drawing/2014/chart" uri="{C3380CC4-5D6E-409C-BE32-E72D297353CC}">
              <c16:uniqueId val="{00000010-FA7A-4C09-BCA3-804B6FCE4704}"/>
            </c:ext>
          </c:extLst>
        </c:ser>
        <c:dLbls>
          <c:showLegendKey val="0"/>
          <c:showVal val="0"/>
          <c:showCatName val="0"/>
          <c:showSerName val="0"/>
          <c:showPercent val="0"/>
          <c:showBubbleSize val="0"/>
        </c:dLbls>
        <c:smooth val="0"/>
        <c:axId val="95483392"/>
        <c:axId val="95484928"/>
      </c:lineChart>
      <c:catAx>
        <c:axId val="95483392"/>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95484928"/>
        <c:crosses val="autoZero"/>
        <c:auto val="1"/>
        <c:lblAlgn val="ctr"/>
        <c:lblOffset val="100"/>
        <c:noMultiLvlLbl val="0"/>
      </c:catAx>
      <c:valAx>
        <c:axId val="95484928"/>
        <c:scaling>
          <c:orientation val="minMax"/>
        </c:scaling>
        <c:delete val="1"/>
        <c:axPos val="l"/>
        <c:numFmt formatCode="0%" sourceLinked="1"/>
        <c:majorTickMark val="out"/>
        <c:minorTickMark val="none"/>
        <c:tickLblPos val="nextTo"/>
        <c:crossAx val="95483392"/>
        <c:crosses val="autoZero"/>
        <c:crossBetween val="between"/>
      </c:valAx>
    </c:plotArea>
    <c:legend>
      <c:legendPos val="r"/>
      <c:layout>
        <c:manualLayout>
          <c:xMode val="edge"/>
          <c:yMode val="edge"/>
          <c:x val="0.13037991295391874"/>
          <c:y val="0.87078909728980514"/>
          <c:w val="0.73670969135187214"/>
          <c:h val="9.5505986611224114E-2"/>
        </c:manualLayout>
      </c:layout>
      <c:overlay val="0"/>
      <c:txPr>
        <a:bodyPr/>
        <a:lstStyle/>
        <a:p>
          <a:pPr>
            <a:defRPr sz="1280"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ADMINISTRACIÓN DE LA PLANTA FISICA Y DE LOS RECURSOS</a:t>
            </a:r>
          </a:p>
        </c:rich>
      </c:tx>
      <c:overlay val="0"/>
    </c:title>
    <c:autoTitleDeleted val="0"/>
    <c:plotArea>
      <c:layout/>
      <c:lineChart>
        <c:grouping val="standard"/>
        <c:varyColors val="0"/>
        <c:ser>
          <c:idx val="2"/>
          <c:order val="0"/>
          <c:tx>
            <c:strRef>
              <c:f>Admon!$C$2</c:f>
              <c:strCache>
                <c:ptCount val="1"/>
                <c:pt idx="0">
                  <c:v>AÑO 2019</c:v>
                </c:pt>
              </c:strCache>
            </c:strRef>
          </c:tx>
          <c:spPr>
            <a:ln w="63500"/>
          </c:spPr>
          <c:marker>
            <c:symbol val="none"/>
          </c:marker>
          <c:dLbls>
            <c:dLbl>
              <c:idx val="0"/>
              <c:layout>
                <c:manualLayout>
                  <c:x val="-7.3888888888888893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A63-4CF8-BE01-4EFC8098106F}"/>
                </c:ext>
              </c:extLst>
            </c:dLbl>
            <c:dLbl>
              <c:idx val="1"/>
              <c:layout>
                <c:manualLayout>
                  <c:x val="-5.444444444444449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A63-4CF8-BE01-4EFC8098106F}"/>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Admon!$C$5:$F$5</c:f>
              <c:numCache>
                <c:formatCode>0%</c:formatCode>
                <c:ptCount val="4"/>
                <c:pt idx="0">
                  <c:v>0</c:v>
                </c:pt>
                <c:pt idx="1">
                  <c:v>0</c:v>
                </c:pt>
                <c:pt idx="2">
                  <c:v>0.8571428571428571</c:v>
                </c:pt>
                <c:pt idx="3">
                  <c:v>0.14285714285714285</c:v>
                </c:pt>
              </c:numCache>
            </c:numRef>
          </c:val>
          <c:smooth val="0"/>
          <c:extLst>
            <c:ext xmlns:c16="http://schemas.microsoft.com/office/drawing/2014/chart" uri="{C3380CC4-5D6E-409C-BE32-E72D297353CC}">
              <c16:uniqueId val="{00000002-0A63-4CF8-BE01-4EFC8098106F}"/>
            </c:ext>
          </c:extLst>
        </c:ser>
        <c:ser>
          <c:idx val="0"/>
          <c:order val="1"/>
          <c:tx>
            <c:strRef>
              <c:f>Admon!$H$2</c:f>
              <c:strCache>
                <c:ptCount val="1"/>
                <c:pt idx="0">
                  <c:v>AÑO 2020</c:v>
                </c:pt>
              </c:strCache>
            </c:strRef>
          </c:tx>
          <c:spPr>
            <a:ln w="63500"/>
          </c:spPr>
          <c:marker>
            <c:symbol val="none"/>
          </c:marker>
          <c:dLbls>
            <c:dLbl>
              <c:idx val="0"/>
              <c:layout>
                <c:manualLayout>
                  <c:x val="-6.7583333333333398E-2"/>
                  <c:y val="-7.3927388896993934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A63-4CF8-BE01-4EFC8098106F}"/>
                </c:ext>
              </c:extLst>
            </c:dLbl>
            <c:dLbl>
              <c:idx val="1"/>
              <c:layout>
                <c:manualLayout>
                  <c:x val="-7.3138888888888892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A63-4CF8-BE01-4EFC8098106F}"/>
                </c:ext>
              </c:extLst>
            </c:dLbl>
            <c:dLbl>
              <c:idx val="2"/>
              <c:layout>
                <c:manualLayout>
                  <c:x val="-6.2027777777777779E-2"/>
                  <c:y val="-6.9306927090931891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A63-4CF8-BE01-4EFC8098106F}"/>
                </c:ext>
              </c:extLst>
            </c:dLbl>
            <c:dLbl>
              <c:idx val="3"/>
              <c:layout>
                <c:manualLayout>
                  <c:x val="-3.9759210547729226E-2"/>
                  <c:y val="-0.12727274076966419"/>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A63-4CF8-BE01-4EFC8098106F}"/>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Admon!$H$5:$K$5</c:f>
              <c:numCache>
                <c:formatCode>0%</c:formatCode>
                <c:ptCount val="4"/>
                <c:pt idx="0">
                  <c:v>0</c:v>
                </c:pt>
                <c:pt idx="1">
                  <c:v>0</c:v>
                </c:pt>
                <c:pt idx="2">
                  <c:v>0</c:v>
                </c:pt>
                <c:pt idx="3">
                  <c:v>0.2857142857142857</c:v>
                </c:pt>
              </c:numCache>
            </c:numRef>
          </c:val>
          <c:smooth val="0"/>
          <c:extLst>
            <c:ext xmlns:c16="http://schemas.microsoft.com/office/drawing/2014/chart" uri="{C3380CC4-5D6E-409C-BE32-E72D297353CC}">
              <c16:uniqueId val="{00000007-0A63-4CF8-BE01-4EFC8098106F}"/>
            </c:ext>
          </c:extLst>
        </c:ser>
        <c:ser>
          <c:idx val="1"/>
          <c:order val="2"/>
          <c:tx>
            <c:strRef>
              <c:f>Directiva!$M$2</c:f>
              <c:strCache>
                <c:ptCount val="1"/>
                <c:pt idx="0">
                  <c:v>AÑO 202_</c:v>
                </c:pt>
              </c:strCache>
            </c:strRef>
          </c:tx>
          <c:spPr>
            <a:ln w="63500"/>
          </c:spPr>
          <c:marker>
            <c:symbol val="none"/>
          </c:marker>
          <c:dLbls>
            <c:dLbl>
              <c:idx val="0"/>
              <c:layout>
                <c:manualLayout>
                  <c:x val="-6.5866433460414806E-2"/>
                  <c:y val="4.7138052136912684E-3"/>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A63-4CF8-BE01-4EFC8098106F}"/>
                </c:ext>
              </c:extLst>
            </c:dLbl>
            <c:dLbl>
              <c:idx val="1"/>
              <c:layout>
                <c:manualLayout>
                  <c:x val="-7.8694444444444483E-2"/>
                  <c:y val="-6.468646528486966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A63-4CF8-BE01-4EFC8098106F}"/>
                </c:ext>
              </c:extLst>
            </c:dLbl>
            <c:dLbl>
              <c:idx val="2"/>
              <c:layout>
                <c:manualLayout>
                  <c:x val="-6.4805555555555561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A63-4CF8-BE01-4EFC8098106F}"/>
                </c:ext>
              </c:extLst>
            </c:dLbl>
            <c:dLbl>
              <c:idx val="3"/>
              <c:layout>
                <c:manualLayout>
                  <c:x val="-3.9759210547729226E-2"/>
                  <c:y val="-7.070707820536899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A63-4CF8-BE01-4EFC8098106F}"/>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Directiva!$M$5:$P$5</c:f>
              <c:numCache>
                <c:formatCode>0%</c:formatCode>
                <c:ptCount val="4"/>
                <c:pt idx="0">
                  <c:v>0</c:v>
                </c:pt>
                <c:pt idx="1">
                  <c:v>0</c:v>
                </c:pt>
                <c:pt idx="2">
                  <c:v>0.6</c:v>
                </c:pt>
                <c:pt idx="3">
                  <c:v>0.4</c:v>
                </c:pt>
              </c:numCache>
            </c:numRef>
          </c:val>
          <c:smooth val="0"/>
          <c:extLst>
            <c:ext xmlns:c16="http://schemas.microsoft.com/office/drawing/2014/chart" uri="{C3380CC4-5D6E-409C-BE32-E72D297353CC}">
              <c16:uniqueId val="{0000000C-0A63-4CF8-BE01-4EFC8098106F}"/>
            </c:ext>
          </c:extLst>
        </c:ser>
        <c:ser>
          <c:idx val="3"/>
          <c:order val="3"/>
          <c:tx>
            <c:v>AÑO 4</c:v>
          </c:tx>
          <c:marker>
            <c:symbol val="none"/>
          </c:marker>
          <c:dLbls>
            <c:dLbl>
              <c:idx val="0"/>
              <c:layout>
                <c:manualLayout>
                  <c:x val="-4.4219684611201737E-2"/>
                  <c:y val="-4.611330219898725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A63-4CF8-BE01-4EFC8098106F}"/>
                </c:ext>
              </c:extLst>
            </c:dLbl>
            <c:dLbl>
              <c:idx val="1"/>
              <c:layout>
                <c:manualLayout>
                  <c:x val="-4.6394779771615005E-2"/>
                  <c:y val="-5.994729285868342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A63-4CF8-BE01-4EFC8098106F}"/>
                </c:ext>
              </c:extLst>
            </c:dLbl>
            <c:dLbl>
              <c:idx val="2"/>
              <c:layout>
                <c:manualLayout>
                  <c:x val="-4.4219684611201737E-2"/>
                  <c:y val="-7.3781283518379606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A63-4CF8-BE01-4EFC8098106F}"/>
                </c:ext>
              </c:extLst>
            </c:dLbl>
            <c:dLbl>
              <c:idx val="3"/>
              <c:layout>
                <c:manualLayout>
                  <c:x val="-4.2044589450788469E-2"/>
                  <c:y val="-4.611330219898725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A63-4CF8-BE01-4EFC8098106F}"/>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Admon!$R$5:$U$5</c:f>
              <c:numCache>
                <c:formatCode>0%</c:formatCode>
                <c:ptCount val="4"/>
                <c:pt idx="0">
                  <c:v>0.14285714285714285</c:v>
                </c:pt>
                <c:pt idx="1">
                  <c:v>0.14285714285714285</c:v>
                </c:pt>
                <c:pt idx="2">
                  <c:v>0.14285714285714285</c:v>
                </c:pt>
                <c:pt idx="3">
                  <c:v>0.5714285714285714</c:v>
                </c:pt>
              </c:numCache>
            </c:numRef>
          </c:val>
          <c:smooth val="0"/>
          <c:extLst>
            <c:ext xmlns:c16="http://schemas.microsoft.com/office/drawing/2014/chart" uri="{C3380CC4-5D6E-409C-BE32-E72D297353CC}">
              <c16:uniqueId val="{00000011-0A63-4CF8-BE01-4EFC8098106F}"/>
            </c:ext>
          </c:extLst>
        </c:ser>
        <c:dLbls>
          <c:showLegendKey val="0"/>
          <c:showVal val="0"/>
          <c:showCatName val="0"/>
          <c:showSerName val="0"/>
          <c:showPercent val="0"/>
          <c:showBubbleSize val="0"/>
        </c:dLbls>
        <c:smooth val="0"/>
        <c:axId val="95580160"/>
        <c:axId val="95581696"/>
      </c:lineChart>
      <c:catAx>
        <c:axId val="95580160"/>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95581696"/>
        <c:crosses val="autoZero"/>
        <c:auto val="1"/>
        <c:lblAlgn val="ctr"/>
        <c:lblOffset val="100"/>
        <c:noMultiLvlLbl val="0"/>
      </c:catAx>
      <c:valAx>
        <c:axId val="95581696"/>
        <c:scaling>
          <c:orientation val="minMax"/>
        </c:scaling>
        <c:delete val="1"/>
        <c:axPos val="l"/>
        <c:numFmt formatCode="0%" sourceLinked="1"/>
        <c:majorTickMark val="out"/>
        <c:minorTickMark val="none"/>
        <c:tickLblPos val="nextTo"/>
        <c:crossAx val="95580160"/>
        <c:crosses val="autoZero"/>
        <c:crossBetween val="between"/>
      </c:valAx>
    </c:plotArea>
    <c:legend>
      <c:legendPos val="r"/>
      <c:layout>
        <c:manualLayout>
          <c:xMode val="edge"/>
          <c:yMode val="edge"/>
          <c:x val="0.13054515999188315"/>
          <c:y val="0.87362925788122647"/>
          <c:w val="0.73764308453838701"/>
          <c:h val="9.3406953938449999E-2"/>
        </c:manualLayout>
      </c:layout>
      <c:overlay val="0"/>
      <c:txPr>
        <a:bodyPr/>
        <a:lstStyle/>
        <a:p>
          <a:pPr>
            <a:defRPr sz="1280"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ADMINISTRACION DE SERVICIOS COMPLEMENTARIOS</a:t>
            </a:r>
          </a:p>
        </c:rich>
      </c:tx>
      <c:overlay val="0"/>
    </c:title>
    <c:autoTitleDeleted val="0"/>
    <c:plotArea>
      <c:layout/>
      <c:lineChart>
        <c:grouping val="standard"/>
        <c:varyColors val="0"/>
        <c:ser>
          <c:idx val="2"/>
          <c:order val="0"/>
          <c:tx>
            <c:strRef>
              <c:f>Admon!$C$2</c:f>
              <c:strCache>
                <c:ptCount val="1"/>
                <c:pt idx="0">
                  <c:v>AÑO 2019</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2D4B-334E-BA0B-C4E69AE08A1F}"/>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2D4B-334E-BA0B-C4E69AE08A1F}"/>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Admon!$C$6:$F$6</c:f>
              <c:numCache>
                <c:formatCode>0%</c:formatCode>
                <c:ptCount val="4"/>
                <c:pt idx="0">
                  <c:v>0</c:v>
                </c:pt>
                <c:pt idx="1">
                  <c:v>0</c:v>
                </c:pt>
                <c:pt idx="2">
                  <c:v>1</c:v>
                </c:pt>
                <c:pt idx="3">
                  <c:v>0</c:v>
                </c:pt>
              </c:numCache>
            </c:numRef>
          </c:val>
          <c:smooth val="0"/>
          <c:extLst>
            <c:ext xmlns:c16="http://schemas.microsoft.com/office/drawing/2014/chart" uri="{C3380CC4-5D6E-409C-BE32-E72D297353CC}">
              <c16:uniqueId val="{00000002-301B-4F39-A270-00563D54D6D6}"/>
            </c:ext>
          </c:extLst>
        </c:ser>
        <c:ser>
          <c:idx val="0"/>
          <c:order val="1"/>
          <c:tx>
            <c:strRef>
              <c:f>Admon!$H$2</c:f>
              <c:strCache>
                <c:ptCount val="1"/>
                <c:pt idx="0">
                  <c:v>AÑO 2020</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2-2D4B-334E-BA0B-C4E69AE08A1F}"/>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2D4B-334E-BA0B-C4E69AE08A1F}"/>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2D4B-334E-BA0B-C4E69AE08A1F}"/>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2D4B-334E-BA0B-C4E69AE08A1F}"/>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Admon!$H$6:$K$6</c:f>
              <c:numCache>
                <c:formatCode>0%</c:formatCode>
                <c:ptCount val="4"/>
                <c:pt idx="0">
                  <c:v>0</c:v>
                </c:pt>
                <c:pt idx="1">
                  <c:v>0</c:v>
                </c:pt>
                <c:pt idx="2">
                  <c:v>1</c:v>
                </c:pt>
                <c:pt idx="3">
                  <c:v>1.5</c:v>
                </c:pt>
              </c:numCache>
            </c:numRef>
          </c:val>
          <c:smooth val="0"/>
          <c:extLst>
            <c:ext xmlns:c16="http://schemas.microsoft.com/office/drawing/2014/chart" uri="{C3380CC4-5D6E-409C-BE32-E72D297353CC}">
              <c16:uniqueId val="{00000007-301B-4F39-A270-00563D54D6D6}"/>
            </c:ext>
          </c:extLst>
        </c:ser>
        <c:ser>
          <c:idx val="1"/>
          <c:order val="2"/>
          <c:tx>
            <c:strRef>
              <c:f>Admon!$M$2</c:f>
              <c:strCache>
                <c:ptCount val="1"/>
                <c:pt idx="0">
                  <c:v>AÑO 202_</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2D4B-334E-BA0B-C4E69AE08A1F}"/>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7-2D4B-334E-BA0B-C4E69AE08A1F}"/>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2D4B-334E-BA0B-C4E69AE08A1F}"/>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2D4B-334E-BA0B-C4E69AE08A1F}"/>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Admon!$M$6:$P$6</c:f>
              <c:numCache>
                <c:formatCode>0%</c:formatCode>
                <c:ptCount val="4"/>
                <c:pt idx="0">
                  <c:v>0</c:v>
                </c:pt>
                <c:pt idx="1">
                  <c:v>0</c:v>
                </c:pt>
                <c:pt idx="2">
                  <c:v>0.5</c:v>
                </c:pt>
                <c:pt idx="3">
                  <c:v>0.5</c:v>
                </c:pt>
              </c:numCache>
            </c:numRef>
          </c:val>
          <c:smooth val="0"/>
          <c:extLst>
            <c:ext xmlns:c16="http://schemas.microsoft.com/office/drawing/2014/chart" uri="{C3380CC4-5D6E-409C-BE32-E72D297353CC}">
              <c16:uniqueId val="{0000000C-301B-4F39-A270-00563D54D6D6}"/>
            </c:ext>
          </c:extLst>
        </c:ser>
        <c:ser>
          <c:idx val="3"/>
          <c:order val="3"/>
          <c:tx>
            <c:v>AÑO 4</c:v>
          </c:tx>
          <c:marker>
            <c:symbol val="none"/>
          </c:marker>
          <c:dLbls>
            <c:dLbl>
              <c:idx val="0"/>
              <c:layout>
                <c:manualLayout>
                  <c:x val="-4.8569874932028273E-2"/>
                  <c:y val="-6.127946777798645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01B-4F39-A270-00563D54D6D6}"/>
                </c:ext>
              </c:extLst>
            </c:dLbl>
            <c:dLbl>
              <c:idx val="1"/>
              <c:layout>
                <c:manualLayout>
                  <c:x val="-3.5519303969548666E-2"/>
                  <c:y val="-5.1851857350603964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01B-4F39-A270-00563D54D6D6}"/>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Admon!$R$6:$U$6</c:f>
              <c:numCache>
                <c:formatCode>0%</c:formatCode>
                <c:ptCount val="4"/>
                <c:pt idx="0">
                  <c:v>0</c:v>
                </c:pt>
                <c:pt idx="1">
                  <c:v>0</c:v>
                </c:pt>
                <c:pt idx="2">
                  <c:v>0.5</c:v>
                </c:pt>
                <c:pt idx="3">
                  <c:v>0.5</c:v>
                </c:pt>
              </c:numCache>
            </c:numRef>
          </c:val>
          <c:smooth val="0"/>
          <c:extLst>
            <c:ext xmlns:c16="http://schemas.microsoft.com/office/drawing/2014/chart" uri="{C3380CC4-5D6E-409C-BE32-E72D297353CC}">
              <c16:uniqueId val="{0000000F-301B-4F39-A270-00563D54D6D6}"/>
            </c:ext>
          </c:extLst>
        </c:ser>
        <c:dLbls>
          <c:showLegendKey val="0"/>
          <c:showVal val="0"/>
          <c:showCatName val="0"/>
          <c:showSerName val="0"/>
          <c:showPercent val="0"/>
          <c:showBubbleSize val="0"/>
        </c:dLbls>
        <c:smooth val="0"/>
        <c:axId val="95924992"/>
        <c:axId val="95926528"/>
      </c:lineChart>
      <c:catAx>
        <c:axId val="95924992"/>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95926528"/>
        <c:crosses val="autoZero"/>
        <c:auto val="1"/>
        <c:lblAlgn val="ctr"/>
        <c:lblOffset val="100"/>
        <c:noMultiLvlLbl val="0"/>
      </c:catAx>
      <c:valAx>
        <c:axId val="95926528"/>
        <c:scaling>
          <c:orientation val="minMax"/>
        </c:scaling>
        <c:delete val="1"/>
        <c:axPos val="l"/>
        <c:numFmt formatCode="0%" sourceLinked="1"/>
        <c:majorTickMark val="out"/>
        <c:minorTickMark val="none"/>
        <c:tickLblPos val="nextTo"/>
        <c:crossAx val="95924992"/>
        <c:crosses val="autoZero"/>
        <c:crossBetween val="between"/>
      </c:valAx>
    </c:plotArea>
    <c:legend>
      <c:legendPos val="r"/>
      <c:layout>
        <c:manualLayout>
          <c:xMode val="edge"/>
          <c:yMode val="edge"/>
          <c:x val="0.13054515999188315"/>
          <c:y val="0.86968912880224247"/>
          <c:w val="0.73764308453838701"/>
          <c:h val="9.6317280453257825E-2"/>
        </c:manualLayout>
      </c:layout>
      <c:overlay val="0"/>
      <c:txPr>
        <a:bodyPr/>
        <a:lstStyle/>
        <a:p>
          <a:pPr>
            <a:defRPr sz="1280"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2019. Talento Humano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Admon!$B$7</c:f>
              <c:strCache>
                <c:ptCount val="1"/>
                <c:pt idx="0">
                  <c:v>Talento Humano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F5E3-4687-9FD6-13CB0289FC35}"/>
              </c:ext>
            </c:extLst>
          </c:dPt>
          <c:dPt>
            <c:idx val="1"/>
            <c:invertIfNegative val="0"/>
            <c:bubble3D val="0"/>
            <c:spPr>
              <a:solidFill>
                <a:srgbClr val="C00000"/>
              </a:solidFill>
            </c:spPr>
            <c:extLst>
              <c:ext xmlns:c16="http://schemas.microsoft.com/office/drawing/2014/chart" uri="{C3380CC4-5D6E-409C-BE32-E72D297353CC}">
                <c16:uniqueId val="{00000003-F5E3-4687-9FD6-13CB0289FC35}"/>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F5E3-4687-9FD6-13CB0289FC35}"/>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F5E3-4687-9FD6-13CB0289FC35}"/>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Admon!$C$7:$F$7</c:f>
              <c:numCache>
                <c:formatCode>0%</c:formatCode>
                <c:ptCount val="4"/>
                <c:pt idx="0">
                  <c:v>0</c:v>
                </c:pt>
                <c:pt idx="1">
                  <c:v>0.2</c:v>
                </c:pt>
                <c:pt idx="2">
                  <c:v>0.4</c:v>
                </c:pt>
                <c:pt idx="3">
                  <c:v>0.4</c:v>
                </c:pt>
              </c:numCache>
            </c:numRef>
          </c:val>
          <c:extLst>
            <c:ext xmlns:c16="http://schemas.microsoft.com/office/drawing/2014/chart" uri="{C3380CC4-5D6E-409C-BE32-E72D297353CC}">
              <c16:uniqueId val="{00000008-F5E3-4687-9FD6-13CB0289FC35}"/>
            </c:ext>
          </c:extLst>
        </c:ser>
        <c:dLbls>
          <c:showLegendKey val="0"/>
          <c:showVal val="0"/>
          <c:showCatName val="0"/>
          <c:showSerName val="0"/>
          <c:showPercent val="0"/>
          <c:showBubbleSize val="0"/>
        </c:dLbls>
        <c:gapWidth val="150"/>
        <c:shape val="box"/>
        <c:axId val="95951488"/>
        <c:axId val="95957376"/>
        <c:axId val="0"/>
      </c:bar3DChart>
      <c:catAx>
        <c:axId val="9595148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95957376"/>
        <c:crosses val="autoZero"/>
        <c:auto val="1"/>
        <c:lblAlgn val="ctr"/>
        <c:lblOffset val="100"/>
        <c:noMultiLvlLbl val="0"/>
      </c:catAx>
      <c:valAx>
        <c:axId val="95957376"/>
        <c:scaling>
          <c:orientation val="minMax"/>
        </c:scaling>
        <c:delete val="1"/>
        <c:axPos val="l"/>
        <c:numFmt formatCode="0%" sourceLinked="1"/>
        <c:majorTickMark val="out"/>
        <c:minorTickMark val="none"/>
        <c:tickLblPos val="nextTo"/>
        <c:crossAx val="95951488"/>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2020. Talento Humano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Admon!$B$7</c:f>
              <c:strCache>
                <c:ptCount val="1"/>
                <c:pt idx="0">
                  <c:v>Talento Humano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FEFB-4344-A7C2-FB5E3346D1B4}"/>
              </c:ext>
            </c:extLst>
          </c:dPt>
          <c:dPt>
            <c:idx val="1"/>
            <c:invertIfNegative val="0"/>
            <c:bubble3D val="0"/>
            <c:spPr>
              <a:solidFill>
                <a:srgbClr val="C00000"/>
              </a:solidFill>
            </c:spPr>
            <c:extLst>
              <c:ext xmlns:c16="http://schemas.microsoft.com/office/drawing/2014/chart" uri="{C3380CC4-5D6E-409C-BE32-E72D297353CC}">
                <c16:uniqueId val="{00000003-FEFB-4344-A7C2-FB5E3346D1B4}"/>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FEFB-4344-A7C2-FB5E3346D1B4}"/>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FEFB-4344-A7C2-FB5E3346D1B4}"/>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Admon!$H$7:$K$7</c:f>
              <c:numCache>
                <c:formatCode>0%</c:formatCode>
                <c:ptCount val="4"/>
                <c:pt idx="0">
                  <c:v>0</c:v>
                </c:pt>
                <c:pt idx="1">
                  <c:v>0.1111111111111111</c:v>
                </c:pt>
                <c:pt idx="2">
                  <c:v>0.44444444444444442</c:v>
                </c:pt>
                <c:pt idx="3">
                  <c:v>0.44444444444444442</c:v>
                </c:pt>
              </c:numCache>
            </c:numRef>
          </c:val>
          <c:extLst>
            <c:ext xmlns:c16="http://schemas.microsoft.com/office/drawing/2014/chart" uri="{C3380CC4-5D6E-409C-BE32-E72D297353CC}">
              <c16:uniqueId val="{00000008-FEFB-4344-A7C2-FB5E3346D1B4}"/>
            </c:ext>
          </c:extLst>
        </c:ser>
        <c:dLbls>
          <c:showLegendKey val="0"/>
          <c:showVal val="0"/>
          <c:showCatName val="0"/>
          <c:showSerName val="0"/>
          <c:showPercent val="0"/>
          <c:showBubbleSize val="0"/>
        </c:dLbls>
        <c:gapWidth val="150"/>
        <c:shape val="box"/>
        <c:axId val="95981952"/>
        <c:axId val="95983488"/>
        <c:axId val="0"/>
      </c:bar3DChart>
      <c:catAx>
        <c:axId val="9598195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95983488"/>
        <c:crosses val="autoZero"/>
        <c:auto val="1"/>
        <c:lblAlgn val="ctr"/>
        <c:lblOffset val="100"/>
        <c:noMultiLvlLbl val="0"/>
      </c:catAx>
      <c:valAx>
        <c:axId val="95983488"/>
        <c:scaling>
          <c:orientation val="minMax"/>
        </c:scaling>
        <c:delete val="1"/>
        <c:axPos val="l"/>
        <c:numFmt formatCode="0%" sourceLinked="1"/>
        <c:majorTickMark val="out"/>
        <c:minorTickMark val="none"/>
        <c:tickLblPos val="nextTo"/>
        <c:crossAx val="95981952"/>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2021. Talento Humano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Admon!$B$7</c:f>
              <c:strCache>
                <c:ptCount val="1"/>
                <c:pt idx="0">
                  <c:v>Talento Humano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4F58-4BA0-B451-9956633D1B98}"/>
              </c:ext>
            </c:extLst>
          </c:dPt>
          <c:dPt>
            <c:idx val="1"/>
            <c:invertIfNegative val="0"/>
            <c:bubble3D val="0"/>
            <c:spPr>
              <a:solidFill>
                <a:srgbClr val="C00000"/>
              </a:solidFill>
            </c:spPr>
            <c:extLst>
              <c:ext xmlns:c16="http://schemas.microsoft.com/office/drawing/2014/chart" uri="{C3380CC4-5D6E-409C-BE32-E72D297353CC}">
                <c16:uniqueId val="{00000003-4F58-4BA0-B451-9956633D1B98}"/>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4F58-4BA0-B451-9956633D1B98}"/>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4F58-4BA0-B451-9956633D1B98}"/>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Admon!$H$7:$K$7</c:f>
              <c:numCache>
                <c:formatCode>0%</c:formatCode>
                <c:ptCount val="4"/>
                <c:pt idx="0">
                  <c:v>0</c:v>
                </c:pt>
                <c:pt idx="1">
                  <c:v>0.1111111111111111</c:v>
                </c:pt>
                <c:pt idx="2">
                  <c:v>0.44444444444444442</c:v>
                </c:pt>
                <c:pt idx="3">
                  <c:v>0.44444444444444442</c:v>
                </c:pt>
              </c:numCache>
            </c:numRef>
          </c:val>
          <c:extLst>
            <c:ext xmlns:c16="http://schemas.microsoft.com/office/drawing/2014/chart" uri="{C3380CC4-5D6E-409C-BE32-E72D297353CC}">
              <c16:uniqueId val="{00000008-4F58-4BA0-B451-9956633D1B98}"/>
            </c:ext>
          </c:extLst>
        </c:ser>
        <c:dLbls>
          <c:showLegendKey val="0"/>
          <c:showVal val="0"/>
          <c:showCatName val="0"/>
          <c:showSerName val="0"/>
          <c:showPercent val="0"/>
          <c:showBubbleSize val="0"/>
        </c:dLbls>
        <c:gapWidth val="150"/>
        <c:shape val="box"/>
        <c:axId val="96081792"/>
        <c:axId val="96083328"/>
        <c:axId val="0"/>
      </c:bar3DChart>
      <c:catAx>
        <c:axId val="9608179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96083328"/>
        <c:crosses val="autoZero"/>
        <c:auto val="1"/>
        <c:lblAlgn val="ctr"/>
        <c:lblOffset val="100"/>
        <c:noMultiLvlLbl val="0"/>
      </c:catAx>
      <c:valAx>
        <c:axId val="96083328"/>
        <c:scaling>
          <c:orientation val="minMax"/>
        </c:scaling>
        <c:delete val="1"/>
        <c:axPos val="l"/>
        <c:numFmt formatCode="0%" sourceLinked="1"/>
        <c:majorTickMark val="out"/>
        <c:minorTickMark val="none"/>
        <c:tickLblPos val="nextTo"/>
        <c:crossAx val="96081792"/>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TALENTO HUMANO</a:t>
            </a:r>
          </a:p>
        </c:rich>
      </c:tx>
      <c:overlay val="0"/>
    </c:title>
    <c:autoTitleDeleted val="0"/>
    <c:plotArea>
      <c:layout/>
      <c:lineChart>
        <c:grouping val="standard"/>
        <c:varyColors val="0"/>
        <c:ser>
          <c:idx val="2"/>
          <c:order val="0"/>
          <c:tx>
            <c:strRef>
              <c:f>Admon!$C$2</c:f>
              <c:strCache>
                <c:ptCount val="1"/>
                <c:pt idx="0">
                  <c:v>AÑO 2019</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1A97-A746-A35A-E64BF6431067}"/>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1A97-A746-A35A-E64BF6431067}"/>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Admon!$I$5</c:f>
              <c:numCache>
                <c:formatCode>0%</c:formatCode>
                <c:ptCount val="1"/>
                <c:pt idx="0">
                  <c:v>0</c:v>
                </c:pt>
              </c:numCache>
            </c:numRef>
          </c:val>
          <c:smooth val="0"/>
          <c:extLst>
            <c:ext xmlns:c16="http://schemas.microsoft.com/office/drawing/2014/chart" uri="{C3380CC4-5D6E-409C-BE32-E72D297353CC}">
              <c16:uniqueId val="{00000002-E4B4-4DEF-8490-1D646072AD2B}"/>
            </c:ext>
          </c:extLst>
        </c:ser>
        <c:ser>
          <c:idx val="0"/>
          <c:order val="1"/>
          <c:tx>
            <c:strRef>
              <c:f>Admon!$H$2</c:f>
              <c:strCache>
                <c:ptCount val="1"/>
                <c:pt idx="0">
                  <c:v>AÑO 2020</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2-1A97-A746-A35A-E64BF6431067}"/>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1A97-A746-A35A-E64BF6431067}"/>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1A97-A746-A35A-E64BF6431067}"/>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1A97-A746-A35A-E64BF6431067}"/>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Admon!$H$7:$K$7</c:f>
              <c:numCache>
                <c:formatCode>0%</c:formatCode>
                <c:ptCount val="4"/>
                <c:pt idx="0">
                  <c:v>0</c:v>
                </c:pt>
                <c:pt idx="1">
                  <c:v>0.1111111111111111</c:v>
                </c:pt>
                <c:pt idx="2">
                  <c:v>0.44444444444444442</c:v>
                </c:pt>
                <c:pt idx="3">
                  <c:v>0.44444444444444442</c:v>
                </c:pt>
              </c:numCache>
            </c:numRef>
          </c:val>
          <c:smooth val="0"/>
          <c:extLst>
            <c:ext xmlns:c16="http://schemas.microsoft.com/office/drawing/2014/chart" uri="{C3380CC4-5D6E-409C-BE32-E72D297353CC}">
              <c16:uniqueId val="{00000007-E4B4-4DEF-8490-1D646072AD2B}"/>
            </c:ext>
          </c:extLst>
        </c:ser>
        <c:ser>
          <c:idx val="1"/>
          <c:order val="2"/>
          <c:tx>
            <c:strRef>
              <c:f>Admon!$M$2</c:f>
              <c:strCache>
                <c:ptCount val="1"/>
                <c:pt idx="0">
                  <c:v>AÑO 202_</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1A97-A746-A35A-E64BF6431067}"/>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7-1A97-A746-A35A-E64BF6431067}"/>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1A97-A746-A35A-E64BF6431067}"/>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1A97-A746-A35A-E64BF6431067}"/>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Admon!$M$7:$P$7</c:f>
              <c:numCache>
                <c:formatCode>0%</c:formatCode>
                <c:ptCount val="4"/>
                <c:pt idx="0">
                  <c:v>0</c:v>
                </c:pt>
                <c:pt idx="1">
                  <c:v>0.2</c:v>
                </c:pt>
                <c:pt idx="2">
                  <c:v>0.6</c:v>
                </c:pt>
                <c:pt idx="3">
                  <c:v>0.2</c:v>
                </c:pt>
              </c:numCache>
            </c:numRef>
          </c:val>
          <c:smooth val="0"/>
          <c:extLst>
            <c:ext xmlns:c16="http://schemas.microsoft.com/office/drawing/2014/chart" uri="{C3380CC4-5D6E-409C-BE32-E72D297353CC}">
              <c16:uniqueId val="{0000000C-E4B4-4DEF-8490-1D646072AD2B}"/>
            </c:ext>
          </c:extLst>
        </c:ser>
        <c:ser>
          <c:idx val="3"/>
          <c:order val="3"/>
          <c:tx>
            <c:v>AÑO 2014</c:v>
          </c:tx>
          <c:marker>
            <c:symbol val="none"/>
          </c:marker>
          <c:dLbls>
            <c:dLbl>
              <c:idx val="0"/>
              <c:layout>
                <c:manualLayout>
                  <c:x val="-4.4219684611201737E-2"/>
                  <c:y val="-7.530675829977202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4B4-4DEF-8490-1D646072AD2B}"/>
                </c:ext>
              </c:extLst>
            </c:dLbl>
            <c:dLbl>
              <c:idx val="1"/>
              <c:layout>
                <c:manualLayout>
                  <c:x val="-9.4181620445894509E-3"/>
                  <c:y val="-6.118674111856476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4B4-4DEF-8490-1D646072AD2B}"/>
                </c:ext>
              </c:extLst>
            </c:dLbl>
            <c:dLbl>
              <c:idx val="2"/>
              <c:layout>
                <c:manualLayout>
                  <c:x val="-4.1925044850633475E-2"/>
                  <c:y val="-9.413344787471504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E4B4-4DEF-8490-1D646072AD2B}"/>
                </c:ext>
              </c:extLst>
            </c:dLbl>
            <c:dLbl>
              <c:idx val="3"/>
              <c:layout>
                <c:manualLayout>
                  <c:x val="-3.3344208809135398E-2"/>
                  <c:y val="-8.9426775480979284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E4B4-4DEF-8490-1D646072AD2B}"/>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Admon!$R$7:$U$7</c:f>
              <c:numCache>
                <c:formatCode>0%</c:formatCode>
                <c:ptCount val="4"/>
                <c:pt idx="0">
                  <c:v>0</c:v>
                </c:pt>
                <c:pt idx="1">
                  <c:v>0.1</c:v>
                </c:pt>
                <c:pt idx="2">
                  <c:v>0.4</c:v>
                </c:pt>
                <c:pt idx="3">
                  <c:v>0.5</c:v>
                </c:pt>
              </c:numCache>
            </c:numRef>
          </c:val>
          <c:smooth val="0"/>
          <c:extLst>
            <c:ext xmlns:c16="http://schemas.microsoft.com/office/drawing/2014/chart" uri="{C3380CC4-5D6E-409C-BE32-E72D297353CC}">
              <c16:uniqueId val="{00000011-E4B4-4DEF-8490-1D646072AD2B}"/>
            </c:ext>
          </c:extLst>
        </c:ser>
        <c:dLbls>
          <c:showLegendKey val="0"/>
          <c:showVal val="0"/>
          <c:showCatName val="0"/>
          <c:showSerName val="0"/>
          <c:showPercent val="0"/>
          <c:showBubbleSize val="0"/>
        </c:dLbls>
        <c:smooth val="0"/>
        <c:axId val="96165888"/>
        <c:axId val="96167424"/>
      </c:lineChart>
      <c:catAx>
        <c:axId val="96165888"/>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96167424"/>
        <c:crosses val="autoZero"/>
        <c:auto val="1"/>
        <c:lblAlgn val="ctr"/>
        <c:lblOffset val="100"/>
        <c:noMultiLvlLbl val="0"/>
      </c:catAx>
      <c:valAx>
        <c:axId val="96167424"/>
        <c:scaling>
          <c:orientation val="minMax"/>
        </c:scaling>
        <c:delete val="1"/>
        <c:axPos val="l"/>
        <c:numFmt formatCode="0%" sourceLinked="1"/>
        <c:majorTickMark val="out"/>
        <c:minorTickMark val="none"/>
        <c:tickLblPos val="nextTo"/>
        <c:crossAx val="96165888"/>
        <c:crosses val="autoZero"/>
        <c:crossBetween val="between"/>
      </c:valAx>
    </c:plotArea>
    <c:legend>
      <c:legendPos val="r"/>
      <c:layout>
        <c:manualLayout>
          <c:xMode val="edge"/>
          <c:yMode val="edge"/>
          <c:x val="0.10646387832699621"/>
          <c:y val="0.87005798004063051"/>
          <c:w val="0.7858054815391422"/>
          <c:h val="9.6045197740112997E-2"/>
        </c:manualLayout>
      </c:layout>
      <c:overlay val="0"/>
      <c:txPr>
        <a:bodyPr/>
        <a:lstStyle/>
        <a:p>
          <a:pPr>
            <a:defRPr sz="1280"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2019. Apoyo financiero y contable</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Admon!$B$8</c:f>
              <c:strCache>
                <c:ptCount val="1"/>
                <c:pt idx="0">
                  <c:v>Apoyo Financiero y Contable</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2660-4495-A2D7-8B7ED1786F75}"/>
              </c:ext>
            </c:extLst>
          </c:dPt>
          <c:dPt>
            <c:idx val="1"/>
            <c:invertIfNegative val="0"/>
            <c:bubble3D val="0"/>
            <c:spPr>
              <a:solidFill>
                <a:srgbClr val="C00000"/>
              </a:solidFill>
            </c:spPr>
            <c:extLst>
              <c:ext xmlns:c16="http://schemas.microsoft.com/office/drawing/2014/chart" uri="{C3380CC4-5D6E-409C-BE32-E72D297353CC}">
                <c16:uniqueId val="{00000003-2660-4495-A2D7-8B7ED1786F75}"/>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2660-4495-A2D7-8B7ED1786F75}"/>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2660-4495-A2D7-8B7ED1786F75}"/>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Admon!$C$8:$F$8</c:f>
              <c:numCache>
                <c:formatCode>0%</c:formatCode>
                <c:ptCount val="4"/>
                <c:pt idx="0">
                  <c:v>0</c:v>
                </c:pt>
                <c:pt idx="1">
                  <c:v>0</c:v>
                </c:pt>
                <c:pt idx="2">
                  <c:v>0</c:v>
                </c:pt>
                <c:pt idx="3">
                  <c:v>1</c:v>
                </c:pt>
              </c:numCache>
            </c:numRef>
          </c:val>
          <c:extLst>
            <c:ext xmlns:c16="http://schemas.microsoft.com/office/drawing/2014/chart" uri="{C3380CC4-5D6E-409C-BE32-E72D297353CC}">
              <c16:uniqueId val="{00000008-2660-4495-A2D7-8B7ED1786F75}"/>
            </c:ext>
          </c:extLst>
        </c:ser>
        <c:dLbls>
          <c:showLegendKey val="0"/>
          <c:showVal val="0"/>
          <c:showCatName val="0"/>
          <c:showSerName val="0"/>
          <c:showPercent val="0"/>
          <c:showBubbleSize val="0"/>
        </c:dLbls>
        <c:gapWidth val="150"/>
        <c:shape val="box"/>
        <c:axId val="96204672"/>
        <c:axId val="96206208"/>
        <c:axId val="0"/>
      </c:bar3DChart>
      <c:catAx>
        <c:axId val="9620467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96206208"/>
        <c:crosses val="autoZero"/>
        <c:auto val="1"/>
        <c:lblAlgn val="ctr"/>
        <c:lblOffset val="100"/>
        <c:noMultiLvlLbl val="0"/>
      </c:catAx>
      <c:valAx>
        <c:axId val="96206208"/>
        <c:scaling>
          <c:orientation val="minMax"/>
        </c:scaling>
        <c:delete val="1"/>
        <c:axPos val="l"/>
        <c:numFmt formatCode="0%" sourceLinked="1"/>
        <c:majorTickMark val="out"/>
        <c:minorTickMark val="none"/>
        <c:tickLblPos val="nextTo"/>
        <c:crossAx val="96204672"/>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2020. Apoyo financiero y contable</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Admon!$B$8</c:f>
              <c:strCache>
                <c:ptCount val="1"/>
                <c:pt idx="0">
                  <c:v>Apoyo Financiero y Contable</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DC4B-42A1-AC66-AA9732BB84D3}"/>
              </c:ext>
            </c:extLst>
          </c:dPt>
          <c:dPt>
            <c:idx val="1"/>
            <c:invertIfNegative val="0"/>
            <c:bubble3D val="0"/>
            <c:spPr>
              <a:solidFill>
                <a:srgbClr val="C00000"/>
              </a:solidFill>
            </c:spPr>
            <c:extLst>
              <c:ext xmlns:c16="http://schemas.microsoft.com/office/drawing/2014/chart" uri="{C3380CC4-5D6E-409C-BE32-E72D297353CC}">
                <c16:uniqueId val="{00000003-DC4B-42A1-AC66-AA9732BB84D3}"/>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DC4B-42A1-AC66-AA9732BB84D3}"/>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DC4B-42A1-AC66-AA9732BB84D3}"/>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Admon!$H$8:$K$8</c:f>
              <c:numCache>
                <c:formatCode>0%</c:formatCode>
                <c:ptCount val="4"/>
                <c:pt idx="0">
                  <c:v>0</c:v>
                </c:pt>
                <c:pt idx="1">
                  <c:v>0</c:v>
                </c:pt>
                <c:pt idx="2">
                  <c:v>0</c:v>
                </c:pt>
                <c:pt idx="3">
                  <c:v>1</c:v>
                </c:pt>
              </c:numCache>
            </c:numRef>
          </c:val>
          <c:extLst>
            <c:ext xmlns:c16="http://schemas.microsoft.com/office/drawing/2014/chart" uri="{C3380CC4-5D6E-409C-BE32-E72D297353CC}">
              <c16:uniqueId val="{00000008-DC4B-42A1-AC66-AA9732BB84D3}"/>
            </c:ext>
          </c:extLst>
        </c:ser>
        <c:dLbls>
          <c:showLegendKey val="0"/>
          <c:showVal val="0"/>
          <c:showCatName val="0"/>
          <c:showSerName val="0"/>
          <c:showPercent val="0"/>
          <c:showBubbleSize val="0"/>
        </c:dLbls>
        <c:gapWidth val="150"/>
        <c:shape val="box"/>
        <c:axId val="96234880"/>
        <c:axId val="96240768"/>
        <c:axId val="0"/>
      </c:bar3DChart>
      <c:catAx>
        <c:axId val="9623488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96240768"/>
        <c:crosses val="autoZero"/>
        <c:auto val="1"/>
        <c:lblAlgn val="ctr"/>
        <c:lblOffset val="100"/>
        <c:noMultiLvlLbl val="0"/>
      </c:catAx>
      <c:valAx>
        <c:axId val="96240768"/>
        <c:scaling>
          <c:orientation val="minMax"/>
        </c:scaling>
        <c:delete val="1"/>
        <c:axPos val="l"/>
        <c:numFmt formatCode="0%" sourceLinked="1"/>
        <c:majorTickMark val="out"/>
        <c:minorTickMark val="none"/>
        <c:tickLblPos val="nextTo"/>
        <c:crossAx val="96234880"/>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2021. Apoyo financiero y contable</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Admon!$B$8</c:f>
              <c:strCache>
                <c:ptCount val="1"/>
                <c:pt idx="0">
                  <c:v>Apoyo Financiero y Contable</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476E-437D-A8E4-78C99FA051AD}"/>
              </c:ext>
            </c:extLst>
          </c:dPt>
          <c:dPt>
            <c:idx val="1"/>
            <c:invertIfNegative val="0"/>
            <c:bubble3D val="0"/>
            <c:spPr>
              <a:solidFill>
                <a:srgbClr val="C00000"/>
              </a:solidFill>
            </c:spPr>
            <c:extLst>
              <c:ext xmlns:c16="http://schemas.microsoft.com/office/drawing/2014/chart" uri="{C3380CC4-5D6E-409C-BE32-E72D297353CC}">
                <c16:uniqueId val="{00000003-476E-437D-A8E4-78C99FA051AD}"/>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476E-437D-A8E4-78C99FA051AD}"/>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476E-437D-A8E4-78C99FA051AD}"/>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Admon!$M$8:$P$8</c:f>
              <c:numCache>
                <c:formatCode>0%</c:formatCode>
                <c:ptCount val="4"/>
                <c:pt idx="0">
                  <c:v>0</c:v>
                </c:pt>
                <c:pt idx="1">
                  <c:v>0</c:v>
                </c:pt>
                <c:pt idx="2">
                  <c:v>0</c:v>
                </c:pt>
                <c:pt idx="3">
                  <c:v>1</c:v>
                </c:pt>
              </c:numCache>
            </c:numRef>
          </c:val>
          <c:extLst>
            <c:ext xmlns:c16="http://schemas.microsoft.com/office/drawing/2014/chart" uri="{C3380CC4-5D6E-409C-BE32-E72D297353CC}">
              <c16:uniqueId val="{00000008-476E-437D-A8E4-78C99FA051AD}"/>
            </c:ext>
          </c:extLst>
        </c:ser>
        <c:dLbls>
          <c:showLegendKey val="0"/>
          <c:showVal val="0"/>
          <c:showCatName val="0"/>
          <c:showSerName val="0"/>
          <c:showPercent val="0"/>
          <c:showBubbleSize val="0"/>
        </c:dLbls>
        <c:gapWidth val="150"/>
        <c:shape val="box"/>
        <c:axId val="96261248"/>
        <c:axId val="96262784"/>
        <c:axId val="0"/>
      </c:bar3DChart>
      <c:catAx>
        <c:axId val="9626124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96262784"/>
        <c:crosses val="autoZero"/>
        <c:auto val="1"/>
        <c:lblAlgn val="ctr"/>
        <c:lblOffset val="100"/>
        <c:noMultiLvlLbl val="0"/>
      </c:catAx>
      <c:valAx>
        <c:axId val="96262784"/>
        <c:scaling>
          <c:orientation val="minMax"/>
        </c:scaling>
        <c:delete val="1"/>
        <c:axPos val="l"/>
        <c:numFmt formatCode="0%" sourceLinked="1"/>
        <c:majorTickMark val="out"/>
        <c:minorTickMark val="none"/>
        <c:tickLblPos val="nextTo"/>
        <c:crossAx val="96261248"/>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67" l="0.70000000000000062" r="0.70000000000000062" t="0.75000000000000167" header="0.30000000000000032" footer="0.30000000000000032"/>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APOYO FINANCIERO Y CONTABLE</a:t>
            </a:r>
          </a:p>
        </c:rich>
      </c:tx>
      <c:overlay val="0"/>
    </c:title>
    <c:autoTitleDeleted val="0"/>
    <c:plotArea>
      <c:layout/>
      <c:lineChart>
        <c:grouping val="standard"/>
        <c:varyColors val="0"/>
        <c:ser>
          <c:idx val="2"/>
          <c:order val="0"/>
          <c:tx>
            <c:strRef>
              <c:f>Admon!$C$2</c:f>
              <c:strCache>
                <c:ptCount val="1"/>
                <c:pt idx="0">
                  <c:v>AÑO 2019</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85D6-E041-9603-584D0CAD237E}"/>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85D6-E041-9603-584D0CAD237E}"/>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Admon!$C$8:$F$8</c:f>
              <c:numCache>
                <c:formatCode>0%</c:formatCode>
                <c:ptCount val="4"/>
                <c:pt idx="0">
                  <c:v>0</c:v>
                </c:pt>
                <c:pt idx="1">
                  <c:v>0</c:v>
                </c:pt>
                <c:pt idx="2">
                  <c:v>0</c:v>
                </c:pt>
                <c:pt idx="3">
                  <c:v>1</c:v>
                </c:pt>
              </c:numCache>
            </c:numRef>
          </c:val>
          <c:smooth val="0"/>
          <c:extLst>
            <c:ext xmlns:c16="http://schemas.microsoft.com/office/drawing/2014/chart" uri="{C3380CC4-5D6E-409C-BE32-E72D297353CC}">
              <c16:uniqueId val="{00000002-A7FA-47B6-AA2B-9979636E0F81}"/>
            </c:ext>
          </c:extLst>
        </c:ser>
        <c:ser>
          <c:idx val="0"/>
          <c:order val="1"/>
          <c:tx>
            <c:strRef>
              <c:f>Admon!$H$2</c:f>
              <c:strCache>
                <c:ptCount val="1"/>
                <c:pt idx="0">
                  <c:v>AÑO 2020</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2-85D6-E041-9603-584D0CAD237E}"/>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85D6-E041-9603-584D0CAD237E}"/>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85D6-E041-9603-584D0CAD237E}"/>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85D6-E041-9603-584D0CAD237E}"/>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Admon!$H$8:$K$8</c:f>
              <c:numCache>
                <c:formatCode>0%</c:formatCode>
                <c:ptCount val="4"/>
                <c:pt idx="0">
                  <c:v>0</c:v>
                </c:pt>
                <c:pt idx="1">
                  <c:v>0</c:v>
                </c:pt>
                <c:pt idx="2">
                  <c:v>0</c:v>
                </c:pt>
                <c:pt idx="3">
                  <c:v>1</c:v>
                </c:pt>
              </c:numCache>
            </c:numRef>
          </c:val>
          <c:smooth val="0"/>
          <c:extLst>
            <c:ext xmlns:c16="http://schemas.microsoft.com/office/drawing/2014/chart" uri="{C3380CC4-5D6E-409C-BE32-E72D297353CC}">
              <c16:uniqueId val="{00000007-A7FA-47B6-AA2B-9979636E0F81}"/>
            </c:ext>
          </c:extLst>
        </c:ser>
        <c:ser>
          <c:idx val="1"/>
          <c:order val="2"/>
          <c:tx>
            <c:strRef>
              <c:f>Admon!$M$2</c:f>
              <c:strCache>
                <c:ptCount val="1"/>
                <c:pt idx="0">
                  <c:v>AÑO 202_</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85D6-E041-9603-584D0CAD237E}"/>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7-85D6-E041-9603-584D0CAD237E}"/>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85D6-E041-9603-584D0CAD237E}"/>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85D6-E041-9603-584D0CAD237E}"/>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Admon!$M$8:$P$8</c:f>
              <c:numCache>
                <c:formatCode>0%</c:formatCode>
                <c:ptCount val="4"/>
                <c:pt idx="0">
                  <c:v>0</c:v>
                </c:pt>
                <c:pt idx="1">
                  <c:v>0</c:v>
                </c:pt>
                <c:pt idx="2">
                  <c:v>0</c:v>
                </c:pt>
                <c:pt idx="3">
                  <c:v>1</c:v>
                </c:pt>
              </c:numCache>
            </c:numRef>
          </c:val>
          <c:smooth val="0"/>
          <c:extLst>
            <c:ext xmlns:c16="http://schemas.microsoft.com/office/drawing/2014/chart" uri="{C3380CC4-5D6E-409C-BE32-E72D297353CC}">
              <c16:uniqueId val="{0000000C-A7FA-47B6-AA2B-9979636E0F81}"/>
            </c:ext>
          </c:extLst>
        </c:ser>
        <c:ser>
          <c:idx val="3"/>
          <c:order val="3"/>
          <c:tx>
            <c:v>AÑO 2014</c:v>
          </c:tx>
          <c:marker>
            <c:symbol val="none"/>
          </c:marker>
          <c:dLbls>
            <c:dLbl>
              <c:idx val="0"/>
              <c:layout>
                <c:manualLayout>
                  <c:x val="-5.9445350734094619E-2"/>
                  <c:y val="-6.127946777798645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7FA-47B6-AA2B-9979636E0F81}"/>
                </c:ext>
              </c:extLst>
            </c:dLbl>
            <c:dLbl>
              <c:idx val="1"/>
              <c:layout>
                <c:manualLayout>
                  <c:x val="-4.2044589450788469E-2"/>
                  <c:y val="-6.127946777798645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A7FA-47B6-AA2B-9979636E0F81}"/>
                </c:ext>
              </c:extLst>
            </c:dLbl>
            <c:dLbl>
              <c:idx val="2"/>
              <c:layout>
                <c:manualLayout>
                  <c:x val="-5.2920065252854816E-2"/>
                  <c:y val="-5.656566256429519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7FA-47B6-AA2B-9979636E0F81}"/>
                </c:ext>
              </c:extLst>
            </c:dLbl>
            <c:dLbl>
              <c:idx val="3"/>
              <c:layout>
                <c:manualLayout>
                  <c:x val="-5.0744970092441541E-2"/>
                  <c:y val="-6.127946777798645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A7FA-47B6-AA2B-9979636E0F81}"/>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Admon!$R$8:$U$8</c:f>
              <c:numCache>
                <c:formatCode>0%</c:formatCode>
                <c:ptCount val="4"/>
                <c:pt idx="0">
                  <c:v>0</c:v>
                </c:pt>
                <c:pt idx="1">
                  <c:v>0</c:v>
                </c:pt>
                <c:pt idx="2">
                  <c:v>0</c:v>
                </c:pt>
                <c:pt idx="3">
                  <c:v>1</c:v>
                </c:pt>
              </c:numCache>
            </c:numRef>
          </c:val>
          <c:smooth val="0"/>
          <c:extLst>
            <c:ext xmlns:c16="http://schemas.microsoft.com/office/drawing/2014/chart" uri="{C3380CC4-5D6E-409C-BE32-E72D297353CC}">
              <c16:uniqueId val="{00000011-A7FA-47B6-AA2B-9979636E0F81}"/>
            </c:ext>
          </c:extLst>
        </c:ser>
        <c:dLbls>
          <c:showLegendKey val="0"/>
          <c:showVal val="0"/>
          <c:showCatName val="0"/>
          <c:showSerName val="0"/>
          <c:showPercent val="0"/>
          <c:showBubbleSize val="0"/>
        </c:dLbls>
        <c:smooth val="0"/>
        <c:axId val="96357760"/>
        <c:axId val="96367744"/>
      </c:lineChart>
      <c:catAx>
        <c:axId val="96357760"/>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96367744"/>
        <c:crosses val="autoZero"/>
        <c:auto val="1"/>
        <c:lblAlgn val="ctr"/>
        <c:lblOffset val="100"/>
        <c:noMultiLvlLbl val="0"/>
      </c:catAx>
      <c:valAx>
        <c:axId val="96367744"/>
        <c:scaling>
          <c:orientation val="minMax"/>
        </c:scaling>
        <c:delete val="1"/>
        <c:axPos val="l"/>
        <c:numFmt formatCode="0%" sourceLinked="1"/>
        <c:majorTickMark val="out"/>
        <c:minorTickMark val="none"/>
        <c:tickLblPos val="nextTo"/>
        <c:crossAx val="96357760"/>
        <c:crosses val="autoZero"/>
        <c:crossBetween val="between"/>
      </c:valAx>
    </c:plotArea>
    <c:legend>
      <c:legendPos val="r"/>
      <c:layout>
        <c:manualLayout>
          <c:xMode val="edge"/>
          <c:yMode val="edge"/>
          <c:x val="0.10646387832699621"/>
          <c:y val="0.87005798004063051"/>
          <c:w val="0.7858054815391422"/>
          <c:h val="9.6045197740112997E-2"/>
        </c:manualLayout>
      </c:layout>
      <c:overlay val="0"/>
      <c:txPr>
        <a:bodyPr/>
        <a:lstStyle/>
        <a:p>
          <a:pPr>
            <a:defRPr sz="1280"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2022. Apoyo a la gestión académica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1-B8C8-4D96-9714-7C2961C6623D}"/>
              </c:ext>
            </c:extLst>
          </c:dPt>
          <c:dPt>
            <c:idx val="1"/>
            <c:invertIfNegative val="0"/>
            <c:bubble3D val="0"/>
            <c:spPr>
              <a:solidFill>
                <a:srgbClr val="C00000"/>
              </a:solidFill>
            </c:spPr>
            <c:extLst>
              <c:ext xmlns:c16="http://schemas.microsoft.com/office/drawing/2014/chart" uri="{C3380CC4-5D6E-409C-BE32-E72D297353CC}">
                <c16:uniqueId val="{00000003-B8C8-4D96-9714-7C2961C6623D}"/>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B8C8-4D96-9714-7C2961C6623D}"/>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B8C8-4D96-9714-7C2961C6623D}"/>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Admon!$R$4:$U$4</c:f>
              <c:numCache>
                <c:formatCode>0%</c:formatCode>
                <c:ptCount val="4"/>
                <c:pt idx="0">
                  <c:v>0</c:v>
                </c:pt>
                <c:pt idx="1">
                  <c:v>0</c:v>
                </c:pt>
                <c:pt idx="2">
                  <c:v>0</c:v>
                </c:pt>
                <c:pt idx="3">
                  <c:v>1</c:v>
                </c:pt>
              </c:numCache>
            </c:numRef>
          </c:val>
          <c:extLst>
            <c:ext xmlns:c16="http://schemas.microsoft.com/office/drawing/2014/chart" uri="{C3380CC4-5D6E-409C-BE32-E72D297353CC}">
              <c16:uniqueId val="{00000008-B8C8-4D96-9714-7C2961C6623D}"/>
            </c:ext>
          </c:extLst>
        </c:ser>
        <c:dLbls>
          <c:showLegendKey val="0"/>
          <c:showVal val="0"/>
          <c:showCatName val="0"/>
          <c:showSerName val="0"/>
          <c:showPercent val="0"/>
          <c:showBubbleSize val="0"/>
        </c:dLbls>
        <c:gapWidth val="150"/>
        <c:shape val="box"/>
        <c:axId val="96470528"/>
        <c:axId val="96472064"/>
        <c:axId val="0"/>
      </c:bar3DChart>
      <c:catAx>
        <c:axId val="96470528"/>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96472064"/>
        <c:crosses val="autoZero"/>
        <c:auto val="1"/>
        <c:lblAlgn val="ctr"/>
        <c:lblOffset val="100"/>
        <c:noMultiLvlLbl val="0"/>
      </c:catAx>
      <c:valAx>
        <c:axId val="96472064"/>
        <c:scaling>
          <c:orientation val="minMax"/>
        </c:scaling>
        <c:delete val="1"/>
        <c:axPos val="l"/>
        <c:numFmt formatCode="0%" sourceLinked="1"/>
        <c:majorTickMark val="out"/>
        <c:minorTickMark val="none"/>
        <c:tickLblPos val="nextTo"/>
        <c:crossAx val="96470528"/>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2022. Administración de la planta fisica y de los recursos
</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1-5DBF-4962-B09A-0BAD1F8D5F6F}"/>
              </c:ext>
            </c:extLst>
          </c:dPt>
          <c:dPt>
            <c:idx val="1"/>
            <c:invertIfNegative val="0"/>
            <c:bubble3D val="0"/>
            <c:spPr>
              <a:solidFill>
                <a:srgbClr val="C00000"/>
              </a:solidFill>
            </c:spPr>
            <c:extLst>
              <c:ext xmlns:c16="http://schemas.microsoft.com/office/drawing/2014/chart" uri="{C3380CC4-5D6E-409C-BE32-E72D297353CC}">
                <c16:uniqueId val="{00000003-5DBF-4962-B09A-0BAD1F8D5F6F}"/>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5DBF-4962-B09A-0BAD1F8D5F6F}"/>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5DBF-4962-B09A-0BAD1F8D5F6F}"/>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Admon!$R$5:$U$5</c:f>
              <c:numCache>
                <c:formatCode>0%</c:formatCode>
                <c:ptCount val="4"/>
                <c:pt idx="0">
                  <c:v>0.14285714285714285</c:v>
                </c:pt>
                <c:pt idx="1">
                  <c:v>0.14285714285714285</c:v>
                </c:pt>
                <c:pt idx="2">
                  <c:v>0.14285714285714285</c:v>
                </c:pt>
                <c:pt idx="3">
                  <c:v>0.5714285714285714</c:v>
                </c:pt>
              </c:numCache>
            </c:numRef>
          </c:val>
          <c:extLst>
            <c:ext xmlns:c16="http://schemas.microsoft.com/office/drawing/2014/chart" uri="{C3380CC4-5D6E-409C-BE32-E72D297353CC}">
              <c16:uniqueId val="{00000008-5DBF-4962-B09A-0BAD1F8D5F6F}"/>
            </c:ext>
          </c:extLst>
        </c:ser>
        <c:dLbls>
          <c:showLegendKey val="0"/>
          <c:showVal val="0"/>
          <c:showCatName val="0"/>
          <c:showSerName val="0"/>
          <c:showPercent val="0"/>
          <c:showBubbleSize val="0"/>
        </c:dLbls>
        <c:gapWidth val="150"/>
        <c:shape val="box"/>
        <c:axId val="96508928"/>
        <c:axId val="96510720"/>
        <c:axId val="0"/>
      </c:bar3DChart>
      <c:catAx>
        <c:axId val="96508928"/>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96510720"/>
        <c:crosses val="autoZero"/>
        <c:auto val="1"/>
        <c:lblAlgn val="ctr"/>
        <c:lblOffset val="100"/>
        <c:noMultiLvlLbl val="0"/>
      </c:catAx>
      <c:valAx>
        <c:axId val="96510720"/>
        <c:scaling>
          <c:orientation val="minMax"/>
        </c:scaling>
        <c:delete val="1"/>
        <c:axPos val="l"/>
        <c:numFmt formatCode="0%" sourceLinked="1"/>
        <c:majorTickMark val="out"/>
        <c:minorTickMark val="none"/>
        <c:tickLblPos val="nextTo"/>
        <c:crossAx val="96508928"/>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2022. Administración de servicios complementarios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c:ext xmlns:c16="http://schemas.microsoft.com/office/drawing/2014/chart" uri="{C3380CC4-5D6E-409C-BE32-E72D297353CC}">
                <c16:uniqueId val="{00000001-E6B0-4254-BD56-97653414FD2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E6B0-4254-BD56-97653414FD2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Admon!$R$6:$U$6</c:f>
              <c:numCache>
                <c:formatCode>0%</c:formatCode>
                <c:ptCount val="4"/>
                <c:pt idx="0">
                  <c:v>0</c:v>
                </c:pt>
                <c:pt idx="1">
                  <c:v>0</c:v>
                </c:pt>
                <c:pt idx="2">
                  <c:v>0.5</c:v>
                </c:pt>
                <c:pt idx="3">
                  <c:v>0.5</c:v>
                </c:pt>
              </c:numCache>
            </c:numRef>
          </c:val>
          <c:extLst>
            <c:ext xmlns:c16="http://schemas.microsoft.com/office/drawing/2014/chart" uri="{C3380CC4-5D6E-409C-BE32-E72D297353CC}">
              <c16:uniqueId val="{00000004-E6B0-4254-BD56-97653414FD21}"/>
            </c:ext>
          </c:extLst>
        </c:ser>
        <c:dLbls>
          <c:showLegendKey val="0"/>
          <c:showVal val="0"/>
          <c:showCatName val="0"/>
          <c:showSerName val="0"/>
          <c:showPercent val="0"/>
          <c:showBubbleSize val="0"/>
        </c:dLbls>
        <c:gapWidth val="150"/>
        <c:shape val="box"/>
        <c:axId val="96549888"/>
        <c:axId val="96555776"/>
        <c:axId val="0"/>
      </c:bar3DChart>
      <c:catAx>
        <c:axId val="96549888"/>
        <c:scaling>
          <c:orientation val="minMax"/>
        </c:scaling>
        <c:delete val="1"/>
        <c:axPos val="b"/>
        <c:majorTickMark val="out"/>
        <c:minorTickMark val="none"/>
        <c:tickLblPos val="nextTo"/>
        <c:crossAx val="96555776"/>
        <c:crosses val="autoZero"/>
        <c:auto val="1"/>
        <c:lblAlgn val="ctr"/>
        <c:lblOffset val="100"/>
        <c:noMultiLvlLbl val="0"/>
      </c:catAx>
      <c:valAx>
        <c:axId val="96555776"/>
        <c:scaling>
          <c:orientation val="minMax"/>
        </c:scaling>
        <c:delete val="1"/>
        <c:axPos val="l"/>
        <c:numFmt formatCode="0%" sourceLinked="1"/>
        <c:majorTickMark val="out"/>
        <c:minorTickMark val="none"/>
        <c:tickLblPos val="nextTo"/>
        <c:crossAx val="96549888"/>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2022. Talento Humano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c:ext xmlns:c16="http://schemas.microsoft.com/office/drawing/2014/chart" uri="{C3380CC4-5D6E-409C-BE32-E72D297353CC}">
                <c16:uniqueId val="{00000001-6ED9-4737-BB0F-C4C0E605E07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6ED9-4737-BB0F-C4C0E605E07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Admon!$R$7:$U$7</c:f>
              <c:numCache>
                <c:formatCode>0%</c:formatCode>
                <c:ptCount val="4"/>
                <c:pt idx="0">
                  <c:v>0</c:v>
                </c:pt>
                <c:pt idx="1">
                  <c:v>0.1</c:v>
                </c:pt>
                <c:pt idx="2">
                  <c:v>0.4</c:v>
                </c:pt>
                <c:pt idx="3">
                  <c:v>0.5</c:v>
                </c:pt>
              </c:numCache>
            </c:numRef>
          </c:val>
          <c:extLst>
            <c:ext xmlns:c16="http://schemas.microsoft.com/office/drawing/2014/chart" uri="{C3380CC4-5D6E-409C-BE32-E72D297353CC}">
              <c16:uniqueId val="{00000004-6ED9-4737-BB0F-C4C0E605E071}"/>
            </c:ext>
          </c:extLst>
        </c:ser>
        <c:dLbls>
          <c:showLegendKey val="0"/>
          <c:showVal val="0"/>
          <c:showCatName val="0"/>
          <c:showSerName val="0"/>
          <c:showPercent val="0"/>
          <c:showBubbleSize val="0"/>
        </c:dLbls>
        <c:gapWidth val="150"/>
        <c:shape val="box"/>
        <c:axId val="96586368"/>
        <c:axId val="96588160"/>
        <c:axId val="0"/>
      </c:bar3DChart>
      <c:catAx>
        <c:axId val="96586368"/>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96588160"/>
        <c:crosses val="autoZero"/>
        <c:auto val="1"/>
        <c:lblAlgn val="ctr"/>
        <c:lblOffset val="100"/>
        <c:noMultiLvlLbl val="0"/>
      </c:catAx>
      <c:valAx>
        <c:axId val="96588160"/>
        <c:scaling>
          <c:orientation val="minMax"/>
        </c:scaling>
        <c:delete val="1"/>
        <c:axPos val="l"/>
        <c:numFmt formatCode="0%" sourceLinked="1"/>
        <c:majorTickMark val="out"/>
        <c:minorTickMark val="none"/>
        <c:tickLblPos val="nextTo"/>
        <c:crossAx val="96586368"/>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2022. Apoyo financiero y contable</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1-C687-4398-991A-4959664B3C0C}"/>
              </c:ext>
            </c:extLst>
          </c:dPt>
          <c:dPt>
            <c:idx val="1"/>
            <c:invertIfNegative val="0"/>
            <c:bubble3D val="0"/>
            <c:spPr>
              <a:solidFill>
                <a:srgbClr val="C00000"/>
              </a:solidFill>
            </c:spPr>
            <c:extLst>
              <c:ext xmlns:c16="http://schemas.microsoft.com/office/drawing/2014/chart" uri="{C3380CC4-5D6E-409C-BE32-E72D297353CC}">
                <c16:uniqueId val="{00000003-C687-4398-991A-4959664B3C0C}"/>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C687-4398-991A-4959664B3C0C}"/>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C687-4398-991A-4959664B3C0C}"/>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Admon!$R$8:$U$8</c:f>
              <c:numCache>
                <c:formatCode>0%</c:formatCode>
                <c:ptCount val="4"/>
                <c:pt idx="0">
                  <c:v>0</c:v>
                </c:pt>
                <c:pt idx="1">
                  <c:v>0</c:v>
                </c:pt>
                <c:pt idx="2">
                  <c:v>0</c:v>
                </c:pt>
                <c:pt idx="3">
                  <c:v>1</c:v>
                </c:pt>
              </c:numCache>
            </c:numRef>
          </c:val>
          <c:extLst>
            <c:ext xmlns:c16="http://schemas.microsoft.com/office/drawing/2014/chart" uri="{C3380CC4-5D6E-409C-BE32-E72D297353CC}">
              <c16:uniqueId val="{00000008-C687-4398-991A-4959664B3C0C}"/>
            </c:ext>
          </c:extLst>
        </c:ser>
        <c:dLbls>
          <c:showLegendKey val="0"/>
          <c:showVal val="0"/>
          <c:showCatName val="0"/>
          <c:showSerName val="0"/>
          <c:showPercent val="0"/>
          <c:showBubbleSize val="0"/>
        </c:dLbls>
        <c:gapWidth val="150"/>
        <c:shape val="box"/>
        <c:axId val="96883072"/>
        <c:axId val="96884608"/>
        <c:axId val="0"/>
      </c:bar3DChart>
      <c:catAx>
        <c:axId val="9688307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96884608"/>
        <c:crosses val="autoZero"/>
        <c:auto val="1"/>
        <c:lblAlgn val="ctr"/>
        <c:lblOffset val="100"/>
        <c:noMultiLvlLbl val="0"/>
      </c:catAx>
      <c:valAx>
        <c:axId val="96884608"/>
        <c:scaling>
          <c:orientation val="minMax"/>
        </c:scaling>
        <c:delete val="1"/>
        <c:axPos val="l"/>
        <c:numFmt formatCode="0%" sourceLinked="1"/>
        <c:majorTickMark val="out"/>
        <c:minorTickMark val="none"/>
        <c:tickLblPos val="nextTo"/>
        <c:crossAx val="96883072"/>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2019. Accesibilidad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Comunidad!$B$4</c:f>
              <c:strCache>
                <c:ptCount val="1"/>
                <c:pt idx="0">
                  <c:v>Accesibilidad</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A7E7-42B1-B8D6-03CD633C9420}"/>
              </c:ext>
            </c:extLst>
          </c:dPt>
          <c:dPt>
            <c:idx val="1"/>
            <c:invertIfNegative val="0"/>
            <c:bubble3D val="0"/>
            <c:spPr>
              <a:solidFill>
                <a:srgbClr val="C00000"/>
              </a:solidFill>
            </c:spPr>
            <c:extLst>
              <c:ext xmlns:c16="http://schemas.microsoft.com/office/drawing/2014/chart" uri="{C3380CC4-5D6E-409C-BE32-E72D297353CC}">
                <c16:uniqueId val="{00000003-A7E7-42B1-B8D6-03CD633C9420}"/>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A7E7-42B1-B8D6-03CD633C9420}"/>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A7E7-42B1-B8D6-03CD633C9420}"/>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Comunidad!$C$4:$F$4</c:f>
              <c:numCache>
                <c:formatCode>0%</c:formatCode>
                <c:ptCount val="4"/>
                <c:pt idx="0">
                  <c:v>0</c:v>
                </c:pt>
                <c:pt idx="1">
                  <c:v>0.66666666666666663</c:v>
                </c:pt>
                <c:pt idx="2">
                  <c:v>0</c:v>
                </c:pt>
                <c:pt idx="3">
                  <c:v>0.33333333333333331</c:v>
                </c:pt>
              </c:numCache>
            </c:numRef>
          </c:val>
          <c:extLst>
            <c:ext xmlns:c16="http://schemas.microsoft.com/office/drawing/2014/chart" uri="{C3380CC4-5D6E-409C-BE32-E72D297353CC}">
              <c16:uniqueId val="{00000008-A7E7-42B1-B8D6-03CD633C9420}"/>
            </c:ext>
          </c:extLst>
        </c:ser>
        <c:dLbls>
          <c:showLegendKey val="0"/>
          <c:showVal val="0"/>
          <c:showCatName val="0"/>
          <c:showSerName val="0"/>
          <c:showPercent val="0"/>
          <c:showBubbleSize val="0"/>
        </c:dLbls>
        <c:gapWidth val="150"/>
        <c:shape val="box"/>
        <c:axId val="96951296"/>
        <c:axId val="96953088"/>
        <c:axId val="0"/>
      </c:bar3DChart>
      <c:catAx>
        <c:axId val="9695129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96953088"/>
        <c:crosses val="autoZero"/>
        <c:auto val="1"/>
        <c:lblAlgn val="ctr"/>
        <c:lblOffset val="100"/>
        <c:noMultiLvlLbl val="0"/>
      </c:catAx>
      <c:valAx>
        <c:axId val="96953088"/>
        <c:scaling>
          <c:orientation val="minMax"/>
        </c:scaling>
        <c:delete val="1"/>
        <c:axPos val="l"/>
        <c:numFmt formatCode="0%" sourceLinked="1"/>
        <c:majorTickMark val="out"/>
        <c:minorTickMark val="none"/>
        <c:tickLblPos val="nextTo"/>
        <c:crossAx val="96951296"/>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2020. Accesibilidad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Comunidad!$B$4</c:f>
              <c:strCache>
                <c:ptCount val="1"/>
                <c:pt idx="0">
                  <c:v>Accesibilidad</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854E-4469-8244-B4549AED9994}"/>
              </c:ext>
            </c:extLst>
          </c:dPt>
          <c:dPt>
            <c:idx val="1"/>
            <c:invertIfNegative val="0"/>
            <c:bubble3D val="0"/>
            <c:spPr>
              <a:solidFill>
                <a:srgbClr val="C00000"/>
              </a:solidFill>
            </c:spPr>
            <c:extLst>
              <c:ext xmlns:c16="http://schemas.microsoft.com/office/drawing/2014/chart" uri="{C3380CC4-5D6E-409C-BE32-E72D297353CC}">
                <c16:uniqueId val="{00000003-854E-4469-8244-B4549AED9994}"/>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854E-4469-8244-B4549AED9994}"/>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854E-4469-8244-B4549AED9994}"/>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Comunidad!$H$4:$K$4</c:f>
              <c:numCache>
                <c:formatCode>0%</c:formatCode>
                <c:ptCount val="4"/>
                <c:pt idx="0">
                  <c:v>0</c:v>
                </c:pt>
                <c:pt idx="1">
                  <c:v>0</c:v>
                </c:pt>
                <c:pt idx="2">
                  <c:v>0.66666666666666663</c:v>
                </c:pt>
                <c:pt idx="3">
                  <c:v>0.33333333333333331</c:v>
                </c:pt>
              </c:numCache>
            </c:numRef>
          </c:val>
          <c:extLst>
            <c:ext xmlns:c16="http://schemas.microsoft.com/office/drawing/2014/chart" uri="{C3380CC4-5D6E-409C-BE32-E72D297353CC}">
              <c16:uniqueId val="{00000008-854E-4469-8244-B4549AED9994}"/>
            </c:ext>
          </c:extLst>
        </c:ser>
        <c:dLbls>
          <c:showLegendKey val="0"/>
          <c:showVal val="0"/>
          <c:showCatName val="0"/>
          <c:showSerName val="0"/>
          <c:showPercent val="0"/>
          <c:showBubbleSize val="0"/>
        </c:dLbls>
        <c:gapWidth val="150"/>
        <c:shape val="box"/>
        <c:axId val="96989952"/>
        <c:axId val="96991488"/>
        <c:axId val="0"/>
      </c:bar3DChart>
      <c:catAx>
        <c:axId val="9698995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96991488"/>
        <c:crosses val="autoZero"/>
        <c:auto val="1"/>
        <c:lblAlgn val="ctr"/>
        <c:lblOffset val="100"/>
        <c:noMultiLvlLbl val="0"/>
      </c:catAx>
      <c:valAx>
        <c:axId val="96991488"/>
        <c:scaling>
          <c:orientation val="minMax"/>
        </c:scaling>
        <c:delete val="1"/>
        <c:axPos val="l"/>
        <c:numFmt formatCode="0%" sourceLinked="1"/>
        <c:majorTickMark val="out"/>
        <c:minorTickMark val="none"/>
        <c:tickLblPos val="nextTo"/>
        <c:crossAx val="96989952"/>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2021. Accesibilidad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Comunidad!$B$4</c:f>
              <c:strCache>
                <c:ptCount val="1"/>
                <c:pt idx="0">
                  <c:v>Accesibilidad</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FD10-4F20-A16B-1403CB0C1A1C}"/>
              </c:ext>
            </c:extLst>
          </c:dPt>
          <c:dPt>
            <c:idx val="1"/>
            <c:invertIfNegative val="0"/>
            <c:bubble3D val="0"/>
            <c:spPr>
              <a:solidFill>
                <a:srgbClr val="C00000"/>
              </a:solidFill>
            </c:spPr>
            <c:extLst>
              <c:ext xmlns:c16="http://schemas.microsoft.com/office/drawing/2014/chart" uri="{C3380CC4-5D6E-409C-BE32-E72D297353CC}">
                <c16:uniqueId val="{00000003-FD10-4F20-A16B-1403CB0C1A1C}"/>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FD10-4F20-A16B-1403CB0C1A1C}"/>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FD10-4F20-A16B-1403CB0C1A1C}"/>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Comunidad!$M$4:$P$4</c:f>
              <c:numCache>
                <c:formatCode>0%</c:formatCode>
                <c:ptCount val="4"/>
                <c:pt idx="0">
                  <c:v>0</c:v>
                </c:pt>
                <c:pt idx="1">
                  <c:v>0.66666666666666663</c:v>
                </c:pt>
                <c:pt idx="2">
                  <c:v>0.33333333333333331</c:v>
                </c:pt>
                <c:pt idx="3">
                  <c:v>0</c:v>
                </c:pt>
              </c:numCache>
            </c:numRef>
          </c:val>
          <c:extLst>
            <c:ext xmlns:c16="http://schemas.microsoft.com/office/drawing/2014/chart" uri="{C3380CC4-5D6E-409C-BE32-E72D297353CC}">
              <c16:uniqueId val="{00000008-FD10-4F20-A16B-1403CB0C1A1C}"/>
            </c:ext>
          </c:extLst>
        </c:ser>
        <c:dLbls>
          <c:showLegendKey val="0"/>
          <c:showVal val="0"/>
          <c:showCatName val="0"/>
          <c:showSerName val="0"/>
          <c:showPercent val="0"/>
          <c:showBubbleSize val="0"/>
        </c:dLbls>
        <c:gapWidth val="150"/>
        <c:shape val="box"/>
        <c:axId val="97097984"/>
        <c:axId val="97107968"/>
        <c:axId val="0"/>
      </c:bar3DChart>
      <c:catAx>
        <c:axId val="9709798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97107968"/>
        <c:crosses val="autoZero"/>
        <c:auto val="1"/>
        <c:lblAlgn val="ctr"/>
        <c:lblOffset val="100"/>
        <c:noMultiLvlLbl val="0"/>
      </c:catAx>
      <c:valAx>
        <c:axId val="97107968"/>
        <c:scaling>
          <c:orientation val="minMax"/>
        </c:scaling>
        <c:delete val="1"/>
        <c:axPos val="l"/>
        <c:numFmt formatCode="0%" sourceLinked="1"/>
        <c:majorTickMark val="out"/>
        <c:minorTickMark val="none"/>
        <c:tickLblPos val="nextTo"/>
        <c:crossAx val="97097984"/>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2019. Proyección a la comunidad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Comunidad!$B$5</c:f>
              <c:strCache>
                <c:ptCount val="1"/>
                <c:pt idx="0">
                  <c:v>Proyección a la comunidad</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B9BE-455B-A656-52B17E0D3EFD}"/>
              </c:ext>
            </c:extLst>
          </c:dPt>
          <c:dPt>
            <c:idx val="1"/>
            <c:invertIfNegative val="0"/>
            <c:bubble3D val="0"/>
            <c:spPr>
              <a:solidFill>
                <a:srgbClr val="C00000"/>
              </a:solidFill>
            </c:spPr>
            <c:extLst>
              <c:ext xmlns:c16="http://schemas.microsoft.com/office/drawing/2014/chart" uri="{C3380CC4-5D6E-409C-BE32-E72D297353CC}">
                <c16:uniqueId val="{00000003-B9BE-455B-A656-52B17E0D3EFD}"/>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B9BE-455B-A656-52B17E0D3EFD}"/>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B9BE-455B-A656-52B17E0D3EFD}"/>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Comunidad!$C$5:$F$5</c:f>
              <c:numCache>
                <c:formatCode>0%</c:formatCode>
                <c:ptCount val="4"/>
                <c:pt idx="0">
                  <c:v>0</c:v>
                </c:pt>
                <c:pt idx="1">
                  <c:v>0</c:v>
                </c:pt>
                <c:pt idx="2">
                  <c:v>0.33333333333333331</c:v>
                </c:pt>
                <c:pt idx="3">
                  <c:v>0.66666666666666663</c:v>
                </c:pt>
              </c:numCache>
            </c:numRef>
          </c:val>
          <c:extLst>
            <c:ext xmlns:c16="http://schemas.microsoft.com/office/drawing/2014/chart" uri="{C3380CC4-5D6E-409C-BE32-E72D297353CC}">
              <c16:uniqueId val="{00000008-B9BE-455B-A656-52B17E0D3EFD}"/>
            </c:ext>
          </c:extLst>
        </c:ser>
        <c:dLbls>
          <c:showLegendKey val="0"/>
          <c:showVal val="0"/>
          <c:showCatName val="0"/>
          <c:showSerName val="0"/>
          <c:showPercent val="0"/>
          <c:showBubbleSize val="0"/>
        </c:dLbls>
        <c:gapWidth val="150"/>
        <c:shape val="box"/>
        <c:axId val="97415168"/>
        <c:axId val="97416704"/>
        <c:axId val="0"/>
      </c:bar3DChart>
      <c:catAx>
        <c:axId val="9741516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97416704"/>
        <c:crosses val="autoZero"/>
        <c:auto val="1"/>
        <c:lblAlgn val="ctr"/>
        <c:lblOffset val="100"/>
        <c:noMultiLvlLbl val="0"/>
      </c:catAx>
      <c:valAx>
        <c:axId val="97416704"/>
        <c:scaling>
          <c:orientation val="minMax"/>
        </c:scaling>
        <c:delete val="1"/>
        <c:axPos val="l"/>
        <c:numFmt formatCode="0%" sourceLinked="1"/>
        <c:majorTickMark val="out"/>
        <c:minorTickMark val="none"/>
        <c:tickLblPos val="nextTo"/>
        <c:crossAx val="97415168"/>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2020. Proyección a la comunidad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Comunidad!$B$5</c:f>
              <c:strCache>
                <c:ptCount val="1"/>
                <c:pt idx="0">
                  <c:v>Proyección a la comunidad</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0A61-4CBA-A6B1-E9675EF0004B}"/>
              </c:ext>
            </c:extLst>
          </c:dPt>
          <c:dPt>
            <c:idx val="1"/>
            <c:invertIfNegative val="0"/>
            <c:bubble3D val="0"/>
            <c:spPr>
              <a:solidFill>
                <a:srgbClr val="C00000"/>
              </a:solidFill>
            </c:spPr>
            <c:extLst>
              <c:ext xmlns:c16="http://schemas.microsoft.com/office/drawing/2014/chart" uri="{C3380CC4-5D6E-409C-BE32-E72D297353CC}">
                <c16:uniqueId val="{00000003-0A61-4CBA-A6B1-E9675EF0004B}"/>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0A61-4CBA-A6B1-E9675EF0004B}"/>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0A61-4CBA-A6B1-E9675EF0004B}"/>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Comunidad!$H$5:$K$5</c:f>
              <c:numCache>
                <c:formatCode>0%</c:formatCode>
                <c:ptCount val="4"/>
                <c:pt idx="0">
                  <c:v>0</c:v>
                </c:pt>
                <c:pt idx="1">
                  <c:v>0</c:v>
                </c:pt>
                <c:pt idx="2">
                  <c:v>0.33333333333333331</c:v>
                </c:pt>
                <c:pt idx="3">
                  <c:v>0.66666666666666663</c:v>
                </c:pt>
              </c:numCache>
            </c:numRef>
          </c:val>
          <c:extLst>
            <c:ext xmlns:c16="http://schemas.microsoft.com/office/drawing/2014/chart" uri="{C3380CC4-5D6E-409C-BE32-E72D297353CC}">
              <c16:uniqueId val="{00000008-0A61-4CBA-A6B1-E9675EF0004B}"/>
            </c:ext>
          </c:extLst>
        </c:ser>
        <c:dLbls>
          <c:showLegendKey val="0"/>
          <c:showVal val="0"/>
          <c:showCatName val="0"/>
          <c:showSerName val="0"/>
          <c:showPercent val="0"/>
          <c:showBubbleSize val="0"/>
        </c:dLbls>
        <c:gapWidth val="150"/>
        <c:shape val="box"/>
        <c:axId val="97441280"/>
        <c:axId val="97442816"/>
        <c:axId val="0"/>
      </c:bar3DChart>
      <c:catAx>
        <c:axId val="9744128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97442816"/>
        <c:crosses val="autoZero"/>
        <c:auto val="1"/>
        <c:lblAlgn val="ctr"/>
        <c:lblOffset val="100"/>
        <c:noMultiLvlLbl val="0"/>
      </c:catAx>
      <c:valAx>
        <c:axId val="97442816"/>
        <c:scaling>
          <c:orientation val="minMax"/>
        </c:scaling>
        <c:delete val="1"/>
        <c:axPos val="l"/>
        <c:numFmt formatCode="0%" sourceLinked="1"/>
        <c:majorTickMark val="out"/>
        <c:minorTickMark val="none"/>
        <c:tickLblPos val="nextTo"/>
        <c:crossAx val="97441280"/>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2021. Proyección a la comunidad</a:t>
            </a:r>
          </a:p>
        </c:rich>
      </c:tx>
      <c:overlay val="0"/>
    </c:title>
    <c:autoTitleDeleted val="0"/>
    <c:view3D>
      <c:rotX val="15"/>
      <c:rotY val="20"/>
      <c:depthPercent val="100"/>
      <c:rAngAx val="1"/>
    </c:view3D>
    <c:floor>
      <c:thickness val="0"/>
    </c:floor>
    <c:sideWall>
      <c:thickness val="0"/>
      <c:spPr>
        <a:noFill/>
        <a:ln w="25400">
          <a:noFill/>
        </a:ln>
      </c:spPr>
    </c:sideWall>
    <c:backWall>
      <c:thickness val="0"/>
      <c:spPr>
        <a:noFill/>
        <a:ln w="25400">
          <a:noFill/>
        </a:ln>
      </c:spPr>
    </c:backWall>
    <c:plotArea>
      <c:layout/>
      <c:bar3DChart>
        <c:barDir val="col"/>
        <c:grouping val="clustered"/>
        <c:varyColors val="0"/>
        <c:ser>
          <c:idx val="2"/>
          <c:order val="0"/>
          <c:tx>
            <c:strRef>
              <c:f>Comunidad!$B$5</c:f>
              <c:strCache>
                <c:ptCount val="1"/>
                <c:pt idx="0">
                  <c:v>Proyección a la comunidad</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8F4B-4BFE-9E2C-782AFDBF1D75}"/>
              </c:ext>
            </c:extLst>
          </c:dPt>
          <c:dPt>
            <c:idx val="1"/>
            <c:invertIfNegative val="0"/>
            <c:bubble3D val="0"/>
            <c:spPr>
              <a:solidFill>
                <a:srgbClr val="C00000"/>
              </a:solidFill>
            </c:spPr>
            <c:extLst>
              <c:ext xmlns:c16="http://schemas.microsoft.com/office/drawing/2014/chart" uri="{C3380CC4-5D6E-409C-BE32-E72D297353CC}">
                <c16:uniqueId val="{00000003-8F4B-4BFE-9E2C-782AFDBF1D75}"/>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8F4B-4BFE-9E2C-782AFDBF1D75}"/>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8F4B-4BFE-9E2C-782AFDBF1D75}"/>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Comunidad!$M$5:$P$5</c:f>
              <c:numCache>
                <c:formatCode>0%</c:formatCode>
                <c:ptCount val="4"/>
                <c:pt idx="0">
                  <c:v>0</c:v>
                </c:pt>
                <c:pt idx="1">
                  <c:v>0</c:v>
                </c:pt>
                <c:pt idx="2">
                  <c:v>1</c:v>
                </c:pt>
                <c:pt idx="3">
                  <c:v>0</c:v>
                </c:pt>
              </c:numCache>
            </c:numRef>
          </c:val>
          <c:extLst>
            <c:ext xmlns:c16="http://schemas.microsoft.com/office/drawing/2014/chart" uri="{C3380CC4-5D6E-409C-BE32-E72D297353CC}">
              <c16:uniqueId val="{00000008-8F4B-4BFE-9E2C-782AFDBF1D75}"/>
            </c:ext>
          </c:extLst>
        </c:ser>
        <c:dLbls>
          <c:showLegendKey val="0"/>
          <c:showVal val="0"/>
          <c:showCatName val="0"/>
          <c:showSerName val="0"/>
          <c:showPercent val="0"/>
          <c:showBubbleSize val="0"/>
        </c:dLbls>
        <c:gapWidth val="150"/>
        <c:shape val="box"/>
        <c:axId val="97467392"/>
        <c:axId val="97473280"/>
        <c:axId val="0"/>
      </c:bar3DChart>
      <c:catAx>
        <c:axId val="9746739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97473280"/>
        <c:crosses val="autoZero"/>
        <c:auto val="1"/>
        <c:lblAlgn val="ctr"/>
        <c:lblOffset val="100"/>
        <c:noMultiLvlLbl val="0"/>
      </c:catAx>
      <c:valAx>
        <c:axId val="97473280"/>
        <c:scaling>
          <c:orientation val="minMax"/>
        </c:scaling>
        <c:delete val="1"/>
        <c:axPos val="l"/>
        <c:numFmt formatCode="0%" sourceLinked="1"/>
        <c:majorTickMark val="out"/>
        <c:minorTickMark val="none"/>
        <c:tickLblPos val="nextTo"/>
        <c:crossAx val="97467392"/>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2019. Participación y convivencia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Comunidad!$B$6</c:f>
              <c:strCache>
                <c:ptCount val="1"/>
                <c:pt idx="0">
                  <c:v>Participación y convivencia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7879-4606-A89B-4DAA98ACA6A2}"/>
              </c:ext>
            </c:extLst>
          </c:dPt>
          <c:dPt>
            <c:idx val="1"/>
            <c:invertIfNegative val="0"/>
            <c:bubble3D val="0"/>
            <c:spPr>
              <a:solidFill>
                <a:srgbClr val="C00000"/>
              </a:solidFill>
            </c:spPr>
            <c:extLst>
              <c:ext xmlns:c16="http://schemas.microsoft.com/office/drawing/2014/chart" uri="{C3380CC4-5D6E-409C-BE32-E72D297353CC}">
                <c16:uniqueId val="{00000003-7879-4606-A89B-4DAA98ACA6A2}"/>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7879-4606-A89B-4DAA98ACA6A2}"/>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7879-4606-A89B-4DAA98ACA6A2}"/>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Comunidad!$C$6:$F$6</c:f>
              <c:numCache>
                <c:formatCode>0%</c:formatCode>
                <c:ptCount val="4"/>
                <c:pt idx="0">
                  <c:v>0</c:v>
                </c:pt>
                <c:pt idx="1">
                  <c:v>0</c:v>
                </c:pt>
                <c:pt idx="2">
                  <c:v>0.66666666666666663</c:v>
                </c:pt>
                <c:pt idx="3">
                  <c:v>0.33333333333333331</c:v>
                </c:pt>
              </c:numCache>
            </c:numRef>
          </c:val>
          <c:extLst>
            <c:ext xmlns:c16="http://schemas.microsoft.com/office/drawing/2014/chart" uri="{C3380CC4-5D6E-409C-BE32-E72D297353CC}">
              <c16:uniqueId val="{00000008-7879-4606-A89B-4DAA98ACA6A2}"/>
            </c:ext>
          </c:extLst>
        </c:ser>
        <c:dLbls>
          <c:showLegendKey val="0"/>
          <c:showVal val="0"/>
          <c:showCatName val="0"/>
          <c:showSerName val="0"/>
          <c:showPercent val="0"/>
          <c:showBubbleSize val="0"/>
        </c:dLbls>
        <c:gapWidth val="150"/>
        <c:shape val="box"/>
        <c:axId val="97596160"/>
        <c:axId val="97597696"/>
        <c:axId val="0"/>
      </c:bar3DChart>
      <c:catAx>
        <c:axId val="9759616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97597696"/>
        <c:crosses val="autoZero"/>
        <c:auto val="1"/>
        <c:lblAlgn val="ctr"/>
        <c:lblOffset val="100"/>
        <c:noMultiLvlLbl val="0"/>
      </c:catAx>
      <c:valAx>
        <c:axId val="97597696"/>
        <c:scaling>
          <c:orientation val="minMax"/>
        </c:scaling>
        <c:delete val="1"/>
        <c:axPos val="l"/>
        <c:numFmt formatCode="0%" sourceLinked="1"/>
        <c:majorTickMark val="out"/>
        <c:minorTickMark val="none"/>
        <c:tickLblPos val="nextTo"/>
        <c:crossAx val="97596160"/>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2020. Participación y convivencia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Comunidad!$B$6</c:f>
              <c:strCache>
                <c:ptCount val="1"/>
                <c:pt idx="0">
                  <c:v>Participación y convivencia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C20F-49FF-9AF8-1E3DB6E0C0A6}"/>
              </c:ext>
            </c:extLst>
          </c:dPt>
          <c:dPt>
            <c:idx val="1"/>
            <c:invertIfNegative val="0"/>
            <c:bubble3D val="0"/>
            <c:spPr>
              <a:solidFill>
                <a:srgbClr val="C00000"/>
              </a:solidFill>
            </c:spPr>
            <c:extLst>
              <c:ext xmlns:c16="http://schemas.microsoft.com/office/drawing/2014/chart" uri="{C3380CC4-5D6E-409C-BE32-E72D297353CC}">
                <c16:uniqueId val="{00000003-C20F-49FF-9AF8-1E3DB6E0C0A6}"/>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C20F-49FF-9AF8-1E3DB6E0C0A6}"/>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C20F-49FF-9AF8-1E3DB6E0C0A6}"/>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Comunidad!$H$6:$K$6</c:f>
              <c:numCache>
                <c:formatCode>0%</c:formatCode>
                <c:ptCount val="4"/>
                <c:pt idx="0">
                  <c:v>0</c:v>
                </c:pt>
                <c:pt idx="1">
                  <c:v>0</c:v>
                </c:pt>
                <c:pt idx="2">
                  <c:v>0.66666666666666663</c:v>
                </c:pt>
                <c:pt idx="3">
                  <c:v>0.33333333333333331</c:v>
                </c:pt>
              </c:numCache>
            </c:numRef>
          </c:val>
          <c:extLst>
            <c:ext xmlns:c16="http://schemas.microsoft.com/office/drawing/2014/chart" uri="{C3380CC4-5D6E-409C-BE32-E72D297353CC}">
              <c16:uniqueId val="{00000008-C20F-49FF-9AF8-1E3DB6E0C0A6}"/>
            </c:ext>
          </c:extLst>
        </c:ser>
        <c:dLbls>
          <c:showLegendKey val="0"/>
          <c:showVal val="0"/>
          <c:showCatName val="0"/>
          <c:showSerName val="0"/>
          <c:showPercent val="0"/>
          <c:showBubbleSize val="0"/>
        </c:dLbls>
        <c:gapWidth val="150"/>
        <c:shape val="box"/>
        <c:axId val="97630464"/>
        <c:axId val="97648640"/>
        <c:axId val="0"/>
      </c:bar3DChart>
      <c:catAx>
        <c:axId val="9763046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97648640"/>
        <c:crosses val="autoZero"/>
        <c:auto val="1"/>
        <c:lblAlgn val="ctr"/>
        <c:lblOffset val="100"/>
        <c:noMultiLvlLbl val="0"/>
      </c:catAx>
      <c:valAx>
        <c:axId val="97648640"/>
        <c:scaling>
          <c:orientation val="minMax"/>
        </c:scaling>
        <c:delete val="1"/>
        <c:axPos val="l"/>
        <c:numFmt formatCode="0%" sourceLinked="1"/>
        <c:majorTickMark val="out"/>
        <c:minorTickMark val="none"/>
        <c:tickLblPos val="nextTo"/>
        <c:crossAx val="97630464"/>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2021. Participación y convivencia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Comunidad!$B$6</c:f>
              <c:strCache>
                <c:ptCount val="1"/>
                <c:pt idx="0">
                  <c:v>Participación y convivencia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61E2-4658-9D25-DB3F9D4DDBC6}"/>
              </c:ext>
            </c:extLst>
          </c:dPt>
          <c:dPt>
            <c:idx val="1"/>
            <c:invertIfNegative val="0"/>
            <c:bubble3D val="0"/>
            <c:spPr>
              <a:solidFill>
                <a:srgbClr val="C00000"/>
              </a:solidFill>
            </c:spPr>
            <c:extLst>
              <c:ext xmlns:c16="http://schemas.microsoft.com/office/drawing/2014/chart" uri="{C3380CC4-5D6E-409C-BE32-E72D297353CC}">
                <c16:uniqueId val="{00000003-61E2-4658-9D25-DB3F9D4DDBC6}"/>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61E2-4658-9D25-DB3F9D4DDBC6}"/>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61E2-4658-9D25-DB3F9D4DDBC6}"/>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Comunidad!$M$6:$P$6</c:f>
              <c:numCache>
                <c:formatCode>0%</c:formatCode>
                <c:ptCount val="4"/>
                <c:pt idx="0">
                  <c:v>0</c:v>
                </c:pt>
                <c:pt idx="1">
                  <c:v>0.33333333333333331</c:v>
                </c:pt>
                <c:pt idx="2">
                  <c:v>0.66666666666666663</c:v>
                </c:pt>
                <c:pt idx="3">
                  <c:v>0</c:v>
                </c:pt>
              </c:numCache>
            </c:numRef>
          </c:val>
          <c:extLst>
            <c:ext xmlns:c16="http://schemas.microsoft.com/office/drawing/2014/chart" uri="{C3380CC4-5D6E-409C-BE32-E72D297353CC}">
              <c16:uniqueId val="{00000008-61E2-4658-9D25-DB3F9D4DDBC6}"/>
            </c:ext>
          </c:extLst>
        </c:ser>
        <c:dLbls>
          <c:showLegendKey val="0"/>
          <c:showVal val="0"/>
          <c:showCatName val="0"/>
          <c:showSerName val="0"/>
          <c:showPercent val="0"/>
          <c:showBubbleSize val="0"/>
        </c:dLbls>
        <c:gapWidth val="150"/>
        <c:shape val="box"/>
        <c:axId val="97677312"/>
        <c:axId val="97678848"/>
        <c:axId val="0"/>
      </c:bar3DChart>
      <c:catAx>
        <c:axId val="9767731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97678848"/>
        <c:crosses val="autoZero"/>
        <c:auto val="1"/>
        <c:lblAlgn val="ctr"/>
        <c:lblOffset val="100"/>
        <c:noMultiLvlLbl val="0"/>
      </c:catAx>
      <c:valAx>
        <c:axId val="97678848"/>
        <c:scaling>
          <c:orientation val="minMax"/>
        </c:scaling>
        <c:delete val="1"/>
        <c:axPos val="l"/>
        <c:numFmt formatCode="0%" sourceLinked="1"/>
        <c:majorTickMark val="out"/>
        <c:minorTickMark val="none"/>
        <c:tickLblPos val="nextTo"/>
        <c:crossAx val="97677312"/>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ACCESIBILIDAD</a:t>
            </a:r>
          </a:p>
        </c:rich>
      </c:tx>
      <c:overlay val="0"/>
    </c:title>
    <c:autoTitleDeleted val="0"/>
    <c:plotArea>
      <c:layout/>
      <c:lineChart>
        <c:grouping val="standard"/>
        <c:varyColors val="0"/>
        <c:ser>
          <c:idx val="2"/>
          <c:order val="0"/>
          <c:tx>
            <c:strRef>
              <c:f>Comunidad!$C$2</c:f>
              <c:strCache>
                <c:ptCount val="1"/>
                <c:pt idx="0">
                  <c:v>AÑO 2019</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2BB6-AD43-9B38-F00CEF5EEBA2}"/>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2BB6-AD43-9B38-F00CEF5EEBA2}"/>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Comunidad!$C$4:$F$4</c:f>
              <c:numCache>
                <c:formatCode>0%</c:formatCode>
                <c:ptCount val="4"/>
                <c:pt idx="0">
                  <c:v>0</c:v>
                </c:pt>
                <c:pt idx="1">
                  <c:v>0.66666666666666663</c:v>
                </c:pt>
                <c:pt idx="2">
                  <c:v>0</c:v>
                </c:pt>
                <c:pt idx="3">
                  <c:v>0.33333333333333331</c:v>
                </c:pt>
              </c:numCache>
            </c:numRef>
          </c:val>
          <c:smooth val="0"/>
          <c:extLst>
            <c:ext xmlns:c16="http://schemas.microsoft.com/office/drawing/2014/chart" uri="{C3380CC4-5D6E-409C-BE32-E72D297353CC}">
              <c16:uniqueId val="{00000002-D240-4066-8910-42736E6E38DB}"/>
            </c:ext>
          </c:extLst>
        </c:ser>
        <c:ser>
          <c:idx val="0"/>
          <c:order val="1"/>
          <c:tx>
            <c:strRef>
              <c:f>Comunidad!$H$2</c:f>
              <c:strCache>
                <c:ptCount val="1"/>
                <c:pt idx="0">
                  <c:v>AÑO 2020</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2-2BB6-AD43-9B38-F00CEF5EEBA2}"/>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2BB6-AD43-9B38-F00CEF5EEBA2}"/>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2BB6-AD43-9B38-F00CEF5EEBA2}"/>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2BB6-AD43-9B38-F00CEF5EEBA2}"/>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Comunidad!$H$4:$K$4</c:f>
              <c:numCache>
                <c:formatCode>0%</c:formatCode>
                <c:ptCount val="4"/>
                <c:pt idx="0">
                  <c:v>0</c:v>
                </c:pt>
                <c:pt idx="1">
                  <c:v>0</c:v>
                </c:pt>
                <c:pt idx="2">
                  <c:v>0.66666666666666663</c:v>
                </c:pt>
                <c:pt idx="3">
                  <c:v>0.33333333333333331</c:v>
                </c:pt>
              </c:numCache>
            </c:numRef>
          </c:val>
          <c:smooth val="0"/>
          <c:extLst>
            <c:ext xmlns:c16="http://schemas.microsoft.com/office/drawing/2014/chart" uri="{C3380CC4-5D6E-409C-BE32-E72D297353CC}">
              <c16:uniqueId val="{00000007-D240-4066-8910-42736E6E38DB}"/>
            </c:ext>
          </c:extLst>
        </c:ser>
        <c:ser>
          <c:idx val="1"/>
          <c:order val="2"/>
          <c:tx>
            <c:strRef>
              <c:f>Comunidad!$M$2</c:f>
              <c:strCache>
                <c:ptCount val="1"/>
                <c:pt idx="0">
                  <c:v>AÑO 202_</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2BB6-AD43-9B38-F00CEF5EEBA2}"/>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7-2BB6-AD43-9B38-F00CEF5EEBA2}"/>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2BB6-AD43-9B38-F00CEF5EEBA2}"/>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2BB6-AD43-9B38-F00CEF5EEBA2}"/>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Comunidad!$M$4:$P$4</c:f>
              <c:numCache>
                <c:formatCode>0%</c:formatCode>
                <c:ptCount val="4"/>
                <c:pt idx="0">
                  <c:v>0</c:v>
                </c:pt>
                <c:pt idx="1">
                  <c:v>0.66666666666666663</c:v>
                </c:pt>
                <c:pt idx="2">
                  <c:v>0.33333333333333331</c:v>
                </c:pt>
                <c:pt idx="3">
                  <c:v>0</c:v>
                </c:pt>
              </c:numCache>
            </c:numRef>
          </c:val>
          <c:smooth val="0"/>
          <c:extLst>
            <c:ext xmlns:c16="http://schemas.microsoft.com/office/drawing/2014/chart" uri="{C3380CC4-5D6E-409C-BE32-E72D297353CC}">
              <c16:uniqueId val="{0000000C-D240-4066-8910-42736E6E38DB}"/>
            </c:ext>
          </c:extLst>
        </c:ser>
        <c:ser>
          <c:idx val="3"/>
          <c:order val="3"/>
          <c:tx>
            <c:v>AÑO 2014</c:v>
          </c:tx>
          <c:marker>
            <c:symbol val="none"/>
          </c:marker>
          <c:dLbls>
            <c:dLbl>
              <c:idx val="0"/>
              <c:layout>
                <c:manualLayout>
                  <c:x val="-6.1620445894507887E-2"/>
                  <c:y val="-7.070707820536899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240-4066-8910-42736E6E38DB}"/>
                </c:ext>
              </c:extLst>
            </c:dLbl>
            <c:dLbl>
              <c:idx val="1"/>
              <c:layout>
                <c:manualLayout>
                  <c:x val="-5.0744970092441541E-2"/>
                  <c:y val="-8.0134688632751513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D240-4066-8910-42736E6E38DB}"/>
                </c:ext>
              </c:extLst>
            </c:dLbl>
            <c:dLbl>
              <c:idx val="2"/>
              <c:layout>
                <c:manualLayout>
                  <c:x val="-3.9749949690220207E-2"/>
                  <c:y val="-8.0134688632751513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D240-4066-8910-42736E6E38DB}"/>
                </c:ext>
              </c:extLst>
            </c:dLbl>
            <c:dLbl>
              <c:idx val="3"/>
              <c:layout>
                <c:manualLayout>
                  <c:x val="-5.5095160413268084E-2"/>
                  <c:y val="-8.9562299060134049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D240-4066-8910-42736E6E38DB}"/>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Comunidad!$R$4:$U$4</c:f>
              <c:numCache>
                <c:formatCode>0%</c:formatCode>
                <c:ptCount val="4"/>
                <c:pt idx="0">
                  <c:v>0</c:v>
                </c:pt>
                <c:pt idx="1">
                  <c:v>0.33333333333333331</c:v>
                </c:pt>
                <c:pt idx="2">
                  <c:v>0.33333333333333331</c:v>
                </c:pt>
                <c:pt idx="3">
                  <c:v>0.33333333333333331</c:v>
                </c:pt>
              </c:numCache>
            </c:numRef>
          </c:val>
          <c:smooth val="0"/>
          <c:extLst>
            <c:ext xmlns:c16="http://schemas.microsoft.com/office/drawing/2014/chart" uri="{C3380CC4-5D6E-409C-BE32-E72D297353CC}">
              <c16:uniqueId val="{00000011-D240-4066-8910-42736E6E38DB}"/>
            </c:ext>
          </c:extLst>
        </c:ser>
        <c:dLbls>
          <c:showLegendKey val="0"/>
          <c:showVal val="0"/>
          <c:showCatName val="0"/>
          <c:showSerName val="0"/>
          <c:showPercent val="0"/>
          <c:showBubbleSize val="0"/>
        </c:dLbls>
        <c:smooth val="0"/>
        <c:axId val="97752960"/>
        <c:axId val="97754496"/>
      </c:lineChart>
      <c:catAx>
        <c:axId val="97752960"/>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97754496"/>
        <c:crosses val="autoZero"/>
        <c:auto val="1"/>
        <c:lblAlgn val="ctr"/>
        <c:lblOffset val="100"/>
        <c:noMultiLvlLbl val="0"/>
      </c:catAx>
      <c:valAx>
        <c:axId val="97754496"/>
        <c:scaling>
          <c:orientation val="minMax"/>
        </c:scaling>
        <c:delete val="1"/>
        <c:axPos val="l"/>
        <c:numFmt formatCode="0%" sourceLinked="1"/>
        <c:majorTickMark val="out"/>
        <c:minorTickMark val="none"/>
        <c:tickLblPos val="nextTo"/>
        <c:crossAx val="97752960"/>
        <c:crosses val="autoZero"/>
        <c:crossBetween val="between"/>
      </c:valAx>
    </c:plotArea>
    <c:legend>
      <c:legendPos val="r"/>
      <c:layout>
        <c:manualLayout>
          <c:xMode val="edge"/>
          <c:yMode val="edge"/>
          <c:x val="0.10632928004252633"/>
          <c:y val="0.8704247532438727"/>
          <c:w val="0.78481095717465699"/>
          <c:h val="9.5775017559424747E-2"/>
        </c:manualLayout>
      </c:layout>
      <c:overlay val="0"/>
      <c:txPr>
        <a:bodyPr/>
        <a:lstStyle/>
        <a:p>
          <a:pPr>
            <a:defRPr sz="1280"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PROYECCIÓN A LA COMUNIDAD</a:t>
            </a:r>
          </a:p>
        </c:rich>
      </c:tx>
      <c:overlay val="0"/>
    </c:title>
    <c:autoTitleDeleted val="0"/>
    <c:plotArea>
      <c:layout/>
      <c:lineChart>
        <c:grouping val="standard"/>
        <c:varyColors val="0"/>
        <c:ser>
          <c:idx val="2"/>
          <c:order val="0"/>
          <c:tx>
            <c:strRef>
              <c:f>Comunidad!$C$2</c:f>
              <c:strCache>
                <c:ptCount val="1"/>
                <c:pt idx="0">
                  <c:v>AÑO 2019</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FFA9-AB49-9624-45E7A8E65B3D}"/>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FFA9-AB49-9624-45E7A8E65B3D}"/>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Comunidad!$C$5:$F$5</c:f>
              <c:numCache>
                <c:formatCode>0%</c:formatCode>
                <c:ptCount val="4"/>
                <c:pt idx="0">
                  <c:v>0</c:v>
                </c:pt>
                <c:pt idx="1">
                  <c:v>0</c:v>
                </c:pt>
                <c:pt idx="2">
                  <c:v>0.33333333333333331</c:v>
                </c:pt>
                <c:pt idx="3">
                  <c:v>0.66666666666666663</c:v>
                </c:pt>
              </c:numCache>
            </c:numRef>
          </c:val>
          <c:smooth val="0"/>
          <c:extLst>
            <c:ext xmlns:c16="http://schemas.microsoft.com/office/drawing/2014/chart" uri="{C3380CC4-5D6E-409C-BE32-E72D297353CC}">
              <c16:uniqueId val="{00000002-74A9-4B94-9D3D-5040558B3912}"/>
            </c:ext>
          </c:extLst>
        </c:ser>
        <c:ser>
          <c:idx val="0"/>
          <c:order val="1"/>
          <c:tx>
            <c:strRef>
              <c:f>Comunidad!$H$2</c:f>
              <c:strCache>
                <c:ptCount val="1"/>
                <c:pt idx="0">
                  <c:v>AÑO 2020</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2-FFA9-AB49-9624-45E7A8E65B3D}"/>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FFA9-AB49-9624-45E7A8E65B3D}"/>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FFA9-AB49-9624-45E7A8E65B3D}"/>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FFA9-AB49-9624-45E7A8E65B3D}"/>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Comunidad!$H$5:$K$5</c:f>
              <c:numCache>
                <c:formatCode>0%</c:formatCode>
                <c:ptCount val="4"/>
                <c:pt idx="0">
                  <c:v>0</c:v>
                </c:pt>
                <c:pt idx="1">
                  <c:v>0</c:v>
                </c:pt>
                <c:pt idx="2">
                  <c:v>0.33333333333333331</c:v>
                </c:pt>
                <c:pt idx="3">
                  <c:v>0.66666666666666663</c:v>
                </c:pt>
              </c:numCache>
            </c:numRef>
          </c:val>
          <c:smooth val="0"/>
          <c:extLst>
            <c:ext xmlns:c16="http://schemas.microsoft.com/office/drawing/2014/chart" uri="{C3380CC4-5D6E-409C-BE32-E72D297353CC}">
              <c16:uniqueId val="{00000007-74A9-4B94-9D3D-5040558B3912}"/>
            </c:ext>
          </c:extLst>
        </c:ser>
        <c:ser>
          <c:idx val="1"/>
          <c:order val="2"/>
          <c:tx>
            <c:strRef>
              <c:f>Comunidad!$M$2</c:f>
              <c:strCache>
                <c:ptCount val="1"/>
                <c:pt idx="0">
                  <c:v>AÑO 202_</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FFA9-AB49-9624-45E7A8E65B3D}"/>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7-FFA9-AB49-9624-45E7A8E65B3D}"/>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FFA9-AB49-9624-45E7A8E65B3D}"/>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FFA9-AB49-9624-45E7A8E65B3D}"/>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Comunidad!$M$5:$P$5</c:f>
              <c:numCache>
                <c:formatCode>0%</c:formatCode>
                <c:ptCount val="4"/>
                <c:pt idx="0">
                  <c:v>0</c:v>
                </c:pt>
                <c:pt idx="1">
                  <c:v>0</c:v>
                </c:pt>
                <c:pt idx="2">
                  <c:v>1</c:v>
                </c:pt>
                <c:pt idx="3">
                  <c:v>0</c:v>
                </c:pt>
              </c:numCache>
            </c:numRef>
          </c:val>
          <c:smooth val="0"/>
          <c:extLst>
            <c:ext xmlns:c16="http://schemas.microsoft.com/office/drawing/2014/chart" uri="{C3380CC4-5D6E-409C-BE32-E72D297353CC}">
              <c16:uniqueId val="{0000000C-74A9-4B94-9D3D-5040558B3912}"/>
            </c:ext>
          </c:extLst>
        </c:ser>
        <c:ser>
          <c:idx val="3"/>
          <c:order val="3"/>
          <c:tx>
            <c:v>AÑO 2014</c:v>
          </c:tx>
          <c:marker>
            <c:symbol val="none"/>
          </c:marker>
          <c:dLbls>
            <c:dLbl>
              <c:idx val="0"/>
              <c:layout>
                <c:manualLayout>
                  <c:x val="-4.8569874932028273E-2"/>
                  <c:y val="-6.9169953298480871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74A9-4B94-9D3D-5040558B3912}"/>
                </c:ext>
              </c:extLst>
            </c:dLbl>
            <c:dLbl>
              <c:idx val="1"/>
              <c:layout>
                <c:manualLayout>
                  <c:x val="-5.7270255573681352E-2"/>
                  <c:y val="-7.3781283518379606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74A9-4B94-9D3D-5040558B3912}"/>
                </c:ext>
              </c:extLst>
            </c:dLbl>
            <c:dLbl>
              <c:idx val="2"/>
              <c:layout>
                <c:manualLayout>
                  <c:x val="-4.8569874932028273E-2"/>
                  <c:y val="-6.9169953298480871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74A9-4B94-9D3D-5040558B3912}"/>
                </c:ext>
              </c:extLst>
            </c:dLbl>
            <c:dLbl>
              <c:idx val="3"/>
              <c:layout>
                <c:manualLayout>
                  <c:x val="-5.7270255573681352E-2"/>
                  <c:y val="-8.300394395817704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74A9-4B94-9D3D-5040558B3912}"/>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Comunidad!$R$5:$U$5</c:f>
              <c:numCache>
                <c:formatCode>0%</c:formatCode>
                <c:ptCount val="4"/>
                <c:pt idx="0">
                  <c:v>0</c:v>
                </c:pt>
                <c:pt idx="1">
                  <c:v>0</c:v>
                </c:pt>
                <c:pt idx="2">
                  <c:v>0</c:v>
                </c:pt>
                <c:pt idx="3">
                  <c:v>1</c:v>
                </c:pt>
              </c:numCache>
            </c:numRef>
          </c:val>
          <c:smooth val="0"/>
          <c:extLst>
            <c:ext xmlns:c16="http://schemas.microsoft.com/office/drawing/2014/chart" uri="{C3380CC4-5D6E-409C-BE32-E72D297353CC}">
              <c16:uniqueId val="{00000011-74A9-4B94-9D3D-5040558B3912}"/>
            </c:ext>
          </c:extLst>
        </c:ser>
        <c:dLbls>
          <c:showLegendKey val="0"/>
          <c:showVal val="0"/>
          <c:showCatName val="0"/>
          <c:showSerName val="0"/>
          <c:showPercent val="0"/>
          <c:showBubbleSize val="0"/>
        </c:dLbls>
        <c:smooth val="0"/>
        <c:axId val="97923456"/>
        <c:axId val="97924992"/>
      </c:lineChart>
      <c:catAx>
        <c:axId val="97923456"/>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97924992"/>
        <c:crosses val="autoZero"/>
        <c:auto val="1"/>
        <c:lblAlgn val="ctr"/>
        <c:lblOffset val="100"/>
        <c:noMultiLvlLbl val="0"/>
      </c:catAx>
      <c:valAx>
        <c:axId val="97924992"/>
        <c:scaling>
          <c:orientation val="minMax"/>
        </c:scaling>
        <c:delete val="1"/>
        <c:axPos val="l"/>
        <c:numFmt formatCode="0%" sourceLinked="1"/>
        <c:majorTickMark val="out"/>
        <c:minorTickMark val="none"/>
        <c:tickLblPos val="nextTo"/>
        <c:crossAx val="97923456"/>
        <c:crosses val="autoZero"/>
        <c:crossBetween val="between"/>
      </c:valAx>
    </c:plotArea>
    <c:legend>
      <c:legendPos val="r"/>
      <c:layout>
        <c:manualLayout>
          <c:xMode val="edge"/>
          <c:yMode val="edge"/>
          <c:x val="0.10646387832699621"/>
          <c:y val="0.87362925788122647"/>
          <c:w val="0.7858054815391422"/>
          <c:h val="9.3406953938449999E-2"/>
        </c:manualLayout>
      </c:layout>
      <c:overlay val="0"/>
      <c:txPr>
        <a:bodyPr/>
        <a:lstStyle/>
        <a:p>
          <a:pPr>
            <a:defRPr sz="1280"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PARTICIPACION Y CONVIVENCIA</a:t>
            </a:r>
          </a:p>
        </c:rich>
      </c:tx>
      <c:overlay val="0"/>
    </c:title>
    <c:autoTitleDeleted val="0"/>
    <c:plotArea>
      <c:layout/>
      <c:lineChart>
        <c:grouping val="standard"/>
        <c:varyColors val="0"/>
        <c:ser>
          <c:idx val="2"/>
          <c:order val="0"/>
          <c:tx>
            <c:strRef>
              <c:f>Comunidad!$C$2</c:f>
              <c:strCache>
                <c:ptCount val="1"/>
                <c:pt idx="0">
                  <c:v>AÑO 2019</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65AB-A24E-906A-07E6C9FC2BD5}"/>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65AB-A24E-906A-07E6C9FC2BD5}"/>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Comunidad!$C$6:$F$6</c:f>
              <c:numCache>
                <c:formatCode>0%</c:formatCode>
                <c:ptCount val="4"/>
                <c:pt idx="0">
                  <c:v>0</c:v>
                </c:pt>
                <c:pt idx="1">
                  <c:v>0</c:v>
                </c:pt>
                <c:pt idx="2">
                  <c:v>0.66666666666666663</c:v>
                </c:pt>
                <c:pt idx="3">
                  <c:v>0.33333333333333331</c:v>
                </c:pt>
              </c:numCache>
            </c:numRef>
          </c:val>
          <c:smooth val="0"/>
          <c:extLst>
            <c:ext xmlns:c16="http://schemas.microsoft.com/office/drawing/2014/chart" uri="{C3380CC4-5D6E-409C-BE32-E72D297353CC}">
              <c16:uniqueId val="{00000002-49C9-47DF-BA5B-661EFA3F2305}"/>
            </c:ext>
          </c:extLst>
        </c:ser>
        <c:ser>
          <c:idx val="0"/>
          <c:order val="1"/>
          <c:tx>
            <c:strRef>
              <c:f>Comunidad!$H$2</c:f>
              <c:strCache>
                <c:ptCount val="1"/>
                <c:pt idx="0">
                  <c:v>AÑO 2020</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2-65AB-A24E-906A-07E6C9FC2BD5}"/>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65AB-A24E-906A-07E6C9FC2BD5}"/>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65AB-A24E-906A-07E6C9FC2BD5}"/>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65AB-A24E-906A-07E6C9FC2BD5}"/>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Comunidad!$H$6:$K$6</c:f>
              <c:numCache>
                <c:formatCode>0%</c:formatCode>
                <c:ptCount val="4"/>
                <c:pt idx="0">
                  <c:v>0</c:v>
                </c:pt>
                <c:pt idx="1">
                  <c:v>0</c:v>
                </c:pt>
                <c:pt idx="2">
                  <c:v>0.66666666666666663</c:v>
                </c:pt>
                <c:pt idx="3">
                  <c:v>0.33333333333333331</c:v>
                </c:pt>
              </c:numCache>
            </c:numRef>
          </c:val>
          <c:smooth val="0"/>
          <c:extLst>
            <c:ext xmlns:c16="http://schemas.microsoft.com/office/drawing/2014/chart" uri="{C3380CC4-5D6E-409C-BE32-E72D297353CC}">
              <c16:uniqueId val="{00000007-49C9-47DF-BA5B-661EFA3F2305}"/>
            </c:ext>
          </c:extLst>
        </c:ser>
        <c:ser>
          <c:idx val="1"/>
          <c:order val="2"/>
          <c:tx>
            <c:strRef>
              <c:f>Comunidad!$M$2</c:f>
              <c:strCache>
                <c:ptCount val="1"/>
                <c:pt idx="0">
                  <c:v>AÑO 202_</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65AB-A24E-906A-07E6C9FC2BD5}"/>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7-65AB-A24E-906A-07E6C9FC2BD5}"/>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65AB-A24E-906A-07E6C9FC2BD5}"/>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65AB-A24E-906A-07E6C9FC2BD5}"/>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Comunidad!$M$6:$P$6</c:f>
              <c:numCache>
                <c:formatCode>0%</c:formatCode>
                <c:ptCount val="4"/>
                <c:pt idx="0">
                  <c:v>0</c:v>
                </c:pt>
                <c:pt idx="1">
                  <c:v>0.33333333333333331</c:v>
                </c:pt>
                <c:pt idx="2">
                  <c:v>0.66666666666666663</c:v>
                </c:pt>
                <c:pt idx="3">
                  <c:v>0</c:v>
                </c:pt>
              </c:numCache>
            </c:numRef>
          </c:val>
          <c:smooth val="0"/>
          <c:extLst>
            <c:ext xmlns:c16="http://schemas.microsoft.com/office/drawing/2014/chart" uri="{C3380CC4-5D6E-409C-BE32-E72D297353CC}">
              <c16:uniqueId val="{0000000C-49C9-47DF-BA5B-661EFA3F2305}"/>
            </c:ext>
          </c:extLst>
        </c:ser>
        <c:ser>
          <c:idx val="3"/>
          <c:order val="3"/>
          <c:tx>
            <c:v>AÑO 2014</c:v>
          </c:tx>
          <c:marker>
            <c:symbol val="none"/>
          </c:marker>
          <c:dLbls>
            <c:dLbl>
              <c:idx val="0"/>
              <c:layout>
                <c:manualLayout>
                  <c:x val="-4.8569874932028273E-2"/>
                  <c:y val="-6.1279467777986436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49C9-47DF-BA5B-661EFA3F2305}"/>
                </c:ext>
              </c:extLst>
            </c:dLbl>
            <c:dLbl>
              <c:idx val="1"/>
              <c:layout>
                <c:manualLayout>
                  <c:x val="-5.2920065252854816E-2"/>
                  <c:y val="-5.6565662564295169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49C9-47DF-BA5B-661EFA3F2305}"/>
                </c:ext>
              </c:extLst>
            </c:dLbl>
            <c:dLbl>
              <c:idx val="2"/>
              <c:layout>
                <c:manualLayout>
                  <c:x val="-4.6394779771615005E-2"/>
                  <c:y val="-6.1279467777986436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49C9-47DF-BA5B-661EFA3F2305}"/>
                </c:ext>
              </c:extLst>
            </c:dLbl>
            <c:dLbl>
              <c:idx val="3"/>
              <c:layout>
                <c:manualLayout>
                  <c:x val="-3.9749949690220207E-2"/>
                  <c:y val="-9.4276104273825309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49C9-47DF-BA5B-661EFA3F2305}"/>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Comunidad!$R$6:$U$6</c:f>
              <c:numCache>
                <c:formatCode>0%</c:formatCode>
                <c:ptCount val="4"/>
                <c:pt idx="0">
                  <c:v>0</c:v>
                </c:pt>
                <c:pt idx="1">
                  <c:v>0</c:v>
                </c:pt>
                <c:pt idx="2">
                  <c:v>1</c:v>
                </c:pt>
                <c:pt idx="3">
                  <c:v>0</c:v>
                </c:pt>
              </c:numCache>
            </c:numRef>
          </c:val>
          <c:smooth val="0"/>
          <c:extLst>
            <c:ext xmlns:c16="http://schemas.microsoft.com/office/drawing/2014/chart" uri="{C3380CC4-5D6E-409C-BE32-E72D297353CC}">
              <c16:uniqueId val="{00000011-49C9-47DF-BA5B-661EFA3F2305}"/>
            </c:ext>
          </c:extLst>
        </c:ser>
        <c:dLbls>
          <c:showLegendKey val="0"/>
          <c:showVal val="0"/>
          <c:showCatName val="0"/>
          <c:showSerName val="0"/>
          <c:showPercent val="0"/>
          <c:showBubbleSize val="0"/>
        </c:dLbls>
        <c:smooth val="0"/>
        <c:axId val="98019968"/>
        <c:axId val="98025856"/>
      </c:lineChart>
      <c:catAx>
        <c:axId val="98019968"/>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98025856"/>
        <c:crosses val="autoZero"/>
        <c:auto val="1"/>
        <c:lblAlgn val="ctr"/>
        <c:lblOffset val="100"/>
        <c:noMultiLvlLbl val="0"/>
      </c:catAx>
      <c:valAx>
        <c:axId val="98025856"/>
        <c:scaling>
          <c:orientation val="minMax"/>
        </c:scaling>
        <c:delete val="1"/>
        <c:axPos val="l"/>
        <c:numFmt formatCode="0%" sourceLinked="1"/>
        <c:majorTickMark val="out"/>
        <c:minorTickMark val="none"/>
        <c:tickLblPos val="nextTo"/>
        <c:crossAx val="98019968"/>
        <c:crosses val="autoZero"/>
        <c:crossBetween val="between"/>
      </c:valAx>
    </c:plotArea>
    <c:legend>
      <c:legendPos val="r"/>
      <c:layout>
        <c:manualLayout>
          <c:xMode val="edge"/>
          <c:yMode val="edge"/>
          <c:x val="0.10646387832699621"/>
          <c:y val="0.87005798004063051"/>
          <c:w val="0.7858054815391422"/>
          <c:h val="9.6045197740112997E-2"/>
        </c:manualLayout>
      </c:layout>
      <c:overlay val="0"/>
      <c:txPr>
        <a:bodyPr/>
        <a:lstStyle/>
        <a:p>
          <a:pPr>
            <a:defRPr sz="1280"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2019. Prevención de riesgos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Comunidad!$B$7</c:f>
              <c:strCache>
                <c:ptCount val="1"/>
                <c:pt idx="0">
                  <c:v>Prevención de riesgos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42F9-415F-A3F1-4075B55A877A}"/>
              </c:ext>
            </c:extLst>
          </c:dPt>
          <c:dPt>
            <c:idx val="1"/>
            <c:invertIfNegative val="0"/>
            <c:bubble3D val="0"/>
            <c:spPr>
              <a:solidFill>
                <a:srgbClr val="C00000"/>
              </a:solidFill>
            </c:spPr>
            <c:extLst>
              <c:ext xmlns:c16="http://schemas.microsoft.com/office/drawing/2014/chart" uri="{C3380CC4-5D6E-409C-BE32-E72D297353CC}">
                <c16:uniqueId val="{00000003-42F9-415F-A3F1-4075B55A877A}"/>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42F9-415F-A3F1-4075B55A877A}"/>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42F9-415F-A3F1-4075B55A877A}"/>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Comunidad!$C$7:$F$7</c:f>
              <c:numCache>
                <c:formatCode>0%</c:formatCode>
                <c:ptCount val="4"/>
                <c:pt idx="0">
                  <c:v>0</c:v>
                </c:pt>
                <c:pt idx="1">
                  <c:v>0.33333333333333331</c:v>
                </c:pt>
                <c:pt idx="2">
                  <c:v>0.66666666666666663</c:v>
                </c:pt>
                <c:pt idx="3">
                  <c:v>0</c:v>
                </c:pt>
              </c:numCache>
            </c:numRef>
          </c:val>
          <c:extLst>
            <c:ext xmlns:c16="http://schemas.microsoft.com/office/drawing/2014/chart" uri="{C3380CC4-5D6E-409C-BE32-E72D297353CC}">
              <c16:uniqueId val="{00000008-42F9-415F-A3F1-4075B55A877A}"/>
            </c:ext>
          </c:extLst>
        </c:ser>
        <c:dLbls>
          <c:showLegendKey val="0"/>
          <c:showVal val="0"/>
          <c:showCatName val="0"/>
          <c:showSerName val="0"/>
          <c:showPercent val="0"/>
          <c:showBubbleSize val="0"/>
        </c:dLbls>
        <c:gapWidth val="150"/>
        <c:shape val="box"/>
        <c:axId val="98116352"/>
        <c:axId val="98117888"/>
        <c:axId val="0"/>
      </c:bar3DChart>
      <c:catAx>
        <c:axId val="9811635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98117888"/>
        <c:crosses val="autoZero"/>
        <c:auto val="1"/>
        <c:lblAlgn val="ctr"/>
        <c:lblOffset val="100"/>
        <c:noMultiLvlLbl val="0"/>
      </c:catAx>
      <c:valAx>
        <c:axId val="98117888"/>
        <c:scaling>
          <c:orientation val="minMax"/>
        </c:scaling>
        <c:delete val="1"/>
        <c:axPos val="l"/>
        <c:numFmt formatCode="0%" sourceLinked="1"/>
        <c:majorTickMark val="out"/>
        <c:minorTickMark val="none"/>
        <c:tickLblPos val="nextTo"/>
        <c:crossAx val="98116352"/>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2020. Prevención de riesgos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Comunidad!$B$7</c:f>
              <c:strCache>
                <c:ptCount val="1"/>
                <c:pt idx="0">
                  <c:v>Prevención de riesgos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D1D7-41D7-BACA-A4DF01005905}"/>
              </c:ext>
            </c:extLst>
          </c:dPt>
          <c:dPt>
            <c:idx val="1"/>
            <c:invertIfNegative val="0"/>
            <c:bubble3D val="0"/>
            <c:spPr>
              <a:solidFill>
                <a:srgbClr val="C00000"/>
              </a:solidFill>
            </c:spPr>
            <c:extLst>
              <c:ext xmlns:c16="http://schemas.microsoft.com/office/drawing/2014/chart" uri="{C3380CC4-5D6E-409C-BE32-E72D297353CC}">
                <c16:uniqueId val="{00000003-D1D7-41D7-BACA-A4DF01005905}"/>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D1D7-41D7-BACA-A4DF01005905}"/>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D1D7-41D7-BACA-A4DF01005905}"/>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Comunidad!$H$7:$K$7</c:f>
              <c:numCache>
                <c:formatCode>0%</c:formatCode>
                <c:ptCount val="4"/>
                <c:pt idx="0">
                  <c:v>0</c:v>
                </c:pt>
                <c:pt idx="1">
                  <c:v>0</c:v>
                </c:pt>
                <c:pt idx="2">
                  <c:v>1</c:v>
                </c:pt>
                <c:pt idx="3">
                  <c:v>0</c:v>
                </c:pt>
              </c:numCache>
            </c:numRef>
          </c:val>
          <c:extLst>
            <c:ext xmlns:c16="http://schemas.microsoft.com/office/drawing/2014/chart" uri="{C3380CC4-5D6E-409C-BE32-E72D297353CC}">
              <c16:uniqueId val="{00000008-D1D7-41D7-BACA-A4DF01005905}"/>
            </c:ext>
          </c:extLst>
        </c:ser>
        <c:dLbls>
          <c:showLegendKey val="0"/>
          <c:showVal val="0"/>
          <c:showCatName val="0"/>
          <c:showSerName val="0"/>
          <c:showPercent val="0"/>
          <c:showBubbleSize val="0"/>
        </c:dLbls>
        <c:gapWidth val="150"/>
        <c:shape val="box"/>
        <c:axId val="98138368"/>
        <c:axId val="98156544"/>
        <c:axId val="0"/>
      </c:bar3DChart>
      <c:catAx>
        <c:axId val="9813836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98156544"/>
        <c:crosses val="autoZero"/>
        <c:auto val="1"/>
        <c:lblAlgn val="ctr"/>
        <c:lblOffset val="100"/>
        <c:noMultiLvlLbl val="0"/>
      </c:catAx>
      <c:valAx>
        <c:axId val="98156544"/>
        <c:scaling>
          <c:orientation val="minMax"/>
        </c:scaling>
        <c:delete val="1"/>
        <c:axPos val="l"/>
        <c:numFmt formatCode="0%" sourceLinked="1"/>
        <c:majorTickMark val="out"/>
        <c:minorTickMark val="none"/>
        <c:tickLblPos val="nextTo"/>
        <c:crossAx val="98138368"/>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2021. Prevención de riesgos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Comunidad!$B$7</c:f>
              <c:strCache>
                <c:ptCount val="1"/>
                <c:pt idx="0">
                  <c:v>Prevención de riesgos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24DA-4FD2-A719-25E7826D09B5}"/>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Admon!$M$8:$P$8</c:f>
              <c:numCache>
                <c:formatCode>0%</c:formatCode>
                <c:ptCount val="4"/>
                <c:pt idx="0">
                  <c:v>0</c:v>
                </c:pt>
                <c:pt idx="1">
                  <c:v>0</c:v>
                </c:pt>
                <c:pt idx="2">
                  <c:v>0</c:v>
                </c:pt>
                <c:pt idx="3">
                  <c:v>1</c:v>
                </c:pt>
              </c:numCache>
            </c:numRef>
          </c:val>
          <c:extLst>
            <c:ext xmlns:c16="http://schemas.microsoft.com/office/drawing/2014/chart" uri="{C3380CC4-5D6E-409C-BE32-E72D297353CC}">
              <c16:uniqueId val="{00000002-24DA-4FD2-A719-25E7826D09B5}"/>
            </c:ext>
          </c:extLst>
        </c:ser>
        <c:dLbls>
          <c:showLegendKey val="0"/>
          <c:showVal val="0"/>
          <c:showCatName val="0"/>
          <c:showSerName val="0"/>
          <c:showPercent val="0"/>
          <c:showBubbleSize val="0"/>
        </c:dLbls>
        <c:gapWidth val="150"/>
        <c:shape val="box"/>
        <c:axId val="98178560"/>
        <c:axId val="98180096"/>
        <c:axId val="0"/>
      </c:bar3DChart>
      <c:catAx>
        <c:axId val="9817856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98180096"/>
        <c:crosses val="autoZero"/>
        <c:auto val="1"/>
        <c:lblAlgn val="ctr"/>
        <c:lblOffset val="100"/>
        <c:noMultiLvlLbl val="0"/>
      </c:catAx>
      <c:valAx>
        <c:axId val="98180096"/>
        <c:scaling>
          <c:orientation val="minMax"/>
        </c:scaling>
        <c:delete val="1"/>
        <c:axPos val="l"/>
        <c:numFmt formatCode="0%" sourceLinked="1"/>
        <c:majorTickMark val="out"/>
        <c:minorTickMark val="none"/>
        <c:tickLblPos val="nextTo"/>
        <c:crossAx val="98178560"/>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67" l="0.70000000000000062" r="0.70000000000000062" t="0.75000000000000167" header="0.30000000000000032" footer="0.30000000000000032"/>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PREVENCIÓN DE RIESGOS</a:t>
            </a:r>
          </a:p>
        </c:rich>
      </c:tx>
      <c:overlay val="0"/>
    </c:title>
    <c:autoTitleDeleted val="0"/>
    <c:plotArea>
      <c:layout/>
      <c:lineChart>
        <c:grouping val="standard"/>
        <c:varyColors val="0"/>
        <c:ser>
          <c:idx val="2"/>
          <c:order val="0"/>
          <c:tx>
            <c:strRef>
              <c:f>Comunidad!$C$2</c:f>
              <c:strCache>
                <c:ptCount val="1"/>
                <c:pt idx="0">
                  <c:v>AÑO 2019</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B224-EE4B-AEA6-14483EDD07BA}"/>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B224-EE4B-AEA6-14483EDD07BA}"/>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Comunidad!$C$7:$F$7</c:f>
              <c:numCache>
                <c:formatCode>0%</c:formatCode>
                <c:ptCount val="4"/>
                <c:pt idx="0">
                  <c:v>0</c:v>
                </c:pt>
                <c:pt idx="1">
                  <c:v>0.33333333333333331</c:v>
                </c:pt>
                <c:pt idx="2">
                  <c:v>0.66666666666666663</c:v>
                </c:pt>
                <c:pt idx="3">
                  <c:v>0</c:v>
                </c:pt>
              </c:numCache>
            </c:numRef>
          </c:val>
          <c:smooth val="0"/>
          <c:extLst>
            <c:ext xmlns:c16="http://schemas.microsoft.com/office/drawing/2014/chart" uri="{C3380CC4-5D6E-409C-BE32-E72D297353CC}">
              <c16:uniqueId val="{00000002-4803-44B3-BEAC-80AC4AE87666}"/>
            </c:ext>
          </c:extLst>
        </c:ser>
        <c:ser>
          <c:idx val="0"/>
          <c:order val="1"/>
          <c:tx>
            <c:strRef>
              <c:f>Comunidad!$H$2</c:f>
              <c:strCache>
                <c:ptCount val="1"/>
                <c:pt idx="0">
                  <c:v>AÑO 2020</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2-B224-EE4B-AEA6-14483EDD07BA}"/>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B224-EE4B-AEA6-14483EDD07BA}"/>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B224-EE4B-AEA6-14483EDD07BA}"/>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B224-EE4B-AEA6-14483EDD07BA}"/>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Comunidad!$H$7:$K$7</c:f>
              <c:numCache>
                <c:formatCode>0%</c:formatCode>
                <c:ptCount val="4"/>
                <c:pt idx="0">
                  <c:v>0</c:v>
                </c:pt>
                <c:pt idx="1">
                  <c:v>0</c:v>
                </c:pt>
                <c:pt idx="2">
                  <c:v>1</c:v>
                </c:pt>
                <c:pt idx="3">
                  <c:v>0</c:v>
                </c:pt>
              </c:numCache>
            </c:numRef>
          </c:val>
          <c:smooth val="0"/>
          <c:extLst>
            <c:ext xmlns:c16="http://schemas.microsoft.com/office/drawing/2014/chart" uri="{C3380CC4-5D6E-409C-BE32-E72D297353CC}">
              <c16:uniqueId val="{00000007-4803-44B3-BEAC-80AC4AE87666}"/>
            </c:ext>
          </c:extLst>
        </c:ser>
        <c:ser>
          <c:idx val="1"/>
          <c:order val="2"/>
          <c:tx>
            <c:strRef>
              <c:f>Comunidad!$M$2</c:f>
              <c:strCache>
                <c:ptCount val="1"/>
                <c:pt idx="0">
                  <c:v>AÑO 202_</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B224-EE4B-AEA6-14483EDD07BA}"/>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7-B224-EE4B-AEA6-14483EDD07BA}"/>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B224-EE4B-AEA6-14483EDD07BA}"/>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B224-EE4B-AEA6-14483EDD07BA}"/>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Comunidad!$M$7:$P$7</c:f>
              <c:numCache>
                <c:formatCode>0%</c:formatCode>
                <c:ptCount val="4"/>
                <c:pt idx="0">
                  <c:v>0</c:v>
                </c:pt>
                <c:pt idx="1">
                  <c:v>0</c:v>
                </c:pt>
                <c:pt idx="2">
                  <c:v>0.66666666666666663</c:v>
                </c:pt>
                <c:pt idx="3">
                  <c:v>0.33333333333333331</c:v>
                </c:pt>
              </c:numCache>
            </c:numRef>
          </c:val>
          <c:smooth val="0"/>
          <c:extLst>
            <c:ext xmlns:c16="http://schemas.microsoft.com/office/drawing/2014/chart" uri="{C3380CC4-5D6E-409C-BE32-E72D297353CC}">
              <c16:uniqueId val="{0000000C-4803-44B3-BEAC-80AC4AE87666}"/>
            </c:ext>
          </c:extLst>
        </c:ser>
        <c:ser>
          <c:idx val="3"/>
          <c:order val="3"/>
          <c:tx>
            <c:v>AÑO 2014</c:v>
          </c:tx>
          <c:marker>
            <c:symbol val="none"/>
          </c:marker>
          <c:dLbls>
            <c:dLbl>
              <c:idx val="0"/>
              <c:layout>
                <c:manualLayout>
                  <c:x val="-5.5095160413268084E-2"/>
                  <c:y val="-7.530675829977204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4803-44B3-BEAC-80AC4AE87666}"/>
                </c:ext>
              </c:extLst>
            </c:dLbl>
            <c:dLbl>
              <c:idx val="1"/>
              <c:layout>
                <c:manualLayout>
                  <c:x val="-5.2920065252854816E-2"/>
                  <c:y val="-5.177339633109327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4803-44B3-BEAC-80AC4AE87666}"/>
                </c:ext>
              </c:extLst>
            </c:dLbl>
            <c:dLbl>
              <c:idx val="2"/>
              <c:layout>
                <c:manualLayout>
                  <c:x val="-4.4100140011046743E-2"/>
                  <c:y val="-8.0013430693507789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4803-44B3-BEAC-80AC4AE87666}"/>
                </c:ext>
              </c:extLst>
            </c:dLbl>
            <c:dLbl>
              <c:idx val="3"/>
              <c:layout>
                <c:manualLayout>
                  <c:x val="-3.7574854529806939E-2"/>
                  <c:y val="-0.11766680984339381"/>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4803-44B3-BEAC-80AC4AE87666}"/>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Comunidad!$R$7:$U$7</c:f>
              <c:numCache>
                <c:formatCode>0%</c:formatCode>
                <c:ptCount val="4"/>
                <c:pt idx="0">
                  <c:v>0</c:v>
                </c:pt>
                <c:pt idx="1">
                  <c:v>0.33333333333333331</c:v>
                </c:pt>
                <c:pt idx="2">
                  <c:v>0.66666666666666663</c:v>
                </c:pt>
                <c:pt idx="3">
                  <c:v>0</c:v>
                </c:pt>
              </c:numCache>
            </c:numRef>
          </c:val>
          <c:smooth val="0"/>
          <c:extLst>
            <c:ext xmlns:c16="http://schemas.microsoft.com/office/drawing/2014/chart" uri="{C3380CC4-5D6E-409C-BE32-E72D297353CC}">
              <c16:uniqueId val="{00000011-4803-44B3-BEAC-80AC4AE87666}"/>
            </c:ext>
          </c:extLst>
        </c:ser>
        <c:dLbls>
          <c:showLegendKey val="0"/>
          <c:showVal val="0"/>
          <c:showCatName val="0"/>
          <c:showSerName val="0"/>
          <c:showPercent val="0"/>
          <c:showBubbleSize val="0"/>
        </c:dLbls>
        <c:smooth val="0"/>
        <c:axId val="98262400"/>
        <c:axId val="98292864"/>
      </c:lineChart>
      <c:catAx>
        <c:axId val="98262400"/>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98292864"/>
        <c:crosses val="autoZero"/>
        <c:auto val="1"/>
        <c:lblAlgn val="ctr"/>
        <c:lblOffset val="100"/>
        <c:noMultiLvlLbl val="0"/>
      </c:catAx>
      <c:valAx>
        <c:axId val="98292864"/>
        <c:scaling>
          <c:orientation val="minMax"/>
        </c:scaling>
        <c:delete val="1"/>
        <c:axPos val="l"/>
        <c:numFmt formatCode="0%" sourceLinked="1"/>
        <c:majorTickMark val="out"/>
        <c:minorTickMark val="none"/>
        <c:tickLblPos val="nextTo"/>
        <c:crossAx val="98262400"/>
        <c:crosses val="autoZero"/>
        <c:crossBetween val="between"/>
      </c:valAx>
    </c:plotArea>
    <c:legend>
      <c:legendPos val="r"/>
      <c:layout>
        <c:manualLayout>
          <c:xMode val="edge"/>
          <c:yMode val="edge"/>
          <c:x val="0.10646387832699621"/>
          <c:y val="0.87005798004063051"/>
          <c:w val="0.7858054815391422"/>
          <c:h val="9.6045197740112997E-2"/>
        </c:manualLayout>
      </c:layout>
      <c:overlay val="0"/>
      <c:txPr>
        <a:bodyPr/>
        <a:lstStyle/>
        <a:p>
          <a:pPr>
            <a:defRPr sz="1280"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2022. Accesibilidad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1-7AA0-4EC9-A499-2B74DCA0F6A8}"/>
              </c:ext>
            </c:extLst>
          </c:dPt>
          <c:dPt>
            <c:idx val="1"/>
            <c:invertIfNegative val="0"/>
            <c:bubble3D val="0"/>
            <c:spPr>
              <a:solidFill>
                <a:srgbClr val="C00000"/>
              </a:solidFill>
            </c:spPr>
            <c:extLst>
              <c:ext xmlns:c16="http://schemas.microsoft.com/office/drawing/2014/chart" uri="{C3380CC4-5D6E-409C-BE32-E72D297353CC}">
                <c16:uniqueId val="{00000003-7AA0-4EC9-A499-2B74DCA0F6A8}"/>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7AA0-4EC9-A499-2B74DCA0F6A8}"/>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7AA0-4EC9-A499-2B74DCA0F6A8}"/>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Comunidad!$R$4:$U$4</c:f>
              <c:numCache>
                <c:formatCode>0%</c:formatCode>
                <c:ptCount val="4"/>
                <c:pt idx="0">
                  <c:v>0</c:v>
                </c:pt>
                <c:pt idx="1">
                  <c:v>0.33333333333333331</c:v>
                </c:pt>
                <c:pt idx="2">
                  <c:v>0.33333333333333331</c:v>
                </c:pt>
                <c:pt idx="3">
                  <c:v>0.33333333333333331</c:v>
                </c:pt>
              </c:numCache>
            </c:numRef>
          </c:val>
          <c:extLst>
            <c:ext xmlns:c16="http://schemas.microsoft.com/office/drawing/2014/chart" uri="{C3380CC4-5D6E-409C-BE32-E72D297353CC}">
              <c16:uniqueId val="{00000008-7AA0-4EC9-A499-2B74DCA0F6A8}"/>
            </c:ext>
          </c:extLst>
        </c:ser>
        <c:dLbls>
          <c:showLegendKey val="0"/>
          <c:showVal val="0"/>
          <c:showCatName val="0"/>
          <c:showSerName val="0"/>
          <c:showPercent val="0"/>
          <c:showBubbleSize val="0"/>
        </c:dLbls>
        <c:gapWidth val="150"/>
        <c:shape val="box"/>
        <c:axId val="98387456"/>
        <c:axId val="98388992"/>
        <c:axId val="0"/>
      </c:bar3DChart>
      <c:catAx>
        <c:axId val="9838745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98388992"/>
        <c:crosses val="autoZero"/>
        <c:auto val="1"/>
        <c:lblAlgn val="ctr"/>
        <c:lblOffset val="100"/>
        <c:noMultiLvlLbl val="0"/>
      </c:catAx>
      <c:valAx>
        <c:axId val="98388992"/>
        <c:scaling>
          <c:orientation val="minMax"/>
        </c:scaling>
        <c:delete val="1"/>
        <c:axPos val="l"/>
        <c:numFmt formatCode="0%" sourceLinked="1"/>
        <c:majorTickMark val="out"/>
        <c:minorTickMark val="none"/>
        <c:tickLblPos val="nextTo"/>
        <c:crossAx val="98387456"/>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2022. Proyección a la comunidad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c:ext xmlns:c16="http://schemas.microsoft.com/office/drawing/2014/chart" uri="{C3380CC4-5D6E-409C-BE32-E72D297353CC}">
                <c16:uniqueId val="{00000001-1BCA-4349-A057-0E1ADD152FE6}"/>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1BCA-4349-A057-0E1ADD152FE6}"/>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Comunidad!$R$5:$U$5</c:f>
              <c:numCache>
                <c:formatCode>0%</c:formatCode>
                <c:ptCount val="4"/>
                <c:pt idx="0">
                  <c:v>0</c:v>
                </c:pt>
                <c:pt idx="1">
                  <c:v>0</c:v>
                </c:pt>
                <c:pt idx="2">
                  <c:v>0</c:v>
                </c:pt>
                <c:pt idx="3">
                  <c:v>1</c:v>
                </c:pt>
              </c:numCache>
            </c:numRef>
          </c:val>
          <c:extLst>
            <c:ext xmlns:c16="http://schemas.microsoft.com/office/drawing/2014/chart" uri="{C3380CC4-5D6E-409C-BE32-E72D297353CC}">
              <c16:uniqueId val="{00000004-1BCA-4349-A057-0E1ADD152FE6}"/>
            </c:ext>
          </c:extLst>
        </c:ser>
        <c:dLbls>
          <c:showLegendKey val="0"/>
          <c:showVal val="0"/>
          <c:showCatName val="0"/>
          <c:showSerName val="0"/>
          <c:showPercent val="0"/>
          <c:showBubbleSize val="0"/>
        </c:dLbls>
        <c:gapWidth val="150"/>
        <c:shape val="box"/>
        <c:axId val="98416128"/>
        <c:axId val="98417664"/>
        <c:axId val="0"/>
      </c:bar3DChart>
      <c:catAx>
        <c:axId val="98416128"/>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98417664"/>
        <c:crosses val="autoZero"/>
        <c:auto val="1"/>
        <c:lblAlgn val="ctr"/>
        <c:lblOffset val="100"/>
        <c:noMultiLvlLbl val="0"/>
      </c:catAx>
      <c:valAx>
        <c:axId val="98417664"/>
        <c:scaling>
          <c:orientation val="minMax"/>
        </c:scaling>
        <c:delete val="1"/>
        <c:axPos val="l"/>
        <c:numFmt formatCode="0%" sourceLinked="1"/>
        <c:majorTickMark val="out"/>
        <c:minorTickMark val="none"/>
        <c:tickLblPos val="nextTo"/>
        <c:crossAx val="98416128"/>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2022. Participación y convivencia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c:ext xmlns:c16="http://schemas.microsoft.com/office/drawing/2014/chart" uri="{C3380CC4-5D6E-409C-BE32-E72D297353CC}">
                <c16:uniqueId val="{00000001-A81A-480A-B562-F404C2A8EF6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A81A-480A-B562-F404C2A8EF6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Comunidad!$R$6:$U$6</c:f>
              <c:numCache>
                <c:formatCode>0%</c:formatCode>
                <c:ptCount val="4"/>
                <c:pt idx="0">
                  <c:v>0</c:v>
                </c:pt>
                <c:pt idx="1">
                  <c:v>0</c:v>
                </c:pt>
                <c:pt idx="2">
                  <c:v>1</c:v>
                </c:pt>
                <c:pt idx="3">
                  <c:v>0</c:v>
                </c:pt>
              </c:numCache>
            </c:numRef>
          </c:val>
          <c:extLst>
            <c:ext xmlns:c16="http://schemas.microsoft.com/office/drawing/2014/chart" uri="{C3380CC4-5D6E-409C-BE32-E72D297353CC}">
              <c16:uniqueId val="{00000004-A81A-480A-B562-F404C2A8EF61}"/>
            </c:ext>
          </c:extLst>
        </c:ser>
        <c:dLbls>
          <c:showLegendKey val="0"/>
          <c:showVal val="0"/>
          <c:showCatName val="0"/>
          <c:showSerName val="0"/>
          <c:showPercent val="0"/>
          <c:showBubbleSize val="0"/>
        </c:dLbls>
        <c:gapWidth val="150"/>
        <c:shape val="box"/>
        <c:axId val="98473472"/>
        <c:axId val="98475008"/>
        <c:axId val="0"/>
      </c:bar3DChart>
      <c:catAx>
        <c:axId val="9847347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98475008"/>
        <c:crosses val="autoZero"/>
        <c:auto val="1"/>
        <c:lblAlgn val="ctr"/>
        <c:lblOffset val="100"/>
        <c:noMultiLvlLbl val="0"/>
      </c:catAx>
      <c:valAx>
        <c:axId val="98475008"/>
        <c:scaling>
          <c:orientation val="minMax"/>
        </c:scaling>
        <c:delete val="1"/>
        <c:axPos val="l"/>
        <c:numFmt formatCode="0%" sourceLinked="1"/>
        <c:majorTickMark val="out"/>
        <c:minorTickMark val="none"/>
        <c:tickLblPos val="nextTo"/>
        <c:crossAx val="98473472"/>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2022. Prevención de riesgos</a:t>
            </a:r>
          </a:p>
        </c:rich>
      </c:tx>
      <c:layout>
        <c:manualLayout>
          <c:xMode val="edge"/>
          <c:yMode val="edge"/>
          <c:x val="0.19146294939876701"/>
          <c:y val="2.8397388711680158E-2"/>
        </c:manualLayout>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c:ext xmlns:c16="http://schemas.microsoft.com/office/drawing/2014/chart" uri="{C3380CC4-5D6E-409C-BE32-E72D297353CC}">
                <c16:uniqueId val="{00000001-043B-465C-96E5-43CF962E27A4}"/>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043B-465C-96E5-43CF962E27A4}"/>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Comunidad!$R$7:$U$7</c:f>
              <c:numCache>
                <c:formatCode>0%</c:formatCode>
                <c:ptCount val="4"/>
                <c:pt idx="0">
                  <c:v>0</c:v>
                </c:pt>
                <c:pt idx="1">
                  <c:v>0.33333333333333331</c:v>
                </c:pt>
                <c:pt idx="2">
                  <c:v>0.66666666666666663</c:v>
                </c:pt>
                <c:pt idx="3">
                  <c:v>0</c:v>
                </c:pt>
              </c:numCache>
            </c:numRef>
          </c:val>
          <c:extLst>
            <c:ext xmlns:c16="http://schemas.microsoft.com/office/drawing/2014/chart" uri="{C3380CC4-5D6E-409C-BE32-E72D297353CC}">
              <c16:uniqueId val="{00000004-043B-465C-96E5-43CF962E27A4}"/>
            </c:ext>
          </c:extLst>
        </c:ser>
        <c:dLbls>
          <c:showLegendKey val="0"/>
          <c:showVal val="0"/>
          <c:showCatName val="0"/>
          <c:showSerName val="0"/>
          <c:showPercent val="0"/>
          <c:showBubbleSize val="0"/>
        </c:dLbls>
        <c:gapWidth val="150"/>
        <c:shape val="box"/>
        <c:axId val="98506240"/>
        <c:axId val="98507776"/>
        <c:axId val="0"/>
      </c:bar3DChart>
      <c:catAx>
        <c:axId val="9850624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98507776"/>
        <c:crosses val="autoZero"/>
        <c:auto val="1"/>
        <c:lblAlgn val="ctr"/>
        <c:lblOffset val="100"/>
        <c:noMultiLvlLbl val="0"/>
      </c:catAx>
      <c:valAx>
        <c:axId val="98507776"/>
        <c:scaling>
          <c:orientation val="minMax"/>
        </c:scaling>
        <c:delete val="1"/>
        <c:axPos val="l"/>
        <c:numFmt formatCode="0%" sourceLinked="1"/>
        <c:majorTickMark val="out"/>
        <c:minorTickMark val="none"/>
        <c:tickLblPos val="nextTo"/>
        <c:crossAx val="98506240"/>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Autoevaluaci&#243;n!A1"/><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3" Type="http://schemas.openxmlformats.org/officeDocument/2006/relationships/hyperlink" Target="#Academica!A6"/><Relationship Id="rId18" Type="http://schemas.openxmlformats.org/officeDocument/2006/relationships/image" Target="../media/image8.png"/><Relationship Id="rId26" Type="http://schemas.openxmlformats.org/officeDocument/2006/relationships/hyperlink" Target="#Comunidad!A6"/><Relationship Id="rId3" Type="http://schemas.openxmlformats.org/officeDocument/2006/relationships/hyperlink" Target="#Directiva!A5"/><Relationship Id="rId21" Type="http://schemas.openxmlformats.org/officeDocument/2006/relationships/hyperlink" Target="#Admon!A7"/><Relationship Id="rId34" Type="http://schemas.openxmlformats.org/officeDocument/2006/relationships/image" Target="../media/image15.png"/><Relationship Id="rId7" Type="http://schemas.openxmlformats.org/officeDocument/2006/relationships/hyperlink" Target="#Directiva!A7"/><Relationship Id="rId12" Type="http://schemas.openxmlformats.org/officeDocument/2006/relationships/hyperlink" Target="#Academica!A5"/><Relationship Id="rId17" Type="http://schemas.openxmlformats.org/officeDocument/2006/relationships/hyperlink" Target="#Admon!A5"/><Relationship Id="rId25" Type="http://schemas.openxmlformats.org/officeDocument/2006/relationships/image" Target="../media/image10.png"/><Relationship Id="rId33" Type="http://schemas.openxmlformats.org/officeDocument/2006/relationships/image" Target="../media/image14.png"/><Relationship Id="rId2" Type="http://schemas.openxmlformats.org/officeDocument/2006/relationships/image" Target="../media/image3.png"/><Relationship Id="rId16" Type="http://schemas.openxmlformats.org/officeDocument/2006/relationships/hyperlink" Target="#Admon!A4"/><Relationship Id="rId20" Type="http://schemas.openxmlformats.org/officeDocument/2006/relationships/image" Target="../media/image9.png"/><Relationship Id="rId29" Type="http://schemas.openxmlformats.org/officeDocument/2006/relationships/image" Target="../media/image11.jpeg"/><Relationship Id="rId1" Type="http://schemas.openxmlformats.org/officeDocument/2006/relationships/hyperlink" Target="#Directiva!A4"/><Relationship Id="rId6" Type="http://schemas.openxmlformats.org/officeDocument/2006/relationships/image" Target="../media/image5.png"/><Relationship Id="rId11" Type="http://schemas.openxmlformats.org/officeDocument/2006/relationships/hyperlink" Target="#Academica!A4"/><Relationship Id="rId24" Type="http://schemas.openxmlformats.org/officeDocument/2006/relationships/hyperlink" Target="#Comunidad!A5"/><Relationship Id="rId32" Type="http://schemas.openxmlformats.org/officeDocument/2006/relationships/image" Target="../media/image13.png"/><Relationship Id="rId5" Type="http://schemas.openxmlformats.org/officeDocument/2006/relationships/hyperlink" Target="#Directiva!A6"/><Relationship Id="rId15" Type="http://schemas.openxmlformats.org/officeDocument/2006/relationships/hyperlink" Target="#Academica!A7"/><Relationship Id="rId23" Type="http://schemas.openxmlformats.org/officeDocument/2006/relationships/hyperlink" Target="#Comunidad!A4"/><Relationship Id="rId28" Type="http://schemas.openxmlformats.org/officeDocument/2006/relationships/hyperlink" Target="#Instituci&#243;n!A1"/><Relationship Id="rId36" Type="http://schemas.openxmlformats.org/officeDocument/2006/relationships/image" Target="../media/image17.png"/><Relationship Id="rId10" Type="http://schemas.openxmlformats.org/officeDocument/2006/relationships/image" Target="../media/image6.png"/><Relationship Id="rId19" Type="http://schemas.openxmlformats.org/officeDocument/2006/relationships/hyperlink" Target="#Admon!A6"/><Relationship Id="rId31" Type="http://schemas.openxmlformats.org/officeDocument/2006/relationships/image" Target="../media/image12.jpeg"/><Relationship Id="rId4" Type="http://schemas.openxmlformats.org/officeDocument/2006/relationships/image" Target="../media/image4.png"/><Relationship Id="rId9" Type="http://schemas.openxmlformats.org/officeDocument/2006/relationships/hyperlink" Target="#Directiva!A9"/><Relationship Id="rId14" Type="http://schemas.openxmlformats.org/officeDocument/2006/relationships/image" Target="../media/image7.png"/><Relationship Id="rId22" Type="http://schemas.openxmlformats.org/officeDocument/2006/relationships/hyperlink" Target="#Admon!A8"/><Relationship Id="rId27" Type="http://schemas.openxmlformats.org/officeDocument/2006/relationships/hyperlink" Target="#Comunidad!A7"/><Relationship Id="rId30" Type="http://schemas.openxmlformats.org/officeDocument/2006/relationships/hyperlink" Target="#Directiva!A1"/><Relationship Id="rId35" Type="http://schemas.openxmlformats.org/officeDocument/2006/relationships/image" Target="../media/image16.png"/><Relationship Id="rId8" Type="http://schemas.openxmlformats.org/officeDocument/2006/relationships/hyperlink" Target="#Directiva!A8"/></Relationships>
</file>

<file path=xl/drawings/_rels/drawing3.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image" Target="../media/image2.jpeg"/><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hyperlink" Target="#Academica!A1"/><Relationship Id="rId33" Type="http://schemas.openxmlformats.org/officeDocument/2006/relationships/chart" Target="../charts/chart30.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6.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29.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5.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28.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image" Target="../media/image18.png"/><Relationship Id="rId30" Type="http://schemas.openxmlformats.org/officeDocument/2006/relationships/chart" Target="../charts/chart27.xml"/><Relationship Id="rId8" Type="http://schemas.openxmlformats.org/officeDocument/2006/relationships/chart" Target="../charts/chart8.xml"/></Relationships>
</file>

<file path=xl/drawings/_rels/drawing4.xml.rels><?xml version="1.0" encoding="UTF-8" standalone="yes"?>
<Relationships xmlns="http://schemas.openxmlformats.org/package/2006/relationships"><Relationship Id="rId8" Type="http://schemas.openxmlformats.org/officeDocument/2006/relationships/chart" Target="../charts/chart38.xml"/><Relationship Id="rId13" Type="http://schemas.openxmlformats.org/officeDocument/2006/relationships/chart" Target="../charts/chart43.xml"/><Relationship Id="rId18" Type="http://schemas.openxmlformats.org/officeDocument/2006/relationships/image" Target="../media/image2.jpeg"/><Relationship Id="rId3" Type="http://schemas.openxmlformats.org/officeDocument/2006/relationships/chart" Target="../charts/chart33.xml"/><Relationship Id="rId21" Type="http://schemas.openxmlformats.org/officeDocument/2006/relationships/chart" Target="../charts/chart48.xml"/><Relationship Id="rId7" Type="http://schemas.openxmlformats.org/officeDocument/2006/relationships/chart" Target="../charts/chart37.xml"/><Relationship Id="rId12" Type="http://schemas.openxmlformats.org/officeDocument/2006/relationships/chart" Target="../charts/chart42.xml"/><Relationship Id="rId17" Type="http://schemas.openxmlformats.org/officeDocument/2006/relationships/hyperlink" Target="#Admon!A1"/><Relationship Id="rId2" Type="http://schemas.openxmlformats.org/officeDocument/2006/relationships/chart" Target="../charts/chart32.xml"/><Relationship Id="rId16" Type="http://schemas.openxmlformats.org/officeDocument/2006/relationships/chart" Target="../charts/chart46.xml"/><Relationship Id="rId20" Type="http://schemas.openxmlformats.org/officeDocument/2006/relationships/chart" Target="../charts/chart47.xml"/><Relationship Id="rId1" Type="http://schemas.openxmlformats.org/officeDocument/2006/relationships/chart" Target="../charts/chart31.xml"/><Relationship Id="rId6" Type="http://schemas.openxmlformats.org/officeDocument/2006/relationships/chart" Target="../charts/chart36.xml"/><Relationship Id="rId11" Type="http://schemas.openxmlformats.org/officeDocument/2006/relationships/chart" Target="../charts/chart41.xml"/><Relationship Id="rId5" Type="http://schemas.openxmlformats.org/officeDocument/2006/relationships/chart" Target="../charts/chart35.xml"/><Relationship Id="rId15" Type="http://schemas.openxmlformats.org/officeDocument/2006/relationships/chart" Target="../charts/chart45.xml"/><Relationship Id="rId23" Type="http://schemas.openxmlformats.org/officeDocument/2006/relationships/chart" Target="../charts/chart50.xml"/><Relationship Id="rId10" Type="http://schemas.openxmlformats.org/officeDocument/2006/relationships/chart" Target="../charts/chart40.xml"/><Relationship Id="rId19" Type="http://schemas.openxmlformats.org/officeDocument/2006/relationships/image" Target="../media/image19.png"/><Relationship Id="rId4" Type="http://schemas.openxmlformats.org/officeDocument/2006/relationships/chart" Target="../charts/chart34.xml"/><Relationship Id="rId9" Type="http://schemas.openxmlformats.org/officeDocument/2006/relationships/chart" Target="../charts/chart39.xml"/><Relationship Id="rId14" Type="http://schemas.openxmlformats.org/officeDocument/2006/relationships/chart" Target="../charts/chart44.xml"/><Relationship Id="rId22" Type="http://schemas.openxmlformats.org/officeDocument/2006/relationships/chart" Target="../charts/chart49.xml"/></Relationships>
</file>

<file path=xl/drawings/_rels/drawing5.xml.rels><?xml version="1.0" encoding="UTF-8" standalone="yes"?>
<Relationships xmlns="http://schemas.openxmlformats.org/package/2006/relationships"><Relationship Id="rId8" Type="http://schemas.openxmlformats.org/officeDocument/2006/relationships/chart" Target="../charts/chart58.xml"/><Relationship Id="rId13" Type="http://schemas.openxmlformats.org/officeDocument/2006/relationships/chart" Target="../charts/chart63.xml"/><Relationship Id="rId18" Type="http://schemas.openxmlformats.org/officeDocument/2006/relationships/chart" Target="../charts/chart68.xml"/><Relationship Id="rId26" Type="http://schemas.openxmlformats.org/officeDocument/2006/relationships/chart" Target="../charts/chart72.xml"/><Relationship Id="rId3" Type="http://schemas.openxmlformats.org/officeDocument/2006/relationships/chart" Target="../charts/chart53.xml"/><Relationship Id="rId21" Type="http://schemas.openxmlformats.org/officeDocument/2006/relationships/hyperlink" Target="#'Fort y Oport'!A1"/><Relationship Id="rId7" Type="http://schemas.openxmlformats.org/officeDocument/2006/relationships/chart" Target="../charts/chart57.xml"/><Relationship Id="rId12" Type="http://schemas.openxmlformats.org/officeDocument/2006/relationships/chart" Target="../charts/chart62.xml"/><Relationship Id="rId17" Type="http://schemas.openxmlformats.org/officeDocument/2006/relationships/chart" Target="../charts/chart67.xml"/><Relationship Id="rId25" Type="http://schemas.openxmlformats.org/officeDocument/2006/relationships/chart" Target="../charts/chart71.xml"/><Relationship Id="rId2" Type="http://schemas.openxmlformats.org/officeDocument/2006/relationships/chart" Target="../charts/chart52.xml"/><Relationship Id="rId16" Type="http://schemas.openxmlformats.org/officeDocument/2006/relationships/chart" Target="../charts/chart66.xml"/><Relationship Id="rId20" Type="http://schemas.openxmlformats.org/officeDocument/2006/relationships/chart" Target="../charts/chart70.xml"/><Relationship Id="rId29" Type="http://schemas.openxmlformats.org/officeDocument/2006/relationships/chart" Target="../charts/chart75.xml"/><Relationship Id="rId1" Type="http://schemas.openxmlformats.org/officeDocument/2006/relationships/chart" Target="../charts/chart51.xml"/><Relationship Id="rId6" Type="http://schemas.openxmlformats.org/officeDocument/2006/relationships/chart" Target="../charts/chart56.xml"/><Relationship Id="rId11" Type="http://schemas.openxmlformats.org/officeDocument/2006/relationships/chart" Target="../charts/chart61.xml"/><Relationship Id="rId24" Type="http://schemas.openxmlformats.org/officeDocument/2006/relationships/image" Target="../media/image20.png"/><Relationship Id="rId5" Type="http://schemas.openxmlformats.org/officeDocument/2006/relationships/chart" Target="../charts/chart55.xml"/><Relationship Id="rId15" Type="http://schemas.openxmlformats.org/officeDocument/2006/relationships/chart" Target="../charts/chart65.xml"/><Relationship Id="rId23" Type="http://schemas.openxmlformats.org/officeDocument/2006/relationships/hyperlink" Target="#Comunidad!A1"/><Relationship Id="rId28" Type="http://schemas.openxmlformats.org/officeDocument/2006/relationships/chart" Target="../charts/chart74.xml"/><Relationship Id="rId10" Type="http://schemas.openxmlformats.org/officeDocument/2006/relationships/chart" Target="../charts/chart60.xml"/><Relationship Id="rId19" Type="http://schemas.openxmlformats.org/officeDocument/2006/relationships/chart" Target="../charts/chart69.xml"/><Relationship Id="rId4" Type="http://schemas.openxmlformats.org/officeDocument/2006/relationships/chart" Target="../charts/chart54.xml"/><Relationship Id="rId9" Type="http://schemas.openxmlformats.org/officeDocument/2006/relationships/chart" Target="../charts/chart59.xml"/><Relationship Id="rId14" Type="http://schemas.openxmlformats.org/officeDocument/2006/relationships/chart" Target="../charts/chart64.xml"/><Relationship Id="rId22" Type="http://schemas.openxmlformats.org/officeDocument/2006/relationships/image" Target="../media/image2.jpeg"/><Relationship Id="rId27" Type="http://schemas.openxmlformats.org/officeDocument/2006/relationships/chart" Target="../charts/chart73.xml"/></Relationships>
</file>

<file path=xl/drawings/_rels/drawing6.xml.rels><?xml version="1.0" encoding="UTF-8" standalone="yes"?>
<Relationships xmlns="http://schemas.openxmlformats.org/package/2006/relationships"><Relationship Id="rId8" Type="http://schemas.openxmlformats.org/officeDocument/2006/relationships/chart" Target="../charts/chart83.xml"/><Relationship Id="rId13" Type="http://schemas.openxmlformats.org/officeDocument/2006/relationships/chart" Target="../charts/chart88.xml"/><Relationship Id="rId18" Type="http://schemas.openxmlformats.org/officeDocument/2006/relationships/image" Target="../media/image2.jpeg"/><Relationship Id="rId3" Type="http://schemas.openxmlformats.org/officeDocument/2006/relationships/chart" Target="../charts/chart78.xml"/><Relationship Id="rId21" Type="http://schemas.openxmlformats.org/officeDocument/2006/relationships/chart" Target="../charts/chart94.xml"/><Relationship Id="rId7" Type="http://schemas.openxmlformats.org/officeDocument/2006/relationships/chart" Target="../charts/chart82.xml"/><Relationship Id="rId12" Type="http://schemas.openxmlformats.org/officeDocument/2006/relationships/chart" Target="../charts/chart87.xml"/><Relationship Id="rId17" Type="http://schemas.openxmlformats.org/officeDocument/2006/relationships/hyperlink" Target="#Instituci&#243;n!A1"/><Relationship Id="rId2" Type="http://schemas.openxmlformats.org/officeDocument/2006/relationships/chart" Target="../charts/chart77.xml"/><Relationship Id="rId16" Type="http://schemas.openxmlformats.org/officeDocument/2006/relationships/chart" Target="../charts/chart91.xml"/><Relationship Id="rId20" Type="http://schemas.openxmlformats.org/officeDocument/2006/relationships/chart" Target="../charts/chart93.xml"/><Relationship Id="rId1" Type="http://schemas.openxmlformats.org/officeDocument/2006/relationships/chart" Target="../charts/chart76.xml"/><Relationship Id="rId6" Type="http://schemas.openxmlformats.org/officeDocument/2006/relationships/chart" Target="../charts/chart81.xml"/><Relationship Id="rId11" Type="http://schemas.openxmlformats.org/officeDocument/2006/relationships/chart" Target="../charts/chart86.xml"/><Relationship Id="rId5" Type="http://schemas.openxmlformats.org/officeDocument/2006/relationships/chart" Target="../charts/chart80.xml"/><Relationship Id="rId15" Type="http://schemas.openxmlformats.org/officeDocument/2006/relationships/chart" Target="../charts/chart90.xml"/><Relationship Id="rId10" Type="http://schemas.openxmlformats.org/officeDocument/2006/relationships/chart" Target="../charts/chart85.xml"/><Relationship Id="rId19" Type="http://schemas.openxmlformats.org/officeDocument/2006/relationships/chart" Target="../charts/chart92.xml"/><Relationship Id="rId4" Type="http://schemas.openxmlformats.org/officeDocument/2006/relationships/chart" Target="../charts/chart79.xml"/><Relationship Id="rId9" Type="http://schemas.openxmlformats.org/officeDocument/2006/relationships/chart" Target="../charts/chart84.xml"/><Relationship Id="rId14" Type="http://schemas.openxmlformats.org/officeDocument/2006/relationships/chart" Target="../charts/chart89.xml"/><Relationship Id="rId22" Type="http://schemas.openxmlformats.org/officeDocument/2006/relationships/chart" Target="../charts/chart95.xml"/></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175260</xdr:rowOff>
    </xdr:from>
    <xdr:to>
      <xdr:col>1</xdr:col>
      <xdr:colOff>739140</xdr:colOff>
      <xdr:row>2</xdr:row>
      <xdr:rowOff>91440</xdr:rowOff>
    </xdr:to>
    <xdr:pic>
      <xdr:nvPicPr>
        <xdr:cNvPr id="27565551" name="1 Imagen" descr="Secretaría de Educación">
          <a:extLst>
            <a:ext uri="{FF2B5EF4-FFF2-40B4-BE49-F238E27FC236}">
              <a16:creationId xmlns:a16="http://schemas.microsoft.com/office/drawing/2014/main" id="{00000000-0008-0000-0000-0000EF9DA4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75260"/>
          <a:ext cx="14859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137160</xdr:colOff>
      <xdr:row>0</xdr:row>
      <xdr:rowOff>114300</xdr:rowOff>
    </xdr:from>
    <xdr:to>
      <xdr:col>10</xdr:col>
      <xdr:colOff>853440</xdr:colOff>
      <xdr:row>2</xdr:row>
      <xdr:rowOff>220980</xdr:rowOff>
    </xdr:to>
    <xdr:pic>
      <xdr:nvPicPr>
        <xdr:cNvPr id="27565552" name="Picture 3995" descr="MB900431547">
          <a:hlinkClick xmlns:r="http://schemas.openxmlformats.org/officeDocument/2006/relationships" r:id="rId2" tooltip="Ir a revision identidad"/>
          <a:extLst>
            <a:ext uri="{FF2B5EF4-FFF2-40B4-BE49-F238E27FC236}">
              <a16:creationId xmlns:a16="http://schemas.microsoft.com/office/drawing/2014/main" id="{00000000-0008-0000-0000-0000F09DA401}"/>
            </a:ext>
          </a:extLst>
        </xdr:cNvPr>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174480" y="114300"/>
          <a:ext cx="71628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2849880</xdr:colOff>
      <xdr:row>5</xdr:row>
      <xdr:rowOff>7620</xdr:rowOff>
    </xdr:from>
    <xdr:to>
      <xdr:col>3</xdr:col>
      <xdr:colOff>38100</xdr:colOff>
      <xdr:row>6</xdr:row>
      <xdr:rowOff>30480</xdr:rowOff>
    </xdr:to>
    <xdr:pic>
      <xdr:nvPicPr>
        <xdr:cNvPr id="62529551" name="2 Imagen">
          <a:hlinkClick xmlns:r="http://schemas.openxmlformats.org/officeDocument/2006/relationships" r:id="rId1" tooltip="IR A RESUMEN"/>
          <a:extLst>
            <a:ext uri="{FF2B5EF4-FFF2-40B4-BE49-F238E27FC236}">
              <a16:creationId xmlns:a16="http://schemas.microsoft.com/office/drawing/2014/main" id="{00000000-0008-0000-0100-00000F20BA0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979420" y="1211580"/>
          <a:ext cx="251460" cy="243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2842260</xdr:colOff>
      <xdr:row>11</xdr:row>
      <xdr:rowOff>7620</xdr:rowOff>
    </xdr:from>
    <xdr:to>
      <xdr:col>3</xdr:col>
      <xdr:colOff>30480</xdr:colOff>
      <xdr:row>12</xdr:row>
      <xdr:rowOff>22861</xdr:rowOff>
    </xdr:to>
    <xdr:pic>
      <xdr:nvPicPr>
        <xdr:cNvPr id="62529552" name="3 Imagen">
          <a:hlinkClick xmlns:r="http://schemas.openxmlformats.org/officeDocument/2006/relationships" r:id="rId3" tooltip="IR A RESUMEN"/>
          <a:extLst>
            <a:ext uri="{FF2B5EF4-FFF2-40B4-BE49-F238E27FC236}">
              <a16:creationId xmlns:a16="http://schemas.microsoft.com/office/drawing/2014/main" id="{00000000-0008-0000-0100-00001020BA0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971800" y="3520440"/>
          <a:ext cx="251460" cy="23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2827020</xdr:colOff>
      <xdr:row>18</xdr:row>
      <xdr:rowOff>7620</xdr:rowOff>
    </xdr:from>
    <xdr:to>
      <xdr:col>3</xdr:col>
      <xdr:colOff>30480</xdr:colOff>
      <xdr:row>19</xdr:row>
      <xdr:rowOff>22860</xdr:rowOff>
    </xdr:to>
    <xdr:pic>
      <xdr:nvPicPr>
        <xdr:cNvPr id="62529553" name="4 Imagen">
          <a:hlinkClick xmlns:r="http://schemas.openxmlformats.org/officeDocument/2006/relationships" r:id="rId5" tooltip="IR A RESUMEN"/>
          <a:extLst>
            <a:ext uri="{FF2B5EF4-FFF2-40B4-BE49-F238E27FC236}">
              <a16:creationId xmlns:a16="http://schemas.microsoft.com/office/drawing/2014/main" id="{00000000-0008-0000-0100-00001120BA03}"/>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2956560" y="6675120"/>
          <a:ext cx="266700" cy="23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2857500</xdr:colOff>
      <xdr:row>28</xdr:row>
      <xdr:rowOff>7620</xdr:rowOff>
    </xdr:from>
    <xdr:to>
      <xdr:col>3</xdr:col>
      <xdr:colOff>45720</xdr:colOff>
      <xdr:row>29</xdr:row>
      <xdr:rowOff>22859</xdr:rowOff>
    </xdr:to>
    <xdr:pic>
      <xdr:nvPicPr>
        <xdr:cNvPr id="62529554" name="5 Imagen">
          <a:hlinkClick xmlns:r="http://schemas.openxmlformats.org/officeDocument/2006/relationships" r:id="rId7" tooltip="IR A RESUMEN"/>
          <a:extLst>
            <a:ext uri="{FF2B5EF4-FFF2-40B4-BE49-F238E27FC236}">
              <a16:creationId xmlns:a16="http://schemas.microsoft.com/office/drawing/2014/main" id="{00000000-0008-0000-0100-00001220BA0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987040" y="11521440"/>
          <a:ext cx="251460" cy="23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2819400</xdr:colOff>
      <xdr:row>34</xdr:row>
      <xdr:rowOff>15240</xdr:rowOff>
    </xdr:from>
    <xdr:to>
      <xdr:col>3</xdr:col>
      <xdr:colOff>7620</xdr:colOff>
      <xdr:row>35</xdr:row>
      <xdr:rowOff>30481</xdr:rowOff>
    </xdr:to>
    <xdr:pic>
      <xdr:nvPicPr>
        <xdr:cNvPr id="62529555" name="7 Imagen">
          <a:hlinkClick xmlns:r="http://schemas.openxmlformats.org/officeDocument/2006/relationships" r:id="rId8" tooltip="IR A RESUMEN"/>
          <a:extLst>
            <a:ext uri="{FF2B5EF4-FFF2-40B4-BE49-F238E27FC236}">
              <a16:creationId xmlns:a16="http://schemas.microsoft.com/office/drawing/2014/main" id="{00000000-0008-0000-0100-00001320BA0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948940" y="14211300"/>
          <a:ext cx="251460" cy="23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2827020</xdr:colOff>
      <xdr:row>45</xdr:row>
      <xdr:rowOff>7620</xdr:rowOff>
    </xdr:from>
    <xdr:to>
      <xdr:col>3</xdr:col>
      <xdr:colOff>22860</xdr:colOff>
      <xdr:row>46</xdr:row>
      <xdr:rowOff>30480</xdr:rowOff>
    </xdr:to>
    <xdr:pic>
      <xdr:nvPicPr>
        <xdr:cNvPr id="62529556" name="8 Imagen">
          <a:hlinkClick xmlns:r="http://schemas.openxmlformats.org/officeDocument/2006/relationships" r:id="rId9" tooltip="IR A RESUMEN"/>
          <a:extLst>
            <a:ext uri="{FF2B5EF4-FFF2-40B4-BE49-F238E27FC236}">
              <a16:creationId xmlns:a16="http://schemas.microsoft.com/office/drawing/2014/main" id="{00000000-0008-0000-0100-00001420BA03}"/>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2956560" y="20398740"/>
          <a:ext cx="259080" cy="243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2849880</xdr:colOff>
      <xdr:row>53</xdr:row>
      <xdr:rowOff>7620</xdr:rowOff>
    </xdr:from>
    <xdr:to>
      <xdr:col>3</xdr:col>
      <xdr:colOff>38100</xdr:colOff>
      <xdr:row>54</xdr:row>
      <xdr:rowOff>22857</xdr:rowOff>
    </xdr:to>
    <xdr:pic>
      <xdr:nvPicPr>
        <xdr:cNvPr id="62529557" name="9 Imagen">
          <a:hlinkClick xmlns:r="http://schemas.openxmlformats.org/officeDocument/2006/relationships" r:id="rId11" tooltip="IR A RESUMEN"/>
          <a:extLst>
            <a:ext uri="{FF2B5EF4-FFF2-40B4-BE49-F238E27FC236}">
              <a16:creationId xmlns:a16="http://schemas.microsoft.com/office/drawing/2014/main" id="{00000000-0008-0000-0100-00001520BA0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979420" y="23980140"/>
          <a:ext cx="251460" cy="23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2819400</xdr:colOff>
      <xdr:row>59</xdr:row>
      <xdr:rowOff>76200</xdr:rowOff>
    </xdr:from>
    <xdr:to>
      <xdr:col>3</xdr:col>
      <xdr:colOff>7620</xdr:colOff>
      <xdr:row>61</xdr:row>
      <xdr:rowOff>7617</xdr:rowOff>
    </xdr:to>
    <xdr:pic>
      <xdr:nvPicPr>
        <xdr:cNvPr id="62529558" name="10 Imagen">
          <a:hlinkClick xmlns:r="http://schemas.openxmlformats.org/officeDocument/2006/relationships" r:id="rId12" tooltip="IR A RESUMEN"/>
          <a:extLst>
            <a:ext uri="{FF2B5EF4-FFF2-40B4-BE49-F238E27FC236}">
              <a16:creationId xmlns:a16="http://schemas.microsoft.com/office/drawing/2014/main" id="{00000000-0008-0000-0100-00001620BA0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948940" y="27432000"/>
          <a:ext cx="251460" cy="23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2827020</xdr:colOff>
      <xdr:row>66</xdr:row>
      <xdr:rowOff>15240</xdr:rowOff>
    </xdr:from>
    <xdr:to>
      <xdr:col>3</xdr:col>
      <xdr:colOff>22860</xdr:colOff>
      <xdr:row>67</xdr:row>
      <xdr:rowOff>30478</xdr:rowOff>
    </xdr:to>
    <xdr:pic>
      <xdr:nvPicPr>
        <xdr:cNvPr id="62529559" name="11 Imagen">
          <a:hlinkClick xmlns:r="http://schemas.openxmlformats.org/officeDocument/2006/relationships" r:id="rId13" tooltip="IR A RESUMEN"/>
          <a:extLst>
            <a:ext uri="{FF2B5EF4-FFF2-40B4-BE49-F238E27FC236}">
              <a16:creationId xmlns:a16="http://schemas.microsoft.com/office/drawing/2014/main" id="{00000000-0008-0000-0100-00001720BA03}"/>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2956560" y="30380940"/>
          <a:ext cx="259080" cy="23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2849880</xdr:colOff>
      <xdr:row>72</xdr:row>
      <xdr:rowOff>0</xdr:rowOff>
    </xdr:from>
    <xdr:to>
      <xdr:col>3</xdr:col>
      <xdr:colOff>45720</xdr:colOff>
      <xdr:row>73</xdr:row>
      <xdr:rowOff>22856</xdr:rowOff>
    </xdr:to>
    <xdr:pic>
      <xdr:nvPicPr>
        <xdr:cNvPr id="62529560" name="12 Imagen">
          <a:hlinkClick xmlns:r="http://schemas.openxmlformats.org/officeDocument/2006/relationships" r:id="rId15" tooltip="IR A RESUMEN"/>
          <a:extLst>
            <a:ext uri="{FF2B5EF4-FFF2-40B4-BE49-F238E27FC236}">
              <a16:creationId xmlns:a16="http://schemas.microsoft.com/office/drawing/2014/main" id="{00000000-0008-0000-0100-00001820BA03}"/>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2979420" y="33848040"/>
          <a:ext cx="259080" cy="243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2842260</xdr:colOff>
      <xdr:row>82</xdr:row>
      <xdr:rowOff>7620</xdr:rowOff>
    </xdr:from>
    <xdr:to>
      <xdr:col>3</xdr:col>
      <xdr:colOff>30480</xdr:colOff>
      <xdr:row>83</xdr:row>
      <xdr:rowOff>30477</xdr:rowOff>
    </xdr:to>
    <xdr:pic>
      <xdr:nvPicPr>
        <xdr:cNvPr id="62529561" name="13 Imagen">
          <a:hlinkClick xmlns:r="http://schemas.openxmlformats.org/officeDocument/2006/relationships" r:id="rId16" tooltip="IR A RESUMEN"/>
          <a:extLst>
            <a:ext uri="{FF2B5EF4-FFF2-40B4-BE49-F238E27FC236}">
              <a16:creationId xmlns:a16="http://schemas.microsoft.com/office/drawing/2014/main" id="{00000000-0008-0000-0100-00001920BA0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971800" y="38534340"/>
          <a:ext cx="251460" cy="243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685800</xdr:colOff>
      <xdr:row>86</xdr:row>
      <xdr:rowOff>68580</xdr:rowOff>
    </xdr:from>
    <xdr:to>
      <xdr:col>4</xdr:col>
      <xdr:colOff>929640</xdr:colOff>
      <xdr:row>87</xdr:row>
      <xdr:rowOff>53340</xdr:rowOff>
    </xdr:to>
    <xdr:pic>
      <xdr:nvPicPr>
        <xdr:cNvPr id="62529562" name="14 Imagen">
          <a:hlinkClick xmlns:r="http://schemas.openxmlformats.org/officeDocument/2006/relationships" r:id="rId17" tooltip="IR A RESUMEN"/>
          <a:extLst>
            <a:ext uri="{FF2B5EF4-FFF2-40B4-BE49-F238E27FC236}">
              <a16:creationId xmlns:a16="http://schemas.microsoft.com/office/drawing/2014/main" id="{00000000-0008-0000-0100-00001A20BA03}"/>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4678680" y="40043100"/>
          <a:ext cx="243840"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655320</xdr:colOff>
      <xdr:row>96</xdr:row>
      <xdr:rowOff>7620</xdr:rowOff>
    </xdr:from>
    <xdr:to>
      <xdr:col>4</xdr:col>
      <xdr:colOff>914400</xdr:colOff>
      <xdr:row>97</xdr:row>
      <xdr:rowOff>15242</xdr:rowOff>
    </xdr:to>
    <xdr:pic>
      <xdr:nvPicPr>
        <xdr:cNvPr id="62529563" name="15 Imagen">
          <a:hlinkClick xmlns:r="http://schemas.openxmlformats.org/officeDocument/2006/relationships" r:id="rId19" tooltip="IR A RESUMEN"/>
          <a:extLst>
            <a:ext uri="{FF2B5EF4-FFF2-40B4-BE49-F238E27FC236}">
              <a16:creationId xmlns:a16="http://schemas.microsoft.com/office/drawing/2014/main" id="{00000000-0008-0000-0100-00001B20BA03}"/>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4648200" y="43167300"/>
          <a:ext cx="25908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2781300</xdr:colOff>
      <xdr:row>100</xdr:row>
      <xdr:rowOff>15240</xdr:rowOff>
    </xdr:from>
    <xdr:to>
      <xdr:col>3</xdr:col>
      <xdr:colOff>8573</xdr:colOff>
      <xdr:row>101</xdr:row>
      <xdr:rowOff>30480</xdr:rowOff>
    </xdr:to>
    <xdr:pic>
      <xdr:nvPicPr>
        <xdr:cNvPr id="62529564" name="16 Imagen">
          <a:hlinkClick xmlns:r="http://schemas.openxmlformats.org/officeDocument/2006/relationships" r:id="rId21" tooltip="IR A RESUMEN"/>
          <a:extLst>
            <a:ext uri="{FF2B5EF4-FFF2-40B4-BE49-F238E27FC236}">
              <a16:creationId xmlns:a16="http://schemas.microsoft.com/office/drawing/2014/main" id="{00000000-0008-0000-0100-00001C20BA0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910840" y="44813220"/>
          <a:ext cx="251460" cy="23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2842260</xdr:colOff>
      <xdr:row>112</xdr:row>
      <xdr:rowOff>15240</xdr:rowOff>
    </xdr:from>
    <xdr:to>
      <xdr:col>3</xdr:col>
      <xdr:colOff>30480</xdr:colOff>
      <xdr:row>113</xdr:row>
      <xdr:rowOff>30483</xdr:rowOff>
    </xdr:to>
    <xdr:pic>
      <xdr:nvPicPr>
        <xdr:cNvPr id="62529565" name="17 Imagen">
          <a:hlinkClick xmlns:r="http://schemas.openxmlformats.org/officeDocument/2006/relationships" r:id="rId22" tooltip="IR A RESUMEN"/>
          <a:extLst>
            <a:ext uri="{FF2B5EF4-FFF2-40B4-BE49-F238E27FC236}">
              <a16:creationId xmlns:a16="http://schemas.microsoft.com/office/drawing/2014/main" id="{00000000-0008-0000-0100-00001D20BA0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971800" y="49187100"/>
          <a:ext cx="251460" cy="23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2842260</xdr:colOff>
      <xdr:row>120</xdr:row>
      <xdr:rowOff>7620</xdr:rowOff>
    </xdr:from>
    <xdr:to>
      <xdr:col>3</xdr:col>
      <xdr:colOff>30480</xdr:colOff>
      <xdr:row>121</xdr:row>
      <xdr:rowOff>22860</xdr:rowOff>
    </xdr:to>
    <xdr:pic>
      <xdr:nvPicPr>
        <xdr:cNvPr id="62529566" name="18 Imagen">
          <a:hlinkClick xmlns:r="http://schemas.openxmlformats.org/officeDocument/2006/relationships" r:id="rId23" tooltip="IR A RESUMEN"/>
          <a:extLst>
            <a:ext uri="{FF2B5EF4-FFF2-40B4-BE49-F238E27FC236}">
              <a16:creationId xmlns:a16="http://schemas.microsoft.com/office/drawing/2014/main" id="{00000000-0008-0000-0100-00001E20BA0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971800" y="51534060"/>
          <a:ext cx="251460" cy="23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2849880</xdr:colOff>
      <xdr:row>125</xdr:row>
      <xdr:rowOff>106680</xdr:rowOff>
    </xdr:from>
    <xdr:to>
      <xdr:col>3</xdr:col>
      <xdr:colOff>38100</xdr:colOff>
      <xdr:row>127</xdr:row>
      <xdr:rowOff>7615</xdr:rowOff>
    </xdr:to>
    <xdr:pic>
      <xdr:nvPicPr>
        <xdr:cNvPr id="62529567" name="19 Imagen">
          <a:hlinkClick xmlns:r="http://schemas.openxmlformats.org/officeDocument/2006/relationships" r:id="rId24" tooltip="IR A RESUMEN"/>
          <a:extLst>
            <a:ext uri="{FF2B5EF4-FFF2-40B4-BE49-F238E27FC236}">
              <a16:creationId xmlns:a16="http://schemas.microsoft.com/office/drawing/2014/main" id="{00000000-0008-0000-0100-00001F20BA03}"/>
            </a:ext>
          </a:extLst>
        </xdr:cNvPr>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Lst>
        </a:blip>
        <a:srcRect/>
        <a:stretch>
          <a:fillRect/>
        </a:stretch>
      </xdr:blipFill>
      <xdr:spPr bwMode="auto">
        <a:xfrm>
          <a:off x="2979420" y="53812440"/>
          <a:ext cx="25146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2849880</xdr:colOff>
      <xdr:row>132</xdr:row>
      <xdr:rowOff>7620</xdr:rowOff>
    </xdr:from>
    <xdr:to>
      <xdr:col>3</xdr:col>
      <xdr:colOff>38100</xdr:colOff>
      <xdr:row>133</xdr:row>
      <xdr:rowOff>15240</xdr:rowOff>
    </xdr:to>
    <xdr:pic>
      <xdr:nvPicPr>
        <xdr:cNvPr id="62529568" name="20 Imagen">
          <a:hlinkClick xmlns:r="http://schemas.openxmlformats.org/officeDocument/2006/relationships" r:id="rId26" tooltip="IR A RESUMEN"/>
          <a:extLst>
            <a:ext uri="{FF2B5EF4-FFF2-40B4-BE49-F238E27FC236}">
              <a16:creationId xmlns:a16="http://schemas.microsoft.com/office/drawing/2014/main" id="{00000000-0008-0000-0100-00002020BA03}"/>
            </a:ext>
          </a:extLst>
        </xdr:cNvPr>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Lst>
        </a:blip>
        <a:srcRect/>
        <a:stretch>
          <a:fillRect/>
        </a:stretch>
      </xdr:blipFill>
      <xdr:spPr bwMode="auto">
        <a:xfrm>
          <a:off x="2979420" y="56639460"/>
          <a:ext cx="25146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2857500</xdr:colOff>
      <xdr:row>137</xdr:row>
      <xdr:rowOff>15240</xdr:rowOff>
    </xdr:from>
    <xdr:to>
      <xdr:col>3</xdr:col>
      <xdr:colOff>45720</xdr:colOff>
      <xdr:row>138</xdr:row>
      <xdr:rowOff>30484</xdr:rowOff>
    </xdr:to>
    <xdr:pic>
      <xdr:nvPicPr>
        <xdr:cNvPr id="62529569" name="21 Imagen">
          <a:hlinkClick xmlns:r="http://schemas.openxmlformats.org/officeDocument/2006/relationships" r:id="rId27" tooltip="IR A RESUMEN"/>
          <a:extLst>
            <a:ext uri="{FF2B5EF4-FFF2-40B4-BE49-F238E27FC236}">
              <a16:creationId xmlns:a16="http://schemas.microsoft.com/office/drawing/2014/main" id="{00000000-0008-0000-0100-00002120BA0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987040" y="58407300"/>
          <a:ext cx="251460" cy="23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91440</xdr:colOff>
      <xdr:row>0</xdr:row>
      <xdr:rowOff>7620</xdr:rowOff>
    </xdr:from>
    <xdr:to>
      <xdr:col>2</xdr:col>
      <xdr:colOff>381000</xdr:colOff>
      <xdr:row>0</xdr:row>
      <xdr:rowOff>381000</xdr:rowOff>
    </xdr:to>
    <xdr:pic>
      <xdr:nvPicPr>
        <xdr:cNvPr id="62529570" name="Picture 3995" descr="MB900431547">
          <a:hlinkClick xmlns:r="http://schemas.openxmlformats.org/officeDocument/2006/relationships" r:id="rId28" tooltip="Regresar"/>
          <a:extLst>
            <a:ext uri="{FF2B5EF4-FFF2-40B4-BE49-F238E27FC236}">
              <a16:creationId xmlns:a16="http://schemas.microsoft.com/office/drawing/2014/main" id="{00000000-0008-0000-0100-00002220BA03}"/>
            </a:ext>
          </a:extLst>
        </xdr:cNvPr>
        <xdr:cNvPicPr>
          <a:picLocks noChangeAspect="1" noChangeArrowheads="1"/>
        </xdr:cNvPicPr>
      </xdr:nvPicPr>
      <xdr:blipFill>
        <a:blip xmlns:r="http://schemas.openxmlformats.org/officeDocument/2006/relationships" r:embed="rId29"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1920" y="7620"/>
          <a:ext cx="388620" cy="373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xdr:from>
      <xdr:col>2</xdr:col>
      <xdr:colOff>480060</xdr:colOff>
      <xdr:row>0</xdr:row>
      <xdr:rowOff>22860</xdr:rowOff>
    </xdr:from>
    <xdr:to>
      <xdr:col>2</xdr:col>
      <xdr:colOff>868680</xdr:colOff>
      <xdr:row>0</xdr:row>
      <xdr:rowOff>403860</xdr:rowOff>
    </xdr:to>
    <xdr:pic>
      <xdr:nvPicPr>
        <xdr:cNvPr id="62529571" name="Picture 3995" descr="MB900431547">
          <a:hlinkClick xmlns:r="http://schemas.openxmlformats.org/officeDocument/2006/relationships" r:id="rId30" tooltip="Ir a directiva"/>
          <a:extLst>
            <a:ext uri="{FF2B5EF4-FFF2-40B4-BE49-F238E27FC236}">
              <a16:creationId xmlns:a16="http://schemas.microsoft.com/office/drawing/2014/main" id="{00000000-0008-0000-0100-00002320BA03}"/>
            </a:ext>
          </a:extLst>
        </xdr:cNvPr>
        <xdr:cNvPicPr>
          <a:picLocks noChangeAspect="1" noChangeArrowheads="1"/>
        </xdr:cNvPicPr>
      </xdr:nvPicPr>
      <xdr:blipFill>
        <a:blip xmlns:r="http://schemas.openxmlformats.org/officeDocument/2006/relationships" r:embed="rId3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09600" y="22860"/>
          <a:ext cx="38862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editAs="oneCell">
    <xdr:from>
      <xdr:col>2</xdr:col>
      <xdr:colOff>2842260</xdr:colOff>
      <xdr:row>82</xdr:row>
      <xdr:rowOff>7620</xdr:rowOff>
    </xdr:from>
    <xdr:to>
      <xdr:col>3</xdr:col>
      <xdr:colOff>30480</xdr:colOff>
      <xdr:row>83</xdr:row>
      <xdr:rowOff>30477</xdr:rowOff>
    </xdr:to>
    <xdr:pic>
      <xdr:nvPicPr>
        <xdr:cNvPr id="62529572" name="13 Imagen">
          <a:hlinkClick xmlns:r="http://schemas.openxmlformats.org/officeDocument/2006/relationships" r:id="rId16" tooltip="IR A RESUMEN"/>
          <a:extLst>
            <a:ext uri="{FF2B5EF4-FFF2-40B4-BE49-F238E27FC236}">
              <a16:creationId xmlns:a16="http://schemas.microsoft.com/office/drawing/2014/main" id="{00000000-0008-0000-0100-00002420BA0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971800" y="38534340"/>
          <a:ext cx="251460" cy="243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655320</xdr:colOff>
      <xdr:row>96</xdr:row>
      <xdr:rowOff>7620</xdr:rowOff>
    </xdr:from>
    <xdr:to>
      <xdr:col>4</xdr:col>
      <xdr:colOff>914400</xdr:colOff>
      <xdr:row>97</xdr:row>
      <xdr:rowOff>15242</xdr:rowOff>
    </xdr:to>
    <xdr:pic>
      <xdr:nvPicPr>
        <xdr:cNvPr id="62529573" name="15 Imagen">
          <a:hlinkClick xmlns:r="http://schemas.openxmlformats.org/officeDocument/2006/relationships" r:id="rId19" tooltip="IR A RESUMEN"/>
          <a:extLst>
            <a:ext uri="{FF2B5EF4-FFF2-40B4-BE49-F238E27FC236}">
              <a16:creationId xmlns:a16="http://schemas.microsoft.com/office/drawing/2014/main" id="{00000000-0008-0000-0100-00002520BA03}"/>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4648200" y="43167300"/>
          <a:ext cx="25908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2842260</xdr:colOff>
      <xdr:row>112</xdr:row>
      <xdr:rowOff>15240</xdr:rowOff>
    </xdr:from>
    <xdr:to>
      <xdr:col>3</xdr:col>
      <xdr:colOff>30480</xdr:colOff>
      <xdr:row>113</xdr:row>
      <xdr:rowOff>30483</xdr:rowOff>
    </xdr:to>
    <xdr:pic>
      <xdr:nvPicPr>
        <xdr:cNvPr id="62529574" name="17 Imagen">
          <a:hlinkClick xmlns:r="http://schemas.openxmlformats.org/officeDocument/2006/relationships" r:id="rId22" tooltip="IR A RESUMEN"/>
          <a:extLst>
            <a:ext uri="{FF2B5EF4-FFF2-40B4-BE49-F238E27FC236}">
              <a16:creationId xmlns:a16="http://schemas.microsoft.com/office/drawing/2014/main" id="{00000000-0008-0000-0100-00002620BA0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971800" y="49187100"/>
          <a:ext cx="251460" cy="23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2842260</xdr:colOff>
      <xdr:row>120</xdr:row>
      <xdr:rowOff>7620</xdr:rowOff>
    </xdr:from>
    <xdr:to>
      <xdr:col>3</xdr:col>
      <xdr:colOff>38100</xdr:colOff>
      <xdr:row>121</xdr:row>
      <xdr:rowOff>30480</xdr:rowOff>
    </xdr:to>
    <xdr:pic>
      <xdr:nvPicPr>
        <xdr:cNvPr id="62529575" name="18 Imagen">
          <a:hlinkClick xmlns:r="http://schemas.openxmlformats.org/officeDocument/2006/relationships" r:id="rId23" tooltip="IR A RESUMEN"/>
          <a:extLst>
            <a:ext uri="{FF2B5EF4-FFF2-40B4-BE49-F238E27FC236}">
              <a16:creationId xmlns:a16="http://schemas.microsoft.com/office/drawing/2014/main" id="{00000000-0008-0000-0100-00002720BA03}"/>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2971800" y="51534060"/>
          <a:ext cx="259080" cy="243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2849880</xdr:colOff>
      <xdr:row>132</xdr:row>
      <xdr:rowOff>7620</xdr:rowOff>
    </xdr:from>
    <xdr:to>
      <xdr:col>3</xdr:col>
      <xdr:colOff>38100</xdr:colOff>
      <xdr:row>133</xdr:row>
      <xdr:rowOff>30480</xdr:rowOff>
    </xdr:to>
    <xdr:pic>
      <xdr:nvPicPr>
        <xdr:cNvPr id="62529576" name="20 Imagen">
          <a:hlinkClick xmlns:r="http://schemas.openxmlformats.org/officeDocument/2006/relationships" r:id="rId26" tooltip="IR A RESUMEN"/>
          <a:extLst>
            <a:ext uri="{FF2B5EF4-FFF2-40B4-BE49-F238E27FC236}">
              <a16:creationId xmlns:a16="http://schemas.microsoft.com/office/drawing/2014/main" id="{00000000-0008-0000-0100-00002820BA0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979420" y="56639460"/>
          <a:ext cx="251460" cy="243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2857500</xdr:colOff>
      <xdr:row>137</xdr:row>
      <xdr:rowOff>7620</xdr:rowOff>
    </xdr:from>
    <xdr:to>
      <xdr:col>3</xdr:col>
      <xdr:colOff>45720</xdr:colOff>
      <xdr:row>138</xdr:row>
      <xdr:rowOff>30484</xdr:rowOff>
    </xdr:to>
    <xdr:pic>
      <xdr:nvPicPr>
        <xdr:cNvPr id="62529577" name="21 Imagen">
          <a:hlinkClick xmlns:r="http://schemas.openxmlformats.org/officeDocument/2006/relationships" r:id="rId27" tooltip="IR A RESUMEN"/>
          <a:extLst>
            <a:ext uri="{FF2B5EF4-FFF2-40B4-BE49-F238E27FC236}">
              <a16:creationId xmlns:a16="http://schemas.microsoft.com/office/drawing/2014/main" id="{00000000-0008-0000-0100-00002920BA0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987040" y="58399680"/>
          <a:ext cx="251460" cy="243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655320</xdr:colOff>
      <xdr:row>96</xdr:row>
      <xdr:rowOff>7620</xdr:rowOff>
    </xdr:from>
    <xdr:to>
      <xdr:col>7</xdr:col>
      <xdr:colOff>914400</xdr:colOff>
      <xdr:row>97</xdr:row>
      <xdr:rowOff>15242</xdr:rowOff>
    </xdr:to>
    <xdr:pic>
      <xdr:nvPicPr>
        <xdr:cNvPr id="62529578" name="15 Imagen">
          <a:hlinkClick xmlns:r="http://schemas.openxmlformats.org/officeDocument/2006/relationships" r:id="rId19" tooltip="IR A RESUMEN"/>
          <a:extLst>
            <a:ext uri="{FF2B5EF4-FFF2-40B4-BE49-F238E27FC236}">
              <a16:creationId xmlns:a16="http://schemas.microsoft.com/office/drawing/2014/main" id="{00000000-0008-0000-0100-00002A20BA03}"/>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10066020" y="43167300"/>
          <a:ext cx="25908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655320</xdr:colOff>
      <xdr:row>96</xdr:row>
      <xdr:rowOff>7620</xdr:rowOff>
    </xdr:from>
    <xdr:to>
      <xdr:col>7</xdr:col>
      <xdr:colOff>914400</xdr:colOff>
      <xdr:row>97</xdr:row>
      <xdr:rowOff>15242</xdr:rowOff>
    </xdr:to>
    <xdr:pic>
      <xdr:nvPicPr>
        <xdr:cNvPr id="62529579" name="15 Imagen">
          <a:hlinkClick xmlns:r="http://schemas.openxmlformats.org/officeDocument/2006/relationships" r:id="rId19" tooltip="IR A RESUMEN"/>
          <a:extLst>
            <a:ext uri="{FF2B5EF4-FFF2-40B4-BE49-F238E27FC236}">
              <a16:creationId xmlns:a16="http://schemas.microsoft.com/office/drawing/2014/main" id="{00000000-0008-0000-0100-00002B20BA03}"/>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10066020" y="43167300"/>
          <a:ext cx="25908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2834640</xdr:colOff>
      <xdr:row>112</xdr:row>
      <xdr:rowOff>15240</xdr:rowOff>
    </xdr:from>
    <xdr:to>
      <xdr:col>6</xdr:col>
      <xdr:colOff>251460</xdr:colOff>
      <xdr:row>113</xdr:row>
      <xdr:rowOff>30483</xdr:rowOff>
    </xdr:to>
    <xdr:pic>
      <xdr:nvPicPr>
        <xdr:cNvPr id="62529580" name="17 Imagen">
          <a:hlinkClick xmlns:r="http://schemas.openxmlformats.org/officeDocument/2006/relationships" r:id="rId22" tooltip="IR A RESUMEN"/>
          <a:extLst>
            <a:ext uri="{FF2B5EF4-FFF2-40B4-BE49-F238E27FC236}">
              <a16:creationId xmlns:a16="http://schemas.microsoft.com/office/drawing/2014/main" id="{00000000-0008-0000-0100-00002C20BA03}"/>
            </a:ext>
          </a:extLst>
        </xdr:cNvPr>
        <xdr:cNvPicPr>
          <a:picLocks noChangeAspect="1"/>
        </xdr:cNvPicPr>
      </xdr:nvPicPr>
      <xdr:blipFill>
        <a:blip xmlns:r="http://schemas.openxmlformats.org/officeDocument/2006/relationships" r:embed="rId32" cstate="print">
          <a:extLst>
            <a:ext uri="{28A0092B-C50C-407E-A947-70E740481C1C}">
              <a14:useLocalDpi xmlns:a14="http://schemas.microsoft.com/office/drawing/2010/main" val="0"/>
            </a:ext>
          </a:extLst>
        </a:blip>
        <a:srcRect/>
        <a:stretch>
          <a:fillRect/>
        </a:stretch>
      </xdr:blipFill>
      <xdr:spPr bwMode="auto">
        <a:xfrm>
          <a:off x="8610600" y="49187100"/>
          <a:ext cx="251460" cy="23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2834640</xdr:colOff>
      <xdr:row>112</xdr:row>
      <xdr:rowOff>15240</xdr:rowOff>
    </xdr:from>
    <xdr:to>
      <xdr:col>6</xdr:col>
      <xdr:colOff>251460</xdr:colOff>
      <xdr:row>113</xdr:row>
      <xdr:rowOff>30483</xdr:rowOff>
    </xdr:to>
    <xdr:pic>
      <xdr:nvPicPr>
        <xdr:cNvPr id="62529581" name="17 Imagen">
          <a:hlinkClick xmlns:r="http://schemas.openxmlformats.org/officeDocument/2006/relationships" r:id="rId22" tooltip="IR A RESUMEN"/>
          <a:extLst>
            <a:ext uri="{FF2B5EF4-FFF2-40B4-BE49-F238E27FC236}">
              <a16:creationId xmlns:a16="http://schemas.microsoft.com/office/drawing/2014/main" id="{00000000-0008-0000-0100-00002D20BA03}"/>
            </a:ext>
          </a:extLst>
        </xdr:cNvPr>
        <xdr:cNvPicPr>
          <a:picLocks noChangeAspect="1"/>
        </xdr:cNvPicPr>
      </xdr:nvPicPr>
      <xdr:blipFill>
        <a:blip xmlns:r="http://schemas.openxmlformats.org/officeDocument/2006/relationships" r:embed="rId32" cstate="print">
          <a:extLst>
            <a:ext uri="{28A0092B-C50C-407E-A947-70E740481C1C}">
              <a14:useLocalDpi xmlns:a14="http://schemas.microsoft.com/office/drawing/2010/main" val="0"/>
            </a:ext>
          </a:extLst>
        </a:blip>
        <a:srcRect/>
        <a:stretch>
          <a:fillRect/>
        </a:stretch>
      </xdr:blipFill>
      <xdr:spPr bwMode="auto">
        <a:xfrm>
          <a:off x="8610600" y="49187100"/>
          <a:ext cx="251460" cy="23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2849880</xdr:colOff>
      <xdr:row>5</xdr:row>
      <xdr:rowOff>7620</xdr:rowOff>
    </xdr:from>
    <xdr:to>
      <xdr:col>6</xdr:col>
      <xdr:colOff>251460</xdr:colOff>
      <xdr:row>6</xdr:row>
      <xdr:rowOff>30480</xdr:rowOff>
    </xdr:to>
    <xdr:pic>
      <xdr:nvPicPr>
        <xdr:cNvPr id="62529582" name="2 Imagen">
          <a:hlinkClick xmlns:r="http://schemas.openxmlformats.org/officeDocument/2006/relationships" r:id="rId1" tooltip="IR A RESUMEN"/>
          <a:extLst>
            <a:ext uri="{FF2B5EF4-FFF2-40B4-BE49-F238E27FC236}">
              <a16:creationId xmlns:a16="http://schemas.microsoft.com/office/drawing/2014/main" id="{00000000-0008-0000-0100-00002E20BA03}"/>
            </a:ext>
          </a:extLst>
        </xdr:cNvPr>
        <xdr:cNvPicPr>
          <a:picLocks noChangeAspect="1"/>
        </xdr:cNvPicPr>
      </xdr:nvPicPr>
      <xdr:blipFill>
        <a:blip xmlns:r="http://schemas.openxmlformats.org/officeDocument/2006/relationships" r:embed="rId33" cstate="print">
          <a:extLst>
            <a:ext uri="{28A0092B-C50C-407E-A947-70E740481C1C}">
              <a14:useLocalDpi xmlns:a14="http://schemas.microsoft.com/office/drawing/2010/main" val="0"/>
            </a:ext>
          </a:extLst>
        </a:blip>
        <a:srcRect/>
        <a:stretch>
          <a:fillRect/>
        </a:stretch>
      </xdr:blipFill>
      <xdr:spPr bwMode="auto">
        <a:xfrm>
          <a:off x="8610600" y="1211580"/>
          <a:ext cx="251460" cy="243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2842260</xdr:colOff>
      <xdr:row>11</xdr:row>
      <xdr:rowOff>7620</xdr:rowOff>
    </xdr:from>
    <xdr:to>
      <xdr:col>6</xdr:col>
      <xdr:colOff>251460</xdr:colOff>
      <xdr:row>12</xdr:row>
      <xdr:rowOff>22861</xdr:rowOff>
    </xdr:to>
    <xdr:pic>
      <xdr:nvPicPr>
        <xdr:cNvPr id="62529583" name="3 Imagen">
          <a:hlinkClick xmlns:r="http://schemas.openxmlformats.org/officeDocument/2006/relationships" r:id="rId3" tooltip="IR A RESUMEN"/>
          <a:extLst>
            <a:ext uri="{FF2B5EF4-FFF2-40B4-BE49-F238E27FC236}">
              <a16:creationId xmlns:a16="http://schemas.microsoft.com/office/drawing/2014/main" id="{00000000-0008-0000-0100-00002F20BA03}"/>
            </a:ext>
          </a:extLst>
        </xdr:cNvPr>
        <xdr:cNvPicPr>
          <a:picLocks noChangeAspect="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8610600" y="3520440"/>
          <a:ext cx="251460" cy="23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2827020</xdr:colOff>
      <xdr:row>18</xdr:row>
      <xdr:rowOff>7620</xdr:rowOff>
    </xdr:from>
    <xdr:to>
      <xdr:col>6</xdr:col>
      <xdr:colOff>266700</xdr:colOff>
      <xdr:row>19</xdr:row>
      <xdr:rowOff>22860</xdr:rowOff>
    </xdr:to>
    <xdr:pic>
      <xdr:nvPicPr>
        <xdr:cNvPr id="62529584" name="4 Imagen">
          <a:hlinkClick xmlns:r="http://schemas.openxmlformats.org/officeDocument/2006/relationships" r:id="rId5" tooltip="IR A RESUMEN"/>
          <a:extLst>
            <a:ext uri="{FF2B5EF4-FFF2-40B4-BE49-F238E27FC236}">
              <a16:creationId xmlns:a16="http://schemas.microsoft.com/office/drawing/2014/main" id="{00000000-0008-0000-0100-00003020BA03}"/>
            </a:ext>
          </a:extLst>
        </xdr:cNvPr>
        <xdr:cNvPicPr>
          <a:picLocks noChangeAspect="1"/>
        </xdr:cNvPicPr>
      </xdr:nvPicPr>
      <xdr:blipFill>
        <a:blip xmlns:r="http://schemas.openxmlformats.org/officeDocument/2006/relationships" r:embed="rId35" cstate="print">
          <a:extLst>
            <a:ext uri="{28A0092B-C50C-407E-A947-70E740481C1C}">
              <a14:useLocalDpi xmlns:a14="http://schemas.microsoft.com/office/drawing/2010/main" val="0"/>
            </a:ext>
          </a:extLst>
        </a:blip>
        <a:srcRect/>
        <a:stretch>
          <a:fillRect/>
        </a:stretch>
      </xdr:blipFill>
      <xdr:spPr bwMode="auto">
        <a:xfrm>
          <a:off x="8610600" y="6675120"/>
          <a:ext cx="266700" cy="23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2857500</xdr:colOff>
      <xdr:row>28</xdr:row>
      <xdr:rowOff>7620</xdr:rowOff>
    </xdr:from>
    <xdr:to>
      <xdr:col>6</xdr:col>
      <xdr:colOff>251460</xdr:colOff>
      <xdr:row>29</xdr:row>
      <xdr:rowOff>22859</xdr:rowOff>
    </xdr:to>
    <xdr:pic>
      <xdr:nvPicPr>
        <xdr:cNvPr id="62529585" name="5 Imagen">
          <a:hlinkClick xmlns:r="http://schemas.openxmlformats.org/officeDocument/2006/relationships" r:id="rId7" tooltip="IR A RESUMEN"/>
          <a:extLst>
            <a:ext uri="{FF2B5EF4-FFF2-40B4-BE49-F238E27FC236}">
              <a16:creationId xmlns:a16="http://schemas.microsoft.com/office/drawing/2014/main" id="{00000000-0008-0000-0100-00003120BA03}"/>
            </a:ext>
          </a:extLst>
        </xdr:cNvPr>
        <xdr:cNvPicPr>
          <a:picLocks noChangeAspect="1"/>
        </xdr:cNvPicPr>
      </xdr:nvPicPr>
      <xdr:blipFill>
        <a:blip xmlns:r="http://schemas.openxmlformats.org/officeDocument/2006/relationships" r:embed="rId32" cstate="print">
          <a:extLst>
            <a:ext uri="{28A0092B-C50C-407E-A947-70E740481C1C}">
              <a14:useLocalDpi xmlns:a14="http://schemas.microsoft.com/office/drawing/2010/main" val="0"/>
            </a:ext>
          </a:extLst>
        </a:blip>
        <a:srcRect/>
        <a:stretch>
          <a:fillRect/>
        </a:stretch>
      </xdr:blipFill>
      <xdr:spPr bwMode="auto">
        <a:xfrm>
          <a:off x="8610600" y="11521440"/>
          <a:ext cx="251460" cy="23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2819400</xdr:colOff>
      <xdr:row>34</xdr:row>
      <xdr:rowOff>15240</xdr:rowOff>
    </xdr:from>
    <xdr:to>
      <xdr:col>6</xdr:col>
      <xdr:colOff>251460</xdr:colOff>
      <xdr:row>35</xdr:row>
      <xdr:rowOff>30481</xdr:rowOff>
    </xdr:to>
    <xdr:pic>
      <xdr:nvPicPr>
        <xdr:cNvPr id="62529586" name="7 Imagen">
          <a:hlinkClick xmlns:r="http://schemas.openxmlformats.org/officeDocument/2006/relationships" r:id="rId8" tooltip="IR A RESUMEN"/>
          <a:extLst>
            <a:ext uri="{FF2B5EF4-FFF2-40B4-BE49-F238E27FC236}">
              <a16:creationId xmlns:a16="http://schemas.microsoft.com/office/drawing/2014/main" id="{00000000-0008-0000-0100-00003220BA03}"/>
            </a:ext>
          </a:extLst>
        </xdr:cNvPr>
        <xdr:cNvPicPr>
          <a:picLocks noChangeAspect="1"/>
        </xdr:cNvPicPr>
      </xdr:nvPicPr>
      <xdr:blipFill>
        <a:blip xmlns:r="http://schemas.openxmlformats.org/officeDocument/2006/relationships" r:embed="rId32" cstate="print">
          <a:extLst>
            <a:ext uri="{28A0092B-C50C-407E-A947-70E740481C1C}">
              <a14:useLocalDpi xmlns:a14="http://schemas.microsoft.com/office/drawing/2010/main" val="0"/>
            </a:ext>
          </a:extLst>
        </a:blip>
        <a:srcRect/>
        <a:stretch>
          <a:fillRect/>
        </a:stretch>
      </xdr:blipFill>
      <xdr:spPr bwMode="auto">
        <a:xfrm>
          <a:off x="8610600" y="14211300"/>
          <a:ext cx="251460" cy="23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2827020</xdr:colOff>
      <xdr:row>45</xdr:row>
      <xdr:rowOff>7620</xdr:rowOff>
    </xdr:from>
    <xdr:to>
      <xdr:col>6</xdr:col>
      <xdr:colOff>259080</xdr:colOff>
      <xdr:row>46</xdr:row>
      <xdr:rowOff>30480</xdr:rowOff>
    </xdr:to>
    <xdr:pic>
      <xdr:nvPicPr>
        <xdr:cNvPr id="62529587" name="8 Imagen">
          <a:hlinkClick xmlns:r="http://schemas.openxmlformats.org/officeDocument/2006/relationships" r:id="rId9" tooltip="IR A RESUMEN"/>
          <a:extLst>
            <a:ext uri="{FF2B5EF4-FFF2-40B4-BE49-F238E27FC236}">
              <a16:creationId xmlns:a16="http://schemas.microsoft.com/office/drawing/2014/main" id="{00000000-0008-0000-0100-00003320BA03}"/>
            </a:ext>
          </a:extLst>
        </xdr:cNvPr>
        <xdr:cNvPicPr>
          <a:picLocks noChangeAspect="1"/>
        </xdr:cNvPicPr>
      </xdr:nvPicPr>
      <xdr:blipFill>
        <a:blip xmlns:r="http://schemas.openxmlformats.org/officeDocument/2006/relationships" r:embed="rId36" cstate="print">
          <a:extLst>
            <a:ext uri="{28A0092B-C50C-407E-A947-70E740481C1C}">
              <a14:useLocalDpi xmlns:a14="http://schemas.microsoft.com/office/drawing/2010/main" val="0"/>
            </a:ext>
          </a:extLst>
        </a:blip>
        <a:srcRect/>
        <a:stretch>
          <a:fillRect/>
        </a:stretch>
      </xdr:blipFill>
      <xdr:spPr bwMode="auto">
        <a:xfrm>
          <a:off x="8610600" y="20398740"/>
          <a:ext cx="259080" cy="243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22</xdr:col>
      <xdr:colOff>7620</xdr:colOff>
      <xdr:row>2</xdr:row>
      <xdr:rowOff>7620</xdr:rowOff>
    </xdr:from>
    <xdr:to>
      <xdr:col>27</xdr:col>
      <xdr:colOff>7620</xdr:colOff>
      <xdr:row>8</xdr:row>
      <xdr:rowOff>0</xdr:rowOff>
    </xdr:to>
    <xdr:graphicFrame macro="">
      <xdr:nvGraphicFramePr>
        <xdr:cNvPr id="60213004" name="1 Gráfico">
          <a:extLst>
            <a:ext uri="{FF2B5EF4-FFF2-40B4-BE49-F238E27FC236}">
              <a16:creationId xmlns:a16="http://schemas.microsoft.com/office/drawing/2014/main" id="{00000000-0008-0000-0200-00000CC796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777240</xdr:colOff>
      <xdr:row>1</xdr:row>
      <xdr:rowOff>289560</xdr:rowOff>
    </xdr:from>
    <xdr:to>
      <xdr:col>32</xdr:col>
      <xdr:colOff>754380</xdr:colOff>
      <xdr:row>7</xdr:row>
      <xdr:rowOff>464820</xdr:rowOff>
    </xdr:to>
    <xdr:graphicFrame macro="">
      <xdr:nvGraphicFramePr>
        <xdr:cNvPr id="60213005" name="2 Gráfico">
          <a:extLst>
            <a:ext uri="{FF2B5EF4-FFF2-40B4-BE49-F238E27FC236}">
              <a16:creationId xmlns:a16="http://schemas.microsoft.com/office/drawing/2014/main" id="{00000000-0008-0000-0200-00000DC796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xdr:col>
      <xdr:colOff>30480</xdr:colOff>
      <xdr:row>2</xdr:row>
      <xdr:rowOff>0</xdr:rowOff>
    </xdr:from>
    <xdr:to>
      <xdr:col>39</xdr:col>
      <xdr:colOff>0</xdr:colOff>
      <xdr:row>8</xdr:row>
      <xdr:rowOff>0</xdr:rowOff>
    </xdr:to>
    <xdr:graphicFrame macro="">
      <xdr:nvGraphicFramePr>
        <xdr:cNvPr id="60213006" name="3 Gráfico">
          <a:extLst>
            <a:ext uri="{FF2B5EF4-FFF2-40B4-BE49-F238E27FC236}">
              <a16:creationId xmlns:a16="http://schemas.microsoft.com/office/drawing/2014/main" id="{00000000-0008-0000-0200-00000EC796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8</xdr:row>
      <xdr:rowOff>350520</xdr:rowOff>
    </xdr:from>
    <xdr:to>
      <xdr:col>27</xdr:col>
      <xdr:colOff>0</xdr:colOff>
      <xdr:row>14</xdr:row>
      <xdr:rowOff>541020</xdr:rowOff>
    </xdr:to>
    <xdr:graphicFrame macro="">
      <xdr:nvGraphicFramePr>
        <xdr:cNvPr id="60213007" name="4 Gráfico">
          <a:extLst>
            <a:ext uri="{FF2B5EF4-FFF2-40B4-BE49-F238E27FC236}">
              <a16:creationId xmlns:a16="http://schemas.microsoft.com/office/drawing/2014/main" id="{00000000-0008-0000-0200-00000FC796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0</xdr:colOff>
      <xdr:row>8</xdr:row>
      <xdr:rowOff>350520</xdr:rowOff>
    </xdr:from>
    <xdr:to>
      <xdr:col>33</xdr:col>
      <xdr:colOff>0</xdr:colOff>
      <xdr:row>14</xdr:row>
      <xdr:rowOff>563880</xdr:rowOff>
    </xdr:to>
    <xdr:graphicFrame macro="">
      <xdr:nvGraphicFramePr>
        <xdr:cNvPr id="60213008" name="5 Gráfico">
          <a:extLst>
            <a:ext uri="{FF2B5EF4-FFF2-40B4-BE49-F238E27FC236}">
              <a16:creationId xmlns:a16="http://schemas.microsoft.com/office/drawing/2014/main" id="{00000000-0008-0000-0200-000010C796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0</xdr:colOff>
      <xdr:row>8</xdr:row>
      <xdr:rowOff>350520</xdr:rowOff>
    </xdr:from>
    <xdr:to>
      <xdr:col>39</xdr:col>
      <xdr:colOff>0</xdr:colOff>
      <xdr:row>14</xdr:row>
      <xdr:rowOff>563880</xdr:rowOff>
    </xdr:to>
    <xdr:graphicFrame macro="">
      <xdr:nvGraphicFramePr>
        <xdr:cNvPr id="60213009" name="6 Gráfico">
          <a:extLst>
            <a:ext uri="{FF2B5EF4-FFF2-40B4-BE49-F238E27FC236}">
              <a16:creationId xmlns:a16="http://schemas.microsoft.com/office/drawing/2014/main" id="{00000000-0008-0000-0200-000011C796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22</xdr:col>
      <xdr:colOff>0</xdr:colOff>
      <xdr:row>15</xdr:row>
      <xdr:rowOff>0</xdr:rowOff>
    </xdr:from>
    <xdr:to>
      <xdr:col>27</xdr:col>
      <xdr:colOff>0</xdr:colOff>
      <xdr:row>19</xdr:row>
      <xdr:rowOff>83820</xdr:rowOff>
    </xdr:to>
    <xdr:graphicFrame macro="">
      <xdr:nvGraphicFramePr>
        <xdr:cNvPr id="60213010" name="7 Gráfico">
          <a:extLst>
            <a:ext uri="{FF2B5EF4-FFF2-40B4-BE49-F238E27FC236}">
              <a16:creationId xmlns:a16="http://schemas.microsoft.com/office/drawing/2014/main" id="{00000000-0008-0000-0200-000012C796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xdr:col>
      <xdr:colOff>0</xdr:colOff>
      <xdr:row>15</xdr:row>
      <xdr:rowOff>0</xdr:rowOff>
    </xdr:from>
    <xdr:to>
      <xdr:col>32</xdr:col>
      <xdr:colOff>762000</xdr:colOff>
      <xdr:row>19</xdr:row>
      <xdr:rowOff>83820</xdr:rowOff>
    </xdr:to>
    <xdr:graphicFrame macro="">
      <xdr:nvGraphicFramePr>
        <xdr:cNvPr id="60213011" name="8 Gráfico">
          <a:extLst>
            <a:ext uri="{FF2B5EF4-FFF2-40B4-BE49-F238E27FC236}">
              <a16:creationId xmlns:a16="http://schemas.microsoft.com/office/drawing/2014/main" id="{00000000-0008-0000-0200-000013C796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34</xdr:col>
      <xdr:colOff>0</xdr:colOff>
      <xdr:row>15</xdr:row>
      <xdr:rowOff>0</xdr:rowOff>
    </xdr:from>
    <xdr:to>
      <xdr:col>38</xdr:col>
      <xdr:colOff>754380</xdr:colOff>
      <xdr:row>19</xdr:row>
      <xdr:rowOff>91440</xdr:rowOff>
    </xdr:to>
    <xdr:graphicFrame macro="">
      <xdr:nvGraphicFramePr>
        <xdr:cNvPr id="60213012" name="9 Gráfico">
          <a:extLst>
            <a:ext uri="{FF2B5EF4-FFF2-40B4-BE49-F238E27FC236}">
              <a16:creationId xmlns:a16="http://schemas.microsoft.com/office/drawing/2014/main" id="{00000000-0008-0000-0200-000014C796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44</xdr:col>
      <xdr:colOff>350520</xdr:colOff>
      <xdr:row>2</xdr:row>
      <xdr:rowOff>0</xdr:rowOff>
    </xdr:from>
    <xdr:to>
      <xdr:col>52</xdr:col>
      <xdr:colOff>91440</xdr:colOff>
      <xdr:row>8</xdr:row>
      <xdr:rowOff>0</xdr:rowOff>
    </xdr:to>
    <xdr:graphicFrame macro="">
      <xdr:nvGraphicFramePr>
        <xdr:cNvPr id="60213013" name="10 Gráfico">
          <a:extLst>
            <a:ext uri="{FF2B5EF4-FFF2-40B4-BE49-F238E27FC236}">
              <a16:creationId xmlns:a16="http://schemas.microsoft.com/office/drawing/2014/main" id="{00000000-0008-0000-0200-000015C796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44</xdr:col>
      <xdr:colOff>708660</xdr:colOff>
      <xdr:row>8</xdr:row>
      <xdr:rowOff>403860</xdr:rowOff>
    </xdr:from>
    <xdr:to>
      <xdr:col>52</xdr:col>
      <xdr:colOff>441960</xdr:colOff>
      <xdr:row>14</xdr:row>
      <xdr:rowOff>609600</xdr:rowOff>
    </xdr:to>
    <xdr:graphicFrame macro="">
      <xdr:nvGraphicFramePr>
        <xdr:cNvPr id="60213014" name="11 Gráfico">
          <a:extLst>
            <a:ext uri="{FF2B5EF4-FFF2-40B4-BE49-F238E27FC236}">
              <a16:creationId xmlns:a16="http://schemas.microsoft.com/office/drawing/2014/main" id="{00000000-0008-0000-0200-000016C796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44</xdr:col>
      <xdr:colOff>777240</xdr:colOff>
      <xdr:row>15</xdr:row>
      <xdr:rowOff>7620</xdr:rowOff>
    </xdr:from>
    <xdr:to>
      <xdr:col>52</xdr:col>
      <xdr:colOff>510540</xdr:colOff>
      <xdr:row>19</xdr:row>
      <xdr:rowOff>106680</xdr:rowOff>
    </xdr:to>
    <xdr:graphicFrame macro="">
      <xdr:nvGraphicFramePr>
        <xdr:cNvPr id="60213015" name="12 Gráfico">
          <a:extLst>
            <a:ext uri="{FF2B5EF4-FFF2-40B4-BE49-F238E27FC236}">
              <a16:creationId xmlns:a16="http://schemas.microsoft.com/office/drawing/2014/main" id="{00000000-0008-0000-0200-000017C796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22</xdr:col>
      <xdr:colOff>0</xdr:colOff>
      <xdr:row>20</xdr:row>
      <xdr:rowOff>0</xdr:rowOff>
    </xdr:from>
    <xdr:to>
      <xdr:col>27</xdr:col>
      <xdr:colOff>0</xdr:colOff>
      <xdr:row>25</xdr:row>
      <xdr:rowOff>259080</xdr:rowOff>
    </xdr:to>
    <xdr:graphicFrame macro="">
      <xdr:nvGraphicFramePr>
        <xdr:cNvPr id="60213016" name="7 Gráfico">
          <a:extLst>
            <a:ext uri="{FF2B5EF4-FFF2-40B4-BE49-F238E27FC236}">
              <a16:creationId xmlns:a16="http://schemas.microsoft.com/office/drawing/2014/main" id="{00000000-0008-0000-0200-000018C796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28</xdr:col>
      <xdr:colOff>0</xdr:colOff>
      <xdr:row>20</xdr:row>
      <xdr:rowOff>0</xdr:rowOff>
    </xdr:from>
    <xdr:to>
      <xdr:col>32</xdr:col>
      <xdr:colOff>762000</xdr:colOff>
      <xdr:row>25</xdr:row>
      <xdr:rowOff>259080</xdr:rowOff>
    </xdr:to>
    <xdr:graphicFrame macro="">
      <xdr:nvGraphicFramePr>
        <xdr:cNvPr id="60213017" name="8 Gráfico">
          <a:extLst>
            <a:ext uri="{FF2B5EF4-FFF2-40B4-BE49-F238E27FC236}">
              <a16:creationId xmlns:a16="http://schemas.microsoft.com/office/drawing/2014/main" id="{00000000-0008-0000-0200-000019C796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34</xdr:col>
      <xdr:colOff>0</xdr:colOff>
      <xdr:row>20</xdr:row>
      <xdr:rowOff>0</xdr:rowOff>
    </xdr:from>
    <xdr:to>
      <xdr:col>38</xdr:col>
      <xdr:colOff>754380</xdr:colOff>
      <xdr:row>25</xdr:row>
      <xdr:rowOff>274320</xdr:rowOff>
    </xdr:to>
    <xdr:graphicFrame macro="">
      <xdr:nvGraphicFramePr>
        <xdr:cNvPr id="60213018" name="9 Gráfico">
          <a:extLst>
            <a:ext uri="{FF2B5EF4-FFF2-40B4-BE49-F238E27FC236}">
              <a16:creationId xmlns:a16="http://schemas.microsoft.com/office/drawing/2014/main" id="{00000000-0008-0000-0200-00001AC796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44</xdr:col>
      <xdr:colOff>739140</xdr:colOff>
      <xdr:row>19</xdr:row>
      <xdr:rowOff>152400</xdr:rowOff>
    </xdr:from>
    <xdr:to>
      <xdr:col>52</xdr:col>
      <xdr:colOff>472440</xdr:colOff>
      <xdr:row>25</xdr:row>
      <xdr:rowOff>220980</xdr:rowOff>
    </xdr:to>
    <xdr:graphicFrame macro="">
      <xdr:nvGraphicFramePr>
        <xdr:cNvPr id="60213019" name="16 Gráfico">
          <a:extLst>
            <a:ext uri="{FF2B5EF4-FFF2-40B4-BE49-F238E27FC236}">
              <a16:creationId xmlns:a16="http://schemas.microsoft.com/office/drawing/2014/main" id="{00000000-0008-0000-0200-00001BC796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22</xdr:col>
      <xdr:colOff>0</xdr:colOff>
      <xdr:row>25</xdr:row>
      <xdr:rowOff>373380</xdr:rowOff>
    </xdr:from>
    <xdr:to>
      <xdr:col>27</xdr:col>
      <xdr:colOff>0</xdr:colOff>
      <xdr:row>30</xdr:row>
      <xdr:rowOff>281940</xdr:rowOff>
    </xdr:to>
    <xdr:graphicFrame macro="">
      <xdr:nvGraphicFramePr>
        <xdr:cNvPr id="60213020" name="7 Gráfico">
          <a:extLst>
            <a:ext uri="{FF2B5EF4-FFF2-40B4-BE49-F238E27FC236}">
              <a16:creationId xmlns:a16="http://schemas.microsoft.com/office/drawing/2014/main" id="{00000000-0008-0000-0200-00001CC796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28</xdr:col>
      <xdr:colOff>0</xdr:colOff>
      <xdr:row>25</xdr:row>
      <xdr:rowOff>373380</xdr:rowOff>
    </xdr:from>
    <xdr:to>
      <xdr:col>32</xdr:col>
      <xdr:colOff>762000</xdr:colOff>
      <xdr:row>30</xdr:row>
      <xdr:rowOff>281940</xdr:rowOff>
    </xdr:to>
    <xdr:graphicFrame macro="">
      <xdr:nvGraphicFramePr>
        <xdr:cNvPr id="60213021" name="8 Gráfico">
          <a:extLst>
            <a:ext uri="{FF2B5EF4-FFF2-40B4-BE49-F238E27FC236}">
              <a16:creationId xmlns:a16="http://schemas.microsoft.com/office/drawing/2014/main" id="{00000000-0008-0000-0200-00001DC796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34</xdr:col>
      <xdr:colOff>0</xdr:colOff>
      <xdr:row>25</xdr:row>
      <xdr:rowOff>373380</xdr:rowOff>
    </xdr:from>
    <xdr:to>
      <xdr:col>38</xdr:col>
      <xdr:colOff>754380</xdr:colOff>
      <xdr:row>30</xdr:row>
      <xdr:rowOff>297180</xdr:rowOff>
    </xdr:to>
    <xdr:graphicFrame macro="">
      <xdr:nvGraphicFramePr>
        <xdr:cNvPr id="60213022" name="9 Gráfico">
          <a:extLst>
            <a:ext uri="{FF2B5EF4-FFF2-40B4-BE49-F238E27FC236}">
              <a16:creationId xmlns:a16="http://schemas.microsoft.com/office/drawing/2014/main" id="{00000000-0008-0000-0200-00001EC796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44</xdr:col>
      <xdr:colOff>670560</xdr:colOff>
      <xdr:row>25</xdr:row>
      <xdr:rowOff>373380</xdr:rowOff>
    </xdr:from>
    <xdr:to>
      <xdr:col>52</xdr:col>
      <xdr:colOff>548640</xdr:colOff>
      <xdr:row>30</xdr:row>
      <xdr:rowOff>304800</xdr:rowOff>
    </xdr:to>
    <xdr:graphicFrame macro="">
      <xdr:nvGraphicFramePr>
        <xdr:cNvPr id="60213023" name="16 Gráfico">
          <a:extLst>
            <a:ext uri="{FF2B5EF4-FFF2-40B4-BE49-F238E27FC236}">
              <a16:creationId xmlns:a16="http://schemas.microsoft.com/office/drawing/2014/main" id="{00000000-0008-0000-0200-00001FC796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21</xdr:col>
      <xdr:colOff>777240</xdr:colOff>
      <xdr:row>31</xdr:row>
      <xdr:rowOff>121920</xdr:rowOff>
    </xdr:from>
    <xdr:to>
      <xdr:col>26</xdr:col>
      <xdr:colOff>777240</xdr:colOff>
      <xdr:row>35</xdr:row>
      <xdr:rowOff>198120</xdr:rowOff>
    </xdr:to>
    <xdr:graphicFrame macro="">
      <xdr:nvGraphicFramePr>
        <xdr:cNvPr id="60213024" name="7 Gráfico">
          <a:extLst>
            <a:ext uri="{FF2B5EF4-FFF2-40B4-BE49-F238E27FC236}">
              <a16:creationId xmlns:a16="http://schemas.microsoft.com/office/drawing/2014/main" id="{00000000-0008-0000-0200-000020C796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27</xdr:col>
      <xdr:colOff>129540</xdr:colOff>
      <xdr:row>31</xdr:row>
      <xdr:rowOff>121920</xdr:rowOff>
    </xdr:from>
    <xdr:to>
      <xdr:col>32</xdr:col>
      <xdr:colOff>754380</xdr:colOff>
      <xdr:row>35</xdr:row>
      <xdr:rowOff>198120</xdr:rowOff>
    </xdr:to>
    <xdr:graphicFrame macro="">
      <xdr:nvGraphicFramePr>
        <xdr:cNvPr id="60213025" name="8 Gráfico">
          <a:extLst>
            <a:ext uri="{FF2B5EF4-FFF2-40B4-BE49-F238E27FC236}">
              <a16:creationId xmlns:a16="http://schemas.microsoft.com/office/drawing/2014/main" id="{00000000-0008-0000-0200-000021C796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33</xdr:col>
      <xdr:colOff>106680</xdr:colOff>
      <xdr:row>31</xdr:row>
      <xdr:rowOff>121920</xdr:rowOff>
    </xdr:from>
    <xdr:to>
      <xdr:col>38</xdr:col>
      <xdr:colOff>746760</xdr:colOff>
      <xdr:row>35</xdr:row>
      <xdr:rowOff>205740</xdr:rowOff>
    </xdr:to>
    <xdr:graphicFrame macro="">
      <xdr:nvGraphicFramePr>
        <xdr:cNvPr id="60213026" name="9 Gráfico">
          <a:extLst>
            <a:ext uri="{FF2B5EF4-FFF2-40B4-BE49-F238E27FC236}">
              <a16:creationId xmlns:a16="http://schemas.microsoft.com/office/drawing/2014/main" id="{00000000-0008-0000-0200-000022C796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44</xdr:col>
      <xdr:colOff>670560</xdr:colOff>
      <xdr:row>31</xdr:row>
      <xdr:rowOff>76200</xdr:rowOff>
    </xdr:from>
    <xdr:to>
      <xdr:col>52</xdr:col>
      <xdr:colOff>624840</xdr:colOff>
      <xdr:row>35</xdr:row>
      <xdr:rowOff>175260</xdr:rowOff>
    </xdr:to>
    <xdr:graphicFrame macro="">
      <xdr:nvGraphicFramePr>
        <xdr:cNvPr id="60213027" name="16 Gráfico">
          <a:extLst>
            <a:ext uri="{FF2B5EF4-FFF2-40B4-BE49-F238E27FC236}">
              <a16:creationId xmlns:a16="http://schemas.microsoft.com/office/drawing/2014/main" id="{00000000-0008-0000-0200-000023C796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21</xdr:col>
      <xdr:colOff>7620</xdr:colOff>
      <xdr:row>0</xdr:row>
      <xdr:rowOff>38100</xdr:rowOff>
    </xdr:from>
    <xdr:to>
      <xdr:col>21</xdr:col>
      <xdr:colOff>723900</xdr:colOff>
      <xdr:row>3</xdr:row>
      <xdr:rowOff>53340</xdr:rowOff>
    </xdr:to>
    <xdr:pic>
      <xdr:nvPicPr>
        <xdr:cNvPr id="60213028" name="Picture 3995" descr="MB900431547">
          <a:hlinkClick xmlns:r="http://schemas.openxmlformats.org/officeDocument/2006/relationships" r:id="rId25" tooltip="Ir a factores criticos"/>
          <a:extLst>
            <a:ext uri="{FF2B5EF4-FFF2-40B4-BE49-F238E27FC236}">
              <a16:creationId xmlns:a16="http://schemas.microsoft.com/office/drawing/2014/main" id="{00000000-0008-0000-0200-000024C79603}"/>
            </a:ext>
          </a:extLst>
        </xdr:cNvPr>
        <xdr:cNvPicPr>
          <a:picLocks noChangeAspect="1" noChangeArrowheads="1"/>
        </xdr:cNvPicPr>
      </xdr:nvPicPr>
      <xdr:blipFill>
        <a:blip xmlns:r="http://schemas.openxmlformats.org/officeDocument/2006/relationships" r:embed="rId26"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269980" y="38100"/>
          <a:ext cx="71628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editAs="oneCell">
    <xdr:from>
      <xdr:col>21</xdr:col>
      <xdr:colOff>198120</xdr:colOff>
      <xdr:row>3</xdr:row>
      <xdr:rowOff>91440</xdr:rowOff>
    </xdr:from>
    <xdr:to>
      <xdr:col>21</xdr:col>
      <xdr:colOff>586740</xdr:colOff>
      <xdr:row>4</xdr:row>
      <xdr:rowOff>30480</xdr:rowOff>
    </xdr:to>
    <xdr:pic>
      <xdr:nvPicPr>
        <xdr:cNvPr id="60213029" name="2 Imagen">
          <a:hlinkClick xmlns:r="http://schemas.openxmlformats.org/officeDocument/2006/relationships" r:id="rId25" tooltip="Ir a academica"/>
          <a:extLst>
            <a:ext uri="{FF2B5EF4-FFF2-40B4-BE49-F238E27FC236}">
              <a16:creationId xmlns:a16="http://schemas.microsoft.com/office/drawing/2014/main" id="{00000000-0008-0000-0200-000025C79603}"/>
            </a:ext>
          </a:extLst>
        </xdr:cNvPr>
        <xdr:cNvPicPr>
          <a:picLocks noChangeAspect="1"/>
        </xdr:cNvPicPr>
      </xdr:nvPicPr>
      <xdr:blipFill>
        <a:blip xmlns:r="http://schemas.openxmlformats.org/officeDocument/2006/relationships" r:embed="rId27" cstate="print">
          <a:extLst>
            <a:ext uri="{28A0092B-C50C-407E-A947-70E740481C1C}">
              <a14:useLocalDpi xmlns:a14="http://schemas.microsoft.com/office/drawing/2010/main" val="0"/>
            </a:ext>
          </a:extLst>
        </a:blip>
        <a:srcRect/>
        <a:stretch>
          <a:fillRect/>
        </a:stretch>
      </xdr:blipFill>
      <xdr:spPr bwMode="auto">
        <a:xfrm>
          <a:off x="11460480" y="762000"/>
          <a:ext cx="38862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39</xdr:col>
      <xdr:colOff>213360</xdr:colOff>
      <xdr:row>2</xdr:row>
      <xdr:rowOff>0</xdr:rowOff>
    </xdr:from>
    <xdr:to>
      <xdr:col>44</xdr:col>
      <xdr:colOff>213360</xdr:colOff>
      <xdr:row>8</xdr:row>
      <xdr:rowOff>0</xdr:rowOff>
    </xdr:to>
    <xdr:graphicFrame macro="">
      <xdr:nvGraphicFramePr>
        <xdr:cNvPr id="60213030" name="1 Gráfico">
          <a:extLst>
            <a:ext uri="{FF2B5EF4-FFF2-40B4-BE49-F238E27FC236}">
              <a16:creationId xmlns:a16="http://schemas.microsoft.com/office/drawing/2014/main" id="{00000000-0008-0000-0200-000026C796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39</xdr:col>
      <xdr:colOff>205740</xdr:colOff>
      <xdr:row>8</xdr:row>
      <xdr:rowOff>335280</xdr:rowOff>
    </xdr:from>
    <xdr:to>
      <xdr:col>44</xdr:col>
      <xdr:colOff>182880</xdr:colOff>
      <xdr:row>14</xdr:row>
      <xdr:rowOff>556260</xdr:rowOff>
    </xdr:to>
    <xdr:graphicFrame macro="">
      <xdr:nvGraphicFramePr>
        <xdr:cNvPr id="60213031" name="4 Gráfico">
          <a:extLst>
            <a:ext uri="{FF2B5EF4-FFF2-40B4-BE49-F238E27FC236}">
              <a16:creationId xmlns:a16="http://schemas.microsoft.com/office/drawing/2014/main" id="{00000000-0008-0000-0200-000027C796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39</xdr:col>
      <xdr:colOff>205740</xdr:colOff>
      <xdr:row>15</xdr:row>
      <xdr:rowOff>0</xdr:rowOff>
    </xdr:from>
    <xdr:to>
      <xdr:col>44</xdr:col>
      <xdr:colOff>205740</xdr:colOff>
      <xdr:row>19</xdr:row>
      <xdr:rowOff>83820</xdr:rowOff>
    </xdr:to>
    <xdr:graphicFrame macro="">
      <xdr:nvGraphicFramePr>
        <xdr:cNvPr id="60213032" name="5 Gráfico">
          <a:extLst>
            <a:ext uri="{FF2B5EF4-FFF2-40B4-BE49-F238E27FC236}">
              <a16:creationId xmlns:a16="http://schemas.microsoft.com/office/drawing/2014/main" id="{00000000-0008-0000-0200-000028C796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39</xdr:col>
      <xdr:colOff>213360</xdr:colOff>
      <xdr:row>20</xdr:row>
      <xdr:rowOff>22860</xdr:rowOff>
    </xdr:from>
    <xdr:to>
      <xdr:col>44</xdr:col>
      <xdr:colOff>236220</xdr:colOff>
      <xdr:row>25</xdr:row>
      <xdr:rowOff>274320</xdr:rowOff>
    </xdr:to>
    <xdr:graphicFrame macro="">
      <xdr:nvGraphicFramePr>
        <xdr:cNvPr id="60213033" name="6 Gráfico">
          <a:extLst>
            <a:ext uri="{FF2B5EF4-FFF2-40B4-BE49-F238E27FC236}">
              <a16:creationId xmlns:a16="http://schemas.microsoft.com/office/drawing/2014/main" id="{00000000-0008-0000-0200-000029C796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39</xdr:col>
      <xdr:colOff>213360</xdr:colOff>
      <xdr:row>25</xdr:row>
      <xdr:rowOff>411480</xdr:rowOff>
    </xdr:from>
    <xdr:to>
      <xdr:col>44</xdr:col>
      <xdr:colOff>243840</xdr:colOff>
      <xdr:row>30</xdr:row>
      <xdr:rowOff>281940</xdr:rowOff>
    </xdr:to>
    <xdr:graphicFrame macro="">
      <xdr:nvGraphicFramePr>
        <xdr:cNvPr id="60213034" name="7 Gráfico">
          <a:extLst>
            <a:ext uri="{FF2B5EF4-FFF2-40B4-BE49-F238E27FC236}">
              <a16:creationId xmlns:a16="http://schemas.microsoft.com/office/drawing/2014/main" id="{00000000-0008-0000-0200-00002AC796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39</xdr:col>
      <xdr:colOff>274320</xdr:colOff>
      <xdr:row>31</xdr:row>
      <xdr:rowOff>114300</xdr:rowOff>
    </xdr:from>
    <xdr:to>
      <xdr:col>44</xdr:col>
      <xdr:colOff>266700</xdr:colOff>
      <xdr:row>35</xdr:row>
      <xdr:rowOff>220980</xdr:rowOff>
    </xdr:to>
    <xdr:graphicFrame macro="">
      <xdr:nvGraphicFramePr>
        <xdr:cNvPr id="60213035" name="8 Gráfico">
          <a:extLst>
            <a:ext uri="{FF2B5EF4-FFF2-40B4-BE49-F238E27FC236}">
              <a16:creationId xmlns:a16="http://schemas.microsoft.com/office/drawing/2014/main" id="{00000000-0008-0000-0200-00002BC796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22</xdr:col>
      <xdr:colOff>7620</xdr:colOff>
      <xdr:row>2</xdr:row>
      <xdr:rowOff>7620</xdr:rowOff>
    </xdr:from>
    <xdr:to>
      <xdr:col>27</xdr:col>
      <xdr:colOff>7620</xdr:colOff>
      <xdr:row>8</xdr:row>
      <xdr:rowOff>0</xdr:rowOff>
    </xdr:to>
    <xdr:graphicFrame macro="">
      <xdr:nvGraphicFramePr>
        <xdr:cNvPr id="58280921" name="1 Gráfico">
          <a:extLst>
            <a:ext uri="{FF2B5EF4-FFF2-40B4-BE49-F238E27FC236}">
              <a16:creationId xmlns:a16="http://schemas.microsoft.com/office/drawing/2014/main" id="{00000000-0008-0000-0300-0000D94B79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777240</xdr:colOff>
      <xdr:row>1</xdr:row>
      <xdr:rowOff>289560</xdr:rowOff>
    </xdr:from>
    <xdr:to>
      <xdr:col>32</xdr:col>
      <xdr:colOff>754380</xdr:colOff>
      <xdr:row>7</xdr:row>
      <xdr:rowOff>464820</xdr:rowOff>
    </xdr:to>
    <xdr:graphicFrame macro="">
      <xdr:nvGraphicFramePr>
        <xdr:cNvPr id="58280922" name="2 Gráfico">
          <a:extLst>
            <a:ext uri="{FF2B5EF4-FFF2-40B4-BE49-F238E27FC236}">
              <a16:creationId xmlns:a16="http://schemas.microsoft.com/office/drawing/2014/main" id="{00000000-0008-0000-0300-0000DA4B79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xdr:col>
      <xdr:colOff>30480</xdr:colOff>
      <xdr:row>2</xdr:row>
      <xdr:rowOff>0</xdr:rowOff>
    </xdr:from>
    <xdr:to>
      <xdr:col>39</xdr:col>
      <xdr:colOff>0</xdr:colOff>
      <xdr:row>8</xdr:row>
      <xdr:rowOff>0</xdr:rowOff>
    </xdr:to>
    <xdr:graphicFrame macro="">
      <xdr:nvGraphicFramePr>
        <xdr:cNvPr id="58280923" name="3 Gráfico">
          <a:extLst>
            <a:ext uri="{FF2B5EF4-FFF2-40B4-BE49-F238E27FC236}">
              <a16:creationId xmlns:a16="http://schemas.microsoft.com/office/drawing/2014/main" id="{00000000-0008-0000-0300-0000DB4B79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8</xdr:row>
      <xdr:rowOff>350520</xdr:rowOff>
    </xdr:from>
    <xdr:to>
      <xdr:col>27</xdr:col>
      <xdr:colOff>0</xdr:colOff>
      <xdr:row>15</xdr:row>
      <xdr:rowOff>541020</xdr:rowOff>
    </xdr:to>
    <xdr:graphicFrame macro="">
      <xdr:nvGraphicFramePr>
        <xdr:cNvPr id="58280924" name="4 Gráfico">
          <a:extLst>
            <a:ext uri="{FF2B5EF4-FFF2-40B4-BE49-F238E27FC236}">
              <a16:creationId xmlns:a16="http://schemas.microsoft.com/office/drawing/2014/main" id="{00000000-0008-0000-0300-0000DC4B79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0</xdr:colOff>
      <xdr:row>8</xdr:row>
      <xdr:rowOff>350520</xdr:rowOff>
    </xdr:from>
    <xdr:to>
      <xdr:col>33</xdr:col>
      <xdr:colOff>0</xdr:colOff>
      <xdr:row>15</xdr:row>
      <xdr:rowOff>563880</xdr:rowOff>
    </xdr:to>
    <xdr:graphicFrame macro="">
      <xdr:nvGraphicFramePr>
        <xdr:cNvPr id="58280925" name="5 Gráfico">
          <a:extLst>
            <a:ext uri="{FF2B5EF4-FFF2-40B4-BE49-F238E27FC236}">
              <a16:creationId xmlns:a16="http://schemas.microsoft.com/office/drawing/2014/main" id="{00000000-0008-0000-0300-0000DD4B79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0</xdr:colOff>
      <xdr:row>8</xdr:row>
      <xdr:rowOff>350520</xdr:rowOff>
    </xdr:from>
    <xdr:to>
      <xdr:col>39</xdr:col>
      <xdr:colOff>0</xdr:colOff>
      <xdr:row>15</xdr:row>
      <xdr:rowOff>563880</xdr:rowOff>
    </xdr:to>
    <xdr:graphicFrame macro="">
      <xdr:nvGraphicFramePr>
        <xdr:cNvPr id="58280926" name="6 Gráfico">
          <a:extLst>
            <a:ext uri="{FF2B5EF4-FFF2-40B4-BE49-F238E27FC236}">
              <a16:creationId xmlns:a16="http://schemas.microsoft.com/office/drawing/2014/main" id="{00000000-0008-0000-0300-0000DE4B79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22</xdr:col>
      <xdr:colOff>0</xdr:colOff>
      <xdr:row>16</xdr:row>
      <xdr:rowOff>0</xdr:rowOff>
    </xdr:from>
    <xdr:to>
      <xdr:col>27</xdr:col>
      <xdr:colOff>0</xdr:colOff>
      <xdr:row>20</xdr:row>
      <xdr:rowOff>83820</xdr:rowOff>
    </xdr:to>
    <xdr:graphicFrame macro="">
      <xdr:nvGraphicFramePr>
        <xdr:cNvPr id="58280927" name="7 Gráfico">
          <a:extLst>
            <a:ext uri="{FF2B5EF4-FFF2-40B4-BE49-F238E27FC236}">
              <a16:creationId xmlns:a16="http://schemas.microsoft.com/office/drawing/2014/main" id="{00000000-0008-0000-0300-0000DF4B79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xdr:col>
      <xdr:colOff>0</xdr:colOff>
      <xdr:row>16</xdr:row>
      <xdr:rowOff>0</xdr:rowOff>
    </xdr:from>
    <xdr:to>
      <xdr:col>32</xdr:col>
      <xdr:colOff>762000</xdr:colOff>
      <xdr:row>20</xdr:row>
      <xdr:rowOff>83820</xdr:rowOff>
    </xdr:to>
    <xdr:graphicFrame macro="">
      <xdr:nvGraphicFramePr>
        <xdr:cNvPr id="58280928" name="8 Gráfico">
          <a:extLst>
            <a:ext uri="{FF2B5EF4-FFF2-40B4-BE49-F238E27FC236}">
              <a16:creationId xmlns:a16="http://schemas.microsoft.com/office/drawing/2014/main" id="{00000000-0008-0000-0300-0000E04B79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34</xdr:col>
      <xdr:colOff>0</xdr:colOff>
      <xdr:row>16</xdr:row>
      <xdr:rowOff>0</xdr:rowOff>
    </xdr:from>
    <xdr:to>
      <xdr:col>38</xdr:col>
      <xdr:colOff>754380</xdr:colOff>
      <xdr:row>20</xdr:row>
      <xdr:rowOff>91440</xdr:rowOff>
    </xdr:to>
    <xdr:graphicFrame macro="">
      <xdr:nvGraphicFramePr>
        <xdr:cNvPr id="58280929" name="9 Gráfico">
          <a:extLst>
            <a:ext uri="{FF2B5EF4-FFF2-40B4-BE49-F238E27FC236}">
              <a16:creationId xmlns:a16="http://schemas.microsoft.com/office/drawing/2014/main" id="{00000000-0008-0000-0300-0000E14B79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44</xdr:col>
      <xdr:colOff>335280</xdr:colOff>
      <xdr:row>1</xdr:row>
      <xdr:rowOff>274320</xdr:rowOff>
    </xdr:from>
    <xdr:to>
      <xdr:col>52</xdr:col>
      <xdr:colOff>68580</xdr:colOff>
      <xdr:row>7</xdr:row>
      <xdr:rowOff>464820</xdr:rowOff>
    </xdr:to>
    <xdr:graphicFrame macro="">
      <xdr:nvGraphicFramePr>
        <xdr:cNvPr id="58280930" name="10 Gráfico">
          <a:extLst>
            <a:ext uri="{FF2B5EF4-FFF2-40B4-BE49-F238E27FC236}">
              <a16:creationId xmlns:a16="http://schemas.microsoft.com/office/drawing/2014/main" id="{00000000-0008-0000-0300-0000E24B79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44</xdr:col>
      <xdr:colOff>350520</xdr:colOff>
      <xdr:row>8</xdr:row>
      <xdr:rowOff>327660</xdr:rowOff>
    </xdr:from>
    <xdr:to>
      <xdr:col>52</xdr:col>
      <xdr:colOff>91440</xdr:colOff>
      <xdr:row>15</xdr:row>
      <xdr:rowOff>533400</xdr:rowOff>
    </xdr:to>
    <xdr:graphicFrame macro="">
      <xdr:nvGraphicFramePr>
        <xdr:cNvPr id="58280931" name="11 Gráfico">
          <a:extLst>
            <a:ext uri="{FF2B5EF4-FFF2-40B4-BE49-F238E27FC236}">
              <a16:creationId xmlns:a16="http://schemas.microsoft.com/office/drawing/2014/main" id="{00000000-0008-0000-0300-0000E34B79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44</xdr:col>
      <xdr:colOff>403860</xdr:colOff>
      <xdr:row>16</xdr:row>
      <xdr:rowOff>0</xdr:rowOff>
    </xdr:from>
    <xdr:to>
      <xdr:col>52</xdr:col>
      <xdr:colOff>137160</xdr:colOff>
      <xdr:row>20</xdr:row>
      <xdr:rowOff>91440</xdr:rowOff>
    </xdr:to>
    <xdr:graphicFrame macro="">
      <xdr:nvGraphicFramePr>
        <xdr:cNvPr id="58280932" name="12 Gráfico">
          <a:extLst>
            <a:ext uri="{FF2B5EF4-FFF2-40B4-BE49-F238E27FC236}">
              <a16:creationId xmlns:a16="http://schemas.microsoft.com/office/drawing/2014/main" id="{00000000-0008-0000-0300-0000E44B79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22</xdr:col>
      <xdr:colOff>0</xdr:colOff>
      <xdr:row>21</xdr:row>
      <xdr:rowOff>0</xdr:rowOff>
    </xdr:from>
    <xdr:to>
      <xdr:col>27</xdr:col>
      <xdr:colOff>0</xdr:colOff>
      <xdr:row>26</xdr:row>
      <xdr:rowOff>259080</xdr:rowOff>
    </xdr:to>
    <xdr:graphicFrame macro="">
      <xdr:nvGraphicFramePr>
        <xdr:cNvPr id="58280933" name="7 Gráfico">
          <a:extLst>
            <a:ext uri="{FF2B5EF4-FFF2-40B4-BE49-F238E27FC236}">
              <a16:creationId xmlns:a16="http://schemas.microsoft.com/office/drawing/2014/main" id="{00000000-0008-0000-0300-0000E54B79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28</xdr:col>
      <xdr:colOff>0</xdr:colOff>
      <xdr:row>21</xdr:row>
      <xdr:rowOff>0</xdr:rowOff>
    </xdr:from>
    <xdr:to>
      <xdr:col>32</xdr:col>
      <xdr:colOff>762000</xdr:colOff>
      <xdr:row>26</xdr:row>
      <xdr:rowOff>259080</xdr:rowOff>
    </xdr:to>
    <xdr:graphicFrame macro="">
      <xdr:nvGraphicFramePr>
        <xdr:cNvPr id="58280934" name="8 Gráfico">
          <a:extLst>
            <a:ext uri="{FF2B5EF4-FFF2-40B4-BE49-F238E27FC236}">
              <a16:creationId xmlns:a16="http://schemas.microsoft.com/office/drawing/2014/main" id="{00000000-0008-0000-0300-0000E64B79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34</xdr:col>
      <xdr:colOff>0</xdr:colOff>
      <xdr:row>21</xdr:row>
      <xdr:rowOff>0</xdr:rowOff>
    </xdr:from>
    <xdr:to>
      <xdr:col>38</xdr:col>
      <xdr:colOff>754380</xdr:colOff>
      <xdr:row>26</xdr:row>
      <xdr:rowOff>274320</xdr:rowOff>
    </xdr:to>
    <xdr:graphicFrame macro="">
      <xdr:nvGraphicFramePr>
        <xdr:cNvPr id="58280935" name="9 Gráfico">
          <a:extLst>
            <a:ext uri="{FF2B5EF4-FFF2-40B4-BE49-F238E27FC236}">
              <a16:creationId xmlns:a16="http://schemas.microsoft.com/office/drawing/2014/main" id="{00000000-0008-0000-0300-0000E74B79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44</xdr:col>
      <xdr:colOff>396240</xdr:colOff>
      <xdr:row>21</xdr:row>
      <xdr:rowOff>7620</xdr:rowOff>
    </xdr:from>
    <xdr:to>
      <xdr:col>52</xdr:col>
      <xdr:colOff>129540</xdr:colOff>
      <xdr:row>26</xdr:row>
      <xdr:rowOff>289560</xdr:rowOff>
    </xdr:to>
    <xdr:graphicFrame macro="">
      <xdr:nvGraphicFramePr>
        <xdr:cNvPr id="58280936" name="16 Gráfico">
          <a:extLst>
            <a:ext uri="{FF2B5EF4-FFF2-40B4-BE49-F238E27FC236}">
              <a16:creationId xmlns:a16="http://schemas.microsoft.com/office/drawing/2014/main" id="{00000000-0008-0000-0300-0000E84B79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21</xdr:col>
      <xdr:colOff>38100</xdr:colOff>
      <xdr:row>0</xdr:row>
      <xdr:rowOff>38100</xdr:rowOff>
    </xdr:from>
    <xdr:to>
      <xdr:col>21</xdr:col>
      <xdr:colOff>754380</xdr:colOff>
      <xdr:row>3</xdr:row>
      <xdr:rowOff>53340</xdr:rowOff>
    </xdr:to>
    <xdr:pic>
      <xdr:nvPicPr>
        <xdr:cNvPr id="58280937" name="Picture 3995" descr="MB900431547">
          <a:hlinkClick xmlns:r="http://schemas.openxmlformats.org/officeDocument/2006/relationships" r:id="rId17" tooltip="Ir a factores criticos"/>
          <a:extLst>
            <a:ext uri="{FF2B5EF4-FFF2-40B4-BE49-F238E27FC236}">
              <a16:creationId xmlns:a16="http://schemas.microsoft.com/office/drawing/2014/main" id="{00000000-0008-0000-0300-0000E94B7903}"/>
            </a:ext>
          </a:extLst>
        </xdr:cNvPr>
        <xdr:cNvPicPr>
          <a:picLocks noChangeAspect="1" noChangeArrowheads="1"/>
        </xdr:cNvPicPr>
      </xdr:nvPicPr>
      <xdr:blipFill>
        <a:blip xmlns:r="http://schemas.openxmlformats.org/officeDocument/2006/relationships" r:embed="rId18"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353800" y="38100"/>
          <a:ext cx="71628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editAs="oneCell">
    <xdr:from>
      <xdr:col>21</xdr:col>
      <xdr:colOff>236220</xdr:colOff>
      <xdr:row>3</xdr:row>
      <xdr:rowOff>83820</xdr:rowOff>
    </xdr:from>
    <xdr:to>
      <xdr:col>21</xdr:col>
      <xdr:colOff>617220</xdr:colOff>
      <xdr:row>4</xdr:row>
      <xdr:rowOff>0</xdr:rowOff>
    </xdr:to>
    <xdr:pic>
      <xdr:nvPicPr>
        <xdr:cNvPr id="58280938" name="2 Imagen">
          <a:hlinkClick xmlns:r="http://schemas.openxmlformats.org/officeDocument/2006/relationships" r:id="rId17" tooltip="Ir a administrativa"/>
          <a:extLst>
            <a:ext uri="{FF2B5EF4-FFF2-40B4-BE49-F238E27FC236}">
              <a16:creationId xmlns:a16="http://schemas.microsoft.com/office/drawing/2014/main" id="{00000000-0008-0000-0300-0000EA4B7903}"/>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11551920" y="754380"/>
          <a:ext cx="381000" cy="396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39</xdr:col>
      <xdr:colOff>137160</xdr:colOff>
      <xdr:row>2</xdr:row>
      <xdr:rowOff>0</xdr:rowOff>
    </xdr:from>
    <xdr:to>
      <xdr:col>44</xdr:col>
      <xdr:colOff>129540</xdr:colOff>
      <xdr:row>8</xdr:row>
      <xdr:rowOff>0</xdr:rowOff>
    </xdr:to>
    <xdr:graphicFrame macro="">
      <xdr:nvGraphicFramePr>
        <xdr:cNvPr id="58280939" name="1 Gráfico">
          <a:extLst>
            <a:ext uri="{FF2B5EF4-FFF2-40B4-BE49-F238E27FC236}">
              <a16:creationId xmlns:a16="http://schemas.microsoft.com/office/drawing/2014/main" id="{00000000-0008-0000-0300-0000EB4B79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39</xdr:col>
      <xdr:colOff>182880</xdr:colOff>
      <xdr:row>8</xdr:row>
      <xdr:rowOff>342900</xdr:rowOff>
    </xdr:from>
    <xdr:to>
      <xdr:col>44</xdr:col>
      <xdr:colOff>182880</xdr:colOff>
      <xdr:row>15</xdr:row>
      <xdr:rowOff>541020</xdr:rowOff>
    </xdr:to>
    <xdr:graphicFrame macro="">
      <xdr:nvGraphicFramePr>
        <xdr:cNvPr id="58280940" name="2 Gráfico">
          <a:extLst>
            <a:ext uri="{FF2B5EF4-FFF2-40B4-BE49-F238E27FC236}">
              <a16:creationId xmlns:a16="http://schemas.microsoft.com/office/drawing/2014/main" id="{00000000-0008-0000-0300-0000EC4B79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39</xdr:col>
      <xdr:colOff>182880</xdr:colOff>
      <xdr:row>16</xdr:row>
      <xdr:rowOff>15240</xdr:rowOff>
    </xdr:from>
    <xdr:to>
      <xdr:col>44</xdr:col>
      <xdr:colOff>198120</xdr:colOff>
      <xdr:row>20</xdr:row>
      <xdr:rowOff>91440</xdr:rowOff>
    </xdr:to>
    <xdr:graphicFrame macro="">
      <xdr:nvGraphicFramePr>
        <xdr:cNvPr id="58280941" name="3 Gráfico">
          <a:extLst>
            <a:ext uri="{FF2B5EF4-FFF2-40B4-BE49-F238E27FC236}">
              <a16:creationId xmlns:a16="http://schemas.microsoft.com/office/drawing/2014/main" id="{00000000-0008-0000-0300-0000ED4B79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39</xdr:col>
      <xdr:colOff>167640</xdr:colOff>
      <xdr:row>21</xdr:row>
      <xdr:rowOff>7620</xdr:rowOff>
    </xdr:from>
    <xdr:to>
      <xdr:col>44</xdr:col>
      <xdr:colOff>198120</xdr:colOff>
      <xdr:row>26</xdr:row>
      <xdr:rowOff>259080</xdr:rowOff>
    </xdr:to>
    <xdr:graphicFrame macro="">
      <xdr:nvGraphicFramePr>
        <xdr:cNvPr id="58280942" name="4 Gráfico">
          <a:extLst>
            <a:ext uri="{FF2B5EF4-FFF2-40B4-BE49-F238E27FC236}">
              <a16:creationId xmlns:a16="http://schemas.microsoft.com/office/drawing/2014/main" id="{00000000-0008-0000-0300-0000EE4B79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22</xdr:col>
      <xdr:colOff>7620</xdr:colOff>
      <xdr:row>2</xdr:row>
      <xdr:rowOff>7620</xdr:rowOff>
    </xdr:from>
    <xdr:to>
      <xdr:col>27</xdr:col>
      <xdr:colOff>7620</xdr:colOff>
      <xdr:row>8</xdr:row>
      <xdr:rowOff>0</xdr:rowOff>
    </xdr:to>
    <xdr:graphicFrame macro="">
      <xdr:nvGraphicFramePr>
        <xdr:cNvPr id="61140379" name="1 Gráfico">
          <a:extLst>
            <a:ext uri="{FF2B5EF4-FFF2-40B4-BE49-F238E27FC236}">
              <a16:creationId xmlns:a16="http://schemas.microsoft.com/office/drawing/2014/main" id="{00000000-0008-0000-0400-00009BEDA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777240</xdr:colOff>
      <xdr:row>1</xdr:row>
      <xdr:rowOff>289560</xdr:rowOff>
    </xdr:from>
    <xdr:to>
      <xdr:col>32</xdr:col>
      <xdr:colOff>754380</xdr:colOff>
      <xdr:row>7</xdr:row>
      <xdr:rowOff>464820</xdr:rowOff>
    </xdr:to>
    <xdr:graphicFrame macro="">
      <xdr:nvGraphicFramePr>
        <xdr:cNvPr id="61140380" name="2 Gráfico">
          <a:extLst>
            <a:ext uri="{FF2B5EF4-FFF2-40B4-BE49-F238E27FC236}">
              <a16:creationId xmlns:a16="http://schemas.microsoft.com/office/drawing/2014/main" id="{00000000-0008-0000-0400-00009CEDA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xdr:col>
      <xdr:colOff>30480</xdr:colOff>
      <xdr:row>2</xdr:row>
      <xdr:rowOff>0</xdr:rowOff>
    </xdr:from>
    <xdr:to>
      <xdr:col>39</xdr:col>
      <xdr:colOff>0</xdr:colOff>
      <xdr:row>8</xdr:row>
      <xdr:rowOff>0</xdr:rowOff>
    </xdr:to>
    <xdr:graphicFrame macro="">
      <xdr:nvGraphicFramePr>
        <xdr:cNvPr id="61140381" name="3 Gráfico">
          <a:extLst>
            <a:ext uri="{FF2B5EF4-FFF2-40B4-BE49-F238E27FC236}">
              <a16:creationId xmlns:a16="http://schemas.microsoft.com/office/drawing/2014/main" id="{00000000-0008-0000-0400-00009DEDA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8</xdr:row>
      <xdr:rowOff>350520</xdr:rowOff>
    </xdr:from>
    <xdr:to>
      <xdr:col>27</xdr:col>
      <xdr:colOff>0</xdr:colOff>
      <xdr:row>14</xdr:row>
      <xdr:rowOff>541020</xdr:rowOff>
    </xdr:to>
    <xdr:graphicFrame macro="">
      <xdr:nvGraphicFramePr>
        <xdr:cNvPr id="61140382" name="4 Gráfico">
          <a:extLst>
            <a:ext uri="{FF2B5EF4-FFF2-40B4-BE49-F238E27FC236}">
              <a16:creationId xmlns:a16="http://schemas.microsoft.com/office/drawing/2014/main" id="{00000000-0008-0000-0400-00009EEDA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0</xdr:colOff>
      <xdr:row>8</xdr:row>
      <xdr:rowOff>350520</xdr:rowOff>
    </xdr:from>
    <xdr:to>
      <xdr:col>33</xdr:col>
      <xdr:colOff>0</xdr:colOff>
      <xdr:row>14</xdr:row>
      <xdr:rowOff>563880</xdr:rowOff>
    </xdr:to>
    <xdr:graphicFrame macro="">
      <xdr:nvGraphicFramePr>
        <xdr:cNvPr id="61140383" name="5 Gráfico">
          <a:extLst>
            <a:ext uri="{FF2B5EF4-FFF2-40B4-BE49-F238E27FC236}">
              <a16:creationId xmlns:a16="http://schemas.microsoft.com/office/drawing/2014/main" id="{00000000-0008-0000-0400-00009FEDA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0</xdr:colOff>
      <xdr:row>8</xdr:row>
      <xdr:rowOff>350520</xdr:rowOff>
    </xdr:from>
    <xdr:to>
      <xdr:col>39</xdr:col>
      <xdr:colOff>0</xdr:colOff>
      <xdr:row>14</xdr:row>
      <xdr:rowOff>563880</xdr:rowOff>
    </xdr:to>
    <xdr:graphicFrame macro="">
      <xdr:nvGraphicFramePr>
        <xdr:cNvPr id="61140384" name="6 Gráfico">
          <a:extLst>
            <a:ext uri="{FF2B5EF4-FFF2-40B4-BE49-F238E27FC236}">
              <a16:creationId xmlns:a16="http://schemas.microsoft.com/office/drawing/2014/main" id="{00000000-0008-0000-0400-0000A0EDA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22</xdr:col>
      <xdr:colOff>0</xdr:colOff>
      <xdr:row>15</xdr:row>
      <xdr:rowOff>0</xdr:rowOff>
    </xdr:from>
    <xdr:to>
      <xdr:col>27</xdr:col>
      <xdr:colOff>0</xdr:colOff>
      <xdr:row>19</xdr:row>
      <xdr:rowOff>83820</xdr:rowOff>
    </xdr:to>
    <xdr:graphicFrame macro="">
      <xdr:nvGraphicFramePr>
        <xdr:cNvPr id="61140385" name="7 Gráfico">
          <a:extLst>
            <a:ext uri="{FF2B5EF4-FFF2-40B4-BE49-F238E27FC236}">
              <a16:creationId xmlns:a16="http://schemas.microsoft.com/office/drawing/2014/main" id="{00000000-0008-0000-0400-0000A1EDA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xdr:col>
      <xdr:colOff>0</xdr:colOff>
      <xdr:row>15</xdr:row>
      <xdr:rowOff>0</xdr:rowOff>
    </xdr:from>
    <xdr:to>
      <xdr:col>32</xdr:col>
      <xdr:colOff>762000</xdr:colOff>
      <xdr:row>19</xdr:row>
      <xdr:rowOff>83820</xdr:rowOff>
    </xdr:to>
    <xdr:graphicFrame macro="">
      <xdr:nvGraphicFramePr>
        <xdr:cNvPr id="61140386" name="8 Gráfico">
          <a:extLst>
            <a:ext uri="{FF2B5EF4-FFF2-40B4-BE49-F238E27FC236}">
              <a16:creationId xmlns:a16="http://schemas.microsoft.com/office/drawing/2014/main" id="{00000000-0008-0000-0400-0000A2EDA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34</xdr:col>
      <xdr:colOff>0</xdr:colOff>
      <xdr:row>15</xdr:row>
      <xdr:rowOff>0</xdr:rowOff>
    </xdr:from>
    <xdr:to>
      <xdr:col>38</xdr:col>
      <xdr:colOff>754380</xdr:colOff>
      <xdr:row>19</xdr:row>
      <xdr:rowOff>91440</xdr:rowOff>
    </xdr:to>
    <xdr:graphicFrame macro="">
      <xdr:nvGraphicFramePr>
        <xdr:cNvPr id="61140387" name="9 Gráfico">
          <a:extLst>
            <a:ext uri="{FF2B5EF4-FFF2-40B4-BE49-F238E27FC236}">
              <a16:creationId xmlns:a16="http://schemas.microsoft.com/office/drawing/2014/main" id="{00000000-0008-0000-0400-0000A3EDA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45</xdr:col>
      <xdr:colOff>213360</xdr:colOff>
      <xdr:row>2</xdr:row>
      <xdr:rowOff>7620</xdr:rowOff>
    </xdr:from>
    <xdr:to>
      <xdr:col>52</xdr:col>
      <xdr:colOff>739140</xdr:colOff>
      <xdr:row>8</xdr:row>
      <xdr:rowOff>7620</xdr:rowOff>
    </xdr:to>
    <xdr:graphicFrame macro="">
      <xdr:nvGraphicFramePr>
        <xdr:cNvPr id="61140388" name="10 Gráfico">
          <a:extLst>
            <a:ext uri="{FF2B5EF4-FFF2-40B4-BE49-F238E27FC236}">
              <a16:creationId xmlns:a16="http://schemas.microsoft.com/office/drawing/2014/main" id="{00000000-0008-0000-0400-0000A4EDA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45</xdr:col>
      <xdr:colOff>266700</xdr:colOff>
      <xdr:row>8</xdr:row>
      <xdr:rowOff>365760</xdr:rowOff>
    </xdr:from>
    <xdr:to>
      <xdr:col>53</xdr:col>
      <xdr:colOff>0</xdr:colOff>
      <xdr:row>14</xdr:row>
      <xdr:rowOff>571500</xdr:rowOff>
    </xdr:to>
    <xdr:graphicFrame macro="">
      <xdr:nvGraphicFramePr>
        <xdr:cNvPr id="61140389" name="11 Gráfico">
          <a:extLst>
            <a:ext uri="{FF2B5EF4-FFF2-40B4-BE49-F238E27FC236}">
              <a16:creationId xmlns:a16="http://schemas.microsoft.com/office/drawing/2014/main" id="{00000000-0008-0000-0400-0000A5EDA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45</xdr:col>
      <xdr:colOff>373380</xdr:colOff>
      <xdr:row>14</xdr:row>
      <xdr:rowOff>754380</xdr:rowOff>
    </xdr:from>
    <xdr:to>
      <xdr:col>53</xdr:col>
      <xdr:colOff>106680</xdr:colOff>
      <xdr:row>19</xdr:row>
      <xdr:rowOff>83820</xdr:rowOff>
    </xdr:to>
    <xdr:graphicFrame macro="">
      <xdr:nvGraphicFramePr>
        <xdr:cNvPr id="61140390" name="12 Gráfico">
          <a:extLst>
            <a:ext uri="{FF2B5EF4-FFF2-40B4-BE49-F238E27FC236}">
              <a16:creationId xmlns:a16="http://schemas.microsoft.com/office/drawing/2014/main" id="{00000000-0008-0000-0400-0000A6EDA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22</xdr:col>
      <xdr:colOff>0</xdr:colOff>
      <xdr:row>20</xdr:row>
      <xdr:rowOff>0</xdr:rowOff>
    </xdr:from>
    <xdr:to>
      <xdr:col>27</xdr:col>
      <xdr:colOff>0</xdr:colOff>
      <xdr:row>25</xdr:row>
      <xdr:rowOff>259080</xdr:rowOff>
    </xdr:to>
    <xdr:graphicFrame macro="">
      <xdr:nvGraphicFramePr>
        <xdr:cNvPr id="61140391" name="7 Gráfico">
          <a:extLst>
            <a:ext uri="{FF2B5EF4-FFF2-40B4-BE49-F238E27FC236}">
              <a16:creationId xmlns:a16="http://schemas.microsoft.com/office/drawing/2014/main" id="{00000000-0008-0000-0400-0000A7EDA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28</xdr:col>
      <xdr:colOff>0</xdr:colOff>
      <xdr:row>20</xdr:row>
      <xdr:rowOff>0</xdr:rowOff>
    </xdr:from>
    <xdr:to>
      <xdr:col>32</xdr:col>
      <xdr:colOff>762000</xdr:colOff>
      <xdr:row>25</xdr:row>
      <xdr:rowOff>259080</xdr:rowOff>
    </xdr:to>
    <xdr:graphicFrame macro="">
      <xdr:nvGraphicFramePr>
        <xdr:cNvPr id="61140392" name="8 Gráfico">
          <a:extLst>
            <a:ext uri="{FF2B5EF4-FFF2-40B4-BE49-F238E27FC236}">
              <a16:creationId xmlns:a16="http://schemas.microsoft.com/office/drawing/2014/main" id="{00000000-0008-0000-0400-0000A8EDA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34</xdr:col>
      <xdr:colOff>0</xdr:colOff>
      <xdr:row>20</xdr:row>
      <xdr:rowOff>0</xdr:rowOff>
    </xdr:from>
    <xdr:to>
      <xdr:col>38</xdr:col>
      <xdr:colOff>754380</xdr:colOff>
      <xdr:row>25</xdr:row>
      <xdr:rowOff>274320</xdr:rowOff>
    </xdr:to>
    <xdr:graphicFrame macro="">
      <xdr:nvGraphicFramePr>
        <xdr:cNvPr id="61140393" name="9 Gráfico">
          <a:extLst>
            <a:ext uri="{FF2B5EF4-FFF2-40B4-BE49-F238E27FC236}">
              <a16:creationId xmlns:a16="http://schemas.microsoft.com/office/drawing/2014/main" id="{00000000-0008-0000-0400-0000A9EDA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45</xdr:col>
      <xdr:colOff>396240</xdr:colOff>
      <xdr:row>20</xdr:row>
      <xdr:rowOff>38100</xdr:rowOff>
    </xdr:from>
    <xdr:to>
      <xdr:col>53</xdr:col>
      <xdr:colOff>129540</xdr:colOff>
      <xdr:row>25</xdr:row>
      <xdr:rowOff>312420</xdr:rowOff>
    </xdr:to>
    <xdr:graphicFrame macro="">
      <xdr:nvGraphicFramePr>
        <xdr:cNvPr id="61140394" name="16 Gráfico">
          <a:extLst>
            <a:ext uri="{FF2B5EF4-FFF2-40B4-BE49-F238E27FC236}">
              <a16:creationId xmlns:a16="http://schemas.microsoft.com/office/drawing/2014/main" id="{00000000-0008-0000-0400-0000AAEDA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22</xdr:col>
      <xdr:colOff>0</xdr:colOff>
      <xdr:row>25</xdr:row>
      <xdr:rowOff>373380</xdr:rowOff>
    </xdr:from>
    <xdr:to>
      <xdr:col>27</xdr:col>
      <xdr:colOff>0</xdr:colOff>
      <xdr:row>30</xdr:row>
      <xdr:rowOff>281940</xdr:rowOff>
    </xdr:to>
    <xdr:graphicFrame macro="">
      <xdr:nvGraphicFramePr>
        <xdr:cNvPr id="61140395" name="7 Gráfico">
          <a:extLst>
            <a:ext uri="{FF2B5EF4-FFF2-40B4-BE49-F238E27FC236}">
              <a16:creationId xmlns:a16="http://schemas.microsoft.com/office/drawing/2014/main" id="{00000000-0008-0000-0400-0000ABEDA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28</xdr:col>
      <xdr:colOff>0</xdr:colOff>
      <xdr:row>25</xdr:row>
      <xdr:rowOff>373380</xdr:rowOff>
    </xdr:from>
    <xdr:to>
      <xdr:col>32</xdr:col>
      <xdr:colOff>762000</xdr:colOff>
      <xdr:row>30</xdr:row>
      <xdr:rowOff>281940</xdr:rowOff>
    </xdr:to>
    <xdr:graphicFrame macro="">
      <xdr:nvGraphicFramePr>
        <xdr:cNvPr id="61140396" name="8 Gráfico">
          <a:extLst>
            <a:ext uri="{FF2B5EF4-FFF2-40B4-BE49-F238E27FC236}">
              <a16:creationId xmlns:a16="http://schemas.microsoft.com/office/drawing/2014/main" id="{00000000-0008-0000-0400-0000ACEDA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34</xdr:col>
      <xdr:colOff>0</xdr:colOff>
      <xdr:row>25</xdr:row>
      <xdr:rowOff>373380</xdr:rowOff>
    </xdr:from>
    <xdr:to>
      <xdr:col>39</xdr:col>
      <xdr:colOff>7620</xdr:colOff>
      <xdr:row>30</xdr:row>
      <xdr:rowOff>297180</xdr:rowOff>
    </xdr:to>
    <xdr:graphicFrame macro="">
      <xdr:nvGraphicFramePr>
        <xdr:cNvPr id="61140397" name="9 Gráfico">
          <a:extLst>
            <a:ext uri="{FF2B5EF4-FFF2-40B4-BE49-F238E27FC236}">
              <a16:creationId xmlns:a16="http://schemas.microsoft.com/office/drawing/2014/main" id="{00000000-0008-0000-0400-0000ADEDA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45</xdr:col>
      <xdr:colOff>396240</xdr:colOff>
      <xdr:row>25</xdr:row>
      <xdr:rowOff>411480</xdr:rowOff>
    </xdr:from>
    <xdr:to>
      <xdr:col>53</xdr:col>
      <xdr:colOff>129540</xdr:colOff>
      <xdr:row>31</xdr:row>
      <xdr:rowOff>30480</xdr:rowOff>
    </xdr:to>
    <xdr:graphicFrame macro="">
      <xdr:nvGraphicFramePr>
        <xdr:cNvPr id="61140398" name="16 Gráfico">
          <a:extLst>
            <a:ext uri="{FF2B5EF4-FFF2-40B4-BE49-F238E27FC236}">
              <a16:creationId xmlns:a16="http://schemas.microsoft.com/office/drawing/2014/main" id="{00000000-0008-0000-0400-0000AEEDA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21</xdr:col>
      <xdr:colOff>152400</xdr:colOff>
      <xdr:row>0</xdr:row>
      <xdr:rowOff>38100</xdr:rowOff>
    </xdr:from>
    <xdr:to>
      <xdr:col>21</xdr:col>
      <xdr:colOff>868680</xdr:colOff>
      <xdr:row>3</xdr:row>
      <xdr:rowOff>68580</xdr:rowOff>
    </xdr:to>
    <xdr:pic>
      <xdr:nvPicPr>
        <xdr:cNvPr id="61140399" name="Picture 3995" descr="MB900431547">
          <a:hlinkClick xmlns:r="http://schemas.openxmlformats.org/officeDocument/2006/relationships" r:id="rId21" tooltip="Ir a factores criticos"/>
          <a:extLst>
            <a:ext uri="{FF2B5EF4-FFF2-40B4-BE49-F238E27FC236}">
              <a16:creationId xmlns:a16="http://schemas.microsoft.com/office/drawing/2014/main" id="{00000000-0008-0000-0400-0000AFEDA403}"/>
            </a:ext>
          </a:extLst>
        </xdr:cNvPr>
        <xdr:cNvPicPr>
          <a:picLocks noChangeAspect="1" noChangeArrowheads="1"/>
        </xdr:cNvPicPr>
      </xdr:nvPicPr>
      <xdr:blipFill>
        <a:blip xmlns:r="http://schemas.openxmlformats.org/officeDocument/2006/relationships" r:embed="rId2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666220" y="38100"/>
          <a:ext cx="716280" cy="701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editAs="oneCell">
    <xdr:from>
      <xdr:col>21</xdr:col>
      <xdr:colOff>350520</xdr:colOff>
      <xdr:row>3</xdr:row>
      <xdr:rowOff>121920</xdr:rowOff>
    </xdr:from>
    <xdr:to>
      <xdr:col>21</xdr:col>
      <xdr:colOff>701040</xdr:colOff>
      <xdr:row>4</xdr:row>
      <xdr:rowOff>0</xdr:rowOff>
    </xdr:to>
    <xdr:pic>
      <xdr:nvPicPr>
        <xdr:cNvPr id="61140400" name="2 Imagen">
          <a:hlinkClick xmlns:r="http://schemas.openxmlformats.org/officeDocument/2006/relationships" r:id="rId23" tooltip="Ir a comunidad"/>
          <a:extLst>
            <a:ext uri="{FF2B5EF4-FFF2-40B4-BE49-F238E27FC236}">
              <a16:creationId xmlns:a16="http://schemas.microsoft.com/office/drawing/2014/main" id="{00000000-0008-0000-0400-0000B0EDA403}"/>
            </a:ext>
          </a:extLst>
        </xdr:cNvPr>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val="0"/>
            </a:ext>
          </a:extLst>
        </a:blip>
        <a:srcRect/>
        <a:stretch>
          <a:fillRect/>
        </a:stretch>
      </xdr:blipFill>
      <xdr:spPr bwMode="auto">
        <a:xfrm>
          <a:off x="11864340" y="792480"/>
          <a:ext cx="35052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39</xdr:col>
      <xdr:colOff>198120</xdr:colOff>
      <xdr:row>1</xdr:row>
      <xdr:rowOff>289560</xdr:rowOff>
    </xdr:from>
    <xdr:to>
      <xdr:col>44</xdr:col>
      <xdr:colOff>182880</xdr:colOff>
      <xdr:row>8</xdr:row>
      <xdr:rowOff>0</xdr:rowOff>
    </xdr:to>
    <xdr:graphicFrame macro="">
      <xdr:nvGraphicFramePr>
        <xdr:cNvPr id="61140401" name="3 Gráfico">
          <a:extLst>
            <a:ext uri="{FF2B5EF4-FFF2-40B4-BE49-F238E27FC236}">
              <a16:creationId xmlns:a16="http://schemas.microsoft.com/office/drawing/2014/main" id="{00000000-0008-0000-0400-0000B1EDA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39</xdr:col>
      <xdr:colOff>182880</xdr:colOff>
      <xdr:row>8</xdr:row>
      <xdr:rowOff>350520</xdr:rowOff>
    </xdr:from>
    <xdr:to>
      <xdr:col>44</xdr:col>
      <xdr:colOff>198120</xdr:colOff>
      <xdr:row>14</xdr:row>
      <xdr:rowOff>556260</xdr:rowOff>
    </xdr:to>
    <xdr:graphicFrame macro="">
      <xdr:nvGraphicFramePr>
        <xdr:cNvPr id="61140402" name="4 Gráfico">
          <a:extLst>
            <a:ext uri="{FF2B5EF4-FFF2-40B4-BE49-F238E27FC236}">
              <a16:creationId xmlns:a16="http://schemas.microsoft.com/office/drawing/2014/main" id="{00000000-0008-0000-0400-0000B2EDA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39</xdr:col>
      <xdr:colOff>251460</xdr:colOff>
      <xdr:row>14</xdr:row>
      <xdr:rowOff>762000</xdr:rowOff>
    </xdr:from>
    <xdr:to>
      <xdr:col>44</xdr:col>
      <xdr:colOff>236220</xdr:colOff>
      <xdr:row>19</xdr:row>
      <xdr:rowOff>83820</xdr:rowOff>
    </xdr:to>
    <xdr:graphicFrame macro="">
      <xdr:nvGraphicFramePr>
        <xdr:cNvPr id="61140403" name="5 Gráfico">
          <a:extLst>
            <a:ext uri="{FF2B5EF4-FFF2-40B4-BE49-F238E27FC236}">
              <a16:creationId xmlns:a16="http://schemas.microsoft.com/office/drawing/2014/main" id="{00000000-0008-0000-0400-0000B3EDA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39</xdr:col>
      <xdr:colOff>198120</xdr:colOff>
      <xdr:row>20</xdr:row>
      <xdr:rowOff>7620</xdr:rowOff>
    </xdr:from>
    <xdr:to>
      <xdr:col>44</xdr:col>
      <xdr:colOff>251460</xdr:colOff>
      <xdr:row>25</xdr:row>
      <xdr:rowOff>243840</xdr:rowOff>
    </xdr:to>
    <xdr:graphicFrame macro="">
      <xdr:nvGraphicFramePr>
        <xdr:cNvPr id="61140404" name="6 Gráfico">
          <a:extLst>
            <a:ext uri="{FF2B5EF4-FFF2-40B4-BE49-F238E27FC236}">
              <a16:creationId xmlns:a16="http://schemas.microsoft.com/office/drawing/2014/main" id="{00000000-0008-0000-0400-0000B4EDA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39</xdr:col>
      <xdr:colOff>205740</xdr:colOff>
      <xdr:row>25</xdr:row>
      <xdr:rowOff>381000</xdr:rowOff>
    </xdr:from>
    <xdr:to>
      <xdr:col>44</xdr:col>
      <xdr:colOff>304800</xdr:colOff>
      <xdr:row>30</xdr:row>
      <xdr:rowOff>297180</xdr:rowOff>
    </xdr:to>
    <xdr:graphicFrame macro="">
      <xdr:nvGraphicFramePr>
        <xdr:cNvPr id="61140405" name="1 Gráfico">
          <a:extLst>
            <a:ext uri="{FF2B5EF4-FFF2-40B4-BE49-F238E27FC236}">
              <a16:creationId xmlns:a16="http://schemas.microsoft.com/office/drawing/2014/main" id="{00000000-0008-0000-0400-0000B5EDA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22</xdr:col>
      <xdr:colOff>7620</xdr:colOff>
      <xdr:row>2</xdr:row>
      <xdr:rowOff>7620</xdr:rowOff>
    </xdr:from>
    <xdr:to>
      <xdr:col>27</xdr:col>
      <xdr:colOff>7620</xdr:colOff>
      <xdr:row>8</xdr:row>
      <xdr:rowOff>0</xdr:rowOff>
    </xdr:to>
    <xdr:graphicFrame macro="">
      <xdr:nvGraphicFramePr>
        <xdr:cNvPr id="61253937" name="1 Gráfico">
          <a:extLst>
            <a:ext uri="{FF2B5EF4-FFF2-40B4-BE49-F238E27FC236}">
              <a16:creationId xmlns:a16="http://schemas.microsoft.com/office/drawing/2014/main" id="{00000000-0008-0000-0500-000031A9A6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777240</xdr:colOff>
      <xdr:row>1</xdr:row>
      <xdr:rowOff>289560</xdr:rowOff>
    </xdr:from>
    <xdr:to>
      <xdr:col>32</xdr:col>
      <xdr:colOff>754380</xdr:colOff>
      <xdr:row>7</xdr:row>
      <xdr:rowOff>464820</xdr:rowOff>
    </xdr:to>
    <xdr:graphicFrame macro="">
      <xdr:nvGraphicFramePr>
        <xdr:cNvPr id="61253938" name="2 Gráfico">
          <a:extLst>
            <a:ext uri="{FF2B5EF4-FFF2-40B4-BE49-F238E27FC236}">
              <a16:creationId xmlns:a16="http://schemas.microsoft.com/office/drawing/2014/main" id="{00000000-0008-0000-0500-000032A9A6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xdr:col>
      <xdr:colOff>30480</xdr:colOff>
      <xdr:row>2</xdr:row>
      <xdr:rowOff>0</xdr:rowOff>
    </xdr:from>
    <xdr:to>
      <xdr:col>39</xdr:col>
      <xdr:colOff>0</xdr:colOff>
      <xdr:row>8</xdr:row>
      <xdr:rowOff>0</xdr:rowOff>
    </xdr:to>
    <xdr:graphicFrame macro="">
      <xdr:nvGraphicFramePr>
        <xdr:cNvPr id="61253939" name="3 Gráfico">
          <a:extLst>
            <a:ext uri="{FF2B5EF4-FFF2-40B4-BE49-F238E27FC236}">
              <a16:creationId xmlns:a16="http://schemas.microsoft.com/office/drawing/2014/main" id="{00000000-0008-0000-0500-000033A9A6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8</xdr:row>
      <xdr:rowOff>350520</xdr:rowOff>
    </xdr:from>
    <xdr:to>
      <xdr:col>27</xdr:col>
      <xdr:colOff>0</xdr:colOff>
      <xdr:row>14</xdr:row>
      <xdr:rowOff>541020</xdr:rowOff>
    </xdr:to>
    <xdr:graphicFrame macro="">
      <xdr:nvGraphicFramePr>
        <xdr:cNvPr id="61253940" name="4 Gráfico">
          <a:extLst>
            <a:ext uri="{FF2B5EF4-FFF2-40B4-BE49-F238E27FC236}">
              <a16:creationId xmlns:a16="http://schemas.microsoft.com/office/drawing/2014/main" id="{00000000-0008-0000-0500-000034A9A6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0</xdr:colOff>
      <xdr:row>8</xdr:row>
      <xdr:rowOff>350520</xdr:rowOff>
    </xdr:from>
    <xdr:to>
      <xdr:col>33</xdr:col>
      <xdr:colOff>0</xdr:colOff>
      <xdr:row>14</xdr:row>
      <xdr:rowOff>563880</xdr:rowOff>
    </xdr:to>
    <xdr:graphicFrame macro="">
      <xdr:nvGraphicFramePr>
        <xdr:cNvPr id="61253941" name="5 Gráfico">
          <a:extLst>
            <a:ext uri="{FF2B5EF4-FFF2-40B4-BE49-F238E27FC236}">
              <a16:creationId xmlns:a16="http://schemas.microsoft.com/office/drawing/2014/main" id="{00000000-0008-0000-0500-000035A9A6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0</xdr:colOff>
      <xdr:row>8</xdr:row>
      <xdr:rowOff>350520</xdr:rowOff>
    </xdr:from>
    <xdr:to>
      <xdr:col>39</xdr:col>
      <xdr:colOff>0</xdr:colOff>
      <xdr:row>14</xdr:row>
      <xdr:rowOff>563880</xdr:rowOff>
    </xdr:to>
    <xdr:graphicFrame macro="">
      <xdr:nvGraphicFramePr>
        <xdr:cNvPr id="61253942" name="6 Gráfico">
          <a:extLst>
            <a:ext uri="{FF2B5EF4-FFF2-40B4-BE49-F238E27FC236}">
              <a16:creationId xmlns:a16="http://schemas.microsoft.com/office/drawing/2014/main" id="{00000000-0008-0000-0500-000036A9A6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22</xdr:col>
      <xdr:colOff>0</xdr:colOff>
      <xdr:row>15</xdr:row>
      <xdr:rowOff>0</xdr:rowOff>
    </xdr:from>
    <xdr:to>
      <xdr:col>27</xdr:col>
      <xdr:colOff>0</xdr:colOff>
      <xdr:row>19</xdr:row>
      <xdr:rowOff>83820</xdr:rowOff>
    </xdr:to>
    <xdr:graphicFrame macro="">
      <xdr:nvGraphicFramePr>
        <xdr:cNvPr id="61253943" name="7 Gráfico">
          <a:extLst>
            <a:ext uri="{FF2B5EF4-FFF2-40B4-BE49-F238E27FC236}">
              <a16:creationId xmlns:a16="http://schemas.microsoft.com/office/drawing/2014/main" id="{00000000-0008-0000-0500-000037A9A6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xdr:col>
      <xdr:colOff>0</xdr:colOff>
      <xdr:row>15</xdr:row>
      <xdr:rowOff>0</xdr:rowOff>
    </xdr:from>
    <xdr:to>
      <xdr:col>32</xdr:col>
      <xdr:colOff>762000</xdr:colOff>
      <xdr:row>19</xdr:row>
      <xdr:rowOff>83820</xdr:rowOff>
    </xdr:to>
    <xdr:graphicFrame macro="">
      <xdr:nvGraphicFramePr>
        <xdr:cNvPr id="61253944" name="8 Gráfico">
          <a:extLst>
            <a:ext uri="{FF2B5EF4-FFF2-40B4-BE49-F238E27FC236}">
              <a16:creationId xmlns:a16="http://schemas.microsoft.com/office/drawing/2014/main" id="{00000000-0008-0000-0500-000038A9A6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34</xdr:col>
      <xdr:colOff>0</xdr:colOff>
      <xdr:row>15</xdr:row>
      <xdr:rowOff>0</xdr:rowOff>
    </xdr:from>
    <xdr:to>
      <xdr:col>38</xdr:col>
      <xdr:colOff>754380</xdr:colOff>
      <xdr:row>19</xdr:row>
      <xdr:rowOff>91440</xdr:rowOff>
    </xdr:to>
    <xdr:graphicFrame macro="">
      <xdr:nvGraphicFramePr>
        <xdr:cNvPr id="61253945" name="9 Gráfico">
          <a:extLst>
            <a:ext uri="{FF2B5EF4-FFF2-40B4-BE49-F238E27FC236}">
              <a16:creationId xmlns:a16="http://schemas.microsoft.com/office/drawing/2014/main" id="{00000000-0008-0000-0500-000039A9A6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44</xdr:col>
      <xdr:colOff>419100</xdr:colOff>
      <xdr:row>1</xdr:row>
      <xdr:rowOff>228600</xdr:rowOff>
    </xdr:from>
    <xdr:to>
      <xdr:col>52</xdr:col>
      <xdr:colOff>160020</xdr:colOff>
      <xdr:row>7</xdr:row>
      <xdr:rowOff>419100</xdr:rowOff>
    </xdr:to>
    <xdr:graphicFrame macro="">
      <xdr:nvGraphicFramePr>
        <xdr:cNvPr id="61253946" name="10 Gráfico">
          <a:extLst>
            <a:ext uri="{FF2B5EF4-FFF2-40B4-BE49-F238E27FC236}">
              <a16:creationId xmlns:a16="http://schemas.microsoft.com/office/drawing/2014/main" id="{00000000-0008-0000-0500-00003AA9A6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44</xdr:col>
      <xdr:colOff>464820</xdr:colOff>
      <xdr:row>8</xdr:row>
      <xdr:rowOff>365760</xdr:rowOff>
    </xdr:from>
    <xdr:to>
      <xdr:col>52</xdr:col>
      <xdr:colOff>198120</xdr:colOff>
      <xdr:row>14</xdr:row>
      <xdr:rowOff>571500</xdr:rowOff>
    </xdr:to>
    <xdr:graphicFrame macro="">
      <xdr:nvGraphicFramePr>
        <xdr:cNvPr id="61253947" name="11 Gráfico">
          <a:extLst>
            <a:ext uri="{FF2B5EF4-FFF2-40B4-BE49-F238E27FC236}">
              <a16:creationId xmlns:a16="http://schemas.microsoft.com/office/drawing/2014/main" id="{00000000-0008-0000-0500-00003BA9A6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44</xdr:col>
      <xdr:colOff>472440</xdr:colOff>
      <xdr:row>15</xdr:row>
      <xdr:rowOff>7620</xdr:rowOff>
    </xdr:from>
    <xdr:to>
      <xdr:col>52</xdr:col>
      <xdr:colOff>205740</xdr:colOff>
      <xdr:row>19</xdr:row>
      <xdr:rowOff>106680</xdr:rowOff>
    </xdr:to>
    <xdr:graphicFrame macro="">
      <xdr:nvGraphicFramePr>
        <xdr:cNvPr id="61253948" name="12 Gráfico">
          <a:extLst>
            <a:ext uri="{FF2B5EF4-FFF2-40B4-BE49-F238E27FC236}">
              <a16:creationId xmlns:a16="http://schemas.microsoft.com/office/drawing/2014/main" id="{00000000-0008-0000-0500-00003CA9A6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22</xdr:col>
      <xdr:colOff>0</xdr:colOff>
      <xdr:row>20</xdr:row>
      <xdr:rowOff>0</xdr:rowOff>
    </xdr:from>
    <xdr:to>
      <xdr:col>27</xdr:col>
      <xdr:colOff>0</xdr:colOff>
      <xdr:row>25</xdr:row>
      <xdr:rowOff>259080</xdr:rowOff>
    </xdr:to>
    <xdr:graphicFrame macro="">
      <xdr:nvGraphicFramePr>
        <xdr:cNvPr id="61253949" name="7 Gráfico">
          <a:extLst>
            <a:ext uri="{FF2B5EF4-FFF2-40B4-BE49-F238E27FC236}">
              <a16:creationId xmlns:a16="http://schemas.microsoft.com/office/drawing/2014/main" id="{00000000-0008-0000-0500-00003DA9A6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28</xdr:col>
      <xdr:colOff>0</xdr:colOff>
      <xdr:row>20</xdr:row>
      <xdr:rowOff>0</xdr:rowOff>
    </xdr:from>
    <xdr:to>
      <xdr:col>32</xdr:col>
      <xdr:colOff>762000</xdr:colOff>
      <xdr:row>25</xdr:row>
      <xdr:rowOff>259080</xdr:rowOff>
    </xdr:to>
    <xdr:graphicFrame macro="">
      <xdr:nvGraphicFramePr>
        <xdr:cNvPr id="61253950" name="8 Gráfico">
          <a:extLst>
            <a:ext uri="{FF2B5EF4-FFF2-40B4-BE49-F238E27FC236}">
              <a16:creationId xmlns:a16="http://schemas.microsoft.com/office/drawing/2014/main" id="{00000000-0008-0000-0500-00003EA9A6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34</xdr:col>
      <xdr:colOff>0</xdr:colOff>
      <xdr:row>20</xdr:row>
      <xdr:rowOff>0</xdr:rowOff>
    </xdr:from>
    <xdr:to>
      <xdr:col>38</xdr:col>
      <xdr:colOff>754380</xdr:colOff>
      <xdr:row>25</xdr:row>
      <xdr:rowOff>274320</xdr:rowOff>
    </xdr:to>
    <xdr:graphicFrame macro="">
      <xdr:nvGraphicFramePr>
        <xdr:cNvPr id="61253951" name="9 Gráfico">
          <a:extLst>
            <a:ext uri="{FF2B5EF4-FFF2-40B4-BE49-F238E27FC236}">
              <a16:creationId xmlns:a16="http://schemas.microsoft.com/office/drawing/2014/main" id="{00000000-0008-0000-0500-00003FA9A6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44</xdr:col>
      <xdr:colOff>480060</xdr:colOff>
      <xdr:row>20</xdr:row>
      <xdr:rowOff>38100</xdr:rowOff>
    </xdr:from>
    <xdr:to>
      <xdr:col>52</xdr:col>
      <xdr:colOff>213360</xdr:colOff>
      <xdr:row>25</xdr:row>
      <xdr:rowOff>312420</xdr:rowOff>
    </xdr:to>
    <xdr:graphicFrame macro="">
      <xdr:nvGraphicFramePr>
        <xdr:cNvPr id="61253952" name="16 Gráfico">
          <a:extLst>
            <a:ext uri="{FF2B5EF4-FFF2-40B4-BE49-F238E27FC236}">
              <a16:creationId xmlns:a16="http://schemas.microsoft.com/office/drawing/2014/main" id="{00000000-0008-0000-0500-000040A9A6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21</xdr:col>
      <xdr:colOff>91440</xdr:colOff>
      <xdr:row>0</xdr:row>
      <xdr:rowOff>45720</xdr:rowOff>
    </xdr:from>
    <xdr:to>
      <xdr:col>21</xdr:col>
      <xdr:colOff>723900</xdr:colOff>
      <xdr:row>3</xdr:row>
      <xdr:rowOff>0</xdr:rowOff>
    </xdr:to>
    <xdr:pic>
      <xdr:nvPicPr>
        <xdr:cNvPr id="61253953" name="Picture 3995" descr="MB900431547">
          <a:hlinkClick xmlns:r="http://schemas.openxmlformats.org/officeDocument/2006/relationships" r:id="rId17" tooltip="Ir a factores criticos"/>
          <a:extLst>
            <a:ext uri="{FF2B5EF4-FFF2-40B4-BE49-F238E27FC236}">
              <a16:creationId xmlns:a16="http://schemas.microsoft.com/office/drawing/2014/main" id="{00000000-0008-0000-0500-000041A9A603}"/>
            </a:ext>
          </a:extLst>
        </xdr:cNvPr>
        <xdr:cNvPicPr>
          <a:picLocks noChangeAspect="1" noChangeArrowheads="1"/>
        </xdr:cNvPicPr>
      </xdr:nvPicPr>
      <xdr:blipFill>
        <a:blip xmlns:r="http://schemas.openxmlformats.org/officeDocument/2006/relationships" r:embed="rId18"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689080" y="45720"/>
          <a:ext cx="632460" cy="624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xdr:from>
      <xdr:col>39</xdr:col>
      <xdr:colOff>228600</xdr:colOff>
      <xdr:row>2</xdr:row>
      <xdr:rowOff>7620</xdr:rowOff>
    </xdr:from>
    <xdr:to>
      <xdr:col>44</xdr:col>
      <xdr:colOff>182880</xdr:colOff>
      <xdr:row>8</xdr:row>
      <xdr:rowOff>0</xdr:rowOff>
    </xdr:to>
    <xdr:graphicFrame macro="">
      <xdr:nvGraphicFramePr>
        <xdr:cNvPr id="61253954" name="1 Gráfico">
          <a:extLst>
            <a:ext uri="{FF2B5EF4-FFF2-40B4-BE49-F238E27FC236}">
              <a16:creationId xmlns:a16="http://schemas.microsoft.com/office/drawing/2014/main" id="{00000000-0008-0000-0500-000042A9A6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39</xdr:col>
      <xdr:colOff>205740</xdr:colOff>
      <xdr:row>8</xdr:row>
      <xdr:rowOff>350520</xdr:rowOff>
    </xdr:from>
    <xdr:to>
      <xdr:col>44</xdr:col>
      <xdr:colOff>228600</xdr:colOff>
      <xdr:row>14</xdr:row>
      <xdr:rowOff>563880</xdr:rowOff>
    </xdr:to>
    <xdr:graphicFrame macro="">
      <xdr:nvGraphicFramePr>
        <xdr:cNvPr id="61253955" name="2 Gráfico">
          <a:extLst>
            <a:ext uri="{FF2B5EF4-FFF2-40B4-BE49-F238E27FC236}">
              <a16:creationId xmlns:a16="http://schemas.microsoft.com/office/drawing/2014/main" id="{00000000-0008-0000-0500-000043A9A6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39</xdr:col>
      <xdr:colOff>205740</xdr:colOff>
      <xdr:row>14</xdr:row>
      <xdr:rowOff>716280</xdr:rowOff>
    </xdr:from>
    <xdr:to>
      <xdr:col>44</xdr:col>
      <xdr:colOff>251460</xdr:colOff>
      <xdr:row>19</xdr:row>
      <xdr:rowOff>91440</xdr:rowOff>
    </xdr:to>
    <xdr:graphicFrame macro="">
      <xdr:nvGraphicFramePr>
        <xdr:cNvPr id="61253956" name="3 Gráfico">
          <a:extLst>
            <a:ext uri="{FF2B5EF4-FFF2-40B4-BE49-F238E27FC236}">
              <a16:creationId xmlns:a16="http://schemas.microsoft.com/office/drawing/2014/main" id="{00000000-0008-0000-0500-000044A9A6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39</xdr:col>
      <xdr:colOff>198120</xdr:colOff>
      <xdr:row>19</xdr:row>
      <xdr:rowOff>198120</xdr:rowOff>
    </xdr:from>
    <xdr:to>
      <xdr:col>44</xdr:col>
      <xdr:colOff>205740</xdr:colOff>
      <xdr:row>25</xdr:row>
      <xdr:rowOff>259080</xdr:rowOff>
    </xdr:to>
    <xdr:graphicFrame macro="">
      <xdr:nvGraphicFramePr>
        <xdr:cNvPr id="61253957" name="4 Gráfico">
          <a:extLst>
            <a:ext uri="{FF2B5EF4-FFF2-40B4-BE49-F238E27FC236}">
              <a16:creationId xmlns:a16="http://schemas.microsoft.com/office/drawing/2014/main" id="{00000000-0008-0000-0500-000045A9A6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mailto:nubibjas@hotmail.es" TargetMode="External"/><Relationship Id="rId7" Type="http://schemas.openxmlformats.org/officeDocument/2006/relationships/printerSettings" Target="../printerSettings/printerSettings1.bin"/><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 Id="rId6" Type="http://schemas.openxmlformats.org/officeDocument/2006/relationships/hyperlink" Target="mailto:cindyyuliana92@hotmail.com" TargetMode="External"/><Relationship Id="rId5" Type="http://schemas.openxmlformats.org/officeDocument/2006/relationships/hyperlink" Target="mailto:luz_a69@hotmail.com" TargetMode="External"/><Relationship Id="rId4" Type="http://schemas.openxmlformats.org/officeDocument/2006/relationships/hyperlink" Target="mailto:bearcha2009@hotmail.com"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4"/>
  <dimension ref="A1:M65529"/>
  <sheetViews>
    <sheetView showGridLines="0" topLeftCell="A16" zoomScale="130" zoomScaleNormal="130" workbookViewId="0">
      <selection activeCell="D18" sqref="D18:F18"/>
    </sheetView>
  </sheetViews>
  <sheetFormatPr baseColWidth="10" defaultColWidth="11.42578125" defaultRowHeight="14.25" x14ac:dyDescent="0.2"/>
  <cols>
    <col min="1" max="2" width="11.42578125" style="18"/>
    <col min="3" max="3" width="15.85546875" style="18" customWidth="1"/>
    <col min="4" max="4" width="21.140625" style="18" customWidth="1"/>
    <col min="5" max="5" width="14.85546875" style="18" customWidth="1"/>
    <col min="6" max="6" width="8.42578125" style="18" customWidth="1"/>
    <col min="7" max="7" width="10.42578125" style="18" customWidth="1"/>
    <col min="8" max="8" width="16.28515625" style="18" customWidth="1"/>
    <col min="9" max="9" width="18.28515625" style="18" customWidth="1"/>
    <col min="10" max="10" width="3.28515625" style="18" customWidth="1"/>
    <col min="11" max="11" width="46.28515625" style="18" bestFit="1" customWidth="1"/>
    <col min="12" max="12" width="85.42578125" style="18" customWidth="1"/>
    <col min="13" max="13" width="33.42578125" style="18" customWidth="1"/>
    <col min="14" max="16384" width="11.42578125" style="18"/>
  </cols>
  <sheetData>
    <row r="1" spans="1:13" ht="27" customHeight="1" x14ac:dyDescent="0.25">
      <c r="A1" s="160"/>
      <c r="B1" s="161"/>
      <c r="C1" s="168" t="s">
        <v>169</v>
      </c>
      <c r="D1" s="169"/>
      <c r="E1" s="169"/>
      <c r="F1" s="169"/>
      <c r="G1" s="169"/>
      <c r="H1" s="166" t="s">
        <v>170</v>
      </c>
      <c r="I1" s="167"/>
    </row>
    <row r="2" spans="1:13" ht="18.75" customHeight="1" x14ac:dyDescent="0.25">
      <c r="A2" s="162"/>
      <c r="B2" s="163"/>
      <c r="C2" s="168" t="s">
        <v>171</v>
      </c>
      <c r="D2" s="169"/>
      <c r="E2" s="169"/>
      <c r="F2" s="169"/>
      <c r="G2" s="169"/>
      <c r="H2" s="87">
        <v>41241</v>
      </c>
      <c r="I2" s="88" t="s">
        <v>175</v>
      </c>
    </row>
    <row r="3" spans="1:13" ht="21" customHeight="1" x14ac:dyDescent="0.25">
      <c r="A3" s="164"/>
      <c r="B3" s="165"/>
      <c r="C3" s="168" t="s">
        <v>172</v>
      </c>
      <c r="D3" s="169"/>
      <c r="E3" s="169"/>
      <c r="F3" s="169"/>
      <c r="G3" s="169"/>
      <c r="H3" s="166" t="s">
        <v>173</v>
      </c>
      <c r="I3" s="167"/>
    </row>
    <row r="4" spans="1:13" ht="5.25" customHeight="1" x14ac:dyDescent="0.2"/>
    <row r="5" spans="1:13" ht="34.5" customHeight="1" x14ac:dyDescent="0.2">
      <c r="A5" s="197" t="s">
        <v>164</v>
      </c>
      <c r="B5" s="197"/>
      <c r="C5" s="197"/>
      <c r="D5" s="197"/>
      <c r="E5" s="197"/>
      <c r="F5" s="197"/>
      <c r="G5" s="197"/>
      <c r="H5" s="197"/>
      <c r="I5" s="197"/>
      <c r="K5" s="198" t="s">
        <v>140</v>
      </c>
      <c r="L5" s="198"/>
      <c r="M5" s="198"/>
    </row>
    <row r="6" spans="1:13" ht="23.25" customHeight="1" x14ac:dyDescent="0.2">
      <c r="A6" s="199" t="s">
        <v>162</v>
      </c>
      <c r="B6" s="200"/>
      <c r="C6" s="200"/>
      <c r="D6" s="200"/>
      <c r="E6" s="200"/>
      <c r="F6" s="173" t="s">
        <v>141</v>
      </c>
      <c r="G6" s="174"/>
      <c r="H6" s="174"/>
      <c r="I6" s="174"/>
      <c r="K6" s="90" t="s">
        <v>142</v>
      </c>
      <c r="L6" s="91" t="s">
        <v>143</v>
      </c>
      <c r="M6" s="92" t="s">
        <v>144</v>
      </c>
    </row>
    <row r="7" spans="1:13" ht="20.100000000000001" customHeight="1" x14ac:dyDescent="0.2">
      <c r="A7" s="201" t="s">
        <v>178</v>
      </c>
      <c r="B7" s="202"/>
      <c r="C7" s="202"/>
      <c r="D7" s="202"/>
      <c r="E7" s="202"/>
      <c r="F7" s="175">
        <v>44893</v>
      </c>
      <c r="G7" s="175"/>
      <c r="H7" s="175"/>
      <c r="I7" s="175"/>
      <c r="K7" s="203" t="s">
        <v>166</v>
      </c>
      <c r="L7" s="105" t="s">
        <v>145</v>
      </c>
      <c r="M7" s="204" t="s">
        <v>146</v>
      </c>
    </row>
    <row r="8" spans="1:13" ht="33.75" customHeight="1" x14ac:dyDescent="0.2">
      <c r="A8" s="201"/>
      <c r="B8" s="202"/>
      <c r="C8" s="202"/>
      <c r="D8" s="202"/>
      <c r="E8" s="202"/>
      <c r="F8" s="205" t="s">
        <v>160</v>
      </c>
      <c r="G8" s="206"/>
      <c r="H8" s="207">
        <v>254152000101</v>
      </c>
      <c r="I8" s="208"/>
      <c r="K8" s="204"/>
      <c r="L8" s="105" t="s">
        <v>159</v>
      </c>
      <c r="M8" s="204"/>
    </row>
    <row r="9" spans="1:13" ht="20.100000000000001" customHeight="1" x14ac:dyDescent="0.2">
      <c r="A9" s="85" t="s">
        <v>147</v>
      </c>
      <c r="B9" s="86"/>
      <c r="C9" s="179" t="s">
        <v>179</v>
      </c>
      <c r="D9" s="179"/>
      <c r="E9" s="180"/>
      <c r="F9" s="181" t="s">
        <v>163</v>
      </c>
      <c r="G9" s="182"/>
      <c r="H9" s="211" t="s">
        <v>181</v>
      </c>
      <c r="I9" s="191"/>
      <c r="K9" s="204"/>
      <c r="L9" s="105" t="s">
        <v>148</v>
      </c>
      <c r="M9" s="204" t="s">
        <v>149</v>
      </c>
    </row>
    <row r="10" spans="1:13" ht="20.100000000000001" customHeight="1" x14ac:dyDescent="0.2">
      <c r="A10" s="177" t="s">
        <v>168</v>
      </c>
      <c r="B10" s="178"/>
      <c r="C10" s="179" t="s">
        <v>462</v>
      </c>
      <c r="D10" s="179"/>
      <c r="E10" s="179"/>
      <c r="F10" s="180"/>
      <c r="G10" s="89" t="s">
        <v>150</v>
      </c>
      <c r="H10" s="209">
        <v>3204899562</v>
      </c>
      <c r="I10" s="210"/>
      <c r="K10" s="204"/>
      <c r="L10" s="105" t="s">
        <v>151</v>
      </c>
      <c r="M10" s="204"/>
    </row>
    <row r="11" spans="1:13" ht="20.100000000000001" customHeight="1" x14ac:dyDescent="0.2">
      <c r="A11" s="177" t="s">
        <v>165</v>
      </c>
      <c r="B11" s="178"/>
      <c r="C11" s="179" t="s">
        <v>180</v>
      </c>
      <c r="D11" s="179"/>
      <c r="E11" s="179"/>
      <c r="F11" s="180"/>
      <c r="G11" s="89" t="s">
        <v>174</v>
      </c>
      <c r="H11" s="191">
        <v>2022</v>
      </c>
      <c r="I11" s="192"/>
      <c r="K11" s="193"/>
      <c r="L11" s="106"/>
      <c r="M11" s="106"/>
    </row>
    <row r="12" spans="1:13" ht="19.5" customHeight="1" x14ac:dyDescent="0.2">
      <c r="A12" s="194" t="s">
        <v>152</v>
      </c>
      <c r="B12" s="195"/>
      <c r="C12" s="195"/>
      <c r="D12" s="195"/>
      <c r="E12" s="195"/>
      <c r="F12" s="195"/>
      <c r="G12" s="195"/>
      <c r="H12" s="195"/>
      <c r="I12" s="196"/>
      <c r="K12" s="189"/>
      <c r="L12" s="106"/>
      <c r="M12" s="189"/>
    </row>
    <row r="13" spans="1:13" ht="20.100000000000001" customHeight="1" x14ac:dyDescent="0.2">
      <c r="A13" s="186" t="s">
        <v>153</v>
      </c>
      <c r="B13" s="186"/>
      <c r="C13" s="186"/>
      <c r="D13" s="186" t="s">
        <v>154</v>
      </c>
      <c r="E13" s="186"/>
      <c r="F13" s="186"/>
      <c r="G13" s="186" t="s">
        <v>161</v>
      </c>
      <c r="H13" s="186"/>
      <c r="I13" s="186"/>
      <c r="K13" s="189"/>
      <c r="L13" s="106"/>
      <c r="M13" s="189"/>
    </row>
    <row r="14" spans="1:13" ht="20.100000000000001" customHeight="1" x14ac:dyDescent="0.2">
      <c r="A14" s="190" t="s">
        <v>373</v>
      </c>
      <c r="B14" s="190"/>
      <c r="C14" s="190"/>
      <c r="D14" s="190" t="s">
        <v>374</v>
      </c>
      <c r="E14" s="190"/>
      <c r="F14" s="190"/>
      <c r="G14" s="183" t="s">
        <v>375</v>
      </c>
      <c r="H14" s="190"/>
      <c r="I14" s="190"/>
      <c r="K14" s="189"/>
      <c r="L14" s="106"/>
      <c r="M14" s="189"/>
    </row>
    <row r="15" spans="1:13" ht="20.100000000000001" customHeight="1" x14ac:dyDescent="0.2">
      <c r="A15" s="190" t="s">
        <v>376</v>
      </c>
      <c r="B15" s="190"/>
      <c r="C15" s="190"/>
      <c r="D15" s="190" t="s">
        <v>374</v>
      </c>
      <c r="E15" s="190"/>
      <c r="F15" s="190"/>
      <c r="G15" s="183" t="s">
        <v>377</v>
      </c>
      <c r="H15" s="190"/>
      <c r="I15" s="190"/>
      <c r="K15" s="189"/>
      <c r="L15" s="106"/>
      <c r="M15" s="106"/>
    </row>
    <row r="16" spans="1:13" ht="20.100000000000001" customHeight="1" x14ac:dyDescent="0.2">
      <c r="A16" s="176" t="s">
        <v>378</v>
      </c>
      <c r="B16" s="176"/>
      <c r="C16" s="176"/>
      <c r="D16" s="190" t="s">
        <v>374</v>
      </c>
      <c r="E16" s="190"/>
      <c r="F16" s="190"/>
      <c r="G16" s="183" t="s">
        <v>379</v>
      </c>
      <c r="H16" s="176"/>
      <c r="I16" s="176"/>
      <c r="K16" s="189"/>
      <c r="L16" s="106"/>
      <c r="M16" s="106"/>
    </row>
    <row r="17" spans="1:13" ht="20.100000000000001" customHeight="1" x14ac:dyDescent="0.2">
      <c r="A17" s="176" t="s">
        <v>380</v>
      </c>
      <c r="B17" s="176"/>
      <c r="C17" s="176"/>
      <c r="D17" s="190" t="s">
        <v>374</v>
      </c>
      <c r="E17" s="190"/>
      <c r="F17" s="190"/>
      <c r="G17" s="183" t="s">
        <v>381</v>
      </c>
      <c r="H17" s="176"/>
      <c r="I17" s="176"/>
      <c r="K17" s="189"/>
      <c r="L17" s="106"/>
      <c r="M17" s="106"/>
    </row>
    <row r="18" spans="1:13" ht="20.100000000000001" customHeight="1" x14ac:dyDescent="0.2">
      <c r="A18" s="176"/>
      <c r="B18" s="176"/>
      <c r="C18" s="176"/>
      <c r="D18" s="176"/>
      <c r="E18" s="176"/>
      <c r="F18" s="176"/>
      <c r="G18" s="176"/>
      <c r="H18" s="176"/>
      <c r="I18" s="176"/>
      <c r="K18" s="188"/>
      <c r="L18" s="106"/>
      <c r="M18" s="106"/>
    </row>
    <row r="19" spans="1:13" ht="20.100000000000001" customHeight="1" x14ac:dyDescent="0.2">
      <c r="A19" s="176"/>
      <c r="B19" s="176"/>
      <c r="C19" s="176"/>
      <c r="D19" s="176"/>
      <c r="E19" s="176"/>
      <c r="F19" s="176"/>
      <c r="G19" s="176"/>
      <c r="H19" s="176"/>
      <c r="I19" s="176"/>
      <c r="K19" s="189"/>
      <c r="L19" s="106"/>
      <c r="M19" s="106"/>
    </row>
    <row r="20" spans="1:13" ht="20.100000000000001" customHeight="1" x14ac:dyDescent="0.2">
      <c r="A20" s="176"/>
      <c r="B20" s="176"/>
      <c r="C20" s="176"/>
      <c r="D20" s="176"/>
      <c r="E20" s="176"/>
      <c r="F20" s="176"/>
      <c r="G20" s="176"/>
      <c r="H20" s="176"/>
      <c r="I20" s="176"/>
      <c r="K20" s="189"/>
      <c r="L20" s="106"/>
      <c r="M20" s="106"/>
    </row>
    <row r="21" spans="1:13" ht="20.100000000000001" customHeight="1" x14ac:dyDescent="0.2">
      <c r="A21" s="176"/>
      <c r="B21" s="176"/>
      <c r="C21" s="176"/>
      <c r="D21" s="176"/>
      <c r="E21" s="176"/>
      <c r="F21" s="176"/>
      <c r="G21" s="176"/>
      <c r="H21" s="176"/>
      <c r="I21" s="176"/>
      <c r="K21" s="189"/>
      <c r="L21" s="106"/>
      <c r="M21" s="107"/>
    </row>
    <row r="22" spans="1:13" ht="20.100000000000001" customHeight="1" x14ac:dyDescent="0.2">
      <c r="A22" s="176"/>
      <c r="B22" s="176"/>
      <c r="C22" s="176"/>
      <c r="D22" s="176"/>
      <c r="E22" s="176"/>
      <c r="F22" s="176"/>
      <c r="G22" s="176"/>
      <c r="H22" s="176"/>
      <c r="I22" s="176"/>
    </row>
    <row r="23" spans="1:13" s="19" customFormat="1" ht="20.25" x14ac:dyDescent="0.3">
      <c r="A23" s="187"/>
      <c r="B23" s="187"/>
      <c r="C23" s="187"/>
      <c r="D23" s="187"/>
      <c r="E23" s="187"/>
      <c r="F23" s="187"/>
      <c r="G23" s="187"/>
      <c r="H23" s="187"/>
      <c r="I23" s="187"/>
      <c r="K23" s="184"/>
      <c r="L23" s="184"/>
    </row>
    <row r="24" spans="1:13" ht="30" customHeight="1" x14ac:dyDescent="0.2">
      <c r="A24" s="185" t="s">
        <v>155</v>
      </c>
      <c r="B24" s="185"/>
      <c r="C24" s="185"/>
      <c r="D24" s="185"/>
      <c r="E24" s="185"/>
      <c r="F24" s="185"/>
      <c r="G24" s="185"/>
      <c r="H24" s="185"/>
      <c r="I24" s="185"/>
      <c r="K24" s="20"/>
      <c r="L24" s="20"/>
    </row>
    <row r="25" spans="1:13" ht="33.75" customHeight="1" x14ac:dyDescent="0.2">
      <c r="A25" s="186" t="s">
        <v>153</v>
      </c>
      <c r="B25" s="186"/>
      <c r="C25" s="186"/>
      <c r="D25" s="186" t="s">
        <v>154</v>
      </c>
      <c r="E25" s="186"/>
      <c r="F25" s="186"/>
      <c r="G25" s="186" t="s">
        <v>23</v>
      </c>
      <c r="H25" s="186"/>
      <c r="I25" s="186"/>
      <c r="K25" s="21"/>
      <c r="L25" s="22"/>
      <c r="M25" s="18" t="s">
        <v>156</v>
      </c>
    </row>
    <row r="26" spans="1:13" ht="20.100000000000001" customHeight="1" x14ac:dyDescent="0.2">
      <c r="A26" s="176" t="s">
        <v>463</v>
      </c>
      <c r="B26" s="176"/>
      <c r="C26" s="176"/>
      <c r="D26" s="176" t="s">
        <v>374</v>
      </c>
      <c r="E26" s="176"/>
      <c r="F26" s="176"/>
      <c r="G26" s="183" t="s">
        <v>382</v>
      </c>
      <c r="H26" s="176"/>
      <c r="I26" s="176"/>
      <c r="K26" s="21"/>
      <c r="L26" s="22"/>
    </row>
    <row r="27" spans="1:13" ht="20.100000000000001" customHeight="1" x14ac:dyDescent="0.2">
      <c r="A27" s="176" t="s">
        <v>799</v>
      </c>
      <c r="B27" s="176"/>
      <c r="C27" s="176"/>
      <c r="D27" s="176" t="s">
        <v>374</v>
      </c>
      <c r="E27" s="176"/>
      <c r="F27" s="176"/>
      <c r="G27" s="183" t="s">
        <v>383</v>
      </c>
      <c r="H27" s="176"/>
      <c r="I27" s="176"/>
      <c r="K27" s="21"/>
      <c r="L27" s="23"/>
    </row>
    <row r="28" spans="1:13" ht="20.100000000000001" customHeight="1" x14ac:dyDescent="0.2">
      <c r="A28" s="176" t="s">
        <v>800</v>
      </c>
      <c r="B28" s="176"/>
      <c r="C28" s="176"/>
      <c r="D28" s="176" t="s">
        <v>374</v>
      </c>
      <c r="E28" s="176"/>
      <c r="F28" s="176"/>
      <c r="G28" s="183" t="s">
        <v>384</v>
      </c>
      <c r="H28" s="176"/>
      <c r="I28" s="176"/>
      <c r="K28" s="21"/>
      <c r="L28" s="23"/>
    </row>
    <row r="29" spans="1:13" ht="20.100000000000001" customHeight="1" x14ac:dyDescent="0.2">
      <c r="A29" s="176" t="s">
        <v>380</v>
      </c>
      <c r="B29" s="176"/>
      <c r="C29" s="176"/>
      <c r="D29" s="176" t="s">
        <v>374</v>
      </c>
      <c r="E29" s="176"/>
      <c r="F29" s="176"/>
      <c r="G29" s="183" t="s">
        <v>385</v>
      </c>
      <c r="H29" s="176"/>
      <c r="I29" s="176"/>
      <c r="K29" s="21"/>
      <c r="L29" s="22"/>
    </row>
    <row r="30" spans="1:13" ht="20.100000000000001" customHeight="1" x14ac:dyDescent="0.2">
      <c r="A30" s="176"/>
      <c r="B30" s="176"/>
      <c r="C30" s="176"/>
      <c r="D30" s="176"/>
      <c r="E30" s="176"/>
      <c r="F30" s="176"/>
      <c r="G30" s="176"/>
      <c r="H30" s="176"/>
      <c r="I30" s="176"/>
      <c r="K30" s="21"/>
      <c r="L30" s="23"/>
    </row>
    <row r="31" spans="1:13" ht="20.100000000000001" customHeight="1" x14ac:dyDescent="0.2">
      <c r="A31" s="176"/>
      <c r="B31" s="176"/>
      <c r="C31" s="176"/>
      <c r="D31" s="176"/>
      <c r="E31" s="176"/>
      <c r="F31" s="176"/>
      <c r="G31" s="176"/>
      <c r="H31" s="176"/>
      <c r="I31" s="176"/>
      <c r="K31" s="21"/>
      <c r="L31" s="24"/>
    </row>
    <row r="32" spans="1:13" ht="20.100000000000001" customHeight="1" x14ac:dyDescent="0.2">
      <c r="A32" s="176"/>
      <c r="B32" s="176"/>
      <c r="C32" s="176"/>
      <c r="D32" s="176"/>
      <c r="E32" s="176"/>
      <c r="F32" s="176"/>
      <c r="G32" s="176"/>
      <c r="H32" s="176"/>
      <c r="I32" s="176"/>
      <c r="K32" s="170"/>
      <c r="L32" s="22"/>
    </row>
    <row r="33" spans="11:12" ht="15" x14ac:dyDescent="0.2">
      <c r="K33" s="170"/>
      <c r="L33" s="25"/>
    </row>
    <row r="34" spans="11:12" ht="19.5" customHeight="1" x14ac:dyDescent="0.2"/>
    <row r="35" spans="11:12" ht="51" customHeight="1" x14ac:dyDescent="0.2"/>
    <row r="36" spans="11:12" ht="51.75" customHeight="1" x14ac:dyDescent="0.2"/>
    <row r="37" spans="11:12" ht="42.75" customHeight="1" x14ac:dyDescent="0.2"/>
    <row r="38" spans="11:12" ht="107.25" customHeight="1" x14ac:dyDescent="0.2"/>
    <row r="39" spans="11:12" ht="58.5" customHeight="1" x14ac:dyDescent="0.2"/>
    <row r="40" spans="11:12" ht="30.75" customHeight="1" x14ac:dyDescent="0.2"/>
    <row r="41" spans="11:12" ht="30.75" customHeight="1" x14ac:dyDescent="0.2"/>
    <row r="42" spans="11:12" ht="47.25" customHeight="1" x14ac:dyDescent="0.2"/>
    <row r="65526" spans="1:5" ht="15" x14ac:dyDescent="0.25">
      <c r="A65526" s="171" t="s">
        <v>29</v>
      </c>
      <c r="B65526" s="171"/>
      <c r="C65526" s="171"/>
      <c r="D65526" s="171"/>
      <c r="E65526" s="171"/>
    </row>
    <row r="65527" spans="1:5" x14ac:dyDescent="0.2">
      <c r="A65527" s="172" t="s">
        <v>30</v>
      </c>
      <c r="B65527" s="172"/>
      <c r="C65527" s="172"/>
      <c r="D65527" s="172"/>
      <c r="E65527" s="172"/>
    </row>
    <row r="65528" spans="1:5" x14ac:dyDescent="0.2">
      <c r="A65528" s="172" t="s">
        <v>31</v>
      </c>
      <c r="B65528" s="172"/>
      <c r="C65528" s="172"/>
      <c r="D65528" s="172"/>
      <c r="E65528" s="172"/>
    </row>
    <row r="65529" spans="1:5" x14ac:dyDescent="0.2">
      <c r="A65529" s="18" t="s">
        <v>157</v>
      </c>
      <c r="D65529" s="18" t="s">
        <v>158</v>
      </c>
    </row>
  </sheetData>
  <sheetProtection password="F5F0" sheet="1"/>
  <mergeCells count="93">
    <mergeCell ref="A5:I5"/>
    <mergeCell ref="K5:M5"/>
    <mergeCell ref="A6:E6"/>
    <mergeCell ref="A7:E8"/>
    <mergeCell ref="K7:K10"/>
    <mergeCell ref="M7:M8"/>
    <mergeCell ref="F8:G8"/>
    <mergeCell ref="H8:I8"/>
    <mergeCell ref="M9:M10"/>
    <mergeCell ref="H10:I10"/>
    <mergeCell ref="H9:I9"/>
    <mergeCell ref="H11:I11"/>
    <mergeCell ref="K11:K17"/>
    <mergeCell ref="A12:I12"/>
    <mergeCell ref="M12:M14"/>
    <mergeCell ref="A13:C13"/>
    <mergeCell ref="D13:F13"/>
    <mergeCell ref="G13:I13"/>
    <mergeCell ref="A14:C14"/>
    <mergeCell ref="D14:F14"/>
    <mergeCell ref="G14:I14"/>
    <mergeCell ref="A15:C15"/>
    <mergeCell ref="D15:F15"/>
    <mergeCell ref="G15:I15"/>
    <mergeCell ref="A16:C16"/>
    <mergeCell ref="D16:F16"/>
    <mergeCell ref="G16:I16"/>
    <mergeCell ref="A17:C17"/>
    <mergeCell ref="D17:F17"/>
    <mergeCell ref="G17:I17"/>
    <mergeCell ref="A18:C18"/>
    <mergeCell ref="D18:F18"/>
    <mergeCell ref="G18:I18"/>
    <mergeCell ref="K18:K21"/>
    <mergeCell ref="A19:C19"/>
    <mergeCell ref="D19:F19"/>
    <mergeCell ref="G19:I19"/>
    <mergeCell ref="A20:C20"/>
    <mergeCell ref="D20:F20"/>
    <mergeCell ref="G20:I20"/>
    <mergeCell ref="A21:C21"/>
    <mergeCell ref="D21:F21"/>
    <mergeCell ref="G21:I21"/>
    <mergeCell ref="A22:C22"/>
    <mergeCell ref="D22:F22"/>
    <mergeCell ref="G22:I22"/>
    <mergeCell ref="A23:C23"/>
    <mergeCell ref="D23:F23"/>
    <mergeCell ref="G23:I23"/>
    <mergeCell ref="K23:L23"/>
    <mergeCell ref="A24:I24"/>
    <mergeCell ref="A25:C25"/>
    <mergeCell ref="D25:F25"/>
    <mergeCell ref="G25:I25"/>
    <mergeCell ref="A26:C26"/>
    <mergeCell ref="D26:F26"/>
    <mergeCell ref="G26:I26"/>
    <mergeCell ref="A27:C27"/>
    <mergeCell ref="D27:F27"/>
    <mergeCell ref="G27:I27"/>
    <mergeCell ref="D28:F28"/>
    <mergeCell ref="G28:I28"/>
    <mergeCell ref="A32:C32"/>
    <mergeCell ref="D32:F32"/>
    <mergeCell ref="G32:I32"/>
    <mergeCell ref="A29:C29"/>
    <mergeCell ref="D29:F29"/>
    <mergeCell ref="G29:I29"/>
    <mergeCell ref="A30:C30"/>
    <mergeCell ref="D30:F30"/>
    <mergeCell ref="G30:I30"/>
    <mergeCell ref="K32:K33"/>
    <mergeCell ref="A65526:E65526"/>
    <mergeCell ref="A65527:E65527"/>
    <mergeCell ref="A65528:E65528"/>
    <mergeCell ref="F6:I6"/>
    <mergeCell ref="F7:I7"/>
    <mergeCell ref="A31:C31"/>
    <mergeCell ref="D31:F31"/>
    <mergeCell ref="G31:I31"/>
    <mergeCell ref="A11:B11"/>
    <mergeCell ref="C10:F10"/>
    <mergeCell ref="C11:F11"/>
    <mergeCell ref="F9:G9"/>
    <mergeCell ref="A10:B10"/>
    <mergeCell ref="C9:E9"/>
    <mergeCell ref="A28:C28"/>
    <mergeCell ref="A1:B3"/>
    <mergeCell ref="H1:I1"/>
    <mergeCell ref="H3:I3"/>
    <mergeCell ref="C1:G1"/>
    <mergeCell ref="C2:G2"/>
    <mergeCell ref="C3:G3"/>
  </mergeCells>
  <hyperlinks>
    <hyperlink ref="A65528" r:id="rId1" xr:uid="{00000000-0004-0000-0000-000000000000}"/>
    <hyperlink ref="A65527" r:id="rId2" xr:uid="{00000000-0004-0000-0000-000001000000}"/>
    <hyperlink ref="G15" r:id="rId3" xr:uid="{00000000-0004-0000-0000-000002000000}"/>
    <hyperlink ref="G14" r:id="rId4" xr:uid="{00000000-0004-0000-0000-000003000000}"/>
    <hyperlink ref="G17" r:id="rId5" xr:uid="{00000000-0004-0000-0000-000004000000}"/>
    <hyperlink ref="G16" r:id="rId6" xr:uid="{00000000-0004-0000-0000-000005000000}"/>
  </hyperlinks>
  <pageMargins left="0.70866141732283472" right="0.70866141732283472" top="0.74803149606299213" bottom="0.74803149606299213" header="0.31496062992125984" footer="0.31496062992125984"/>
  <pageSetup paperSize="9" orientation="landscape" horizontalDpi="300" verticalDpi="300" r:id="rId7"/>
  <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1"/>
  <dimension ref="A1:U65532"/>
  <sheetViews>
    <sheetView showGridLines="0" tabSelected="1" zoomScale="133" zoomScaleNormal="89" workbookViewId="0">
      <pane xSplit="3" ySplit="6" topLeftCell="M77" activePane="bottomRight" state="frozen"/>
      <selection pane="topRight" activeCell="D1" sqref="D1"/>
      <selection pane="bottomLeft" activeCell="A7" sqref="A7"/>
      <selection pane="bottomRight" activeCell="N78" sqref="N78"/>
    </sheetView>
  </sheetViews>
  <sheetFormatPr baseColWidth="10" defaultColWidth="11.42578125" defaultRowHeight="14.25" x14ac:dyDescent="0.2"/>
  <cols>
    <col min="1" max="1" width="0.42578125" style="18" customWidth="1"/>
    <col min="2" max="2" width="1.42578125" style="18" customWidth="1"/>
    <col min="3" max="3" width="44.7109375" style="18" customWidth="1"/>
    <col min="4" max="4" width="11.7109375" style="24" customWidth="1"/>
    <col min="5" max="6" width="33.7109375" style="57" customWidth="1"/>
    <col min="7" max="7" width="11.7109375" style="24" customWidth="1"/>
    <col min="8" max="9" width="33.7109375" style="57" customWidth="1"/>
    <col min="10" max="10" width="11.7109375" style="24" customWidth="1"/>
    <col min="11" max="12" width="33.7109375" style="57" customWidth="1"/>
    <col min="13" max="13" width="11.7109375" style="24" customWidth="1"/>
    <col min="14" max="15" width="33.7109375" style="57" customWidth="1"/>
    <col min="16" max="16" width="3.140625" style="18" customWidth="1"/>
    <col min="17" max="17" width="2.42578125" style="18" customWidth="1"/>
    <col min="18" max="18" width="7.42578125" style="18" hidden="1" customWidth="1"/>
    <col min="19" max="20" width="7.140625" style="18" hidden="1" customWidth="1"/>
    <col min="21" max="21" width="7" style="18" hidden="1" customWidth="1"/>
    <col min="22" max="22" width="11.42578125" style="18"/>
    <col min="23" max="23" width="13" style="18" customWidth="1"/>
    <col min="24" max="24" width="15.85546875" style="18" customWidth="1"/>
    <col min="25" max="25" width="13" style="18" customWidth="1"/>
    <col min="26" max="27" width="11.42578125" style="18" customWidth="1"/>
    <col min="28" max="16384" width="11.42578125" style="18"/>
  </cols>
  <sheetData>
    <row r="1" spans="1:21" ht="33" customHeight="1" x14ac:dyDescent="0.2">
      <c r="B1" s="233" t="s">
        <v>124</v>
      </c>
      <c r="C1" s="233"/>
      <c r="D1" s="233"/>
      <c r="E1" s="233"/>
      <c r="F1" s="233"/>
      <c r="G1" s="233"/>
      <c r="H1" s="233"/>
      <c r="I1" s="233"/>
      <c r="J1" s="234"/>
      <c r="K1" s="234"/>
      <c r="L1" s="26"/>
      <c r="M1" s="26"/>
      <c r="N1" s="26"/>
      <c r="O1" s="26"/>
    </row>
    <row r="2" spans="1:21" ht="15.75" x14ac:dyDescent="0.2">
      <c r="B2" s="235" t="s">
        <v>27</v>
      </c>
      <c r="C2" s="235"/>
      <c r="D2" s="268" t="s">
        <v>190</v>
      </c>
      <c r="E2" s="268"/>
      <c r="F2" s="268"/>
      <c r="G2" s="269" t="s">
        <v>399</v>
      </c>
      <c r="H2" s="269"/>
      <c r="I2" s="269"/>
      <c r="J2" s="270" t="s">
        <v>457</v>
      </c>
      <c r="K2" s="270"/>
      <c r="L2" s="270"/>
      <c r="M2" s="219" t="s">
        <v>648</v>
      </c>
      <c r="N2" s="219"/>
      <c r="O2" s="219"/>
      <c r="Q2" s="18">
        <v>1</v>
      </c>
    </row>
    <row r="3" spans="1:21" ht="15" customHeight="1" x14ac:dyDescent="0.2">
      <c r="B3" s="235"/>
      <c r="C3" s="235"/>
      <c r="D3" s="271" t="s">
        <v>34</v>
      </c>
      <c r="E3" s="267" t="s">
        <v>122</v>
      </c>
      <c r="F3" s="267" t="s">
        <v>125</v>
      </c>
      <c r="G3" s="227" t="s">
        <v>34</v>
      </c>
      <c r="H3" s="267" t="s">
        <v>122</v>
      </c>
      <c r="I3" s="267" t="s">
        <v>125</v>
      </c>
      <c r="J3" s="227" t="s">
        <v>34</v>
      </c>
      <c r="K3" s="229" t="s">
        <v>122</v>
      </c>
      <c r="L3" s="231" t="s">
        <v>125</v>
      </c>
      <c r="M3" s="227" t="s">
        <v>34</v>
      </c>
      <c r="N3" s="229" t="s">
        <v>122</v>
      </c>
      <c r="O3" s="231" t="s">
        <v>125</v>
      </c>
      <c r="Q3" s="18">
        <v>2</v>
      </c>
    </row>
    <row r="4" spans="1:21" ht="15.75" customHeight="1" x14ac:dyDescent="0.2">
      <c r="B4" s="235"/>
      <c r="C4" s="235"/>
      <c r="D4" s="272"/>
      <c r="E4" s="231"/>
      <c r="F4" s="231"/>
      <c r="G4" s="228"/>
      <c r="H4" s="231"/>
      <c r="I4" s="231"/>
      <c r="J4" s="228"/>
      <c r="K4" s="230"/>
      <c r="L4" s="232"/>
      <c r="M4" s="228"/>
      <c r="N4" s="230"/>
      <c r="O4" s="232"/>
      <c r="Q4" s="18">
        <v>3</v>
      </c>
    </row>
    <row r="5" spans="1:21" ht="15.75" x14ac:dyDescent="0.2">
      <c r="B5" s="235"/>
      <c r="C5" s="235"/>
      <c r="D5" s="27"/>
      <c r="E5" s="28"/>
      <c r="F5" s="28"/>
      <c r="G5" s="29"/>
      <c r="H5" s="30"/>
      <c r="I5" s="30"/>
      <c r="J5" s="29"/>
      <c r="K5" s="31"/>
      <c r="L5" s="30"/>
      <c r="M5" s="29"/>
      <c r="N5" s="31"/>
      <c r="O5" s="30"/>
      <c r="Q5" s="18">
        <v>4</v>
      </c>
    </row>
    <row r="6" spans="1:21" ht="18.75" x14ac:dyDescent="0.2">
      <c r="A6" s="273"/>
      <c r="B6" s="254"/>
      <c r="C6" s="32" t="s">
        <v>73</v>
      </c>
      <c r="D6" s="33"/>
      <c r="E6" s="33"/>
      <c r="F6" s="33"/>
      <c r="G6" s="33"/>
      <c r="H6" s="33"/>
      <c r="I6" s="33"/>
      <c r="J6" s="33"/>
      <c r="K6" s="33"/>
      <c r="L6" s="34"/>
      <c r="M6" s="33"/>
      <c r="N6" s="33"/>
      <c r="O6" s="34"/>
    </row>
    <row r="7" spans="1:21" ht="51" x14ac:dyDescent="0.2">
      <c r="A7" s="273"/>
      <c r="B7" s="255"/>
      <c r="C7" s="35" t="s">
        <v>33</v>
      </c>
      <c r="D7" s="72">
        <v>4</v>
      </c>
      <c r="E7" s="110" t="s">
        <v>182</v>
      </c>
      <c r="F7" s="111" t="s">
        <v>183</v>
      </c>
      <c r="G7" s="133">
        <v>4</v>
      </c>
      <c r="H7" s="135" t="s">
        <v>182</v>
      </c>
      <c r="I7" s="136" t="s">
        <v>183</v>
      </c>
      <c r="J7" s="120">
        <v>4</v>
      </c>
      <c r="K7" s="139" t="s">
        <v>541</v>
      </c>
      <c r="L7" s="140" t="s">
        <v>539</v>
      </c>
      <c r="M7" s="122">
        <v>4</v>
      </c>
      <c r="N7" s="152" t="s">
        <v>649</v>
      </c>
      <c r="O7" s="154" t="s">
        <v>651</v>
      </c>
      <c r="R7" s="18">
        <f>COUNTIF(D7:D10,"1")</f>
        <v>0</v>
      </c>
      <c r="S7" s="18">
        <f>COUNTIF(G7:G10,"1")</f>
        <v>0</v>
      </c>
      <c r="T7" s="18">
        <f>COUNTIF(J7:J10,"1")</f>
        <v>0</v>
      </c>
      <c r="U7" s="18">
        <f>COUNTIF(M7:M10,"1")</f>
        <v>0</v>
      </c>
    </row>
    <row r="8" spans="1:21" ht="76.5" x14ac:dyDescent="0.2">
      <c r="A8" s="273"/>
      <c r="B8" s="255"/>
      <c r="C8" s="36" t="s">
        <v>35</v>
      </c>
      <c r="D8" s="72">
        <v>4</v>
      </c>
      <c r="E8" s="112" t="s">
        <v>184</v>
      </c>
      <c r="F8" s="111" t="s">
        <v>185</v>
      </c>
      <c r="G8" s="133">
        <v>4</v>
      </c>
      <c r="H8" s="134" t="s">
        <v>184</v>
      </c>
      <c r="I8" s="136" t="s">
        <v>185</v>
      </c>
      <c r="J8" s="120">
        <v>4</v>
      </c>
      <c r="K8" s="141" t="s">
        <v>458</v>
      </c>
      <c r="L8" s="140" t="s">
        <v>540</v>
      </c>
      <c r="M8" s="122">
        <v>4</v>
      </c>
      <c r="N8" s="153" t="s">
        <v>650</v>
      </c>
      <c r="O8" s="154" t="s">
        <v>662</v>
      </c>
      <c r="R8" s="18">
        <f>COUNTIF(D7:D10,"2")</f>
        <v>0</v>
      </c>
      <c r="S8" s="18">
        <f>COUNTIF(G7:G10,"2")</f>
        <v>0</v>
      </c>
      <c r="T8" s="18">
        <f>COUNTIF(J7:J10,"2")</f>
        <v>0</v>
      </c>
      <c r="U8" s="18">
        <f>COUNTIF(M7:M10,"2")</f>
        <v>0</v>
      </c>
    </row>
    <row r="9" spans="1:21" ht="51" x14ac:dyDescent="0.2">
      <c r="A9" s="273"/>
      <c r="B9" s="255"/>
      <c r="C9" s="144" t="s">
        <v>36</v>
      </c>
      <c r="D9" s="72">
        <v>4</v>
      </c>
      <c r="E9" s="112" t="s">
        <v>186</v>
      </c>
      <c r="F9" s="111" t="s">
        <v>187</v>
      </c>
      <c r="G9" s="133">
        <v>4</v>
      </c>
      <c r="H9" s="134" t="s">
        <v>186</v>
      </c>
      <c r="I9" s="136" t="s">
        <v>187</v>
      </c>
      <c r="J9" s="120">
        <v>4</v>
      </c>
      <c r="K9" s="141" t="s">
        <v>542</v>
      </c>
      <c r="L9" s="140" t="s">
        <v>486</v>
      </c>
      <c r="M9" s="122">
        <v>4</v>
      </c>
      <c r="N9" s="153" t="s">
        <v>652</v>
      </c>
      <c r="O9" s="154" t="s">
        <v>486</v>
      </c>
      <c r="R9" s="18">
        <f>COUNTIF(D7:D10,"3")</f>
        <v>1</v>
      </c>
      <c r="S9" s="18">
        <f>COUNTIF(G7:G10,"3")</f>
        <v>1</v>
      </c>
      <c r="T9" s="18">
        <f>COUNTIF(J7:J10,"3")</f>
        <v>1</v>
      </c>
      <c r="U9" s="18">
        <f>COUNTIF(M7:M10,"3")</f>
        <v>1</v>
      </c>
    </row>
    <row r="10" spans="1:21" ht="63.75" x14ac:dyDescent="0.2">
      <c r="A10" s="273"/>
      <c r="B10" s="256"/>
      <c r="C10" s="37" t="s">
        <v>37</v>
      </c>
      <c r="D10" s="72">
        <v>3</v>
      </c>
      <c r="E10" s="112" t="s">
        <v>188</v>
      </c>
      <c r="F10" s="111" t="s">
        <v>189</v>
      </c>
      <c r="G10" s="133">
        <v>3</v>
      </c>
      <c r="H10" s="134" t="s">
        <v>188</v>
      </c>
      <c r="I10" s="136" t="s">
        <v>189</v>
      </c>
      <c r="J10" s="120">
        <v>3</v>
      </c>
      <c r="K10" s="141" t="s">
        <v>464</v>
      </c>
      <c r="L10" s="140" t="s">
        <v>543</v>
      </c>
      <c r="M10" s="122">
        <v>3</v>
      </c>
      <c r="N10" s="153" t="s">
        <v>653</v>
      </c>
      <c r="O10" s="154" t="s">
        <v>654</v>
      </c>
      <c r="R10" s="18">
        <f>COUNTIF(D7:D10,"4")</f>
        <v>3</v>
      </c>
      <c r="S10" s="18">
        <f>COUNTIF(G7:G10,"4")</f>
        <v>3</v>
      </c>
      <c r="T10" s="18">
        <f>COUNTIF(J7:J10,"4")</f>
        <v>3</v>
      </c>
      <c r="U10" s="18">
        <f>COUNTIF(M7:M10,"4")</f>
        <v>3</v>
      </c>
    </row>
    <row r="11" spans="1:21" ht="6" customHeight="1" x14ac:dyDescent="0.25">
      <c r="B11" s="224"/>
      <c r="C11" s="225"/>
      <c r="D11" s="225"/>
      <c r="E11" s="225"/>
      <c r="F11" s="225"/>
      <c r="G11" s="225"/>
      <c r="H11" s="225"/>
      <c r="I11" s="225"/>
      <c r="J11" s="225"/>
      <c r="K11" s="247"/>
      <c r="L11" s="38"/>
      <c r="M11" s="123"/>
      <c r="N11" s="38"/>
      <c r="O11" s="38"/>
      <c r="Q11" s="18">
        <f>COUNTIF(D7:D10,"1")</f>
        <v>0</v>
      </c>
      <c r="R11" s="18">
        <f>COUNTIF(D7:D10,"1")</f>
        <v>0</v>
      </c>
      <c r="S11" s="18">
        <f>COUNTIF(D7:D10,"3")</f>
        <v>1</v>
      </c>
    </row>
    <row r="12" spans="1:21" ht="18.75" x14ac:dyDescent="0.2">
      <c r="A12" s="273"/>
      <c r="B12" s="244"/>
      <c r="C12" s="39" t="s">
        <v>72</v>
      </c>
      <c r="D12" s="40"/>
      <c r="E12" s="40"/>
      <c r="F12" s="40"/>
      <c r="G12" s="40"/>
      <c r="H12" s="40"/>
      <c r="I12" s="40"/>
      <c r="J12" s="40"/>
      <c r="K12" s="41"/>
      <c r="L12" s="42"/>
      <c r="M12" s="40"/>
      <c r="N12" s="41"/>
      <c r="O12" s="42"/>
    </row>
    <row r="13" spans="1:21" ht="63.75" x14ac:dyDescent="0.2">
      <c r="A13" s="273"/>
      <c r="B13" s="245"/>
      <c r="C13" s="43" t="s">
        <v>38</v>
      </c>
      <c r="D13" s="124">
        <v>4</v>
      </c>
      <c r="E13" s="113" t="s">
        <v>191</v>
      </c>
      <c r="F13" s="114" t="s">
        <v>545</v>
      </c>
      <c r="G13" s="137">
        <v>4</v>
      </c>
      <c r="H13" s="138" t="s">
        <v>191</v>
      </c>
      <c r="I13" s="136" t="s">
        <v>545</v>
      </c>
      <c r="J13" s="121">
        <v>4</v>
      </c>
      <c r="K13" s="142" t="s">
        <v>544</v>
      </c>
      <c r="L13" s="140" t="s">
        <v>546</v>
      </c>
      <c r="M13" s="124">
        <v>4</v>
      </c>
      <c r="N13" s="155" t="s">
        <v>655</v>
      </c>
      <c r="O13" s="154" t="s">
        <v>546</v>
      </c>
      <c r="R13" s="18">
        <f>COUNTIF(D13:D17,"1")</f>
        <v>0</v>
      </c>
      <c r="S13" s="18">
        <f>COUNTIF(G13:G17,"1")</f>
        <v>0</v>
      </c>
      <c r="T13" s="18">
        <f>COUNTIF(J13:J17,"1")</f>
        <v>0</v>
      </c>
      <c r="U13" s="18">
        <f>COUNTIF(M13:M17,"1")</f>
        <v>0</v>
      </c>
    </row>
    <row r="14" spans="1:21" ht="51" x14ac:dyDescent="0.2">
      <c r="A14" s="273"/>
      <c r="B14" s="245"/>
      <c r="C14" s="36" t="s">
        <v>39</v>
      </c>
      <c r="D14" s="124">
        <v>3</v>
      </c>
      <c r="E14" s="114" t="s">
        <v>192</v>
      </c>
      <c r="F14" s="114" t="s">
        <v>193</v>
      </c>
      <c r="G14" s="137">
        <v>3</v>
      </c>
      <c r="H14" s="136" t="s">
        <v>192</v>
      </c>
      <c r="I14" s="136" t="s">
        <v>193</v>
      </c>
      <c r="J14" s="121">
        <v>3</v>
      </c>
      <c r="K14" s="140" t="s">
        <v>547</v>
      </c>
      <c r="L14" s="140" t="s">
        <v>465</v>
      </c>
      <c r="M14" s="124">
        <v>3</v>
      </c>
      <c r="N14" s="154" t="s">
        <v>656</v>
      </c>
      <c r="O14" s="154" t="s">
        <v>657</v>
      </c>
      <c r="R14" s="18">
        <f>COUNTIF(D13:D17,"2")</f>
        <v>0</v>
      </c>
      <c r="S14" s="18">
        <f>COUNTIF(G13:G17,"2")</f>
        <v>0</v>
      </c>
      <c r="T14" s="18">
        <f>COUNTIF(J13:J17,"2")</f>
        <v>0</v>
      </c>
      <c r="U14" s="18">
        <f>COUNTIF(M13:M17,"2")</f>
        <v>0</v>
      </c>
    </row>
    <row r="15" spans="1:21" ht="63.75" x14ac:dyDescent="0.2">
      <c r="A15" s="273"/>
      <c r="B15" s="245"/>
      <c r="C15" s="36" t="s">
        <v>40</v>
      </c>
      <c r="D15" s="124">
        <v>4</v>
      </c>
      <c r="E15" s="114" t="s">
        <v>194</v>
      </c>
      <c r="F15" s="114" t="s">
        <v>195</v>
      </c>
      <c r="G15" s="137">
        <v>4</v>
      </c>
      <c r="H15" s="136" t="s">
        <v>194</v>
      </c>
      <c r="I15" s="136" t="s">
        <v>195</v>
      </c>
      <c r="J15" s="121">
        <v>4</v>
      </c>
      <c r="K15" s="140" t="s">
        <v>466</v>
      </c>
      <c r="L15" s="140" t="s">
        <v>467</v>
      </c>
      <c r="M15" s="124">
        <v>4</v>
      </c>
      <c r="N15" s="154" t="s">
        <v>658</v>
      </c>
      <c r="O15" s="154" t="s">
        <v>467</v>
      </c>
      <c r="R15" s="18">
        <f>COUNTIF(D13:D17,"3")</f>
        <v>2</v>
      </c>
      <c r="S15" s="18">
        <f>COUNTIF(G13:G17,"3")</f>
        <v>2</v>
      </c>
      <c r="T15" s="18">
        <f>COUNTIF(J13:J17,"3")</f>
        <v>3</v>
      </c>
      <c r="U15" s="18">
        <f>COUNTIF(M13:M17,"3")</f>
        <v>2</v>
      </c>
    </row>
    <row r="16" spans="1:21" ht="71.25" x14ac:dyDescent="0.2">
      <c r="A16" s="273"/>
      <c r="B16" s="245"/>
      <c r="C16" s="37" t="s">
        <v>41</v>
      </c>
      <c r="D16" s="124">
        <v>3</v>
      </c>
      <c r="E16" s="114" t="s">
        <v>196</v>
      </c>
      <c r="F16" s="114" t="s">
        <v>197</v>
      </c>
      <c r="G16" s="137">
        <v>3</v>
      </c>
      <c r="H16" s="136" t="s">
        <v>196</v>
      </c>
      <c r="I16" s="136" t="s">
        <v>197</v>
      </c>
      <c r="J16" s="121">
        <v>3</v>
      </c>
      <c r="K16" s="140" t="s">
        <v>549</v>
      </c>
      <c r="L16" s="140" t="s">
        <v>548</v>
      </c>
      <c r="M16" s="124">
        <v>3</v>
      </c>
      <c r="N16" s="154" t="s">
        <v>659</v>
      </c>
      <c r="O16" s="154" t="s">
        <v>660</v>
      </c>
      <c r="R16" s="18">
        <f>COUNTIF(D13:D17,"4")</f>
        <v>3</v>
      </c>
      <c r="S16" s="18">
        <f>COUNTIF(G13:G17,"4")</f>
        <v>3</v>
      </c>
      <c r="T16" s="18">
        <f>COUNTIF(J13:J17,"4")</f>
        <v>2</v>
      </c>
      <c r="U16" s="18">
        <f>COUNTIF(M13:M17,"4")</f>
        <v>3</v>
      </c>
    </row>
    <row r="17" spans="1:21" ht="71.25" x14ac:dyDescent="0.2">
      <c r="A17" s="273"/>
      <c r="B17" s="246"/>
      <c r="C17" s="36" t="s">
        <v>42</v>
      </c>
      <c r="D17" s="124">
        <v>4</v>
      </c>
      <c r="E17" s="114" t="s">
        <v>198</v>
      </c>
      <c r="F17" s="114" t="s">
        <v>199</v>
      </c>
      <c r="G17" s="137">
        <v>4</v>
      </c>
      <c r="H17" s="136" t="s">
        <v>198</v>
      </c>
      <c r="I17" s="136" t="s">
        <v>199</v>
      </c>
      <c r="J17" s="121">
        <v>3</v>
      </c>
      <c r="K17" s="140" t="s">
        <v>468</v>
      </c>
      <c r="L17" s="140" t="s">
        <v>550</v>
      </c>
      <c r="M17" s="124">
        <v>4</v>
      </c>
      <c r="N17" s="154" t="s">
        <v>661</v>
      </c>
      <c r="O17" s="154" t="s">
        <v>662</v>
      </c>
    </row>
    <row r="18" spans="1:21" ht="7.5" customHeight="1" x14ac:dyDescent="0.25">
      <c r="B18" s="257"/>
      <c r="C18" s="258"/>
      <c r="D18" s="258"/>
      <c r="E18" s="258"/>
      <c r="F18" s="258"/>
      <c r="G18" s="258"/>
      <c r="H18" s="258"/>
      <c r="I18" s="258"/>
      <c r="J18" s="258"/>
      <c r="K18" s="259"/>
      <c r="L18" s="38"/>
      <c r="M18" s="123"/>
      <c r="N18" s="38"/>
      <c r="O18" s="38"/>
    </row>
    <row r="19" spans="1:21" ht="18.75" x14ac:dyDescent="0.2">
      <c r="A19" s="273"/>
      <c r="B19" s="244"/>
      <c r="C19" s="39" t="s">
        <v>43</v>
      </c>
      <c r="D19" s="40"/>
      <c r="E19" s="40"/>
      <c r="F19" s="40"/>
      <c r="G19" s="40"/>
      <c r="H19" s="40"/>
      <c r="I19" s="40"/>
      <c r="J19" s="40"/>
      <c r="K19" s="41"/>
      <c r="L19" s="42"/>
      <c r="M19" s="40"/>
      <c r="N19" s="41"/>
      <c r="O19" s="42"/>
    </row>
    <row r="20" spans="1:21" ht="63.75" x14ac:dyDescent="0.2">
      <c r="A20" s="273"/>
      <c r="B20" s="260"/>
      <c r="C20" s="44" t="s">
        <v>44</v>
      </c>
      <c r="D20" s="124">
        <v>4</v>
      </c>
      <c r="E20" s="116" t="s">
        <v>200</v>
      </c>
      <c r="F20" s="117" t="s">
        <v>201</v>
      </c>
      <c r="G20" s="137">
        <v>4</v>
      </c>
      <c r="H20" s="138" t="s">
        <v>200</v>
      </c>
      <c r="I20" s="136" t="s">
        <v>201</v>
      </c>
      <c r="J20" s="121">
        <v>4</v>
      </c>
      <c r="K20" s="142" t="s">
        <v>470</v>
      </c>
      <c r="L20" s="140" t="s">
        <v>201</v>
      </c>
      <c r="M20" s="124">
        <v>4</v>
      </c>
      <c r="N20" s="155" t="s">
        <v>200</v>
      </c>
      <c r="O20" s="154" t="s">
        <v>201</v>
      </c>
      <c r="R20" s="18">
        <f>COUNTIF(D20:D27,"1")</f>
        <v>0</v>
      </c>
      <c r="S20" s="18">
        <f>COUNTIF(G20:G27,"1")</f>
        <v>0</v>
      </c>
      <c r="T20" s="18">
        <f>COUNTIF(J20:J27,"1")</f>
        <v>0</v>
      </c>
      <c r="U20" s="18">
        <f>COUNTIF(M20:M27,"1")</f>
        <v>0</v>
      </c>
    </row>
    <row r="21" spans="1:21" ht="38.25" x14ac:dyDescent="0.2">
      <c r="A21" s="273"/>
      <c r="B21" s="260"/>
      <c r="C21" s="45" t="s">
        <v>45</v>
      </c>
      <c r="D21" s="124">
        <v>4</v>
      </c>
      <c r="E21" s="117" t="s">
        <v>202</v>
      </c>
      <c r="F21" s="117" t="s">
        <v>203</v>
      </c>
      <c r="G21" s="137">
        <v>4</v>
      </c>
      <c r="H21" s="136" t="s">
        <v>202</v>
      </c>
      <c r="I21" s="136" t="s">
        <v>203</v>
      </c>
      <c r="J21" s="121">
        <v>4</v>
      </c>
      <c r="K21" s="140" t="s">
        <v>469</v>
      </c>
      <c r="L21" s="140" t="s">
        <v>552</v>
      </c>
      <c r="M21" s="124">
        <v>4</v>
      </c>
      <c r="N21" s="154" t="s">
        <v>469</v>
      </c>
      <c r="O21" s="154" t="s">
        <v>552</v>
      </c>
      <c r="R21" s="18">
        <f>COUNTIF(D20:D27,"2")</f>
        <v>3</v>
      </c>
      <c r="S21" s="18">
        <f>COUNTIF(G20:G27,"2")</f>
        <v>3</v>
      </c>
      <c r="T21" s="18">
        <f>COUNTIF(J20:J27,"2")</f>
        <v>4</v>
      </c>
      <c r="U21" s="18">
        <f>COUNTIF(M20:M27,"2")</f>
        <v>4</v>
      </c>
    </row>
    <row r="22" spans="1:21" ht="89.25" x14ac:dyDescent="0.2">
      <c r="A22" s="273"/>
      <c r="B22" s="260"/>
      <c r="C22" s="45" t="s">
        <v>46</v>
      </c>
      <c r="D22" s="124">
        <v>3</v>
      </c>
      <c r="E22" s="117" t="s">
        <v>204</v>
      </c>
      <c r="F22" s="117" t="s">
        <v>205</v>
      </c>
      <c r="G22" s="137">
        <v>3</v>
      </c>
      <c r="H22" s="136" t="s">
        <v>204</v>
      </c>
      <c r="I22" s="136" t="s">
        <v>205</v>
      </c>
      <c r="J22" s="121">
        <v>3</v>
      </c>
      <c r="K22" s="140" t="s">
        <v>551</v>
      </c>
      <c r="L22" s="140" t="s">
        <v>471</v>
      </c>
      <c r="M22" s="124">
        <v>3</v>
      </c>
      <c r="N22" s="154" t="s">
        <v>663</v>
      </c>
      <c r="O22" s="154" t="s">
        <v>471</v>
      </c>
      <c r="R22" s="18">
        <f>COUNTIF(D20:D27,"3")</f>
        <v>2</v>
      </c>
      <c r="S22" s="18">
        <f>COUNTIF(G20:G27,"3")</f>
        <v>2</v>
      </c>
      <c r="T22" s="18">
        <f>COUNTIF(J20:J27,"3")</f>
        <v>1</v>
      </c>
      <c r="U22" s="18">
        <f>COUNTIF(M20:M27,"3")</f>
        <v>1</v>
      </c>
    </row>
    <row r="23" spans="1:21" ht="38.25" x14ac:dyDescent="0.2">
      <c r="A23" s="273"/>
      <c r="B23" s="260"/>
      <c r="C23" s="45" t="s">
        <v>47</v>
      </c>
      <c r="D23" s="124">
        <v>4</v>
      </c>
      <c r="E23" s="117" t="s">
        <v>206</v>
      </c>
      <c r="F23" s="117" t="s">
        <v>207</v>
      </c>
      <c r="G23" s="137">
        <v>4</v>
      </c>
      <c r="H23" s="136" t="s">
        <v>206</v>
      </c>
      <c r="I23" s="136" t="s">
        <v>207</v>
      </c>
      <c r="J23" s="121">
        <v>4</v>
      </c>
      <c r="K23" s="140" t="s">
        <v>554</v>
      </c>
      <c r="L23" s="140" t="s">
        <v>553</v>
      </c>
      <c r="M23" s="124">
        <v>4</v>
      </c>
      <c r="N23" s="154" t="s">
        <v>664</v>
      </c>
      <c r="O23" s="154" t="s">
        <v>553</v>
      </c>
      <c r="R23" s="18">
        <f>COUNTIF(D20:D27,"4")</f>
        <v>3</v>
      </c>
      <c r="S23" s="18">
        <f>COUNTIF(G20:G27,"4")</f>
        <v>3</v>
      </c>
      <c r="T23" s="18">
        <f>COUNTIF(J20:J27,"4")</f>
        <v>3</v>
      </c>
      <c r="U23" s="18">
        <f>COUNTIF(M20:M27,"4")</f>
        <v>3</v>
      </c>
    </row>
    <row r="24" spans="1:21" ht="25.5" x14ac:dyDescent="0.2">
      <c r="A24" s="273"/>
      <c r="B24" s="260"/>
      <c r="C24" s="45" t="s">
        <v>48</v>
      </c>
      <c r="D24" s="124">
        <v>2</v>
      </c>
      <c r="E24" s="117" t="s">
        <v>208</v>
      </c>
      <c r="F24" s="117" t="s">
        <v>209</v>
      </c>
      <c r="G24" s="137">
        <v>2</v>
      </c>
      <c r="H24" s="136" t="s">
        <v>208</v>
      </c>
      <c r="I24" s="136" t="s">
        <v>209</v>
      </c>
      <c r="J24" s="143">
        <v>2</v>
      </c>
      <c r="K24" s="140" t="s">
        <v>555</v>
      </c>
      <c r="L24" s="140" t="s">
        <v>556</v>
      </c>
      <c r="M24" s="124">
        <v>2</v>
      </c>
      <c r="N24" s="154" t="s">
        <v>555</v>
      </c>
      <c r="O24" s="154" t="s">
        <v>556</v>
      </c>
    </row>
    <row r="25" spans="1:21" ht="39.950000000000003" customHeight="1" x14ac:dyDescent="0.2">
      <c r="A25" s="273"/>
      <c r="B25" s="260"/>
      <c r="C25" s="45" t="s">
        <v>49</v>
      </c>
      <c r="D25" s="124">
        <v>2</v>
      </c>
      <c r="E25" s="117" t="s">
        <v>210</v>
      </c>
      <c r="F25" s="117" t="s">
        <v>211</v>
      </c>
      <c r="G25" s="137">
        <v>2</v>
      </c>
      <c r="H25" s="136" t="s">
        <v>210</v>
      </c>
      <c r="I25" s="136" t="s">
        <v>211</v>
      </c>
      <c r="J25" s="143">
        <v>2</v>
      </c>
      <c r="K25" s="140" t="s">
        <v>558</v>
      </c>
      <c r="L25" s="140" t="s">
        <v>557</v>
      </c>
      <c r="M25" s="124">
        <v>2</v>
      </c>
      <c r="N25" s="154" t="s">
        <v>665</v>
      </c>
      <c r="O25" s="154" t="s">
        <v>557</v>
      </c>
    </row>
    <row r="26" spans="1:21" ht="51" x14ac:dyDescent="0.2">
      <c r="A26" s="273"/>
      <c r="B26" s="260"/>
      <c r="C26" s="45" t="s">
        <v>50</v>
      </c>
      <c r="D26" s="124">
        <v>3</v>
      </c>
      <c r="E26" s="117" t="s">
        <v>212</v>
      </c>
      <c r="F26" s="117" t="s">
        <v>213</v>
      </c>
      <c r="G26" s="137">
        <v>3</v>
      </c>
      <c r="H26" s="136" t="s">
        <v>212</v>
      </c>
      <c r="I26" s="136" t="s">
        <v>213</v>
      </c>
      <c r="J26" s="143">
        <v>2</v>
      </c>
      <c r="K26" s="140" t="s">
        <v>559</v>
      </c>
      <c r="L26" s="140" t="s">
        <v>560</v>
      </c>
      <c r="M26" s="124">
        <v>2</v>
      </c>
      <c r="N26" s="154" t="s">
        <v>559</v>
      </c>
      <c r="O26" s="154" t="s">
        <v>560</v>
      </c>
    </row>
    <row r="27" spans="1:21" ht="76.5" x14ac:dyDescent="0.2">
      <c r="A27" s="273"/>
      <c r="B27" s="261"/>
      <c r="C27" s="45" t="s">
        <v>51</v>
      </c>
      <c r="D27" s="124">
        <v>2</v>
      </c>
      <c r="E27" s="117" t="s">
        <v>214</v>
      </c>
      <c r="F27" s="117" t="s">
        <v>215</v>
      </c>
      <c r="G27" s="137">
        <v>2</v>
      </c>
      <c r="H27" s="136" t="s">
        <v>214</v>
      </c>
      <c r="I27" s="136" t="s">
        <v>215</v>
      </c>
      <c r="J27" s="143">
        <v>2</v>
      </c>
      <c r="K27" s="140" t="s">
        <v>561</v>
      </c>
      <c r="L27" s="140" t="s">
        <v>556</v>
      </c>
      <c r="M27" s="124">
        <v>2</v>
      </c>
      <c r="N27" s="154" t="s">
        <v>561</v>
      </c>
      <c r="O27" s="154" t="s">
        <v>556</v>
      </c>
    </row>
    <row r="28" spans="1:21" ht="7.5" customHeight="1" x14ac:dyDescent="0.25">
      <c r="B28" s="224"/>
      <c r="C28" s="225"/>
      <c r="D28" s="225"/>
      <c r="E28" s="225"/>
      <c r="F28" s="225"/>
      <c r="G28" s="225"/>
      <c r="H28" s="225"/>
      <c r="I28" s="225"/>
      <c r="J28" s="225"/>
      <c r="K28" s="247"/>
      <c r="L28" s="38"/>
      <c r="M28" s="123"/>
      <c r="N28" s="38"/>
      <c r="O28" s="38"/>
    </row>
    <row r="29" spans="1:21" ht="18.75" x14ac:dyDescent="0.2">
      <c r="A29" s="273"/>
      <c r="B29" s="244"/>
      <c r="C29" s="39" t="s">
        <v>52</v>
      </c>
      <c r="D29" s="40"/>
      <c r="E29" s="40"/>
      <c r="F29" s="40"/>
      <c r="G29" s="40"/>
      <c r="H29" s="40"/>
      <c r="I29" s="40"/>
      <c r="J29" s="40"/>
      <c r="K29" s="41"/>
      <c r="L29" s="42"/>
      <c r="M29" s="40"/>
      <c r="N29" s="41"/>
      <c r="O29" s="42"/>
    </row>
    <row r="30" spans="1:21" ht="63.75" x14ac:dyDescent="0.2">
      <c r="A30" s="273"/>
      <c r="B30" s="245"/>
      <c r="C30" s="43" t="s">
        <v>53</v>
      </c>
      <c r="D30" s="124">
        <v>4</v>
      </c>
      <c r="E30" s="116" t="s">
        <v>216</v>
      </c>
      <c r="F30" s="117" t="s">
        <v>217</v>
      </c>
      <c r="G30" s="137">
        <v>4</v>
      </c>
      <c r="H30" s="138" t="s">
        <v>216</v>
      </c>
      <c r="I30" s="136" t="s">
        <v>459</v>
      </c>
      <c r="J30" s="121">
        <v>4</v>
      </c>
      <c r="K30" s="142" t="s">
        <v>472</v>
      </c>
      <c r="L30" s="140" t="s">
        <v>473</v>
      </c>
      <c r="M30" s="124">
        <v>4</v>
      </c>
      <c r="N30" s="155" t="s">
        <v>472</v>
      </c>
      <c r="O30" s="154" t="s">
        <v>473</v>
      </c>
      <c r="R30" s="18">
        <f>COUNTIF(D30:D33,"1")</f>
        <v>0</v>
      </c>
      <c r="S30" s="18">
        <f>COUNTIF(G30:G33,"1")</f>
        <v>0</v>
      </c>
      <c r="T30" s="18">
        <f>COUNTIF(J30:J33,"1")</f>
        <v>0</v>
      </c>
      <c r="U30" s="18">
        <f>COUNTIF(M30:M33,"1")</f>
        <v>0</v>
      </c>
    </row>
    <row r="31" spans="1:21" ht="53.1" customHeight="1" x14ac:dyDescent="0.2">
      <c r="A31" s="273"/>
      <c r="B31" s="245"/>
      <c r="C31" s="36" t="s">
        <v>54</v>
      </c>
      <c r="D31" s="124">
        <v>4</v>
      </c>
      <c r="E31" s="117" t="s">
        <v>218</v>
      </c>
      <c r="F31" s="117" t="s">
        <v>219</v>
      </c>
      <c r="G31" s="137">
        <v>4</v>
      </c>
      <c r="H31" s="136" t="s">
        <v>218</v>
      </c>
      <c r="I31" s="136" t="s">
        <v>219</v>
      </c>
      <c r="J31" s="121">
        <v>4</v>
      </c>
      <c r="K31" s="140" t="s">
        <v>474</v>
      </c>
      <c r="L31" s="140" t="s">
        <v>475</v>
      </c>
      <c r="M31" s="124">
        <v>4</v>
      </c>
      <c r="N31" s="154" t="s">
        <v>666</v>
      </c>
      <c r="O31" s="154" t="s">
        <v>475</v>
      </c>
      <c r="R31" s="18">
        <f>COUNTIF(D30:D33,"2")</f>
        <v>0</v>
      </c>
      <c r="S31" s="18">
        <f>COUNTIF(G30:G33,"2")</f>
        <v>0</v>
      </c>
      <c r="T31" s="18">
        <f>COUNTIF(J30:J33,"2")</f>
        <v>0</v>
      </c>
      <c r="U31" s="18">
        <f>COUNTIF(M30:M33,"2")</f>
        <v>1</v>
      </c>
    </row>
    <row r="32" spans="1:21" ht="51" x14ac:dyDescent="0.2">
      <c r="A32" s="273"/>
      <c r="B32" s="245"/>
      <c r="C32" s="36" t="s">
        <v>55</v>
      </c>
      <c r="D32" s="124">
        <v>4</v>
      </c>
      <c r="E32" s="117" t="s">
        <v>220</v>
      </c>
      <c r="F32" s="117" t="s">
        <v>221</v>
      </c>
      <c r="G32" s="137">
        <v>4</v>
      </c>
      <c r="H32" s="136" t="s">
        <v>220</v>
      </c>
      <c r="I32" s="136" t="s">
        <v>221</v>
      </c>
      <c r="J32" s="121">
        <v>4</v>
      </c>
      <c r="K32" s="140" t="s">
        <v>476</v>
      </c>
      <c r="L32" s="140" t="s">
        <v>221</v>
      </c>
      <c r="M32" s="124">
        <v>4</v>
      </c>
      <c r="N32" s="154" t="s">
        <v>667</v>
      </c>
      <c r="O32" s="154" t="s">
        <v>221</v>
      </c>
      <c r="R32" s="18">
        <f>COUNTIF(D30:D33,"3")</f>
        <v>0</v>
      </c>
      <c r="S32" s="18">
        <f>COUNTIF(G30:G33,"3")</f>
        <v>0</v>
      </c>
      <c r="T32" s="18">
        <f>COUNTIF(J30:J33,"31")</f>
        <v>0</v>
      </c>
      <c r="U32" s="18">
        <f>COUNTIF(M30:M33,"3")</f>
        <v>0</v>
      </c>
    </row>
    <row r="33" spans="1:21" ht="54" customHeight="1" x14ac:dyDescent="0.2">
      <c r="A33" s="273"/>
      <c r="B33" s="246"/>
      <c r="C33" s="36" t="s">
        <v>56</v>
      </c>
      <c r="D33" s="124">
        <v>4</v>
      </c>
      <c r="E33" s="117" t="s">
        <v>222</v>
      </c>
      <c r="F33" s="117" t="s">
        <v>223</v>
      </c>
      <c r="G33" s="137">
        <v>4</v>
      </c>
      <c r="H33" s="136" t="s">
        <v>222</v>
      </c>
      <c r="I33" s="136" t="s">
        <v>223</v>
      </c>
      <c r="J33" s="121">
        <v>4</v>
      </c>
      <c r="K33" s="140" t="s">
        <v>562</v>
      </c>
      <c r="L33" s="140" t="s">
        <v>477</v>
      </c>
      <c r="M33" s="124">
        <v>2</v>
      </c>
      <c r="N33" s="154" t="s">
        <v>668</v>
      </c>
      <c r="O33" s="154" t="s">
        <v>669</v>
      </c>
      <c r="R33" s="18">
        <f>COUNTIF(D30:D33,"4")</f>
        <v>4</v>
      </c>
      <c r="S33" s="18">
        <f>COUNTIF(G30:G33,"4")</f>
        <v>4</v>
      </c>
      <c r="T33" s="18">
        <f>COUNTIF(J30:J33,"4")</f>
        <v>4</v>
      </c>
      <c r="U33" s="18">
        <f>COUNTIF(M30:M33,"4")</f>
        <v>3</v>
      </c>
    </row>
    <row r="34" spans="1:21" ht="9" customHeight="1" x14ac:dyDescent="0.25">
      <c r="B34" s="257"/>
      <c r="C34" s="258"/>
      <c r="D34" s="258"/>
      <c r="E34" s="258"/>
      <c r="F34" s="258"/>
      <c r="G34" s="258"/>
      <c r="H34" s="258"/>
      <c r="I34" s="258"/>
      <c r="J34" s="258"/>
      <c r="K34" s="259"/>
      <c r="L34" s="38"/>
      <c r="M34" s="123"/>
      <c r="N34" s="38"/>
      <c r="O34" s="38"/>
    </row>
    <row r="35" spans="1:21" ht="18.75" x14ac:dyDescent="0.2">
      <c r="A35" s="273"/>
      <c r="B35" s="244"/>
      <c r="C35" s="46" t="s">
        <v>57</v>
      </c>
      <c r="D35" s="262"/>
      <c r="E35" s="262"/>
      <c r="F35" s="262"/>
      <c r="G35" s="262"/>
      <c r="H35" s="262"/>
      <c r="I35" s="262"/>
      <c r="J35" s="262"/>
      <c r="K35" s="262"/>
      <c r="L35" s="47"/>
      <c r="M35" s="93"/>
      <c r="N35" s="93"/>
      <c r="O35" s="47"/>
    </row>
    <row r="36" spans="1:21" ht="53.45" customHeight="1" x14ac:dyDescent="0.2">
      <c r="A36" s="273"/>
      <c r="B36" s="245"/>
      <c r="C36" s="43" t="s">
        <v>58</v>
      </c>
      <c r="D36" s="124">
        <v>3</v>
      </c>
      <c r="E36" s="116" t="s">
        <v>224</v>
      </c>
      <c r="F36" s="117" t="s">
        <v>225</v>
      </c>
      <c r="G36" s="137">
        <v>3</v>
      </c>
      <c r="H36" s="138" t="s">
        <v>224</v>
      </c>
      <c r="I36" s="136" t="s">
        <v>225</v>
      </c>
      <c r="J36" s="121">
        <v>3</v>
      </c>
      <c r="K36" s="142" t="s">
        <v>563</v>
      </c>
      <c r="L36" s="140" t="s">
        <v>564</v>
      </c>
      <c r="M36" s="124">
        <v>3</v>
      </c>
      <c r="N36" s="116" t="s">
        <v>670</v>
      </c>
      <c r="O36" s="117" t="s">
        <v>671</v>
      </c>
      <c r="R36" s="18">
        <f>COUNTIF(D36:D44,"1")</f>
        <v>0</v>
      </c>
      <c r="S36" s="18">
        <f>COUNTIF(G36:G44,"1")</f>
        <v>0</v>
      </c>
      <c r="T36" s="18">
        <f>COUNTIF(J36:J44,"1")</f>
        <v>0</v>
      </c>
      <c r="U36" s="18">
        <f>COUNTIF(M36:M44,"1")</f>
        <v>0</v>
      </c>
    </row>
    <row r="37" spans="1:21" ht="63.75" x14ac:dyDescent="0.2">
      <c r="A37" s="273"/>
      <c r="B37" s="245"/>
      <c r="C37" s="36" t="s">
        <v>59</v>
      </c>
      <c r="D37" s="124">
        <v>3</v>
      </c>
      <c r="E37" s="117" t="s">
        <v>226</v>
      </c>
      <c r="F37" s="117" t="s">
        <v>227</v>
      </c>
      <c r="G37" s="137">
        <v>3</v>
      </c>
      <c r="H37" s="136" t="s">
        <v>226</v>
      </c>
      <c r="I37" s="136" t="s">
        <v>227</v>
      </c>
      <c r="J37" s="121">
        <v>2</v>
      </c>
      <c r="K37" s="145" t="s">
        <v>565</v>
      </c>
      <c r="L37" s="140" t="s">
        <v>478</v>
      </c>
      <c r="M37" s="124">
        <v>3</v>
      </c>
      <c r="N37" s="154" t="s">
        <v>672</v>
      </c>
      <c r="O37" s="117" t="s">
        <v>478</v>
      </c>
      <c r="R37" s="18">
        <f>COUNTIF(D36:D44,"2")</f>
        <v>0</v>
      </c>
      <c r="S37" s="18">
        <f>COUNTIF(G36:G44,"2")</f>
        <v>0</v>
      </c>
      <c r="T37" s="18">
        <f>COUNTIF(J36:J44,"2")</f>
        <v>5</v>
      </c>
      <c r="U37" s="18">
        <f>COUNTIF(M36:M44,"2")</f>
        <v>1</v>
      </c>
    </row>
    <row r="38" spans="1:21" ht="63.75" x14ac:dyDescent="0.2">
      <c r="A38" s="273"/>
      <c r="B38" s="245"/>
      <c r="C38" s="36" t="s">
        <v>60</v>
      </c>
      <c r="D38" s="124">
        <v>4</v>
      </c>
      <c r="E38" s="117" t="s">
        <v>228</v>
      </c>
      <c r="F38" s="117" t="s">
        <v>229</v>
      </c>
      <c r="G38" s="137">
        <v>4</v>
      </c>
      <c r="H38" s="136" t="s">
        <v>228</v>
      </c>
      <c r="I38" s="136" t="s">
        <v>229</v>
      </c>
      <c r="J38" s="121">
        <v>2</v>
      </c>
      <c r="K38" s="140" t="s">
        <v>566</v>
      </c>
      <c r="L38" s="140" t="s">
        <v>567</v>
      </c>
      <c r="M38" s="124">
        <v>4</v>
      </c>
      <c r="N38" s="117" t="s">
        <v>228</v>
      </c>
      <c r="O38" s="117" t="s">
        <v>229</v>
      </c>
      <c r="R38" s="18">
        <f>COUNTIF(D36:D44,"3")</f>
        <v>5</v>
      </c>
      <c r="S38" s="18">
        <f>COUNTIF(G36:G44,"3")</f>
        <v>5</v>
      </c>
      <c r="T38" s="18">
        <f>COUNTIF(J36:J44,"3")</f>
        <v>3</v>
      </c>
      <c r="U38" s="18">
        <f>COUNTIF(M36:M44,"3")</f>
        <v>4</v>
      </c>
    </row>
    <row r="39" spans="1:21" ht="76.5" x14ac:dyDescent="0.2">
      <c r="A39" s="273"/>
      <c r="B39" s="245"/>
      <c r="C39" s="36" t="s">
        <v>61</v>
      </c>
      <c r="D39" s="124">
        <v>3</v>
      </c>
      <c r="E39" s="117" t="s">
        <v>230</v>
      </c>
      <c r="F39" s="117" t="s">
        <v>231</v>
      </c>
      <c r="G39" s="137">
        <v>3</v>
      </c>
      <c r="H39" s="136" t="s">
        <v>230</v>
      </c>
      <c r="I39" s="136" t="s">
        <v>231</v>
      </c>
      <c r="J39" s="121">
        <v>3</v>
      </c>
      <c r="K39" s="140" t="s">
        <v>569</v>
      </c>
      <c r="L39" s="140" t="s">
        <v>568</v>
      </c>
      <c r="M39" s="124">
        <v>3</v>
      </c>
      <c r="N39" s="117" t="s">
        <v>673</v>
      </c>
      <c r="O39" s="117" t="s">
        <v>674</v>
      </c>
      <c r="R39" s="18">
        <f>COUNTIF(D36:D44,"4")</f>
        <v>4</v>
      </c>
      <c r="S39" s="18">
        <f>COUNTIF(G36:G44,"4")</f>
        <v>4</v>
      </c>
      <c r="T39" s="18">
        <f>COUNTIF(J36:J44,"4")</f>
        <v>1</v>
      </c>
      <c r="U39" s="18">
        <f>COUNTIF(M36:M44,"4")</f>
        <v>4</v>
      </c>
    </row>
    <row r="40" spans="1:21" ht="42" customHeight="1" x14ac:dyDescent="0.2">
      <c r="A40" s="273"/>
      <c r="B40" s="245"/>
      <c r="C40" s="36" t="s">
        <v>62</v>
      </c>
      <c r="D40" s="124">
        <v>4</v>
      </c>
      <c r="E40" s="117" t="s">
        <v>232</v>
      </c>
      <c r="F40" s="117" t="s">
        <v>233</v>
      </c>
      <c r="G40" s="137">
        <v>4</v>
      </c>
      <c r="H40" s="136" t="s">
        <v>430</v>
      </c>
      <c r="I40" s="136" t="s">
        <v>233</v>
      </c>
      <c r="J40" s="121">
        <v>4</v>
      </c>
      <c r="K40" s="140" t="s">
        <v>570</v>
      </c>
      <c r="L40" s="140" t="s">
        <v>479</v>
      </c>
      <c r="M40" s="124">
        <v>4</v>
      </c>
      <c r="N40" s="117" t="s">
        <v>675</v>
      </c>
      <c r="O40" s="117" t="s">
        <v>479</v>
      </c>
    </row>
    <row r="41" spans="1:21" ht="78.599999999999994" customHeight="1" x14ac:dyDescent="0.2">
      <c r="A41" s="273"/>
      <c r="B41" s="245"/>
      <c r="C41" s="36" t="s">
        <v>63</v>
      </c>
      <c r="D41" s="124">
        <v>4</v>
      </c>
      <c r="E41" s="117" t="s">
        <v>234</v>
      </c>
      <c r="F41" s="117" t="s">
        <v>235</v>
      </c>
      <c r="G41" s="137">
        <v>4</v>
      </c>
      <c r="H41" s="136" t="s">
        <v>234</v>
      </c>
      <c r="I41" s="136" t="s">
        <v>235</v>
      </c>
      <c r="J41" s="121">
        <v>2</v>
      </c>
      <c r="K41" s="140" t="s">
        <v>571</v>
      </c>
      <c r="L41" s="140" t="s">
        <v>572</v>
      </c>
      <c r="M41" s="124">
        <v>4</v>
      </c>
      <c r="N41" s="117" t="s">
        <v>676</v>
      </c>
      <c r="O41" s="117" t="s">
        <v>235</v>
      </c>
    </row>
    <row r="42" spans="1:21" ht="39.6" customHeight="1" x14ac:dyDescent="0.2">
      <c r="A42" s="273"/>
      <c r="B42" s="245"/>
      <c r="C42" s="36" t="s">
        <v>64</v>
      </c>
      <c r="D42" s="124">
        <v>4</v>
      </c>
      <c r="E42" s="117" t="s">
        <v>236</v>
      </c>
      <c r="F42" s="117" t="s">
        <v>237</v>
      </c>
      <c r="G42" s="137">
        <v>4</v>
      </c>
      <c r="H42" s="136" t="s">
        <v>236</v>
      </c>
      <c r="I42" s="136" t="s">
        <v>237</v>
      </c>
      <c r="J42" s="121">
        <v>3</v>
      </c>
      <c r="K42" s="140" t="s">
        <v>573</v>
      </c>
      <c r="L42" s="140" t="s">
        <v>574</v>
      </c>
      <c r="M42" s="124">
        <v>4</v>
      </c>
      <c r="N42" s="117" t="s">
        <v>677</v>
      </c>
      <c r="O42" s="117" t="s">
        <v>678</v>
      </c>
    </row>
    <row r="43" spans="1:21" ht="59.1" customHeight="1" x14ac:dyDescent="0.2">
      <c r="A43" s="273"/>
      <c r="B43" s="245"/>
      <c r="C43" s="36" t="s">
        <v>65</v>
      </c>
      <c r="D43" s="124">
        <v>3</v>
      </c>
      <c r="E43" s="117" t="s">
        <v>238</v>
      </c>
      <c r="F43" s="117" t="s">
        <v>239</v>
      </c>
      <c r="G43" s="137">
        <v>3</v>
      </c>
      <c r="H43" s="136" t="s">
        <v>238</v>
      </c>
      <c r="I43" s="136" t="s">
        <v>239</v>
      </c>
      <c r="J43" s="121">
        <v>2</v>
      </c>
      <c r="K43" s="140" t="s">
        <v>576</v>
      </c>
      <c r="L43" s="140" t="s">
        <v>577</v>
      </c>
      <c r="M43" s="124">
        <v>3</v>
      </c>
      <c r="N43" s="117" t="s">
        <v>238</v>
      </c>
      <c r="O43" s="117" t="s">
        <v>239</v>
      </c>
    </row>
    <row r="44" spans="1:21" ht="39.6" customHeight="1" x14ac:dyDescent="0.2">
      <c r="A44" s="273"/>
      <c r="B44" s="246"/>
      <c r="C44" s="36" t="s">
        <v>66</v>
      </c>
      <c r="D44" s="124">
        <v>3</v>
      </c>
      <c r="E44" s="117" t="s">
        <v>240</v>
      </c>
      <c r="F44" s="117" t="s">
        <v>241</v>
      </c>
      <c r="G44" s="137">
        <v>3</v>
      </c>
      <c r="H44" s="136" t="s">
        <v>240</v>
      </c>
      <c r="I44" s="136" t="s">
        <v>241</v>
      </c>
      <c r="J44" s="121">
        <v>2</v>
      </c>
      <c r="K44" s="140" t="s">
        <v>575</v>
      </c>
      <c r="L44" s="140" t="s">
        <v>480</v>
      </c>
      <c r="M44" s="124">
        <v>2</v>
      </c>
      <c r="N44" s="117" t="s">
        <v>804</v>
      </c>
      <c r="O44" s="117" t="s">
        <v>241</v>
      </c>
    </row>
    <row r="45" spans="1:21" ht="6.75" customHeight="1" x14ac:dyDescent="0.25">
      <c r="B45" s="257"/>
      <c r="C45" s="258"/>
      <c r="D45" s="258"/>
      <c r="E45" s="258"/>
      <c r="F45" s="258"/>
      <c r="G45" s="258"/>
      <c r="H45" s="258"/>
      <c r="I45" s="258"/>
      <c r="J45" s="258"/>
      <c r="K45" s="259"/>
      <c r="L45" s="38"/>
      <c r="M45" s="123"/>
      <c r="N45" s="38"/>
      <c r="O45" s="38"/>
    </row>
    <row r="46" spans="1:21" ht="18.75" x14ac:dyDescent="0.2">
      <c r="A46" s="273"/>
      <c r="B46" s="244"/>
      <c r="C46" s="39" t="s">
        <v>67</v>
      </c>
      <c r="D46" s="40"/>
      <c r="E46" s="40"/>
      <c r="F46" s="40"/>
      <c r="G46" s="40"/>
      <c r="H46" s="40"/>
      <c r="I46" s="40"/>
      <c r="J46" s="40"/>
      <c r="K46" s="41"/>
      <c r="L46" s="42"/>
      <c r="M46" s="40"/>
      <c r="N46" s="41"/>
      <c r="O46" s="42"/>
    </row>
    <row r="47" spans="1:21" ht="38.25" x14ac:dyDescent="0.2">
      <c r="A47" s="273"/>
      <c r="B47" s="245"/>
      <c r="C47" s="43" t="s">
        <v>68</v>
      </c>
      <c r="D47" s="98">
        <v>3</v>
      </c>
      <c r="E47" s="96" t="s">
        <v>242</v>
      </c>
      <c r="F47" s="97" t="s">
        <v>243</v>
      </c>
      <c r="G47" s="133">
        <v>3</v>
      </c>
      <c r="H47" s="138" t="s">
        <v>242</v>
      </c>
      <c r="I47" s="136" t="s">
        <v>243</v>
      </c>
      <c r="J47" s="75">
        <v>3</v>
      </c>
      <c r="K47" s="142" t="s">
        <v>481</v>
      </c>
      <c r="L47" s="140" t="s">
        <v>482</v>
      </c>
      <c r="M47" s="98">
        <v>3</v>
      </c>
      <c r="N47" s="96" t="s">
        <v>679</v>
      </c>
      <c r="O47" s="97" t="s">
        <v>680</v>
      </c>
      <c r="R47" s="18">
        <f>COUNTIF(D47:D50,"1")</f>
        <v>0</v>
      </c>
      <c r="S47" s="18">
        <f>COUNTIF(G47:G50,"1")</f>
        <v>0</v>
      </c>
      <c r="T47" s="18">
        <f>COUNTIF(J47:J50,"1")</f>
        <v>1</v>
      </c>
      <c r="U47" s="18">
        <f>COUNTIF(M47:M50,"1")</f>
        <v>1</v>
      </c>
    </row>
    <row r="48" spans="1:21" ht="39.950000000000003" customHeight="1" x14ac:dyDescent="0.2">
      <c r="A48" s="273"/>
      <c r="B48" s="245"/>
      <c r="C48" s="36" t="s">
        <v>69</v>
      </c>
      <c r="D48" s="98">
        <v>4</v>
      </c>
      <c r="E48" s="97" t="s">
        <v>244</v>
      </c>
      <c r="F48" s="97" t="s">
        <v>245</v>
      </c>
      <c r="G48" s="133">
        <v>4</v>
      </c>
      <c r="H48" s="136" t="s">
        <v>244</v>
      </c>
      <c r="I48" s="136" t="s">
        <v>245</v>
      </c>
      <c r="J48" s="75">
        <v>4</v>
      </c>
      <c r="K48" s="140" t="s">
        <v>483</v>
      </c>
      <c r="L48" s="140" t="s">
        <v>484</v>
      </c>
      <c r="M48" s="98">
        <v>4</v>
      </c>
      <c r="N48" s="97" t="s">
        <v>244</v>
      </c>
      <c r="O48" s="97" t="s">
        <v>681</v>
      </c>
      <c r="R48" s="18">
        <f>COUNTIF(D47:D50,"2")</f>
        <v>1</v>
      </c>
      <c r="S48" s="18">
        <f>COUNTIF(G47:G50,"2")</f>
        <v>1</v>
      </c>
      <c r="T48" s="18">
        <f>COUNTIF(J47:J50,"2")</f>
        <v>0</v>
      </c>
      <c r="U48" s="18">
        <f>COUNTIF(M47:M50,"2")</f>
        <v>0</v>
      </c>
    </row>
    <row r="49" spans="1:21" ht="88.35" customHeight="1" x14ac:dyDescent="0.2">
      <c r="A49" s="273"/>
      <c r="B49" s="245"/>
      <c r="C49" s="36" t="s">
        <v>70</v>
      </c>
      <c r="D49" s="98">
        <v>4</v>
      </c>
      <c r="E49" s="97" t="s">
        <v>246</v>
      </c>
      <c r="F49" s="97" t="s">
        <v>247</v>
      </c>
      <c r="G49" s="133">
        <v>4</v>
      </c>
      <c r="H49" s="136" t="s">
        <v>246</v>
      </c>
      <c r="I49" s="136" t="s">
        <v>247</v>
      </c>
      <c r="J49" s="75">
        <v>4</v>
      </c>
      <c r="K49" s="140" t="s">
        <v>485</v>
      </c>
      <c r="L49" s="140" t="s">
        <v>247</v>
      </c>
      <c r="M49" s="98">
        <v>4</v>
      </c>
      <c r="N49" s="97" t="s">
        <v>246</v>
      </c>
      <c r="O49" s="97" t="s">
        <v>682</v>
      </c>
      <c r="R49" s="18">
        <f>COUNTIF(D47:D50,"3")</f>
        <v>1</v>
      </c>
      <c r="S49" s="18">
        <f>COUNTIF(G47:G50,"3")</f>
        <v>1</v>
      </c>
      <c r="T49" s="18">
        <f>COUNTIF(J47:J50,"3")</f>
        <v>1</v>
      </c>
      <c r="U49" s="18">
        <f>COUNTIF(M47:M50,"3")</f>
        <v>1</v>
      </c>
    </row>
    <row r="50" spans="1:21" ht="32.450000000000003" customHeight="1" x14ac:dyDescent="0.2">
      <c r="A50" s="273"/>
      <c r="B50" s="246"/>
      <c r="C50" s="36" t="s">
        <v>71</v>
      </c>
      <c r="D50" s="98">
        <v>2</v>
      </c>
      <c r="E50" s="97" t="s">
        <v>248</v>
      </c>
      <c r="F50" s="97" t="s">
        <v>249</v>
      </c>
      <c r="G50" s="133">
        <v>2</v>
      </c>
      <c r="H50" s="136" t="s">
        <v>248</v>
      </c>
      <c r="I50" s="136" t="s">
        <v>249</v>
      </c>
      <c r="J50" s="75">
        <v>1</v>
      </c>
      <c r="K50" s="140" t="s">
        <v>578</v>
      </c>
      <c r="L50" s="140" t="s">
        <v>579</v>
      </c>
      <c r="M50" s="98">
        <v>1</v>
      </c>
      <c r="N50" s="97" t="s">
        <v>683</v>
      </c>
      <c r="O50" s="97" t="s">
        <v>684</v>
      </c>
      <c r="R50" s="18">
        <f>COUNTIF(D47:D50,"4")</f>
        <v>2</v>
      </c>
      <c r="S50" s="18">
        <f>COUNTIF(G47:G50,"4")</f>
        <v>2</v>
      </c>
      <c r="T50" s="18">
        <f>COUNTIF(J47:J50,"4")</f>
        <v>2</v>
      </c>
      <c r="U50" s="18">
        <f>COUNTIF(M47:M50,"4")</f>
        <v>2</v>
      </c>
    </row>
    <row r="51" spans="1:21" ht="8.25" customHeight="1" x14ac:dyDescent="0.25">
      <c r="B51" s="257"/>
      <c r="C51" s="258"/>
      <c r="D51" s="258"/>
      <c r="E51" s="258"/>
      <c r="F51" s="258"/>
      <c r="G51" s="258"/>
      <c r="H51" s="258"/>
      <c r="I51" s="258"/>
      <c r="J51" s="258"/>
      <c r="K51" s="259"/>
      <c r="L51" s="38"/>
      <c r="M51" s="123"/>
      <c r="N51" s="38"/>
      <c r="O51" s="38"/>
    </row>
    <row r="52" spans="1:21" ht="24" customHeight="1" x14ac:dyDescent="0.2">
      <c r="B52" s="236" t="s">
        <v>26</v>
      </c>
      <c r="C52" s="237"/>
      <c r="D52" s="216">
        <v>2019</v>
      </c>
      <c r="E52" s="217"/>
      <c r="F52" s="218"/>
      <c r="G52" s="248">
        <v>2020</v>
      </c>
      <c r="H52" s="249"/>
      <c r="I52" s="250"/>
      <c r="J52" s="251" t="s">
        <v>457</v>
      </c>
      <c r="K52" s="252"/>
      <c r="L52" s="253"/>
      <c r="M52" s="219" t="s">
        <v>648</v>
      </c>
      <c r="N52" s="219"/>
      <c r="O52" s="219"/>
    </row>
    <row r="53" spans="1:21" ht="33" customHeight="1" x14ac:dyDescent="0.2">
      <c r="B53" s="238"/>
      <c r="C53" s="239"/>
      <c r="D53" s="48" t="s">
        <v>34</v>
      </c>
      <c r="E53" s="49" t="s">
        <v>122</v>
      </c>
      <c r="F53" s="49" t="s">
        <v>125</v>
      </c>
      <c r="G53" s="48" t="s">
        <v>34</v>
      </c>
      <c r="H53" s="49" t="s">
        <v>122</v>
      </c>
      <c r="I53" s="49" t="s">
        <v>125</v>
      </c>
      <c r="J53" s="48" t="s">
        <v>34</v>
      </c>
      <c r="K53" s="49" t="s">
        <v>122</v>
      </c>
      <c r="L53" s="50" t="s">
        <v>125</v>
      </c>
      <c r="M53" s="48"/>
      <c r="N53" s="49" t="s">
        <v>122</v>
      </c>
      <c r="O53" s="50" t="s">
        <v>125</v>
      </c>
    </row>
    <row r="54" spans="1:21" ht="18.75" x14ac:dyDescent="0.2">
      <c r="A54" s="273"/>
      <c r="B54" s="51"/>
      <c r="C54" s="215" t="s">
        <v>74</v>
      </c>
      <c r="D54" s="214"/>
      <c r="E54" s="214"/>
      <c r="F54" s="214"/>
      <c r="G54" s="214"/>
      <c r="H54" s="214"/>
      <c r="I54" s="214"/>
      <c r="J54" s="214"/>
      <c r="K54" s="214"/>
      <c r="L54" s="52"/>
      <c r="M54" s="58"/>
      <c r="N54" s="58"/>
      <c r="O54" s="52"/>
    </row>
    <row r="55" spans="1:21" ht="89.25" x14ac:dyDescent="0.2">
      <c r="A55" s="273"/>
      <c r="B55" s="53"/>
      <c r="C55" s="43" t="s">
        <v>75</v>
      </c>
      <c r="D55" s="73">
        <v>3</v>
      </c>
      <c r="E55" s="108" t="s">
        <v>326</v>
      </c>
      <c r="F55" s="126" t="s">
        <v>330</v>
      </c>
      <c r="G55" s="118">
        <v>3</v>
      </c>
      <c r="H55" s="129" t="s">
        <v>400</v>
      </c>
      <c r="I55" s="129" t="s">
        <v>401</v>
      </c>
      <c r="J55" s="121">
        <v>3</v>
      </c>
      <c r="K55" s="142" t="s">
        <v>580</v>
      </c>
      <c r="L55" s="140" t="s">
        <v>581</v>
      </c>
      <c r="M55" s="124">
        <v>3</v>
      </c>
      <c r="N55" s="156" t="s">
        <v>707</v>
      </c>
      <c r="O55" s="140" t="s">
        <v>708</v>
      </c>
      <c r="R55" s="18">
        <f>COUNTIF(D55:D59,"1")</f>
        <v>0</v>
      </c>
      <c r="S55" s="18">
        <f>COUNTIF(G55:G59,"1")</f>
        <v>0</v>
      </c>
      <c r="T55" s="18">
        <f>COUNTIF(J55:J59,"1")</f>
        <v>0</v>
      </c>
      <c r="U55" s="18">
        <f>COUNTIF(M55:M59,"1")</f>
        <v>0</v>
      </c>
    </row>
    <row r="56" spans="1:21" ht="96" x14ac:dyDescent="0.2">
      <c r="A56" s="273"/>
      <c r="B56" s="53"/>
      <c r="C56" s="36" t="s">
        <v>76</v>
      </c>
      <c r="D56" s="73">
        <v>3</v>
      </c>
      <c r="E56" s="115" t="s">
        <v>364</v>
      </c>
      <c r="F56" s="126" t="s">
        <v>331</v>
      </c>
      <c r="G56" s="118">
        <v>3</v>
      </c>
      <c r="H56" s="130" t="s">
        <v>402</v>
      </c>
      <c r="I56" s="129" t="s">
        <v>403</v>
      </c>
      <c r="J56" s="121">
        <v>3</v>
      </c>
      <c r="K56" s="140" t="s">
        <v>582</v>
      </c>
      <c r="L56" s="140" t="s">
        <v>583</v>
      </c>
      <c r="M56" s="124">
        <v>3</v>
      </c>
      <c r="N56" s="158" t="s">
        <v>709</v>
      </c>
      <c r="O56" s="140" t="s">
        <v>710</v>
      </c>
      <c r="R56" s="18">
        <f>COUNTIF(D55:D59,"2")</f>
        <v>0</v>
      </c>
      <c r="S56" s="18">
        <f>COUNTIF(G55:G59,"2")</f>
        <v>0</v>
      </c>
      <c r="T56" s="18">
        <f>COUNTIF(J55:J59,"2")</f>
        <v>0</v>
      </c>
      <c r="U56" s="18">
        <f>COUNTIF(M55:M59,"2")</f>
        <v>0</v>
      </c>
    </row>
    <row r="57" spans="1:21" ht="96" x14ac:dyDescent="0.2">
      <c r="A57" s="273"/>
      <c r="B57" s="53"/>
      <c r="C57" s="36" t="s">
        <v>77</v>
      </c>
      <c r="D57" s="73">
        <v>3</v>
      </c>
      <c r="E57" s="125" t="s">
        <v>348</v>
      </c>
      <c r="F57" s="126" t="s">
        <v>332</v>
      </c>
      <c r="G57" s="118">
        <v>3</v>
      </c>
      <c r="H57" s="131" t="s">
        <v>404</v>
      </c>
      <c r="I57" s="129" t="s">
        <v>332</v>
      </c>
      <c r="J57" s="121">
        <v>3</v>
      </c>
      <c r="K57" s="140" t="s">
        <v>584</v>
      </c>
      <c r="L57" s="140" t="s">
        <v>460</v>
      </c>
      <c r="M57" s="124">
        <v>3</v>
      </c>
      <c r="N57" s="117" t="s">
        <v>711</v>
      </c>
      <c r="O57" s="157" t="s">
        <v>712</v>
      </c>
      <c r="R57" s="18">
        <f>COUNTIF(D55:D59,"3")</f>
        <v>4</v>
      </c>
      <c r="S57" s="18">
        <f>COUNTIF(G55:G59,"3")</f>
        <v>4</v>
      </c>
      <c r="T57" s="18">
        <f>COUNTIF(J55:J59,"3")</f>
        <v>4</v>
      </c>
      <c r="U57" s="18">
        <f>COUNTIF(M55:M59,"3")</f>
        <v>4</v>
      </c>
    </row>
    <row r="58" spans="1:21" ht="63.75" x14ac:dyDescent="0.2">
      <c r="A58" s="273"/>
      <c r="B58" s="53"/>
      <c r="C58" s="36" t="s">
        <v>78</v>
      </c>
      <c r="D58" s="73">
        <v>4</v>
      </c>
      <c r="E58" s="125" t="s">
        <v>349</v>
      </c>
      <c r="F58" s="126" t="s">
        <v>333</v>
      </c>
      <c r="G58" s="118">
        <v>4</v>
      </c>
      <c r="H58" s="131" t="s">
        <v>405</v>
      </c>
      <c r="I58" s="129" t="s">
        <v>406</v>
      </c>
      <c r="J58" s="121">
        <v>4</v>
      </c>
      <c r="K58" s="140" t="s">
        <v>585</v>
      </c>
      <c r="L58" s="140" t="s">
        <v>461</v>
      </c>
      <c r="M58" s="124">
        <v>4</v>
      </c>
      <c r="N58" s="157" t="s">
        <v>736</v>
      </c>
      <c r="O58" s="157" t="s">
        <v>713</v>
      </c>
      <c r="R58" s="18">
        <f>COUNTIF(D55:D59,"4")</f>
        <v>1</v>
      </c>
      <c r="S58" s="18">
        <f>COUNTIF(G55:G59,"4")</f>
        <v>1</v>
      </c>
      <c r="T58" s="18">
        <f>COUNTIF(J55:J59,"4")</f>
        <v>1</v>
      </c>
      <c r="U58" s="18">
        <f>COUNTIF(M55:M59,"4")</f>
        <v>1</v>
      </c>
    </row>
    <row r="59" spans="1:21" ht="76.5" x14ac:dyDescent="0.2">
      <c r="A59" s="273"/>
      <c r="B59" s="54"/>
      <c r="C59" s="36" t="s">
        <v>79</v>
      </c>
      <c r="D59" s="73">
        <v>3</v>
      </c>
      <c r="E59" s="125" t="s">
        <v>327</v>
      </c>
      <c r="F59" s="126" t="s">
        <v>334</v>
      </c>
      <c r="G59" s="118">
        <v>3</v>
      </c>
      <c r="H59" s="131" t="s">
        <v>407</v>
      </c>
      <c r="I59" s="129" t="s">
        <v>334</v>
      </c>
      <c r="J59" s="121">
        <v>3</v>
      </c>
      <c r="K59" s="140" t="s">
        <v>586</v>
      </c>
      <c r="L59" s="140" t="s">
        <v>334</v>
      </c>
      <c r="M59" s="124">
        <v>3</v>
      </c>
      <c r="N59" s="157" t="s">
        <v>714</v>
      </c>
      <c r="O59" s="157" t="s">
        <v>715</v>
      </c>
    </row>
    <row r="60" spans="1:21" ht="6.75" customHeight="1" x14ac:dyDescent="0.25">
      <c r="B60" s="212"/>
      <c r="C60" s="213"/>
      <c r="D60" s="55"/>
      <c r="E60" s="56"/>
      <c r="F60" s="56"/>
      <c r="G60" s="55"/>
      <c r="H60" s="56"/>
      <c r="I60" s="56"/>
      <c r="J60" s="55"/>
      <c r="K60" s="56"/>
      <c r="M60" s="55"/>
      <c r="N60" s="56"/>
    </row>
    <row r="61" spans="1:21" ht="18.75" x14ac:dyDescent="0.2">
      <c r="A61" s="273"/>
      <c r="B61" s="51"/>
      <c r="C61" s="215" t="s">
        <v>80</v>
      </c>
      <c r="D61" s="214"/>
      <c r="E61" s="214"/>
      <c r="F61" s="214"/>
      <c r="G61" s="214"/>
      <c r="H61" s="214"/>
      <c r="I61" s="214"/>
      <c r="J61" s="214"/>
      <c r="K61" s="220"/>
      <c r="L61" s="58"/>
      <c r="M61" s="58"/>
      <c r="N61" s="58"/>
      <c r="O61" s="58"/>
    </row>
    <row r="62" spans="1:21" ht="84" x14ac:dyDescent="0.2">
      <c r="A62" s="273"/>
      <c r="B62" s="59"/>
      <c r="C62" s="35" t="s">
        <v>81</v>
      </c>
      <c r="D62" s="73">
        <v>2</v>
      </c>
      <c r="E62" s="126" t="s">
        <v>350</v>
      </c>
      <c r="F62" s="126" t="s">
        <v>335</v>
      </c>
      <c r="G62" s="118">
        <v>2</v>
      </c>
      <c r="H62" s="130" t="s">
        <v>408</v>
      </c>
      <c r="I62" s="130" t="s">
        <v>335</v>
      </c>
      <c r="J62" s="121">
        <v>3</v>
      </c>
      <c r="K62" s="140" t="s">
        <v>587</v>
      </c>
      <c r="L62" s="140" t="s">
        <v>489</v>
      </c>
      <c r="M62" s="124">
        <v>3</v>
      </c>
      <c r="N62" s="157" t="s">
        <v>805</v>
      </c>
      <c r="O62" s="157" t="s">
        <v>716</v>
      </c>
      <c r="R62" s="18">
        <f>COUNTIF(D62:D65,"1")</f>
        <v>0</v>
      </c>
      <c r="S62" s="18">
        <f>COUNTIF(G62:G65,"1")</f>
        <v>0</v>
      </c>
      <c r="T62" s="18">
        <f>COUNTIF(J62:J65,"1")</f>
        <v>0</v>
      </c>
      <c r="U62" s="18">
        <f>COUNTIF(M62:M65,"1")</f>
        <v>0</v>
      </c>
    </row>
    <row r="63" spans="1:21" ht="63.75" x14ac:dyDescent="0.2">
      <c r="A63" s="273"/>
      <c r="B63" s="53"/>
      <c r="C63" s="36" t="s">
        <v>82</v>
      </c>
      <c r="D63" s="73">
        <v>3</v>
      </c>
      <c r="E63" s="125" t="s">
        <v>351</v>
      </c>
      <c r="F63" s="126" t="s">
        <v>336</v>
      </c>
      <c r="G63" s="118">
        <v>3</v>
      </c>
      <c r="H63" s="132" t="s">
        <v>409</v>
      </c>
      <c r="I63" s="130" t="s">
        <v>410</v>
      </c>
      <c r="J63" s="121">
        <v>3</v>
      </c>
      <c r="K63" s="140" t="s">
        <v>588</v>
      </c>
      <c r="L63" s="140" t="s">
        <v>410</v>
      </c>
      <c r="M63" s="124">
        <v>4</v>
      </c>
      <c r="N63" s="157" t="s">
        <v>717</v>
      </c>
      <c r="O63" s="157" t="s">
        <v>719</v>
      </c>
      <c r="R63" s="18">
        <f>COUNTIF(D62:D65,"2")</f>
        <v>1</v>
      </c>
      <c r="S63" s="18">
        <f>COUNTIF(G62:G65,"2")</f>
        <v>1</v>
      </c>
      <c r="T63" s="18">
        <f>COUNTIF(J62:J65,"2")</f>
        <v>0</v>
      </c>
      <c r="U63" s="18">
        <f>COUNTIF(M62:M65,"2")</f>
        <v>0</v>
      </c>
    </row>
    <row r="64" spans="1:21" ht="76.5" x14ac:dyDescent="0.2">
      <c r="A64" s="273"/>
      <c r="B64" s="53"/>
      <c r="C64" s="36" t="s">
        <v>83</v>
      </c>
      <c r="D64" s="73">
        <v>3</v>
      </c>
      <c r="E64" s="125" t="s">
        <v>352</v>
      </c>
      <c r="F64" s="126" t="s">
        <v>337</v>
      </c>
      <c r="G64" s="118">
        <v>3</v>
      </c>
      <c r="H64" s="132" t="s">
        <v>352</v>
      </c>
      <c r="I64" s="130" t="s">
        <v>337</v>
      </c>
      <c r="J64" s="121">
        <v>3</v>
      </c>
      <c r="K64" s="140" t="s">
        <v>589</v>
      </c>
      <c r="L64" s="140" t="s">
        <v>490</v>
      </c>
      <c r="M64" s="124">
        <v>4</v>
      </c>
      <c r="N64" s="157" t="s">
        <v>718</v>
      </c>
      <c r="O64" s="157" t="s">
        <v>719</v>
      </c>
      <c r="R64" s="18">
        <f>COUNTIF(D62:D65,"3")</f>
        <v>3</v>
      </c>
      <c r="S64" s="18">
        <f>COUNTIF(G62:G65,"3")</f>
        <v>3</v>
      </c>
      <c r="T64" s="18">
        <f>COUNTIF(J62:J65,"3")</f>
        <v>4</v>
      </c>
      <c r="U64" s="18">
        <f>COUNTIF(M62:M65,"3")</f>
        <v>1</v>
      </c>
    </row>
    <row r="65" spans="1:21" ht="89.25" x14ac:dyDescent="0.2">
      <c r="A65" s="273"/>
      <c r="B65" s="54"/>
      <c r="C65" s="36" t="s">
        <v>84</v>
      </c>
      <c r="D65" s="73">
        <v>3</v>
      </c>
      <c r="E65" s="125" t="s">
        <v>353</v>
      </c>
      <c r="F65" s="126" t="s">
        <v>338</v>
      </c>
      <c r="G65" s="118">
        <v>3</v>
      </c>
      <c r="H65" s="132" t="s">
        <v>411</v>
      </c>
      <c r="I65" s="130" t="s">
        <v>338</v>
      </c>
      <c r="J65" s="121">
        <v>3</v>
      </c>
      <c r="K65" s="140" t="s">
        <v>491</v>
      </c>
      <c r="L65" s="140" t="s">
        <v>492</v>
      </c>
      <c r="M65" s="124">
        <v>4</v>
      </c>
      <c r="N65" s="157" t="s">
        <v>720</v>
      </c>
      <c r="O65" s="157" t="s">
        <v>721</v>
      </c>
      <c r="R65" s="18">
        <f>COUNTIF(D62:D65,"4")</f>
        <v>0</v>
      </c>
      <c r="S65" s="18">
        <f>COUNTIF(G62:G65,"4")</f>
        <v>0</v>
      </c>
      <c r="T65" s="18">
        <f>COUNTIF(J62:J65,"4")</f>
        <v>0</v>
      </c>
      <c r="U65" s="18">
        <f>COUNTIF(M62:M65,"4")</f>
        <v>3</v>
      </c>
    </row>
    <row r="66" spans="1:21" ht="9" customHeight="1" x14ac:dyDescent="0.25">
      <c r="B66" s="224"/>
      <c r="C66" s="225"/>
      <c r="D66" s="225"/>
      <c r="E66" s="225"/>
      <c r="F66" s="225"/>
      <c r="G66" s="225"/>
      <c r="H66" s="225"/>
      <c r="I66" s="225"/>
      <c r="J66" s="225"/>
      <c r="K66" s="226"/>
      <c r="L66" s="38"/>
      <c r="M66" s="123"/>
      <c r="N66" s="38"/>
      <c r="O66" s="38"/>
    </row>
    <row r="67" spans="1:21" ht="18.75" x14ac:dyDescent="0.2">
      <c r="A67" s="273"/>
      <c r="B67" s="51"/>
      <c r="C67" s="215" t="s">
        <v>167</v>
      </c>
      <c r="D67" s="214"/>
      <c r="E67" s="214"/>
      <c r="F67" s="214"/>
      <c r="G67" s="214"/>
      <c r="H67" s="214"/>
      <c r="I67" s="214"/>
      <c r="J67" s="214"/>
      <c r="K67" s="220"/>
      <c r="L67" s="60"/>
      <c r="M67" s="60"/>
      <c r="N67" s="60"/>
      <c r="O67" s="60"/>
    </row>
    <row r="68" spans="1:21" ht="128.25" x14ac:dyDescent="0.2">
      <c r="A68" s="273"/>
      <c r="B68" s="53"/>
      <c r="C68" s="43" t="s">
        <v>85</v>
      </c>
      <c r="D68" s="73">
        <v>3</v>
      </c>
      <c r="E68" s="127" t="s">
        <v>354</v>
      </c>
      <c r="F68" s="126" t="s">
        <v>339</v>
      </c>
      <c r="G68" s="118">
        <v>3</v>
      </c>
      <c r="H68" s="130" t="s">
        <v>412</v>
      </c>
      <c r="I68" s="130" t="s">
        <v>413</v>
      </c>
      <c r="J68" s="121">
        <v>4</v>
      </c>
      <c r="K68" s="140" t="s">
        <v>590</v>
      </c>
      <c r="L68" s="140" t="s">
        <v>591</v>
      </c>
      <c r="M68" s="124">
        <v>3</v>
      </c>
      <c r="N68" s="157" t="s">
        <v>722</v>
      </c>
      <c r="O68" s="157" t="s">
        <v>723</v>
      </c>
      <c r="R68" s="18">
        <f>COUNTIF(D68:D71,"1")</f>
        <v>0</v>
      </c>
      <c r="S68" s="18">
        <f>COUNTIF(G68:G71,"1")</f>
        <v>0</v>
      </c>
      <c r="T68" s="18">
        <f>COUNTIF(J68:J71,"1")</f>
        <v>0</v>
      </c>
      <c r="U68" s="18">
        <f>COUNTIF(M68:M71,"1")</f>
        <v>0</v>
      </c>
    </row>
    <row r="69" spans="1:21" ht="128.25" x14ac:dyDescent="0.2">
      <c r="A69" s="273"/>
      <c r="B69" s="53"/>
      <c r="C69" s="36" t="s">
        <v>86</v>
      </c>
      <c r="D69" s="73">
        <v>3</v>
      </c>
      <c r="E69" s="128" t="s">
        <v>365</v>
      </c>
      <c r="F69" s="126" t="s">
        <v>340</v>
      </c>
      <c r="G69" s="118">
        <v>3</v>
      </c>
      <c r="H69" s="132" t="s">
        <v>414</v>
      </c>
      <c r="I69" s="130" t="s">
        <v>340</v>
      </c>
      <c r="J69" s="121">
        <v>3</v>
      </c>
      <c r="K69" s="140" t="s">
        <v>592</v>
      </c>
      <c r="L69" s="140" t="s">
        <v>594</v>
      </c>
      <c r="M69" s="124">
        <v>3</v>
      </c>
      <c r="N69" s="159" t="s">
        <v>724</v>
      </c>
      <c r="O69" s="157" t="s">
        <v>340</v>
      </c>
      <c r="R69" s="18">
        <f>COUNTIF(D68:D71,"2")</f>
        <v>0</v>
      </c>
      <c r="S69" s="18">
        <f>COUNTIF(G68:G71,"2")</f>
        <v>0</v>
      </c>
      <c r="T69" s="18">
        <f>COUNTIF(J68:J71,"2")</f>
        <v>0</v>
      </c>
      <c r="U69" s="18">
        <f>COUNTIF(M68:M71,"2")</f>
        <v>0</v>
      </c>
    </row>
    <row r="70" spans="1:21" ht="85.5" x14ac:dyDescent="0.2">
      <c r="A70" s="273"/>
      <c r="B70" s="53"/>
      <c r="C70" s="36" t="s">
        <v>87</v>
      </c>
      <c r="D70" s="73">
        <v>3</v>
      </c>
      <c r="E70" s="128" t="s">
        <v>355</v>
      </c>
      <c r="F70" s="126" t="s">
        <v>341</v>
      </c>
      <c r="G70" s="118">
        <v>3</v>
      </c>
      <c r="H70" s="132" t="s">
        <v>415</v>
      </c>
      <c r="I70" s="130" t="s">
        <v>341</v>
      </c>
      <c r="J70" s="121">
        <v>3</v>
      </c>
      <c r="K70" s="140" t="s">
        <v>593</v>
      </c>
      <c r="L70" s="140" t="s">
        <v>341</v>
      </c>
      <c r="M70" s="124">
        <v>3</v>
      </c>
      <c r="N70" s="157" t="s">
        <v>725</v>
      </c>
      <c r="O70" s="157" t="s">
        <v>341</v>
      </c>
      <c r="R70" s="18">
        <f>COUNTIF(D68:D71,"3")</f>
        <v>4</v>
      </c>
      <c r="S70" s="18">
        <f>COUNTIF(G68:G71,"3")</f>
        <v>4</v>
      </c>
      <c r="T70" s="18">
        <f>COUNTIF(J68:J71,"3")</f>
        <v>3</v>
      </c>
      <c r="U70" s="18">
        <f>COUNTIF(M68:M71,"3")</f>
        <v>4</v>
      </c>
    </row>
    <row r="71" spans="1:21" ht="114.75" x14ac:dyDescent="0.2">
      <c r="A71" s="273"/>
      <c r="B71" s="54"/>
      <c r="C71" s="36" t="s">
        <v>88</v>
      </c>
      <c r="D71" s="73">
        <v>3</v>
      </c>
      <c r="E71" s="128" t="s">
        <v>328</v>
      </c>
      <c r="F71" s="126" t="s">
        <v>342</v>
      </c>
      <c r="G71" s="118">
        <v>3</v>
      </c>
      <c r="H71" s="132" t="s">
        <v>416</v>
      </c>
      <c r="I71" s="130" t="s">
        <v>417</v>
      </c>
      <c r="J71" s="121">
        <v>3</v>
      </c>
      <c r="K71" s="140" t="s">
        <v>595</v>
      </c>
      <c r="L71" s="140" t="s">
        <v>493</v>
      </c>
      <c r="M71" s="124">
        <v>3</v>
      </c>
      <c r="N71" s="157" t="s">
        <v>728</v>
      </c>
      <c r="O71" s="157" t="s">
        <v>729</v>
      </c>
      <c r="R71" s="18">
        <f>COUNTIF(D68:D71,"4")</f>
        <v>0</v>
      </c>
      <c r="S71" s="18">
        <f>COUNTIF(G68:G71,"4")</f>
        <v>0</v>
      </c>
      <c r="T71" s="18">
        <f>COUNTIF(J68:J71,"4")</f>
        <v>1</v>
      </c>
      <c r="U71" s="18">
        <f>COUNTIF(M68:M71,"4")</f>
        <v>0</v>
      </c>
    </row>
    <row r="72" spans="1:21" ht="8.25" customHeight="1" x14ac:dyDescent="0.25">
      <c r="B72" s="224"/>
      <c r="C72" s="225"/>
      <c r="D72" s="225"/>
      <c r="E72" s="225"/>
      <c r="F72" s="225"/>
      <c r="G72" s="225"/>
      <c r="H72" s="225"/>
      <c r="I72" s="225"/>
      <c r="J72" s="225"/>
      <c r="K72" s="226"/>
      <c r="L72" s="38"/>
      <c r="M72" s="123"/>
      <c r="N72" s="123" t="s">
        <v>726</v>
      </c>
      <c r="O72" s="38"/>
    </row>
    <row r="73" spans="1:21" ht="18.75" x14ac:dyDescent="0.2">
      <c r="A73" s="273"/>
      <c r="B73" s="51"/>
      <c r="C73" s="215" t="s">
        <v>89</v>
      </c>
      <c r="D73" s="214"/>
      <c r="E73" s="214"/>
      <c r="F73" s="214"/>
      <c r="G73" s="214"/>
      <c r="H73" s="214"/>
      <c r="I73" s="214"/>
      <c r="J73" s="214"/>
      <c r="K73" s="220"/>
      <c r="L73" s="58"/>
      <c r="M73" s="58"/>
      <c r="N73" s="58" t="s">
        <v>727</v>
      </c>
      <c r="O73" s="58"/>
    </row>
    <row r="74" spans="1:21" ht="63.75" x14ac:dyDescent="0.2">
      <c r="A74" s="273"/>
      <c r="B74" s="53"/>
      <c r="C74" s="43" t="s">
        <v>90</v>
      </c>
      <c r="D74" s="73">
        <v>4</v>
      </c>
      <c r="E74" s="126" t="s">
        <v>356</v>
      </c>
      <c r="F74" s="126" t="s">
        <v>343</v>
      </c>
      <c r="G74" s="118">
        <v>4</v>
      </c>
      <c r="H74" s="130" t="s">
        <v>418</v>
      </c>
      <c r="I74" s="130" t="s">
        <v>419</v>
      </c>
      <c r="J74" s="121">
        <v>4</v>
      </c>
      <c r="K74" s="140" t="s">
        <v>596</v>
      </c>
      <c r="L74" s="140" t="s">
        <v>494</v>
      </c>
      <c r="M74" s="124">
        <v>3</v>
      </c>
      <c r="N74" s="157" t="s">
        <v>730</v>
      </c>
      <c r="O74" s="157" t="s">
        <v>494</v>
      </c>
      <c r="R74" s="18">
        <f>COUNTIF(D74:D79,"1")</f>
        <v>0</v>
      </c>
      <c r="S74" s="18">
        <f>COUNTIF(G74:G79,"1")</f>
        <v>0</v>
      </c>
      <c r="T74" s="18">
        <f>COUNTIF(J74:J79,"1")</f>
        <v>0</v>
      </c>
      <c r="U74" s="18">
        <f>COUNTIF(M74:M79,"1")</f>
        <v>0</v>
      </c>
    </row>
    <row r="75" spans="1:21" ht="102" x14ac:dyDescent="0.2">
      <c r="A75" s="273"/>
      <c r="B75" s="53"/>
      <c r="C75" s="36" t="s">
        <v>91</v>
      </c>
      <c r="D75" s="73">
        <v>3</v>
      </c>
      <c r="E75" s="125" t="s">
        <v>357</v>
      </c>
      <c r="F75" s="126" t="s">
        <v>344</v>
      </c>
      <c r="G75" s="118">
        <v>3</v>
      </c>
      <c r="H75" s="132" t="s">
        <v>420</v>
      </c>
      <c r="I75" s="130" t="s">
        <v>421</v>
      </c>
      <c r="J75" s="121">
        <v>3</v>
      </c>
      <c r="K75" s="140" t="s">
        <v>597</v>
      </c>
      <c r="L75" s="140" t="s">
        <v>495</v>
      </c>
      <c r="M75" s="124">
        <v>3</v>
      </c>
      <c r="N75" s="157" t="s">
        <v>731</v>
      </c>
      <c r="O75" s="157" t="s">
        <v>732</v>
      </c>
      <c r="R75" s="18">
        <f>COUNTIF(D74:D79,"2")</f>
        <v>2</v>
      </c>
      <c r="S75" s="18">
        <f>COUNTIF(G74:G79,"2")</f>
        <v>2</v>
      </c>
      <c r="T75" s="18">
        <f>COUNTIF(J74:J79,"2")</f>
        <v>1</v>
      </c>
      <c r="U75" s="18">
        <f>COUNTIF(M74:M79,"2")</f>
        <v>0</v>
      </c>
    </row>
    <row r="76" spans="1:21" ht="63.75" x14ac:dyDescent="0.2">
      <c r="A76" s="273"/>
      <c r="B76" s="53"/>
      <c r="C76" s="36" t="s">
        <v>92</v>
      </c>
      <c r="D76" s="73">
        <v>4</v>
      </c>
      <c r="E76" s="125" t="s">
        <v>329</v>
      </c>
      <c r="F76" s="126" t="s">
        <v>345</v>
      </c>
      <c r="G76" s="118">
        <v>4</v>
      </c>
      <c r="H76" s="132" t="s">
        <v>422</v>
      </c>
      <c r="I76" s="130" t="s">
        <v>423</v>
      </c>
      <c r="J76" s="121">
        <v>4</v>
      </c>
      <c r="K76" s="140" t="s">
        <v>598</v>
      </c>
      <c r="L76" s="140" t="s">
        <v>496</v>
      </c>
      <c r="M76" s="124">
        <v>4</v>
      </c>
      <c r="N76" s="117" t="s">
        <v>733</v>
      </c>
      <c r="O76" s="157" t="s">
        <v>734</v>
      </c>
      <c r="R76" s="18">
        <f>COUNTIF(D74:D79,"2")</f>
        <v>2</v>
      </c>
      <c r="S76" s="18">
        <f>COUNTIF(G74:G79,"3")</f>
        <v>2</v>
      </c>
      <c r="T76" s="18">
        <f>COUNTIF(J74:J79,"3")</f>
        <v>3</v>
      </c>
      <c r="U76" s="18">
        <f>COUNTIF(M74:M79,"3")</f>
        <v>4</v>
      </c>
    </row>
    <row r="77" spans="1:21" ht="102" x14ac:dyDescent="0.2">
      <c r="A77" s="273"/>
      <c r="B77" s="53"/>
      <c r="C77" s="36" t="s">
        <v>93</v>
      </c>
      <c r="D77" s="73">
        <v>3</v>
      </c>
      <c r="E77" s="125" t="s">
        <v>358</v>
      </c>
      <c r="F77" s="126" t="s">
        <v>346</v>
      </c>
      <c r="G77" s="118">
        <v>3</v>
      </c>
      <c r="H77" s="132" t="s">
        <v>424</v>
      </c>
      <c r="I77" s="130" t="s">
        <v>425</v>
      </c>
      <c r="J77" s="121">
        <v>3</v>
      </c>
      <c r="K77" s="140" t="s">
        <v>599</v>
      </c>
      <c r="L77" s="140" t="s">
        <v>497</v>
      </c>
      <c r="M77" s="124">
        <v>3</v>
      </c>
      <c r="N77" s="157" t="s">
        <v>358</v>
      </c>
      <c r="O77" s="157" t="s">
        <v>735</v>
      </c>
      <c r="R77" s="18">
        <f>COUNTIF(D74:D79,"4")</f>
        <v>2</v>
      </c>
      <c r="S77" s="18">
        <f>COUNTIF(G74:G79,"4")</f>
        <v>2</v>
      </c>
      <c r="T77" s="18">
        <f>COUNTIF(J74:J79,"4")</f>
        <v>2</v>
      </c>
      <c r="U77" s="18">
        <f>COUNTIF(M74:M79,"4")</f>
        <v>1</v>
      </c>
    </row>
    <row r="78" spans="1:21" ht="72" x14ac:dyDescent="0.2">
      <c r="A78" s="273"/>
      <c r="B78" s="59"/>
      <c r="C78" s="37" t="s">
        <v>94</v>
      </c>
      <c r="D78" s="73">
        <v>2</v>
      </c>
      <c r="E78" s="125" t="s">
        <v>359</v>
      </c>
      <c r="F78" s="126" t="s">
        <v>347</v>
      </c>
      <c r="G78" s="118">
        <v>2</v>
      </c>
      <c r="H78" s="132" t="s">
        <v>359</v>
      </c>
      <c r="I78" s="130" t="s">
        <v>347</v>
      </c>
      <c r="J78" s="121">
        <v>3</v>
      </c>
      <c r="K78" s="145" t="s">
        <v>600</v>
      </c>
      <c r="L78" s="145" t="s">
        <v>498</v>
      </c>
      <c r="M78" s="124">
        <v>3</v>
      </c>
      <c r="N78" s="158" t="s">
        <v>807</v>
      </c>
      <c r="O78" s="157" t="s">
        <v>806</v>
      </c>
    </row>
    <row r="79" spans="1:21" ht="38.25" x14ac:dyDescent="0.2">
      <c r="A79" s="273"/>
      <c r="B79" s="54"/>
      <c r="C79" s="36" t="s">
        <v>95</v>
      </c>
      <c r="D79" s="73">
        <v>2</v>
      </c>
      <c r="E79" s="115" t="s">
        <v>360</v>
      </c>
      <c r="F79" s="108" t="s">
        <v>361</v>
      </c>
      <c r="G79" s="118">
        <v>2</v>
      </c>
      <c r="H79" s="132" t="s">
        <v>360</v>
      </c>
      <c r="I79" s="130" t="s">
        <v>361</v>
      </c>
      <c r="J79" s="121">
        <v>2</v>
      </c>
      <c r="K79" s="140" t="s">
        <v>499</v>
      </c>
      <c r="L79" s="140" t="s">
        <v>500</v>
      </c>
      <c r="M79" s="124"/>
      <c r="N79" s="117"/>
      <c r="O79" s="117"/>
    </row>
    <row r="80" spans="1:21" ht="9" customHeight="1" x14ac:dyDescent="0.25">
      <c r="B80" s="212"/>
      <c r="C80" s="213"/>
      <c r="D80" s="55"/>
      <c r="E80" s="56"/>
      <c r="F80" s="56"/>
      <c r="G80" s="55"/>
      <c r="H80" s="56"/>
      <c r="I80" s="56"/>
      <c r="J80" s="55"/>
      <c r="K80" s="61"/>
      <c r="M80" s="55"/>
      <c r="N80" s="61"/>
    </row>
    <row r="81" spans="1:21" ht="18.75" customHeight="1" x14ac:dyDescent="0.2">
      <c r="B81" s="240" t="s">
        <v>96</v>
      </c>
      <c r="C81" s="241"/>
      <c r="D81" s="216" t="s">
        <v>250</v>
      </c>
      <c r="E81" s="217"/>
      <c r="F81" s="218"/>
      <c r="G81" s="248">
        <v>2020</v>
      </c>
      <c r="H81" s="249"/>
      <c r="I81" s="250"/>
      <c r="J81" s="251" t="s">
        <v>457</v>
      </c>
      <c r="K81" s="252"/>
      <c r="L81" s="253"/>
      <c r="M81" s="219" t="s">
        <v>648</v>
      </c>
      <c r="N81" s="219"/>
      <c r="O81" s="219"/>
    </row>
    <row r="82" spans="1:21" ht="34.5" customHeight="1" x14ac:dyDescent="0.2">
      <c r="B82" s="242"/>
      <c r="C82" s="243"/>
      <c r="D82" s="48" t="s">
        <v>34</v>
      </c>
      <c r="E82" s="49" t="s">
        <v>122</v>
      </c>
      <c r="F82" s="49"/>
      <c r="G82" s="48" t="s">
        <v>34</v>
      </c>
      <c r="H82" s="49" t="s">
        <v>122</v>
      </c>
      <c r="I82" s="49" t="s">
        <v>125</v>
      </c>
      <c r="J82" s="48" t="s">
        <v>34</v>
      </c>
      <c r="K82" s="49" t="s">
        <v>122</v>
      </c>
      <c r="L82" s="50" t="s">
        <v>125</v>
      </c>
      <c r="M82" s="48" t="s">
        <v>34</v>
      </c>
      <c r="N82" s="49" t="s">
        <v>122</v>
      </c>
      <c r="O82" s="50" t="s">
        <v>125</v>
      </c>
    </row>
    <row r="83" spans="1:21" ht="18.75" x14ac:dyDescent="0.2">
      <c r="A83" s="273"/>
      <c r="B83" s="62"/>
      <c r="C83" s="214" t="s">
        <v>97</v>
      </c>
      <c r="D83" s="214"/>
      <c r="E83" s="214"/>
      <c r="F83" s="214"/>
      <c r="G83" s="214"/>
      <c r="H83" s="214"/>
      <c r="I83" s="214"/>
      <c r="J83" s="214"/>
      <c r="K83" s="214"/>
      <c r="L83" s="63"/>
      <c r="M83" s="94"/>
      <c r="N83" s="94"/>
      <c r="O83" s="63"/>
    </row>
    <row r="84" spans="1:21" ht="60" x14ac:dyDescent="0.2">
      <c r="A84" s="273"/>
      <c r="B84" s="54"/>
      <c r="C84" s="43" t="s">
        <v>98</v>
      </c>
      <c r="D84" s="73">
        <v>4</v>
      </c>
      <c r="E84" s="115" t="s">
        <v>251</v>
      </c>
      <c r="F84" s="108" t="s">
        <v>252</v>
      </c>
      <c r="G84" s="118">
        <v>4</v>
      </c>
      <c r="H84" s="132" t="s">
        <v>251</v>
      </c>
      <c r="I84" s="130" t="s">
        <v>252</v>
      </c>
      <c r="J84" s="121">
        <v>4</v>
      </c>
      <c r="K84" s="140" t="s">
        <v>601</v>
      </c>
      <c r="L84" s="140" t="s">
        <v>602</v>
      </c>
      <c r="M84" s="124">
        <v>4</v>
      </c>
      <c r="N84" s="117" t="s">
        <v>740</v>
      </c>
      <c r="O84" s="117" t="s">
        <v>741</v>
      </c>
      <c r="R84" s="18">
        <f>COUNTIF(D84:D86,"1")</f>
        <v>0</v>
      </c>
      <c r="S84" s="18">
        <f>COUNTIF(G84:G86,"1")</f>
        <v>0</v>
      </c>
      <c r="T84" s="18">
        <f>COUNTIF(J84:J86,"1")</f>
        <v>0</v>
      </c>
      <c r="U84" s="18">
        <f>COUNTIF(M84:M86,"1")</f>
        <v>0</v>
      </c>
    </row>
    <row r="85" spans="1:21" ht="38.25" x14ac:dyDescent="0.2">
      <c r="A85" s="273"/>
      <c r="B85" s="62"/>
      <c r="C85" s="36" t="s">
        <v>99</v>
      </c>
      <c r="D85" s="73">
        <v>3</v>
      </c>
      <c r="E85" s="115" t="s">
        <v>253</v>
      </c>
      <c r="F85" s="108" t="s">
        <v>254</v>
      </c>
      <c r="G85" s="118">
        <v>4</v>
      </c>
      <c r="H85" s="132" t="s">
        <v>253</v>
      </c>
      <c r="I85" s="130" t="s">
        <v>254</v>
      </c>
      <c r="J85" s="121">
        <v>4</v>
      </c>
      <c r="K85" s="140" t="s">
        <v>603</v>
      </c>
      <c r="L85" s="140" t="s">
        <v>254</v>
      </c>
      <c r="M85" s="124">
        <v>4</v>
      </c>
      <c r="N85" s="117" t="s">
        <v>742</v>
      </c>
      <c r="O85" s="117" t="s">
        <v>254</v>
      </c>
      <c r="R85" s="18">
        <f>COUNTIF(D84:D86,"2")</f>
        <v>0</v>
      </c>
      <c r="S85" s="18">
        <f>COUNTIF(G84:G86,"2")</f>
        <v>0</v>
      </c>
      <c r="T85" s="18">
        <f>COUNTIF(J84:J86,"2")</f>
        <v>0</v>
      </c>
      <c r="U85" s="18">
        <f>COUNTIF(M84:M86,"2")</f>
        <v>0</v>
      </c>
    </row>
    <row r="86" spans="1:21" ht="60" x14ac:dyDescent="0.2">
      <c r="A86" s="273"/>
      <c r="B86" s="62"/>
      <c r="C86" s="36" t="s">
        <v>100</v>
      </c>
      <c r="D86" s="73">
        <v>4</v>
      </c>
      <c r="E86" s="115" t="s">
        <v>255</v>
      </c>
      <c r="F86" s="108" t="s">
        <v>256</v>
      </c>
      <c r="G86" s="118">
        <v>4</v>
      </c>
      <c r="H86" s="132" t="s">
        <v>255</v>
      </c>
      <c r="I86" s="130" t="s">
        <v>256</v>
      </c>
      <c r="J86" s="121">
        <v>4</v>
      </c>
      <c r="K86" s="140" t="s">
        <v>255</v>
      </c>
      <c r="L86" s="140" t="s">
        <v>505</v>
      </c>
      <c r="M86" s="124">
        <v>4</v>
      </c>
      <c r="N86" s="117" t="s">
        <v>743</v>
      </c>
      <c r="O86" s="117" t="s">
        <v>744</v>
      </c>
      <c r="R86" s="18">
        <f>COUNTIF(D84:D86,"3")</f>
        <v>1</v>
      </c>
      <c r="S86" s="18">
        <f>COUNTIF(G84:G86,"3")</f>
        <v>0</v>
      </c>
      <c r="T86" s="18">
        <f>COUNTIF(J84:J86,"3")</f>
        <v>0</v>
      </c>
      <c r="U86" s="18">
        <f>COUNTIF(M84:M86,"3")</f>
        <v>0</v>
      </c>
    </row>
    <row r="87" spans="1:21" ht="21" customHeight="1" x14ac:dyDescent="0.25">
      <c r="B87" s="212"/>
      <c r="C87" s="213"/>
      <c r="D87" s="55"/>
      <c r="E87" s="56"/>
      <c r="F87" s="56"/>
      <c r="G87" s="55"/>
      <c r="H87" s="56"/>
      <c r="I87" s="56"/>
      <c r="J87" s="55"/>
      <c r="K87" s="56"/>
      <c r="M87" s="55"/>
      <c r="N87" s="56"/>
      <c r="R87" s="18">
        <f>COUNTIF(D84:D86,"4")</f>
        <v>2</v>
      </c>
      <c r="S87" s="18">
        <f>COUNTIF(G84:G86,"4")</f>
        <v>3</v>
      </c>
      <c r="T87" s="18">
        <f>COUNTIF(J84:J86,"4")</f>
        <v>3</v>
      </c>
      <c r="U87" s="18">
        <f>COUNTIF(M84:M86,"4")</f>
        <v>3</v>
      </c>
    </row>
    <row r="88" spans="1:21" ht="18.75" x14ac:dyDescent="0.2">
      <c r="A88" s="273"/>
      <c r="B88" s="64"/>
      <c r="C88" s="221" t="s">
        <v>101</v>
      </c>
      <c r="D88" s="222"/>
      <c r="E88" s="222"/>
      <c r="F88" s="222"/>
      <c r="G88" s="222"/>
      <c r="H88" s="222"/>
      <c r="I88" s="222"/>
      <c r="J88" s="222"/>
      <c r="K88" s="223"/>
      <c r="L88" s="58"/>
      <c r="M88" s="58"/>
      <c r="N88" s="58"/>
      <c r="O88" s="58"/>
    </row>
    <row r="89" spans="1:21" ht="114.75" x14ac:dyDescent="0.2">
      <c r="A89" s="273"/>
      <c r="B89" s="54"/>
      <c r="C89" s="146" t="s">
        <v>102</v>
      </c>
      <c r="D89" s="73">
        <v>3</v>
      </c>
      <c r="E89" s="108" t="s">
        <v>257</v>
      </c>
      <c r="F89" s="108" t="s">
        <v>258</v>
      </c>
      <c r="G89" s="118">
        <v>3</v>
      </c>
      <c r="H89" s="130" t="s">
        <v>257</v>
      </c>
      <c r="I89" s="130" t="s">
        <v>258</v>
      </c>
      <c r="J89" s="121">
        <v>3</v>
      </c>
      <c r="K89" s="140" t="s">
        <v>604</v>
      </c>
      <c r="L89" s="140" t="s">
        <v>506</v>
      </c>
      <c r="M89" s="124">
        <v>4</v>
      </c>
      <c r="N89" s="117" t="s">
        <v>745</v>
      </c>
      <c r="O89" s="117" t="s">
        <v>746</v>
      </c>
      <c r="R89" s="18">
        <f>COUNTIF(D89:D95,"1")</f>
        <v>0</v>
      </c>
      <c r="S89" s="18">
        <f>COUNTIF(G89:G95,"1")</f>
        <v>0</v>
      </c>
      <c r="T89" s="18">
        <f>COUNTIF(J89:J95,"1")</f>
        <v>0</v>
      </c>
      <c r="U89" s="18">
        <f>COUNTIF(M89:M95,"1")</f>
        <v>1</v>
      </c>
    </row>
    <row r="90" spans="1:21" ht="72" x14ac:dyDescent="0.2">
      <c r="A90" s="273"/>
      <c r="B90" s="65"/>
      <c r="C90" s="37" t="s">
        <v>103</v>
      </c>
      <c r="D90" s="73">
        <v>4</v>
      </c>
      <c r="E90" s="115" t="s">
        <v>259</v>
      </c>
      <c r="F90" s="108" t="s">
        <v>260</v>
      </c>
      <c r="G90" s="118">
        <v>4</v>
      </c>
      <c r="H90" s="132" t="s">
        <v>259</v>
      </c>
      <c r="I90" s="130" t="s">
        <v>260</v>
      </c>
      <c r="J90" s="121">
        <v>4</v>
      </c>
      <c r="K90" s="140" t="s">
        <v>605</v>
      </c>
      <c r="L90" s="140" t="s">
        <v>606</v>
      </c>
      <c r="M90" s="124">
        <v>4</v>
      </c>
      <c r="N90" s="117" t="s">
        <v>747</v>
      </c>
      <c r="O90" s="117" t="s">
        <v>748</v>
      </c>
      <c r="R90" s="18">
        <f>COUNTIF(D89:D95,"2")</f>
        <v>0</v>
      </c>
      <c r="S90" s="18">
        <f>COUNTIF(G89:G95,"2")</f>
        <v>0</v>
      </c>
      <c r="T90" s="18">
        <f>COUNTIF(J89:J95,"2")</f>
        <v>2</v>
      </c>
      <c r="U90" s="18">
        <f>COUNTIF(M89:M95,"2")</f>
        <v>1</v>
      </c>
    </row>
    <row r="91" spans="1:21" ht="38.25" x14ac:dyDescent="0.2">
      <c r="A91" s="273"/>
      <c r="B91" s="62"/>
      <c r="C91" s="36" t="s">
        <v>104</v>
      </c>
      <c r="D91" s="73">
        <v>3</v>
      </c>
      <c r="E91" s="115" t="s">
        <v>261</v>
      </c>
      <c r="F91" s="108" t="s">
        <v>262</v>
      </c>
      <c r="G91" s="118">
        <v>3</v>
      </c>
      <c r="H91" s="132" t="s">
        <v>261</v>
      </c>
      <c r="I91" s="130" t="s">
        <v>262</v>
      </c>
      <c r="J91" s="121">
        <v>4</v>
      </c>
      <c r="K91" s="140" t="s">
        <v>507</v>
      </c>
      <c r="L91" s="140" t="s">
        <v>508</v>
      </c>
      <c r="M91" s="124">
        <v>4</v>
      </c>
      <c r="N91" s="117" t="s">
        <v>749</v>
      </c>
      <c r="O91" s="117" t="s">
        <v>750</v>
      </c>
      <c r="R91" s="18">
        <f>COUNTIF(D89:D95,"3")</f>
        <v>6</v>
      </c>
      <c r="S91" s="18">
        <f>COUNTIF(G89:G95,"3")</f>
        <v>5</v>
      </c>
      <c r="T91" s="18">
        <f>COUNTIF(J89:J95,"3")</f>
        <v>2</v>
      </c>
      <c r="U91" s="18">
        <f>COUNTIF(M89:M95,"3")</f>
        <v>1</v>
      </c>
    </row>
    <row r="92" spans="1:21" ht="60" x14ac:dyDescent="0.2">
      <c r="A92" s="273"/>
      <c r="B92" s="62"/>
      <c r="C92" s="37" t="s">
        <v>105</v>
      </c>
      <c r="D92" s="73">
        <v>3</v>
      </c>
      <c r="E92" s="115" t="s">
        <v>263</v>
      </c>
      <c r="F92" s="108" t="s">
        <v>264</v>
      </c>
      <c r="G92" s="118">
        <v>4</v>
      </c>
      <c r="H92" s="132" t="s">
        <v>263</v>
      </c>
      <c r="I92" s="130" t="s">
        <v>264</v>
      </c>
      <c r="J92" s="121">
        <v>4</v>
      </c>
      <c r="K92" s="140" t="s">
        <v>607</v>
      </c>
      <c r="L92" s="140" t="s">
        <v>264</v>
      </c>
      <c r="M92" s="124">
        <v>4</v>
      </c>
      <c r="N92" s="117" t="s">
        <v>751</v>
      </c>
      <c r="O92" s="117" t="s">
        <v>752</v>
      </c>
      <c r="R92" s="18">
        <f>COUNTIF(D89:D95,"4")</f>
        <v>1</v>
      </c>
      <c r="S92" s="18">
        <f>COUNTIF(G89:G95,"4")</f>
        <v>2</v>
      </c>
      <c r="T92" s="18">
        <f>COUNTIF(J89:J95,"4")</f>
        <v>3</v>
      </c>
      <c r="U92" s="18">
        <f>COUNTIF(M89:M95,"4")</f>
        <v>4</v>
      </c>
    </row>
    <row r="93" spans="1:21" ht="60" x14ac:dyDescent="0.2">
      <c r="A93" s="273"/>
      <c r="B93" s="62"/>
      <c r="C93" s="36" t="s">
        <v>106</v>
      </c>
      <c r="D93" s="73">
        <v>3</v>
      </c>
      <c r="E93" s="115" t="s">
        <v>265</v>
      </c>
      <c r="F93" s="108" t="s">
        <v>266</v>
      </c>
      <c r="G93" s="118">
        <v>3</v>
      </c>
      <c r="H93" s="132" t="s">
        <v>265</v>
      </c>
      <c r="I93" s="130" t="s">
        <v>266</v>
      </c>
      <c r="J93" s="121">
        <v>3</v>
      </c>
      <c r="K93" s="140" t="s">
        <v>608</v>
      </c>
      <c r="L93" s="140" t="s">
        <v>509</v>
      </c>
      <c r="M93" s="124">
        <v>3</v>
      </c>
      <c r="N93" s="117" t="s">
        <v>753</v>
      </c>
      <c r="O93" s="117" t="s">
        <v>754</v>
      </c>
    </row>
    <row r="94" spans="1:21" ht="72" x14ac:dyDescent="0.2">
      <c r="A94" s="273"/>
      <c r="B94" s="65"/>
      <c r="C94" s="37" t="s">
        <v>107</v>
      </c>
      <c r="D94" s="73">
        <v>3</v>
      </c>
      <c r="E94" s="115" t="s">
        <v>267</v>
      </c>
      <c r="F94" s="108" t="s">
        <v>268</v>
      </c>
      <c r="G94" s="118">
        <v>3</v>
      </c>
      <c r="H94" s="132" t="s">
        <v>267</v>
      </c>
      <c r="I94" s="130" t="s">
        <v>268</v>
      </c>
      <c r="J94" s="121">
        <v>2</v>
      </c>
      <c r="K94" s="140" t="s">
        <v>267</v>
      </c>
      <c r="L94" s="140" t="s">
        <v>609</v>
      </c>
      <c r="M94" s="124">
        <v>1</v>
      </c>
      <c r="N94" s="117" t="s">
        <v>755</v>
      </c>
      <c r="O94" s="117" t="s">
        <v>756</v>
      </c>
    </row>
    <row r="95" spans="1:21" ht="38.25" x14ac:dyDescent="0.2">
      <c r="A95" s="273"/>
      <c r="B95" s="62"/>
      <c r="C95" s="36" t="s">
        <v>108</v>
      </c>
      <c r="D95" s="73">
        <v>3</v>
      </c>
      <c r="E95" s="115" t="s">
        <v>269</v>
      </c>
      <c r="F95" s="108" t="s">
        <v>270</v>
      </c>
      <c r="G95" s="118">
        <v>3</v>
      </c>
      <c r="H95" s="132" t="s">
        <v>269</v>
      </c>
      <c r="I95" s="130" t="s">
        <v>270</v>
      </c>
      <c r="J95" s="121">
        <v>2</v>
      </c>
      <c r="K95" s="140" t="s">
        <v>510</v>
      </c>
      <c r="L95" s="140" t="s">
        <v>511</v>
      </c>
      <c r="M95" s="124">
        <v>2</v>
      </c>
      <c r="N95" s="117" t="s">
        <v>757</v>
      </c>
      <c r="O95" s="117" t="s">
        <v>758</v>
      </c>
    </row>
    <row r="96" spans="1:21" ht="5.25" customHeight="1" x14ac:dyDescent="0.25">
      <c r="B96" s="212"/>
      <c r="C96" s="213"/>
      <c r="D96" s="55"/>
      <c r="E96" s="56"/>
      <c r="F96" s="56"/>
      <c r="G96" s="55"/>
      <c r="H96" s="56"/>
      <c r="I96" s="56"/>
      <c r="J96" s="55"/>
      <c r="K96" s="61"/>
      <c r="M96" s="55"/>
      <c r="N96" s="61"/>
    </row>
    <row r="97" spans="1:21" ht="18.75" x14ac:dyDescent="0.2">
      <c r="A97" s="273"/>
      <c r="B97" s="51"/>
      <c r="C97" s="215" t="s">
        <v>25</v>
      </c>
      <c r="D97" s="214"/>
      <c r="E97" s="214"/>
      <c r="F97" s="214"/>
      <c r="G97" s="214"/>
      <c r="H97" s="214"/>
      <c r="I97" s="214"/>
      <c r="J97" s="214"/>
      <c r="K97" s="214"/>
      <c r="L97" s="214"/>
      <c r="M97" s="95"/>
      <c r="N97" s="95"/>
      <c r="O97" s="102"/>
    </row>
    <row r="98" spans="1:21" ht="102" x14ac:dyDescent="0.2">
      <c r="A98" s="273"/>
      <c r="B98" s="59"/>
      <c r="C98" s="146" t="s">
        <v>109</v>
      </c>
      <c r="D98" s="73">
        <v>3</v>
      </c>
      <c r="E98" s="76" t="s">
        <v>271</v>
      </c>
      <c r="F98" s="76" t="s">
        <v>272</v>
      </c>
      <c r="G98" s="74">
        <v>3</v>
      </c>
      <c r="H98" s="130" t="s">
        <v>271</v>
      </c>
      <c r="I98" s="130" t="s">
        <v>272</v>
      </c>
      <c r="J98" s="75">
        <v>4</v>
      </c>
      <c r="K98" s="140" t="s">
        <v>610</v>
      </c>
      <c r="L98" s="140" t="s">
        <v>512</v>
      </c>
      <c r="M98" s="98">
        <v>4</v>
      </c>
      <c r="N98" s="97" t="s">
        <v>759</v>
      </c>
      <c r="O98" s="97" t="s">
        <v>760</v>
      </c>
      <c r="R98" s="18">
        <f>COUNTIF(D98:D99,"1")</f>
        <v>0</v>
      </c>
      <c r="S98" s="18">
        <f>COUNTIF(G98:G99,"1")</f>
        <v>0</v>
      </c>
      <c r="T98" s="18">
        <f>COUNTIF(J98:J99,"1")</f>
        <v>0</v>
      </c>
      <c r="U98" s="18">
        <f>COUNTIF(M98:M99,"1")</f>
        <v>0</v>
      </c>
    </row>
    <row r="99" spans="1:21" ht="84" x14ac:dyDescent="0.2">
      <c r="A99" s="273"/>
      <c r="B99" s="66"/>
      <c r="C99" s="37" t="s">
        <v>110</v>
      </c>
      <c r="D99" s="73">
        <v>3</v>
      </c>
      <c r="E99" s="77" t="s">
        <v>273</v>
      </c>
      <c r="F99" s="76" t="s">
        <v>274</v>
      </c>
      <c r="G99" s="74">
        <v>3</v>
      </c>
      <c r="H99" s="132" t="s">
        <v>273</v>
      </c>
      <c r="I99" s="130" t="s">
        <v>274</v>
      </c>
      <c r="J99" s="75">
        <v>3</v>
      </c>
      <c r="K99" s="140" t="s">
        <v>611</v>
      </c>
      <c r="L99" s="140" t="s">
        <v>612</v>
      </c>
      <c r="M99" s="98">
        <v>3</v>
      </c>
      <c r="N99" s="97" t="s">
        <v>761</v>
      </c>
      <c r="O99" s="97" t="s">
        <v>762</v>
      </c>
      <c r="R99" s="18">
        <f>COUNTIF(D98:D99,"2")</f>
        <v>0</v>
      </c>
      <c r="S99" s="18">
        <f>COUNTIF(G98:G99,"2")</f>
        <v>0</v>
      </c>
      <c r="T99" s="18">
        <f>COUNTIF(J98:J99,"2")</f>
        <v>0</v>
      </c>
      <c r="U99" s="18">
        <f>COUNTIF(M98:M99,"2")</f>
        <v>0</v>
      </c>
    </row>
    <row r="100" spans="1:21" ht="8.25" customHeight="1" x14ac:dyDescent="0.25">
      <c r="B100" s="212"/>
      <c r="C100" s="213"/>
      <c r="D100" s="55"/>
      <c r="E100" s="56"/>
      <c r="F100" s="56"/>
      <c r="G100" s="55"/>
      <c r="H100" s="56"/>
      <c r="I100" s="56"/>
      <c r="J100" s="55"/>
      <c r="K100" s="61"/>
      <c r="M100" s="55"/>
      <c r="N100" s="61"/>
      <c r="R100" s="18">
        <f>COUNTIF(D98:D99,"3")</f>
        <v>2</v>
      </c>
      <c r="S100" s="18">
        <f>COUNTIF(G98:G99,"3")</f>
        <v>2</v>
      </c>
      <c r="T100" s="18">
        <f>COUNTIF(J98:J99,"3")</f>
        <v>1</v>
      </c>
      <c r="U100" s="18">
        <f>COUNTIF(M98:M99,"3")</f>
        <v>1</v>
      </c>
    </row>
    <row r="101" spans="1:21" ht="18.75" x14ac:dyDescent="0.2">
      <c r="A101" s="273"/>
      <c r="B101" s="62"/>
      <c r="C101" s="214" t="s">
        <v>111</v>
      </c>
      <c r="D101" s="214"/>
      <c r="E101" s="214"/>
      <c r="F101" s="214"/>
      <c r="G101" s="214"/>
      <c r="H101" s="214"/>
      <c r="I101" s="214"/>
      <c r="J101" s="214"/>
      <c r="K101" s="220"/>
      <c r="L101" s="58"/>
      <c r="M101" s="58"/>
      <c r="N101" s="58"/>
      <c r="O101" s="58"/>
      <c r="R101" s="18">
        <f>COUNTIF(D98:D99,"4")</f>
        <v>0</v>
      </c>
      <c r="S101" s="18">
        <f>COUNTIF(G98:G99,"4")</f>
        <v>0</v>
      </c>
      <c r="T101" s="18">
        <f>COUNTIF(J98:J99,"4")</f>
        <v>1</v>
      </c>
      <c r="U101" s="18">
        <f>COUNTIF(M98:M99,"4")</f>
        <v>1</v>
      </c>
    </row>
    <row r="102" spans="1:21" ht="51" x14ac:dyDescent="0.2">
      <c r="A102" s="273"/>
      <c r="B102" s="54"/>
      <c r="C102" s="43" t="s">
        <v>112</v>
      </c>
      <c r="D102" s="73">
        <v>3</v>
      </c>
      <c r="E102" s="108" t="s">
        <v>275</v>
      </c>
      <c r="F102" s="108" t="s">
        <v>276</v>
      </c>
      <c r="G102" s="118">
        <v>3</v>
      </c>
      <c r="H102" s="109" t="s">
        <v>275</v>
      </c>
      <c r="I102" s="109" t="s">
        <v>276</v>
      </c>
      <c r="J102" s="121">
        <v>3</v>
      </c>
      <c r="K102" s="140" t="s">
        <v>613</v>
      </c>
      <c r="L102" s="140" t="s">
        <v>614</v>
      </c>
      <c r="M102" s="124">
        <v>4</v>
      </c>
      <c r="N102" s="117" t="s">
        <v>763</v>
      </c>
      <c r="O102" s="117" t="s">
        <v>764</v>
      </c>
      <c r="R102" s="18">
        <f>COUNTIF(D102:D111,"1")</f>
        <v>0</v>
      </c>
      <c r="S102" s="18">
        <f>COUNTIF(G102:G111,"1")</f>
        <v>0</v>
      </c>
      <c r="T102" s="18">
        <f>COUNTIF(J102:J111,"1")</f>
        <v>0</v>
      </c>
      <c r="U102" s="18">
        <f>COUNTIF(M102:M111,"1")</f>
        <v>0</v>
      </c>
    </row>
    <row r="103" spans="1:21" ht="48" x14ac:dyDescent="0.2">
      <c r="A103" s="273"/>
      <c r="B103" s="62"/>
      <c r="C103" s="36" t="s">
        <v>113</v>
      </c>
      <c r="D103" s="73">
        <v>4</v>
      </c>
      <c r="E103" s="115" t="s">
        <v>277</v>
      </c>
      <c r="F103" s="108" t="s">
        <v>278</v>
      </c>
      <c r="G103" s="118">
        <v>4</v>
      </c>
      <c r="H103" s="132" t="s">
        <v>277</v>
      </c>
      <c r="I103" s="130" t="s">
        <v>278</v>
      </c>
      <c r="J103" s="121">
        <v>3</v>
      </c>
      <c r="K103" s="140" t="s">
        <v>615</v>
      </c>
      <c r="L103" s="140" t="s">
        <v>616</v>
      </c>
      <c r="M103" s="124">
        <v>3</v>
      </c>
      <c r="N103" s="117" t="s">
        <v>765</v>
      </c>
      <c r="O103" s="117" t="s">
        <v>766</v>
      </c>
      <c r="R103" s="18">
        <f>COUNTIF(D102:D111,"2")</f>
        <v>2</v>
      </c>
      <c r="S103" s="18">
        <f>COUNTIF(G102:G111,"2")</f>
        <v>1</v>
      </c>
      <c r="T103" s="18">
        <f>COUNTIF(J102:J111,"2")</f>
        <v>2</v>
      </c>
      <c r="U103" s="18">
        <f>COUNTIF(M102:M111,"2")</f>
        <v>1</v>
      </c>
    </row>
    <row r="104" spans="1:21" ht="48" x14ac:dyDescent="0.2">
      <c r="A104" s="273"/>
      <c r="B104" s="62"/>
      <c r="C104" s="36" t="s">
        <v>114</v>
      </c>
      <c r="D104" s="73">
        <v>3</v>
      </c>
      <c r="E104" s="115" t="s">
        <v>279</v>
      </c>
      <c r="F104" s="108" t="s">
        <v>280</v>
      </c>
      <c r="G104" s="118">
        <v>3</v>
      </c>
      <c r="H104" s="132" t="s">
        <v>279</v>
      </c>
      <c r="I104" s="130" t="s">
        <v>280</v>
      </c>
      <c r="J104" s="121">
        <v>3</v>
      </c>
      <c r="K104" s="140" t="s">
        <v>617</v>
      </c>
      <c r="L104" s="140" t="s">
        <v>618</v>
      </c>
      <c r="M104" s="124">
        <v>3</v>
      </c>
      <c r="N104" s="117" t="s">
        <v>767</v>
      </c>
      <c r="O104" s="117" t="s">
        <v>768</v>
      </c>
      <c r="R104" s="18">
        <f>COUNTIF(D102:D111,"3")</f>
        <v>4</v>
      </c>
      <c r="S104" s="18">
        <f>COUNTIF(G102:G111,"3")</f>
        <v>4</v>
      </c>
      <c r="T104" s="18">
        <f>COUNTIF(J102:J111,"3")</f>
        <v>6</v>
      </c>
      <c r="U104" s="18">
        <f>COUNTIF(M102:M111,"3")</f>
        <v>4</v>
      </c>
    </row>
    <row r="105" spans="1:21" ht="48" x14ac:dyDescent="0.2">
      <c r="A105" s="273"/>
      <c r="B105" s="62"/>
      <c r="C105" s="36" t="s">
        <v>115</v>
      </c>
      <c r="D105" s="73">
        <v>4</v>
      </c>
      <c r="E105" s="115" t="s">
        <v>281</v>
      </c>
      <c r="F105" s="108" t="s">
        <v>282</v>
      </c>
      <c r="G105" s="118">
        <v>4</v>
      </c>
      <c r="H105" s="132" t="s">
        <v>281</v>
      </c>
      <c r="I105" s="130" t="s">
        <v>282</v>
      </c>
      <c r="J105" s="121">
        <v>4</v>
      </c>
      <c r="K105" s="140" t="s">
        <v>619</v>
      </c>
      <c r="L105" s="140" t="s">
        <v>620</v>
      </c>
      <c r="M105" s="124">
        <v>4</v>
      </c>
      <c r="N105" s="117" t="s">
        <v>769</v>
      </c>
      <c r="O105" s="117" t="s">
        <v>770</v>
      </c>
      <c r="R105" s="18">
        <f>COUNTIF(D102:D111,"4")</f>
        <v>4</v>
      </c>
      <c r="S105" s="18">
        <f>COUNTIF(G102:G111,"4")</f>
        <v>4</v>
      </c>
      <c r="T105" s="18">
        <f>COUNTIF(J102:J111,"4")</f>
        <v>2</v>
      </c>
      <c r="U105" s="18">
        <f>COUNTIF(M102:M111,"4")</f>
        <v>5</v>
      </c>
    </row>
    <row r="106" spans="1:21" ht="38.1" customHeight="1" x14ac:dyDescent="0.2">
      <c r="A106" s="273"/>
      <c r="B106" s="62"/>
      <c r="C106" s="36" t="s">
        <v>116</v>
      </c>
      <c r="D106" s="73">
        <v>4</v>
      </c>
      <c r="E106" s="115" t="s">
        <v>283</v>
      </c>
      <c r="F106" s="108" t="s">
        <v>284</v>
      </c>
      <c r="G106" s="118">
        <v>4</v>
      </c>
      <c r="H106" s="132" t="s">
        <v>283</v>
      </c>
      <c r="I106" s="130" t="s">
        <v>284</v>
      </c>
      <c r="J106" s="121">
        <v>4</v>
      </c>
      <c r="K106" s="140" t="s">
        <v>621</v>
      </c>
      <c r="L106" s="140" t="s">
        <v>622</v>
      </c>
      <c r="M106" s="124">
        <v>4</v>
      </c>
      <c r="N106" s="117" t="s">
        <v>771</v>
      </c>
      <c r="O106" s="117" t="s">
        <v>772</v>
      </c>
    </row>
    <row r="107" spans="1:21" ht="30" customHeight="1" x14ac:dyDescent="0.2">
      <c r="A107" s="273"/>
      <c r="B107" s="62"/>
      <c r="C107" s="36" t="s">
        <v>117</v>
      </c>
      <c r="D107" s="73">
        <v>4</v>
      </c>
      <c r="E107" s="115" t="s">
        <v>285</v>
      </c>
      <c r="F107" s="108" t="s">
        <v>286</v>
      </c>
      <c r="G107" s="118">
        <v>4</v>
      </c>
      <c r="H107" s="132" t="s">
        <v>285</v>
      </c>
      <c r="I107" s="130" t="s">
        <v>286</v>
      </c>
      <c r="J107" s="121">
        <v>3</v>
      </c>
      <c r="K107" s="140" t="s">
        <v>623</v>
      </c>
      <c r="L107" s="140" t="s">
        <v>286</v>
      </c>
      <c r="M107" s="124">
        <v>4</v>
      </c>
      <c r="N107" s="117" t="s">
        <v>773</v>
      </c>
      <c r="O107" s="117" t="s">
        <v>774</v>
      </c>
    </row>
    <row r="108" spans="1:21" ht="60" x14ac:dyDescent="0.2">
      <c r="A108" s="273"/>
      <c r="B108" s="62"/>
      <c r="C108" s="36" t="s">
        <v>118</v>
      </c>
      <c r="D108" s="73">
        <v>2</v>
      </c>
      <c r="E108" s="115" t="s">
        <v>287</v>
      </c>
      <c r="F108" s="108" t="s">
        <v>288</v>
      </c>
      <c r="G108" s="118">
        <v>2</v>
      </c>
      <c r="H108" s="132" t="s">
        <v>287</v>
      </c>
      <c r="I108" s="130" t="s">
        <v>288</v>
      </c>
      <c r="J108" s="121">
        <v>2</v>
      </c>
      <c r="K108" s="140" t="s">
        <v>624</v>
      </c>
      <c r="L108" s="140" t="s">
        <v>625</v>
      </c>
      <c r="M108" s="124">
        <v>3</v>
      </c>
      <c r="N108" s="117" t="s">
        <v>775</v>
      </c>
      <c r="O108" s="117" t="s">
        <v>776</v>
      </c>
    </row>
    <row r="109" spans="1:21" ht="38.25" x14ac:dyDescent="0.2">
      <c r="A109" s="273"/>
      <c r="B109" s="62"/>
      <c r="C109" s="36" t="s">
        <v>119</v>
      </c>
      <c r="D109" s="73">
        <v>2</v>
      </c>
      <c r="E109" s="115" t="s">
        <v>289</v>
      </c>
      <c r="F109" s="108"/>
      <c r="G109" s="118"/>
      <c r="H109" s="132" t="s">
        <v>289</v>
      </c>
      <c r="I109" s="130"/>
      <c r="J109" s="121">
        <v>2</v>
      </c>
      <c r="K109" s="140" t="s">
        <v>627</v>
      </c>
      <c r="L109" s="140" t="s">
        <v>626</v>
      </c>
      <c r="M109" s="124">
        <v>2</v>
      </c>
      <c r="N109" s="117" t="s">
        <v>627</v>
      </c>
      <c r="O109" s="117" t="s">
        <v>777</v>
      </c>
    </row>
    <row r="110" spans="1:21" ht="51" x14ac:dyDescent="0.2">
      <c r="A110" s="273"/>
      <c r="B110" s="62"/>
      <c r="C110" s="36" t="s">
        <v>120</v>
      </c>
      <c r="D110" s="73">
        <v>3</v>
      </c>
      <c r="E110" s="115" t="s">
        <v>290</v>
      </c>
      <c r="F110" s="108" t="s">
        <v>291</v>
      </c>
      <c r="G110" s="118">
        <v>3</v>
      </c>
      <c r="H110" s="132" t="s">
        <v>290</v>
      </c>
      <c r="I110" s="130" t="s">
        <v>291</v>
      </c>
      <c r="J110" s="121">
        <v>3</v>
      </c>
      <c r="K110" s="140" t="s">
        <v>628</v>
      </c>
      <c r="L110" s="140" t="s">
        <v>629</v>
      </c>
      <c r="M110" s="124">
        <v>4</v>
      </c>
      <c r="N110" s="117" t="s">
        <v>778</v>
      </c>
      <c r="O110" s="117" t="s">
        <v>779</v>
      </c>
    </row>
    <row r="111" spans="1:21" ht="60" x14ac:dyDescent="0.2">
      <c r="A111" s="273"/>
      <c r="B111" s="62"/>
      <c r="C111" s="36" t="s">
        <v>121</v>
      </c>
      <c r="D111" s="73">
        <v>3</v>
      </c>
      <c r="E111" s="115" t="s">
        <v>292</v>
      </c>
      <c r="F111" s="108" t="s">
        <v>293</v>
      </c>
      <c r="G111" s="118">
        <v>3</v>
      </c>
      <c r="H111" s="132" t="s">
        <v>292</v>
      </c>
      <c r="I111" s="130" t="s">
        <v>293</v>
      </c>
      <c r="J111" s="121">
        <v>3</v>
      </c>
      <c r="K111" s="140" t="s">
        <v>513</v>
      </c>
      <c r="L111" s="140" t="s">
        <v>293</v>
      </c>
      <c r="M111" s="124">
        <v>3</v>
      </c>
      <c r="N111" s="117" t="s">
        <v>780</v>
      </c>
      <c r="O111" s="117" t="s">
        <v>781</v>
      </c>
    </row>
    <row r="112" spans="1:21" ht="5.25" customHeight="1" x14ac:dyDescent="0.25">
      <c r="B112" s="264"/>
      <c r="C112" s="265"/>
      <c r="D112" s="67"/>
      <c r="E112" s="68"/>
      <c r="F112" s="68"/>
      <c r="G112" s="67"/>
      <c r="H112" s="68"/>
      <c r="I112" s="68"/>
      <c r="J112" s="67"/>
      <c r="K112" s="69"/>
      <c r="M112" s="67"/>
      <c r="N112" s="69"/>
    </row>
    <row r="113" spans="1:21" ht="18.75" x14ac:dyDescent="0.2">
      <c r="A113" s="273"/>
      <c r="B113" s="62"/>
      <c r="C113" s="214" t="s">
        <v>0</v>
      </c>
      <c r="D113" s="214"/>
      <c r="E113" s="214"/>
      <c r="F113" s="214"/>
      <c r="G113" s="214"/>
      <c r="H113" s="214"/>
      <c r="I113" s="214"/>
      <c r="J113" s="214"/>
      <c r="K113" s="220"/>
      <c r="L113" s="58"/>
      <c r="M113" s="58"/>
      <c r="N113" s="58"/>
      <c r="O113" s="58"/>
    </row>
    <row r="114" spans="1:21" ht="84" x14ac:dyDescent="0.2">
      <c r="A114" s="273"/>
      <c r="B114" s="65"/>
      <c r="C114" s="37" t="s">
        <v>1</v>
      </c>
      <c r="D114" s="73">
        <v>4</v>
      </c>
      <c r="E114" s="115" t="s">
        <v>294</v>
      </c>
      <c r="F114" s="108" t="s">
        <v>295</v>
      </c>
      <c r="G114" s="74">
        <v>4</v>
      </c>
      <c r="H114" s="132" t="s">
        <v>294</v>
      </c>
      <c r="I114" s="130" t="s">
        <v>295</v>
      </c>
      <c r="J114" s="121">
        <v>4</v>
      </c>
      <c r="K114" s="140" t="s">
        <v>630</v>
      </c>
      <c r="L114" s="140" t="s">
        <v>631</v>
      </c>
      <c r="M114" s="124">
        <v>4</v>
      </c>
      <c r="N114" s="117" t="s">
        <v>630</v>
      </c>
      <c r="O114" s="117" t="s">
        <v>782</v>
      </c>
      <c r="R114" s="18">
        <f>COUNTIF(D114:D117,"1")</f>
        <v>0</v>
      </c>
      <c r="S114" s="18">
        <f>COUNTIF(G114:G117,"1")</f>
        <v>0</v>
      </c>
      <c r="T114" s="18">
        <f>COUNTIF(J114:J117,"1")</f>
        <v>0</v>
      </c>
      <c r="U114" s="18">
        <f>COUNTIF(M114:M117,"1")</f>
        <v>0</v>
      </c>
    </row>
    <row r="115" spans="1:21" ht="89.25" x14ac:dyDescent="0.2">
      <c r="A115" s="273"/>
      <c r="B115" s="62"/>
      <c r="C115" s="36" t="s">
        <v>2</v>
      </c>
      <c r="D115" s="73">
        <v>4</v>
      </c>
      <c r="E115" s="115" t="s">
        <v>296</v>
      </c>
      <c r="F115" s="108" t="s">
        <v>297</v>
      </c>
      <c r="G115" s="74">
        <v>4</v>
      </c>
      <c r="H115" s="132" t="s">
        <v>296</v>
      </c>
      <c r="I115" s="130" t="s">
        <v>297</v>
      </c>
      <c r="J115" s="121">
        <v>4</v>
      </c>
      <c r="K115" s="140" t="s">
        <v>296</v>
      </c>
      <c r="L115" s="140" t="s">
        <v>297</v>
      </c>
      <c r="M115" s="124">
        <v>4</v>
      </c>
      <c r="N115" s="117" t="s">
        <v>783</v>
      </c>
      <c r="O115" s="117" t="s">
        <v>784</v>
      </c>
      <c r="R115" s="18">
        <f>COUNTIF(D114:D117,"2")</f>
        <v>0</v>
      </c>
      <c r="S115" s="18">
        <f>COUNTIF(G114:G117,"2")</f>
        <v>0</v>
      </c>
      <c r="T115" s="18">
        <f>COUNTIF(J114:J117,"2")</f>
        <v>0</v>
      </c>
      <c r="U115" s="18">
        <f>COUNTIF(M114:M117,"2")</f>
        <v>0</v>
      </c>
    </row>
    <row r="116" spans="1:21" ht="63.75" x14ac:dyDescent="0.2">
      <c r="A116" s="273"/>
      <c r="B116" s="62"/>
      <c r="C116" s="36" t="s">
        <v>3</v>
      </c>
      <c r="D116" s="73">
        <v>4</v>
      </c>
      <c r="E116" s="115" t="s">
        <v>298</v>
      </c>
      <c r="F116" s="108" t="s">
        <v>299</v>
      </c>
      <c r="G116" s="74">
        <v>4</v>
      </c>
      <c r="H116" s="132" t="s">
        <v>298</v>
      </c>
      <c r="I116" s="130" t="s">
        <v>299</v>
      </c>
      <c r="J116" s="121">
        <v>4</v>
      </c>
      <c r="K116" s="140" t="s">
        <v>514</v>
      </c>
      <c r="L116" s="140" t="s">
        <v>515</v>
      </c>
      <c r="M116" s="124">
        <v>4</v>
      </c>
      <c r="N116" s="117" t="s">
        <v>785</v>
      </c>
      <c r="O116" s="117" t="s">
        <v>786</v>
      </c>
      <c r="R116" s="18">
        <f>COUNTIF(D114:D117,"3")</f>
        <v>0</v>
      </c>
      <c r="S116" s="18">
        <f>COUNTIF(G114:G117,"3")</f>
        <v>0</v>
      </c>
      <c r="T116" s="18">
        <f>COUNTIF(J114:J117,"3")</f>
        <v>0</v>
      </c>
      <c r="U116" s="18">
        <f>COUNTIF(M114:M117,"3")</f>
        <v>0</v>
      </c>
    </row>
    <row r="117" spans="1:21" ht="51" x14ac:dyDescent="0.2">
      <c r="A117" s="273"/>
      <c r="B117" s="62"/>
      <c r="C117" s="36" t="s">
        <v>4</v>
      </c>
      <c r="D117" s="73">
        <v>4</v>
      </c>
      <c r="E117" s="115" t="s">
        <v>300</v>
      </c>
      <c r="F117" s="108" t="s">
        <v>301</v>
      </c>
      <c r="G117" s="74">
        <v>4</v>
      </c>
      <c r="H117" s="132" t="s">
        <v>300</v>
      </c>
      <c r="I117" s="130" t="s">
        <v>301</v>
      </c>
      <c r="J117" s="121">
        <v>4</v>
      </c>
      <c r="K117" s="140" t="s">
        <v>300</v>
      </c>
      <c r="L117" s="140" t="s">
        <v>301</v>
      </c>
      <c r="M117" s="124">
        <v>4</v>
      </c>
      <c r="N117" s="117" t="s">
        <v>787</v>
      </c>
      <c r="O117" s="117" t="s">
        <v>788</v>
      </c>
      <c r="R117" s="18">
        <f>COUNTIF(D114:D117,"4")</f>
        <v>4</v>
      </c>
      <c r="S117" s="18">
        <f>COUNTIF(G114:G117,"4")</f>
        <v>4</v>
      </c>
      <c r="T117" s="18">
        <f>COUNTIF(J114:J117,"4")</f>
        <v>4</v>
      </c>
      <c r="U117" s="18">
        <f>COUNTIF(M114:M117,"4")</f>
        <v>4</v>
      </c>
    </row>
    <row r="118" spans="1:21" ht="7.5" customHeight="1" x14ac:dyDescent="0.25">
      <c r="B118" s="212"/>
      <c r="C118" s="213"/>
      <c r="D118" s="67"/>
      <c r="E118" s="68"/>
      <c r="F118" s="68"/>
      <c r="G118" s="67"/>
      <c r="H118" s="68"/>
      <c r="I118" s="68"/>
      <c r="J118" s="55"/>
      <c r="K118" s="61"/>
      <c r="M118" s="55"/>
      <c r="N118" s="61"/>
    </row>
    <row r="119" spans="1:21" ht="15.75" customHeight="1" x14ac:dyDescent="0.2">
      <c r="B119" s="236" t="s">
        <v>24</v>
      </c>
      <c r="C119" s="237"/>
      <c r="D119" s="216" t="s">
        <v>250</v>
      </c>
      <c r="E119" s="217"/>
      <c r="F119" s="218"/>
      <c r="G119" s="248" t="s">
        <v>399</v>
      </c>
      <c r="H119" s="249"/>
      <c r="I119" s="250"/>
      <c r="J119" s="266" t="s">
        <v>457</v>
      </c>
      <c r="K119" s="266"/>
      <c r="L119" s="266"/>
      <c r="M119" s="219" t="s">
        <v>648</v>
      </c>
      <c r="N119" s="219"/>
      <c r="O119" s="219"/>
    </row>
    <row r="120" spans="1:21" ht="15.75" customHeight="1" x14ac:dyDescent="0.2">
      <c r="B120" s="238"/>
      <c r="C120" s="239"/>
      <c r="D120" s="48" t="s">
        <v>34</v>
      </c>
      <c r="E120" s="49" t="s">
        <v>122</v>
      </c>
      <c r="F120" s="49"/>
      <c r="G120" s="48" t="s">
        <v>34</v>
      </c>
      <c r="H120" s="49" t="s">
        <v>122</v>
      </c>
      <c r="I120" s="49"/>
      <c r="J120" s="48" t="s">
        <v>34</v>
      </c>
      <c r="K120" s="49" t="s">
        <v>122</v>
      </c>
      <c r="L120" s="70" t="s">
        <v>125</v>
      </c>
      <c r="M120" s="48" t="s">
        <v>34</v>
      </c>
      <c r="N120" s="49" t="s">
        <v>122</v>
      </c>
      <c r="O120" s="70"/>
    </row>
    <row r="121" spans="1:21" ht="18.75" x14ac:dyDescent="0.2">
      <c r="A121" s="273"/>
      <c r="B121" s="64"/>
      <c r="C121" s="214" t="s">
        <v>5</v>
      </c>
      <c r="D121" s="214"/>
      <c r="E121" s="214"/>
      <c r="F121" s="214"/>
      <c r="G121" s="214"/>
      <c r="H121" s="214"/>
      <c r="I121" s="214"/>
      <c r="J121" s="214"/>
      <c r="K121" s="220"/>
      <c r="L121" s="58"/>
      <c r="M121" s="58"/>
      <c r="N121" s="58"/>
      <c r="O121" s="58"/>
    </row>
    <row r="122" spans="1:21" ht="76.5" x14ac:dyDescent="0.2">
      <c r="A122" s="273"/>
      <c r="B122" s="66"/>
      <c r="C122" s="147" t="s">
        <v>6</v>
      </c>
      <c r="D122" s="73">
        <v>4</v>
      </c>
      <c r="E122" s="108" t="s">
        <v>302</v>
      </c>
      <c r="F122" s="108" t="s">
        <v>303</v>
      </c>
      <c r="G122" s="118">
        <v>4</v>
      </c>
      <c r="H122" s="130" t="s">
        <v>434</v>
      </c>
      <c r="I122" s="130" t="s">
        <v>435</v>
      </c>
      <c r="J122" s="121">
        <v>2</v>
      </c>
      <c r="K122" s="150" t="s">
        <v>518</v>
      </c>
      <c r="L122" s="150" t="s">
        <v>519</v>
      </c>
      <c r="M122" s="124">
        <v>4</v>
      </c>
      <c r="N122" s="117" t="s">
        <v>685</v>
      </c>
      <c r="O122" s="117" t="s">
        <v>686</v>
      </c>
      <c r="R122" s="18">
        <f>COUNTIF(D122:D125,"1")</f>
        <v>0</v>
      </c>
      <c r="S122" s="18">
        <f>COUNTIF(G122:G125,"1")</f>
        <v>0</v>
      </c>
      <c r="T122" s="18">
        <f>COUNTIF(J122:J125,"1")</f>
        <v>0</v>
      </c>
      <c r="U122" s="18">
        <f>COUNTIF(M122:M125,"1")</f>
        <v>0</v>
      </c>
    </row>
    <row r="123" spans="1:21" ht="25.5" x14ac:dyDescent="0.2">
      <c r="A123" s="273"/>
      <c r="B123" s="65"/>
      <c r="C123" s="148" t="s">
        <v>7</v>
      </c>
      <c r="D123" s="73"/>
      <c r="E123" s="115"/>
      <c r="F123" s="108"/>
      <c r="G123" s="118"/>
      <c r="H123" s="132"/>
      <c r="I123" s="130"/>
      <c r="J123" s="121"/>
      <c r="K123" s="150" t="s">
        <v>632</v>
      </c>
      <c r="L123" s="150"/>
      <c r="M123" s="124"/>
      <c r="N123" s="117" t="s">
        <v>687</v>
      </c>
      <c r="O123" s="117"/>
      <c r="R123" s="18">
        <f>COUNTIF(D122:D125,"2")</f>
        <v>2</v>
      </c>
      <c r="S123" s="18">
        <f>COUNTIF(G122:G125,"2")</f>
        <v>0</v>
      </c>
      <c r="T123" s="18">
        <f>COUNTIF(J122:J125,"2")</f>
        <v>2</v>
      </c>
      <c r="U123" s="18">
        <f>COUNTIF(M122:M125,"2")</f>
        <v>1</v>
      </c>
    </row>
    <row r="124" spans="1:21" ht="51" x14ac:dyDescent="0.2">
      <c r="A124" s="273"/>
      <c r="B124" s="62"/>
      <c r="C124" s="148" t="s">
        <v>8</v>
      </c>
      <c r="D124" s="73">
        <v>2</v>
      </c>
      <c r="E124" s="115" t="s">
        <v>304</v>
      </c>
      <c r="F124" s="108" t="s">
        <v>305</v>
      </c>
      <c r="G124" s="118">
        <v>3</v>
      </c>
      <c r="H124" s="132" t="s">
        <v>436</v>
      </c>
      <c r="I124" s="130" t="s">
        <v>437</v>
      </c>
      <c r="J124" s="121">
        <v>3</v>
      </c>
      <c r="K124" s="150" t="s">
        <v>633</v>
      </c>
      <c r="L124" s="150" t="s">
        <v>520</v>
      </c>
      <c r="M124" s="124">
        <v>3</v>
      </c>
      <c r="N124" s="117" t="s">
        <v>688</v>
      </c>
      <c r="O124" s="117" t="s">
        <v>689</v>
      </c>
      <c r="R124" s="18">
        <f>COUNTIF(D122:D125,"3")</f>
        <v>0</v>
      </c>
      <c r="S124" s="18">
        <f>COUNTIF(G122:G125,"3")</f>
        <v>2</v>
      </c>
      <c r="T124" s="18">
        <f>COUNTIF(J122:J125,"3")</f>
        <v>1</v>
      </c>
      <c r="U124" s="18">
        <f>COUNTIF(M122:M125,"3")</f>
        <v>1</v>
      </c>
    </row>
    <row r="125" spans="1:21" ht="72" x14ac:dyDescent="0.2">
      <c r="A125" s="273"/>
      <c r="B125" s="62"/>
      <c r="C125" s="149" t="s">
        <v>9</v>
      </c>
      <c r="D125" s="73">
        <v>2</v>
      </c>
      <c r="E125" s="115" t="s">
        <v>306</v>
      </c>
      <c r="F125" s="108" t="s">
        <v>307</v>
      </c>
      <c r="G125" s="118">
        <v>3</v>
      </c>
      <c r="H125" s="132" t="s">
        <v>438</v>
      </c>
      <c r="I125" s="130" t="s">
        <v>439</v>
      </c>
      <c r="J125" s="121">
        <v>2</v>
      </c>
      <c r="K125" s="150" t="s">
        <v>634</v>
      </c>
      <c r="L125" s="150" t="s">
        <v>635</v>
      </c>
      <c r="M125" s="124">
        <v>2</v>
      </c>
      <c r="N125" s="117" t="s">
        <v>690</v>
      </c>
      <c r="O125" s="117" t="s">
        <v>795</v>
      </c>
      <c r="R125" s="18">
        <f>COUNTIF(D122:D125,"4")</f>
        <v>1</v>
      </c>
      <c r="S125" s="18">
        <f>COUNTIF(G122:G125,"4")</f>
        <v>1</v>
      </c>
      <c r="T125" s="18">
        <f>COUNTIF(J122:J125,"4")</f>
        <v>0</v>
      </c>
      <c r="U125" s="18">
        <f>COUNTIF(M122:M125,"4")</f>
        <v>1</v>
      </c>
    </row>
    <row r="126" spans="1:21" ht="8.25" customHeight="1" x14ac:dyDescent="0.25">
      <c r="B126" s="212"/>
      <c r="C126" s="213"/>
      <c r="D126" s="55"/>
      <c r="E126" s="56"/>
      <c r="F126" s="56"/>
      <c r="G126" s="55"/>
      <c r="H126" s="56"/>
      <c r="I126" s="56"/>
      <c r="J126" s="55"/>
      <c r="K126" s="61"/>
      <c r="M126" s="55"/>
      <c r="N126" s="61"/>
    </row>
    <row r="127" spans="1:21" ht="18.75" x14ac:dyDescent="0.2">
      <c r="A127" s="273"/>
      <c r="B127" s="62"/>
      <c r="C127" s="214" t="s">
        <v>10</v>
      </c>
      <c r="D127" s="214"/>
      <c r="E127" s="214"/>
      <c r="F127" s="214"/>
      <c r="G127" s="214"/>
      <c r="H127" s="214"/>
      <c r="I127" s="214"/>
      <c r="J127" s="214"/>
      <c r="K127" s="220"/>
      <c r="L127" s="58"/>
      <c r="M127" s="58"/>
      <c r="N127" s="58"/>
      <c r="O127" s="58"/>
    </row>
    <row r="128" spans="1:21" ht="153" x14ac:dyDescent="0.2">
      <c r="A128" s="273"/>
      <c r="B128" s="54"/>
      <c r="C128" s="43" t="s">
        <v>11</v>
      </c>
      <c r="D128" s="73">
        <v>4</v>
      </c>
      <c r="E128" s="108" t="s">
        <v>308</v>
      </c>
      <c r="F128" s="108" t="s">
        <v>309</v>
      </c>
      <c r="G128" s="118">
        <v>4</v>
      </c>
      <c r="H128" s="130" t="s">
        <v>440</v>
      </c>
      <c r="I128" s="130" t="s">
        <v>441</v>
      </c>
      <c r="J128" s="121">
        <v>3</v>
      </c>
      <c r="K128" s="150" t="s">
        <v>636</v>
      </c>
      <c r="L128" s="151" t="s">
        <v>637</v>
      </c>
      <c r="M128" s="124">
        <v>4</v>
      </c>
      <c r="N128" s="117" t="s">
        <v>691</v>
      </c>
      <c r="O128" s="117" t="s">
        <v>692</v>
      </c>
      <c r="R128" s="18">
        <f>COUNTIF(D128:D131,"1")</f>
        <v>0</v>
      </c>
      <c r="S128" s="18">
        <f>COUNTIF(G128:G131,"1")</f>
        <v>0</v>
      </c>
      <c r="T128" s="18">
        <f>COUNTIF(J128:J131,"1")</f>
        <v>0</v>
      </c>
      <c r="U128" s="18">
        <f>COUNTIF(M128:M131,"1")</f>
        <v>0</v>
      </c>
    </row>
    <row r="129" spans="1:21" ht="52.5" customHeight="1" x14ac:dyDescent="0.2">
      <c r="A129" s="273"/>
      <c r="B129" s="62"/>
      <c r="C129" s="36" t="s">
        <v>12</v>
      </c>
      <c r="D129" s="73">
        <v>4</v>
      </c>
      <c r="E129" s="115" t="s">
        <v>310</v>
      </c>
      <c r="F129" s="108" t="s">
        <v>311</v>
      </c>
      <c r="G129" s="118">
        <v>4</v>
      </c>
      <c r="H129" s="132" t="s">
        <v>442</v>
      </c>
      <c r="I129" s="130" t="s">
        <v>443</v>
      </c>
      <c r="J129" s="121">
        <v>3</v>
      </c>
      <c r="K129" s="150" t="s">
        <v>521</v>
      </c>
      <c r="L129" s="151" t="s">
        <v>522</v>
      </c>
      <c r="M129" s="124">
        <v>4</v>
      </c>
      <c r="N129" s="117" t="s">
        <v>693</v>
      </c>
      <c r="O129" s="117" t="s">
        <v>311</v>
      </c>
      <c r="R129" s="18">
        <f>COUNTIF(D128:D131,"2")</f>
        <v>0</v>
      </c>
      <c r="S129" s="18">
        <f>COUNTIF(G128:G131,"2")</f>
        <v>0</v>
      </c>
      <c r="T129" s="18">
        <f>COUNTIF(J128:J131,"2")</f>
        <v>0</v>
      </c>
      <c r="U129" s="18">
        <f>COUNTIF(M128:M131,"2")</f>
        <v>0</v>
      </c>
    </row>
    <row r="130" spans="1:21" ht="102" x14ac:dyDescent="0.2">
      <c r="A130" s="273"/>
      <c r="B130" s="62"/>
      <c r="C130" s="36" t="s">
        <v>13</v>
      </c>
      <c r="D130" s="73">
        <v>3</v>
      </c>
      <c r="E130" s="115" t="s">
        <v>312</v>
      </c>
      <c r="F130" s="108" t="s">
        <v>313</v>
      </c>
      <c r="G130" s="118">
        <v>3</v>
      </c>
      <c r="H130" s="132" t="s">
        <v>444</v>
      </c>
      <c r="I130" s="130" t="s">
        <v>445</v>
      </c>
      <c r="J130" s="121">
        <v>3</v>
      </c>
      <c r="K130" s="150" t="s">
        <v>523</v>
      </c>
      <c r="L130" s="150" t="s">
        <v>524</v>
      </c>
      <c r="M130" s="124">
        <v>4</v>
      </c>
      <c r="N130" s="117" t="s">
        <v>694</v>
      </c>
      <c r="O130" s="117" t="s">
        <v>695</v>
      </c>
      <c r="R130" s="18">
        <f>COUNTIF(D128:D131,"3")</f>
        <v>1</v>
      </c>
      <c r="S130" s="18">
        <f>COUNTIF(G128:G131,"3")</f>
        <v>1</v>
      </c>
      <c r="T130" s="18">
        <f>COUNTIF(J128:J131,"3")</f>
        <v>3</v>
      </c>
      <c r="U130" s="18">
        <f>COUNTIF(M128:M131,"3")</f>
        <v>0</v>
      </c>
    </row>
    <row r="131" spans="1:21" ht="15" customHeight="1" x14ac:dyDescent="0.2">
      <c r="A131" s="273"/>
      <c r="B131" s="62"/>
      <c r="C131" s="36" t="s">
        <v>14</v>
      </c>
      <c r="D131" s="73"/>
      <c r="E131" s="115"/>
      <c r="F131" s="108"/>
      <c r="G131" s="118"/>
      <c r="H131" s="132"/>
      <c r="I131" s="130"/>
      <c r="J131" s="121"/>
      <c r="K131" s="150" t="s">
        <v>525</v>
      </c>
      <c r="L131" s="150" t="s">
        <v>525</v>
      </c>
      <c r="M131" s="124"/>
      <c r="N131" s="117"/>
      <c r="O131" s="117"/>
      <c r="R131" s="18">
        <f>COUNTIF(D128:D131,"4")</f>
        <v>2</v>
      </c>
      <c r="S131" s="18">
        <f>COUNTIF(G128:G131,"4")</f>
        <v>2</v>
      </c>
      <c r="T131" s="18">
        <f>COUNTIF(J128:J131,"4")</f>
        <v>0</v>
      </c>
      <c r="U131" s="18">
        <f>COUNTIF(M128:M131,"4")</f>
        <v>3</v>
      </c>
    </row>
    <row r="132" spans="1:21" ht="9" customHeight="1" x14ac:dyDescent="0.25">
      <c r="B132" s="212"/>
      <c r="C132" s="213"/>
      <c r="D132" s="55"/>
      <c r="E132" s="56"/>
      <c r="F132" s="56"/>
      <c r="G132" s="55"/>
      <c r="H132" s="56"/>
      <c r="I132" s="56"/>
      <c r="J132" s="55"/>
      <c r="K132" s="61"/>
      <c r="M132" s="55"/>
      <c r="N132" s="61"/>
    </row>
    <row r="133" spans="1:21" ht="18.75" x14ac:dyDescent="0.2">
      <c r="A133" s="273"/>
      <c r="B133" s="62"/>
      <c r="C133" s="214" t="s">
        <v>15</v>
      </c>
      <c r="D133" s="214"/>
      <c r="E133" s="214"/>
      <c r="F133" s="214"/>
      <c r="G133" s="214"/>
      <c r="H133" s="214"/>
      <c r="I133" s="214"/>
      <c r="J133" s="214"/>
      <c r="K133" s="220"/>
      <c r="L133" s="58"/>
      <c r="M133" s="58"/>
      <c r="N133" s="58"/>
      <c r="O133" s="58"/>
    </row>
    <row r="134" spans="1:21" ht="51" x14ac:dyDescent="0.2">
      <c r="A134" s="273"/>
      <c r="B134" s="54"/>
      <c r="C134" s="43" t="s">
        <v>16</v>
      </c>
      <c r="D134" s="73">
        <v>4</v>
      </c>
      <c r="E134" s="108" t="s">
        <v>314</v>
      </c>
      <c r="F134" s="108" t="s">
        <v>315</v>
      </c>
      <c r="G134" s="118">
        <v>4</v>
      </c>
      <c r="H134" s="130" t="s">
        <v>446</v>
      </c>
      <c r="I134" s="130" t="s">
        <v>447</v>
      </c>
      <c r="J134" s="121">
        <v>2</v>
      </c>
      <c r="K134" s="150" t="s">
        <v>639</v>
      </c>
      <c r="L134" s="150" t="s">
        <v>526</v>
      </c>
      <c r="M134" s="124">
        <v>4</v>
      </c>
      <c r="N134" s="117" t="s">
        <v>793</v>
      </c>
      <c r="O134" s="117" t="s">
        <v>696</v>
      </c>
      <c r="R134" s="18">
        <f>COUNTIF(D134:D136,"1")</f>
        <v>0</v>
      </c>
      <c r="S134" s="18">
        <f>COUNTIF(G134:G136,"1")</f>
        <v>0</v>
      </c>
      <c r="T134" s="18">
        <f>COUNTIF(J134:J136,"1")</f>
        <v>0</v>
      </c>
      <c r="U134" s="18">
        <f>COUNTIF(M134:M136,"1")</f>
        <v>0</v>
      </c>
    </row>
    <row r="135" spans="1:21" ht="63.75" x14ac:dyDescent="0.2">
      <c r="A135" s="273"/>
      <c r="B135" s="62"/>
      <c r="C135" s="36" t="s">
        <v>17</v>
      </c>
      <c r="D135" s="73">
        <v>3</v>
      </c>
      <c r="E135" s="108" t="s">
        <v>316</v>
      </c>
      <c r="F135" s="108" t="s">
        <v>317</v>
      </c>
      <c r="G135" s="118">
        <v>3</v>
      </c>
      <c r="H135" s="132" t="s">
        <v>448</v>
      </c>
      <c r="I135" s="130" t="s">
        <v>449</v>
      </c>
      <c r="J135" s="121">
        <v>3</v>
      </c>
      <c r="K135" s="150" t="s">
        <v>640</v>
      </c>
      <c r="L135" s="150" t="s">
        <v>638</v>
      </c>
      <c r="M135" s="124">
        <v>3</v>
      </c>
      <c r="N135" s="117" t="s">
        <v>697</v>
      </c>
      <c r="O135" s="117" t="s">
        <v>698</v>
      </c>
      <c r="R135" s="18">
        <f>COUNTIF(D134:D136,"2")</f>
        <v>0</v>
      </c>
      <c r="S135" s="18">
        <f>COUNTIF(G134:G136,"2")</f>
        <v>0</v>
      </c>
      <c r="T135" s="18">
        <f>COUNTIF(J134:J136,"2")</f>
        <v>1</v>
      </c>
      <c r="U135" s="18">
        <f>COUNTIF(M134:M136,"2")</f>
        <v>0</v>
      </c>
    </row>
    <row r="136" spans="1:21" ht="89.25" x14ac:dyDescent="0.2">
      <c r="A136" s="273"/>
      <c r="B136" s="62"/>
      <c r="C136" s="36" t="s">
        <v>18</v>
      </c>
      <c r="D136" s="73">
        <v>3</v>
      </c>
      <c r="E136" s="115" t="s">
        <v>318</v>
      </c>
      <c r="F136" s="108" t="s">
        <v>319</v>
      </c>
      <c r="G136" s="118">
        <v>3</v>
      </c>
      <c r="H136" s="132" t="s">
        <v>450</v>
      </c>
      <c r="I136" s="130" t="s">
        <v>451</v>
      </c>
      <c r="J136" s="121">
        <v>3</v>
      </c>
      <c r="K136" s="150" t="s">
        <v>641</v>
      </c>
      <c r="L136" s="150" t="s">
        <v>527</v>
      </c>
      <c r="M136" s="124">
        <v>4</v>
      </c>
      <c r="N136" s="117" t="s">
        <v>699</v>
      </c>
      <c r="O136" s="117" t="s">
        <v>700</v>
      </c>
      <c r="R136" s="18">
        <f>COUNTIF(D134:D136,"3")</f>
        <v>2</v>
      </c>
      <c r="S136" s="18">
        <f>COUNTIF(G134:G136,"3")</f>
        <v>2</v>
      </c>
      <c r="T136" s="18">
        <f>COUNTIF(J134:J136,"3")</f>
        <v>2</v>
      </c>
      <c r="U136" s="18">
        <f>COUNTIF(M134:M136,"3")</f>
        <v>1</v>
      </c>
    </row>
    <row r="137" spans="1:21" ht="9" customHeight="1" x14ac:dyDescent="0.25">
      <c r="B137" s="212"/>
      <c r="C137" s="213"/>
      <c r="D137" s="55"/>
      <c r="E137" s="56"/>
      <c r="F137" s="56"/>
      <c r="G137" s="55"/>
      <c r="H137" s="56"/>
      <c r="I137" s="56"/>
      <c r="J137" s="55"/>
      <c r="K137" s="61"/>
      <c r="M137" s="55"/>
      <c r="N137" s="61"/>
      <c r="R137" s="18">
        <f>COUNTIF(D134:D136,"4")</f>
        <v>1</v>
      </c>
      <c r="S137" s="18">
        <f>COUNTIF(G134:G136,"4")</f>
        <v>1</v>
      </c>
      <c r="T137" s="18">
        <f>COUNTIF(J134:J136,"4")</f>
        <v>0</v>
      </c>
    </row>
    <row r="138" spans="1:21" ht="18.75" x14ac:dyDescent="0.2">
      <c r="A138" s="273"/>
      <c r="B138" s="62"/>
      <c r="C138" s="214" t="s">
        <v>19</v>
      </c>
      <c r="D138" s="214"/>
      <c r="E138" s="214"/>
      <c r="F138" s="214"/>
      <c r="G138" s="214"/>
      <c r="H138" s="214"/>
      <c r="I138" s="214"/>
      <c r="J138" s="214"/>
      <c r="K138" s="220"/>
      <c r="L138" s="58"/>
      <c r="M138" s="58"/>
      <c r="N138" s="58"/>
      <c r="O138" s="58"/>
    </row>
    <row r="139" spans="1:21" ht="89.25" x14ac:dyDescent="0.2">
      <c r="A139" s="273"/>
      <c r="B139" s="54"/>
      <c r="C139" s="43" t="s">
        <v>20</v>
      </c>
      <c r="D139" s="73">
        <v>3</v>
      </c>
      <c r="E139" s="108" t="s">
        <v>320</v>
      </c>
      <c r="F139" s="108" t="s">
        <v>321</v>
      </c>
      <c r="G139" s="118">
        <v>3</v>
      </c>
      <c r="H139" s="130" t="s">
        <v>452</v>
      </c>
      <c r="I139" s="130" t="s">
        <v>453</v>
      </c>
      <c r="J139" s="121">
        <v>4</v>
      </c>
      <c r="K139" s="150" t="s">
        <v>642</v>
      </c>
      <c r="L139" s="150" t="s">
        <v>528</v>
      </c>
      <c r="M139" s="124">
        <v>3</v>
      </c>
      <c r="N139" s="117" t="s">
        <v>701</v>
      </c>
      <c r="O139" s="117" t="s">
        <v>702</v>
      </c>
      <c r="P139" s="119"/>
      <c r="Q139" s="119"/>
      <c r="R139" s="18">
        <f>COUNTIF(D139:D141,"1")</f>
        <v>0</v>
      </c>
      <c r="S139" s="18">
        <f>COUNTIF(G139:G141,"1")</f>
        <v>0</v>
      </c>
      <c r="T139" s="18">
        <f>COUNTIF(J139:J141,"1")</f>
        <v>0</v>
      </c>
      <c r="U139" s="18">
        <f>COUNTIF(M139:M141,"1")</f>
        <v>0</v>
      </c>
    </row>
    <row r="140" spans="1:21" ht="84" x14ac:dyDescent="0.2">
      <c r="A140" s="273"/>
      <c r="B140" s="62"/>
      <c r="C140" s="36" t="s">
        <v>21</v>
      </c>
      <c r="D140" s="73">
        <v>3</v>
      </c>
      <c r="E140" s="115" t="s">
        <v>322</v>
      </c>
      <c r="F140" s="108" t="s">
        <v>323</v>
      </c>
      <c r="G140" s="118">
        <v>3</v>
      </c>
      <c r="H140" s="132" t="s">
        <v>454</v>
      </c>
      <c r="I140" s="130" t="s">
        <v>453</v>
      </c>
      <c r="J140" s="121">
        <v>3</v>
      </c>
      <c r="K140" s="150" t="s">
        <v>643</v>
      </c>
      <c r="L140" s="150" t="s">
        <v>529</v>
      </c>
      <c r="M140" s="124">
        <v>3</v>
      </c>
      <c r="N140" s="117" t="s">
        <v>703</v>
      </c>
      <c r="O140" s="117" t="s">
        <v>704</v>
      </c>
      <c r="P140" s="119"/>
      <c r="Q140" s="119"/>
      <c r="R140" s="18">
        <f>COUNTIF(D139:D141,"2")</f>
        <v>1</v>
      </c>
      <c r="S140" s="18">
        <f>COUNTIF(G139:G141,"2")</f>
        <v>0</v>
      </c>
      <c r="T140" s="18">
        <f>COUNTIF(J139:J141,"2")</f>
        <v>0</v>
      </c>
      <c r="U140" s="18">
        <f>COUNTIF(M139:M141,"2")</f>
        <v>1</v>
      </c>
    </row>
    <row r="141" spans="1:21" ht="37.35" customHeight="1" x14ac:dyDescent="0.2">
      <c r="A141" s="273"/>
      <c r="B141" s="62"/>
      <c r="C141" s="36" t="s">
        <v>22</v>
      </c>
      <c r="D141" s="73">
        <v>2</v>
      </c>
      <c r="E141" s="115" t="s">
        <v>324</v>
      </c>
      <c r="F141" s="108" t="s">
        <v>325</v>
      </c>
      <c r="G141" s="118">
        <v>3</v>
      </c>
      <c r="H141" s="132" t="s">
        <v>455</v>
      </c>
      <c r="I141" s="130" t="s">
        <v>456</v>
      </c>
      <c r="J141" s="121">
        <v>3</v>
      </c>
      <c r="K141" s="150" t="s">
        <v>530</v>
      </c>
      <c r="L141" s="150" t="s">
        <v>531</v>
      </c>
      <c r="M141" s="124">
        <v>2</v>
      </c>
      <c r="N141" s="117" t="s">
        <v>705</v>
      </c>
      <c r="O141" s="117" t="s">
        <v>706</v>
      </c>
      <c r="P141" s="119"/>
      <c r="Q141" s="119"/>
      <c r="R141" s="18">
        <f>COUNTIF(D139:D141,"3")</f>
        <v>2</v>
      </c>
      <c r="S141" s="18">
        <f>COUNTIF(G139:G141,"3")</f>
        <v>3</v>
      </c>
      <c r="T141" s="18">
        <f>COUNTIF(J139:J141,"3")</f>
        <v>2</v>
      </c>
      <c r="U141" s="18">
        <f>COUNTIF(M139:M141,"3")</f>
        <v>2</v>
      </c>
    </row>
    <row r="142" spans="1:21" x14ac:dyDescent="0.2">
      <c r="R142" s="18">
        <f>COUNTIF(D139:D141,"4")</f>
        <v>0</v>
      </c>
      <c r="S142" s="18">
        <f>COUNTIF(G139:G141,"4")</f>
        <v>0</v>
      </c>
      <c r="T142" s="18">
        <f>COUNTIF(J139:J141,"4")</f>
        <v>1</v>
      </c>
    </row>
    <row r="65530" spans="2:6" ht="15" x14ac:dyDescent="0.25">
      <c r="B65530" s="171" t="s">
        <v>29</v>
      </c>
      <c r="C65530" s="171"/>
      <c r="D65530" s="171"/>
      <c r="E65530" s="171"/>
      <c r="F65530" s="38"/>
    </row>
    <row r="65531" spans="2:6" x14ac:dyDescent="0.2">
      <c r="B65531" s="263" t="s">
        <v>30</v>
      </c>
      <c r="C65531" s="263"/>
      <c r="D65531" s="263"/>
      <c r="E65531" s="263"/>
      <c r="F65531" s="71"/>
    </row>
    <row r="65532" spans="2:6" x14ac:dyDescent="0.2">
      <c r="B65532" s="263" t="s">
        <v>31</v>
      </c>
      <c r="C65532" s="263"/>
      <c r="D65532" s="263"/>
      <c r="E65532" s="263"/>
      <c r="F65532" s="71"/>
    </row>
  </sheetData>
  <mergeCells count="93">
    <mergeCell ref="A138:A141"/>
    <mergeCell ref="A97:A99"/>
    <mergeCell ref="A101:A111"/>
    <mergeCell ref="A113:A117"/>
    <mergeCell ref="A121:A125"/>
    <mergeCell ref="A127:A131"/>
    <mergeCell ref="A133:A136"/>
    <mergeCell ref="A88:A95"/>
    <mergeCell ref="A6:A10"/>
    <mergeCell ref="A12:A17"/>
    <mergeCell ref="A19:A27"/>
    <mergeCell ref="A29:A33"/>
    <mergeCell ref="A35:A44"/>
    <mergeCell ref="A46:A50"/>
    <mergeCell ref="A54:A59"/>
    <mergeCell ref="A61:A65"/>
    <mergeCell ref="A67:A71"/>
    <mergeCell ref="A73:A79"/>
    <mergeCell ref="A83:A86"/>
    <mergeCell ref="D2:F2"/>
    <mergeCell ref="G2:I2"/>
    <mergeCell ref="J2:L2"/>
    <mergeCell ref="G3:G4"/>
    <mergeCell ref="J3:J4"/>
    <mergeCell ref="F3:F4"/>
    <mergeCell ref="I3:I4"/>
    <mergeCell ref="E3:E4"/>
    <mergeCell ref="D3:D4"/>
    <mergeCell ref="B51:K51"/>
    <mergeCell ref="K3:K4"/>
    <mergeCell ref="H3:H4"/>
    <mergeCell ref="G52:I52"/>
    <mergeCell ref="J52:L52"/>
    <mergeCell ref="B12:B17"/>
    <mergeCell ref="B18:K18"/>
    <mergeCell ref="L3:L4"/>
    <mergeCell ref="B132:C132"/>
    <mergeCell ref="C121:K121"/>
    <mergeCell ref="B112:C112"/>
    <mergeCell ref="C101:K101"/>
    <mergeCell ref="B100:C100"/>
    <mergeCell ref="J119:L119"/>
    <mergeCell ref="G119:I119"/>
    <mergeCell ref="D119:F119"/>
    <mergeCell ref="B65532:E65532"/>
    <mergeCell ref="C138:K138"/>
    <mergeCell ref="B65531:E65531"/>
    <mergeCell ref="B60:C60"/>
    <mergeCell ref="C127:K127"/>
    <mergeCell ref="B65530:E65530"/>
    <mergeCell ref="B137:C137"/>
    <mergeCell ref="B87:C87"/>
    <mergeCell ref="B126:C126"/>
    <mergeCell ref="B66:K66"/>
    <mergeCell ref="D81:F81"/>
    <mergeCell ref="C133:K133"/>
    <mergeCell ref="B118:C118"/>
    <mergeCell ref="C113:K113"/>
    <mergeCell ref="B119:C120"/>
    <mergeCell ref="C97:L97"/>
    <mergeCell ref="B1:K1"/>
    <mergeCell ref="B2:C5"/>
    <mergeCell ref="B52:C53"/>
    <mergeCell ref="B81:C82"/>
    <mergeCell ref="B29:B33"/>
    <mergeCell ref="B11:K11"/>
    <mergeCell ref="G81:I81"/>
    <mergeCell ref="J81:L81"/>
    <mergeCell ref="B6:B10"/>
    <mergeCell ref="B45:K45"/>
    <mergeCell ref="B19:B27"/>
    <mergeCell ref="B35:B44"/>
    <mergeCell ref="B46:B50"/>
    <mergeCell ref="B28:K28"/>
    <mergeCell ref="D35:K35"/>
    <mergeCell ref="B34:K34"/>
    <mergeCell ref="M2:O2"/>
    <mergeCell ref="M3:M4"/>
    <mergeCell ref="N3:N4"/>
    <mergeCell ref="O3:O4"/>
    <mergeCell ref="M52:O52"/>
    <mergeCell ref="B96:C96"/>
    <mergeCell ref="C83:K83"/>
    <mergeCell ref="C54:K54"/>
    <mergeCell ref="D52:F52"/>
    <mergeCell ref="M119:O119"/>
    <mergeCell ref="M81:O81"/>
    <mergeCell ref="C73:K73"/>
    <mergeCell ref="B80:C80"/>
    <mergeCell ref="C88:K88"/>
    <mergeCell ref="C61:K61"/>
    <mergeCell ref="C67:K67"/>
    <mergeCell ref="B72:K72"/>
  </mergeCells>
  <phoneticPr fontId="2" type="noConversion"/>
  <conditionalFormatting sqref="D7:D10">
    <cfRule type="iconSet" priority="178">
      <iconSet iconSet="4TrafficLights">
        <cfvo type="percent" val="0"/>
        <cfvo type="num" val="1"/>
        <cfvo type="num" val="3"/>
        <cfvo type="num" val="4"/>
      </iconSet>
    </cfRule>
  </conditionalFormatting>
  <conditionalFormatting sqref="D13:D17">
    <cfRule type="iconSet" priority="38">
      <iconSet iconSet="4TrafficLights">
        <cfvo type="percent" val="0"/>
        <cfvo type="num" val="1"/>
        <cfvo type="num" val="3"/>
        <cfvo type="num" val="4"/>
      </iconSet>
    </cfRule>
  </conditionalFormatting>
  <conditionalFormatting sqref="D20:D27">
    <cfRule type="iconSet" priority="37">
      <iconSet iconSet="4TrafficLights">
        <cfvo type="percent" val="0"/>
        <cfvo type="num" val="1"/>
        <cfvo type="num" val="3"/>
        <cfvo type="num" val="4"/>
      </iconSet>
    </cfRule>
  </conditionalFormatting>
  <conditionalFormatting sqref="D30:D33">
    <cfRule type="iconSet" priority="36">
      <iconSet iconSet="4TrafficLights">
        <cfvo type="percent" val="0"/>
        <cfvo type="num" val="1"/>
        <cfvo type="num" val="3"/>
        <cfvo type="num" val="4"/>
      </iconSet>
    </cfRule>
  </conditionalFormatting>
  <conditionalFormatting sqref="D36:D44">
    <cfRule type="iconSet" priority="35">
      <iconSet iconSet="4TrafficLights">
        <cfvo type="percent" val="0"/>
        <cfvo type="num" val="1"/>
        <cfvo type="num" val="3"/>
        <cfvo type="num" val="4"/>
      </iconSet>
    </cfRule>
  </conditionalFormatting>
  <conditionalFormatting sqref="D47:D50">
    <cfRule type="iconSet" priority="34">
      <iconSet iconSet="4TrafficLights">
        <cfvo type="percent" val="0"/>
        <cfvo type="num" val="1"/>
        <cfvo type="num" val="3"/>
        <cfvo type="num" val="4"/>
      </iconSet>
    </cfRule>
  </conditionalFormatting>
  <conditionalFormatting sqref="D55:D59">
    <cfRule type="iconSet" priority="147">
      <iconSet iconSet="4TrafficLights">
        <cfvo type="percent" val="0"/>
        <cfvo type="num" val="1"/>
        <cfvo type="num" val="3"/>
        <cfvo type="num" val="4"/>
      </iconSet>
    </cfRule>
  </conditionalFormatting>
  <conditionalFormatting sqref="D62:D65">
    <cfRule type="iconSet" priority="141">
      <iconSet iconSet="4TrafficLights">
        <cfvo type="percent" val="0"/>
        <cfvo type="num" val="1"/>
        <cfvo type="num" val="3"/>
        <cfvo type="num" val="4"/>
      </iconSet>
    </cfRule>
  </conditionalFormatting>
  <conditionalFormatting sqref="D68:D71">
    <cfRule type="iconSet" priority="119">
      <iconSet iconSet="4TrafficLights">
        <cfvo type="percent" val="0"/>
        <cfvo type="num" val="1"/>
        <cfvo type="num" val="3"/>
        <cfvo type="num" val="4"/>
      </iconSet>
    </cfRule>
  </conditionalFormatting>
  <conditionalFormatting sqref="D74:D79">
    <cfRule type="iconSet" priority="102">
      <iconSet iconSet="4TrafficLights">
        <cfvo type="percent" val="0"/>
        <cfvo type="num" val="1"/>
        <cfvo type="num" val="3"/>
        <cfvo type="num" val="4"/>
      </iconSet>
    </cfRule>
  </conditionalFormatting>
  <conditionalFormatting sqref="D84:D86">
    <cfRule type="iconSet" priority="33">
      <iconSet iconSet="4TrafficLights">
        <cfvo type="percent" val="0"/>
        <cfvo type="num" val="1"/>
        <cfvo type="num" val="3"/>
        <cfvo type="num" val="4"/>
      </iconSet>
    </cfRule>
  </conditionalFormatting>
  <conditionalFormatting sqref="D89:D95">
    <cfRule type="iconSet" priority="32">
      <iconSet iconSet="4TrafficLights">
        <cfvo type="percent" val="0"/>
        <cfvo type="num" val="1"/>
        <cfvo type="num" val="3"/>
        <cfvo type="num" val="4"/>
      </iconSet>
    </cfRule>
  </conditionalFormatting>
  <conditionalFormatting sqref="D98:D99">
    <cfRule type="iconSet" priority="31">
      <iconSet iconSet="4TrafficLights">
        <cfvo type="percent" val="0"/>
        <cfvo type="num" val="1"/>
        <cfvo type="num" val="3"/>
        <cfvo type="num" val="4"/>
      </iconSet>
    </cfRule>
  </conditionalFormatting>
  <conditionalFormatting sqref="D102:D111">
    <cfRule type="iconSet" priority="30">
      <iconSet iconSet="4TrafficLights">
        <cfvo type="percent" val="0"/>
        <cfvo type="num" val="1"/>
        <cfvo type="num" val="3"/>
        <cfvo type="num" val="4"/>
      </iconSet>
    </cfRule>
  </conditionalFormatting>
  <conditionalFormatting sqref="D114:D117">
    <cfRule type="iconSet" priority="29">
      <iconSet iconSet="4TrafficLights">
        <cfvo type="percent" val="0"/>
        <cfvo type="num" val="1"/>
        <cfvo type="num" val="3"/>
        <cfvo type="num" val="4"/>
      </iconSet>
    </cfRule>
  </conditionalFormatting>
  <conditionalFormatting sqref="D122:D125">
    <cfRule type="iconSet" priority="28">
      <iconSet iconSet="4TrafficLights">
        <cfvo type="percent" val="0"/>
        <cfvo type="num" val="1"/>
        <cfvo type="num" val="3"/>
        <cfvo type="num" val="4"/>
      </iconSet>
    </cfRule>
  </conditionalFormatting>
  <conditionalFormatting sqref="D128:D130">
    <cfRule type="iconSet" priority="27">
      <iconSet iconSet="4TrafficLights">
        <cfvo type="percent" val="0"/>
        <cfvo type="num" val="1"/>
        <cfvo type="num" val="3"/>
        <cfvo type="num" val="4"/>
      </iconSet>
    </cfRule>
  </conditionalFormatting>
  <conditionalFormatting sqref="D131">
    <cfRule type="iconSet" priority="67">
      <iconSet iconSet="4TrafficLights">
        <cfvo type="percent" val="0"/>
        <cfvo type="num" val="1"/>
        <cfvo type="num" val="3"/>
        <cfvo type="num" val="4"/>
      </iconSet>
    </cfRule>
  </conditionalFormatting>
  <conditionalFormatting sqref="D134:D136">
    <cfRule type="iconSet" priority="26">
      <iconSet iconSet="4TrafficLights">
        <cfvo type="percent" val="0"/>
        <cfvo type="num" val="1"/>
        <cfvo type="num" val="3"/>
        <cfvo type="num" val="4"/>
      </iconSet>
    </cfRule>
    <cfRule type="iconSet" priority="25">
      <iconSet iconSet="4TrafficLights">
        <cfvo type="percent" val="0"/>
        <cfvo type="num" val="1"/>
        <cfvo type="num" val="3"/>
        <cfvo type="num" val="4"/>
      </iconSet>
    </cfRule>
  </conditionalFormatting>
  <conditionalFormatting sqref="D139:D141">
    <cfRule type="iconSet" priority="24">
      <iconSet iconSet="4TrafficLights">
        <cfvo type="percent" val="0"/>
        <cfvo type="num" val="1"/>
        <cfvo type="num" val="3"/>
        <cfvo type="num" val="4"/>
      </iconSet>
    </cfRule>
  </conditionalFormatting>
  <conditionalFormatting sqref="G7:G10">
    <cfRule type="iconSet" priority="17">
      <iconSet iconSet="4TrafficLights">
        <cfvo type="percent" val="0"/>
        <cfvo type="num" val="1"/>
        <cfvo type="num" val="3"/>
        <cfvo type="num" val="4"/>
      </iconSet>
    </cfRule>
  </conditionalFormatting>
  <conditionalFormatting sqref="G13:G17">
    <cfRule type="iconSet" priority="16">
      <iconSet iconSet="4TrafficLights">
        <cfvo type="percent" val="0"/>
        <cfvo type="num" val="1"/>
        <cfvo type="num" val="3"/>
        <cfvo type="num" val="4"/>
      </iconSet>
    </cfRule>
  </conditionalFormatting>
  <conditionalFormatting sqref="G20:G27">
    <cfRule type="iconSet" priority="15">
      <iconSet iconSet="4TrafficLights">
        <cfvo type="percent" val="0"/>
        <cfvo type="num" val="1"/>
        <cfvo type="num" val="3"/>
        <cfvo type="num" val="4"/>
      </iconSet>
    </cfRule>
  </conditionalFormatting>
  <conditionalFormatting sqref="G30:G33">
    <cfRule type="iconSet" priority="14">
      <iconSet iconSet="4TrafficLights">
        <cfvo type="percent" val="0"/>
        <cfvo type="num" val="1"/>
        <cfvo type="num" val="3"/>
        <cfvo type="num" val="4"/>
      </iconSet>
    </cfRule>
  </conditionalFormatting>
  <conditionalFormatting sqref="G36:G44">
    <cfRule type="iconSet" priority="13">
      <iconSet iconSet="4TrafficLights">
        <cfvo type="percent" val="0"/>
        <cfvo type="num" val="1"/>
        <cfvo type="num" val="3"/>
        <cfvo type="num" val="4"/>
      </iconSet>
    </cfRule>
  </conditionalFormatting>
  <conditionalFormatting sqref="G47:G50">
    <cfRule type="iconSet" priority="12">
      <iconSet iconSet="4TrafficLights">
        <cfvo type="percent" val="0"/>
        <cfvo type="num" val="1"/>
        <cfvo type="num" val="3"/>
        <cfvo type="num" val="4"/>
      </iconSet>
    </cfRule>
  </conditionalFormatting>
  <conditionalFormatting sqref="G55:G59">
    <cfRule type="iconSet" priority="21">
      <iconSet iconSet="4TrafficLights">
        <cfvo type="percent" val="0"/>
        <cfvo type="num" val="1"/>
        <cfvo type="num" val="3"/>
        <cfvo type="num" val="4"/>
      </iconSet>
    </cfRule>
  </conditionalFormatting>
  <conditionalFormatting sqref="G62:G65">
    <cfRule type="iconSet" priority="20">
      <iconSet iconSet="4TrafficLights">
        <cfvo type="percent" val="0"/>
        <cfvo type="num" val="1"/>
        <cfvo type="num" val="3"/>
        <cfvo type="num" val="4"/>
      </iconSet>
    </cfRule>
  </conditionalFormatting>
  <conditionalFormatting sqref="G68:G71">
    <cfRule type="iconSet" priority="19">
      <iconSet iconSet="4TrafficLights">
        <cfvo type="percent" val="0"/>
        <cfvo type="num" val="1"/>
        <cfvo type="num" val="3"/>
        <cfvo type="num" val="4"/>
      </iconSet>
    </cfRule>
  </conditionalFormatting>
  <conditionalFormatting sqref="G74:G79">
    <cfRule type="iconSet" priority="18">
      <iconSet iconSet="4TrafficLights">
        <cfvo type="percent" val="0"/>
        <cfvo type="num" val="1"/>
        <cfvo type="num" val="3"/>
        <cfvo type="num" val="4"/>
      </iconSet>
    </cfRule>
  </conditionalFormatting>
  <conditionalFormatting sqref="G84:G86">
    <cfRule type="iconSet" priority="84">
      <iconSet iconSet="4TrafficLights">
        <cfvo type="percent" val="0"/>
        <cfvo type="num" val="1"/>
        <cfvo type="num" val="3"/>
        <cfvo type="num" val="4"/>
      </iconSet>
    </cfRule>
  </conditionalFormatting>
  <conditionalFormatting sqref="G89:G95">
    <cfRule type="iconSet" priority="81">
      <iconSet iconSet="4TrafficLights">
        <cfvo type="percent" val="0"/>
        <cfvo type="num" val="1"/>
        <cfvo type="num" val="3"/>
        <cfvo type="num" val="4"/>
      </iconSet>
    </cfRule>
  </conditionalFormatting>
  <conditionalFormatting sqref="G98:G99">
    <cfRule type="iconSet" priority="78">
      <iconSet iconSet="4TrafficLights">
        <cfvo type="percent" val="0"/>
        <cfvo type="num" val="1"/>
        <cfvo type="num" val="3"/>
        <cfvo type="num" val="4"/>
      </iconSet>
    </cfRule>
  </conditionalFormatting>
  <conditionalFormatting sqref="G102:G111">
    <cfRule type="iconSet" priority="75">
      <iconSet iconSet="4TrafficLights">
        <cfvo type="percent" val="0"/>
        <cfvo type="num" val="1"/>
        <cfvo type="num" val="3"/>
        <cfvo type="num" val="4"/>
      </iconSet>
    </cfRule>
  </conditionalFormatting>
  <conditionalFormatting sqref="G114:G117">
    <cfRule type="iconSet" priority="22">
      <iconSet iconSet="4TrafficLights">
        <cfvo type="percent" val="0"/>
        <cfvo type="num" val="1"/>
        <cfvo type="num" val="3"/>
        <cfvo type="num" val="4"/>
      </iconSet>
    </cfRule>
  </conditionalFormatting>
  <conditionalFormatting sqref="G122:G125">
    <cfRule type="iconSet" priority="11">
      <iconSet iconSet="4TrafficLights">
        <cfvo type="percent" val="0"/>
        <cfvo type="num" val="1"/>
        <cfvo type="num" val="3"/>
        <cfvo type="num" val="4"/>
      </iconSet>
    </cfRule>
  </conditionalFormatting>
  <conditionalFormatting sqref="G128:G131">
    <cfRule type="iconSet" priority="10">
      <iconSet iconSet="4TrafficLights">
        <cfvo type="percent" val="0"/>
        <cfvo type="num" val="1"/>
        <cfvo type="num" val="3"/>
        <cfvo type="num" val="4"/>
      </iconSet>
    </cfRule>
  </conditionalFormatting>
  <conditionalFormatting sqref="G134:G136">
    <cfRule type="iconSet" priority="9">
      <iconSet iconSet="4TrafficLights">
        <cfvo type="percent" val="0"/>
        <cfvo type="num" val="1"/>
        <cfvo type="num" val="3"/>
        <cfvo type="num" val="4"/>
      </iconSet>
    </cfRule>
  </conditionalFormatting>
  <conditionalFormatting sqref="G139:G141">
    <cfRule type="iconSet" priority="8">
      <iconSet iconSet="4TrafficLights">
        <cfvo type="percent" val="0"/>
        <cfvo type="num" val="1"/>
        <cfvo type="num" val="3"/>
        <cfvo type="num" val="4"/>
      </iconSet>
    </cfRule>
  </conditionalFormatting>
  <conditionalFormatting sqref="J7:J10">
    <cfRule type="iconSet" priority="175">
      <iconSet iconSet="4TrafficLights">
        <cfvo type="percent" val="0"/>
        <cfvo type="num" val="1"/>
        <cfvo type="num" val="3"/>
        <cfvo type="num" val="4"/>
      </iconSet>
    </cfRule>
  </conditionalFormatting>
  <conditionalFormatting sqref="J13:J17">
    <cfRule type="iconSet" priority="172">
      <iconSet iconSet="4TrafficLights">
        <cfvo type="percent" val="0"/>
        <cfvo type="num" val="1"/>
        <cfvo type="num" val="3"/>
        <cfvo type="num" val="4"/>
      </iconSet>
    </cfRule>
  </conditionalFormatting>
  <conditionalFormatting sqref="J20:J23">
    <cfRule type="iconSet" priority="163">
      <iconSet iconSet="4TrafficLights">
        <cfvo type="percent" val="0"/>
        <cfvo type="num" val="1"/>
        <cfvo type="num" val="3"/>
        <cfvo type="num" val="4"/>
      </iconSet>
    </cfRule>
  </conditionalFormatting>
  <conditionalFormatting sqref="J24:J27">
    <cfRule type="iconSet" priority="7">
      <iconSet iconSet="4TrafficLights">
        <cfvo type="percent" val="0"/>
        <cfvo type="num" val="1"/>
        <cfvo type="num" val="3"/>
        <cfvo type="num" val="4"/>
      </iconSet>
    </cfRule>
  </conditionalFormatting>
  <conditionalFormatting sqref="J30:J33">
    <cfRule type="iconSet" priority="158">
      <iconSet iconSet="4TrafficLights">
        <cfvo type="percent" val="0"/>
        <cfvo type="num" val="1"/>
        <cfvo type="num" val="3"/>
        <cfvo type="num" val="4"/>
      </iconSet>
    </cfRule>
  </conditionalFormatting>
  <conditionalFormatting sqref="J36:J44">
    <cfRule type="iconSet" priority="153">
      <iconSet iconSet="4TrafficLights">
        <cfvo type="percent" val="0"/>
        <cfvo type="num" val="1"/>
        <cfvo type="num" val="3"/>
        <cfvo type="num" val="4"/>
      </iconSet>
    </cfRule>
  </conditionalFormatting>
  <conditionalFormatting sqref="J47:J50">
    <cfRule type="iconSet" priority="148">
      <iconSet iconSet="4TrafficLights">
        <cfvo type="percent" val="0"/>
        <cfvo type="num" val="1"/>
        <cfvo type="num" val="3"/>
        <cfvo type="num" val="4"/>
      </iconSet>
    </cfRule>
  </conditionalFormatting>
  <conditionalFormatting sqref="J55:J59">
    <cfRule type="iconSet" priority="143">
      <iconSet iconSet="4TrafficLights">
        <cfvo type="percent" val="0"/>
        <cfvo type="num" val="1"/>
        <cfvo type="num" val="3"/>
        <cfvo type="num" val="4"/>
      </iconSet>
    </cfRule>
  </conditionalFormatting>
  <conditionalFormatting sqref="J62:J65">
    <cfRule type="iconSet" priority="137">
      <iconSet iconSet="4TrafficLights">
        <cfvo type="percent" val="0"/>
        <cfvo type="num" val="1"/>
        <cfvo type="num" val="3"/>
        <cfvo type="num" val="4"/>
      </iconSet>
    </cfRule>
  </conditionalFormatting>
  <conditionalFormatting sqref="J68:J71">
    <cfRule type="iconSet" priority="115">
      <iconSet iconSet="4TrafficLights">
        <cfvo type="percent" val="0"/>
        <cfvo type="num" val="1"/>
        <cfvo type="num" val="3"/>
        <cfvo type="num" val="4"/>
      </iconSet>
    </cfRule>
  </conditionalFormatting>
  <conditionalFormatting sqref="J74:J79">
    <cfRule type="iconSet" priority="98">
      <iconSet iconSet="4TrafficLights">
        <cfvo type="percent" val="0"/>
        <cfvo type="num" val="1"/>
        <cfvo type="num" val="3"/>
        <cfvo type="num" val="4"/>
      </iconSet>
    </cfRule>
  </conditionalFormatting>
  <conditionalFormatting sqref="J84:J86">
    <cfRule type="iconSet" priority="23">
      <iconSet iconSet="4TrafficLights">
        <cfvo type="percent" val="0"/>
        <cfvo type="num" val="1"/>
        <cfvo type="num" val="3"/>
        <cfvo type="num" val="4"/>
      </iconSet>
    </cfRule>
  </conditionalFormatting>
  <conditionalFormatting sqref="J89:J95">
    <cfRule type="iconSet" priority="80">
      <iconSet iconSet="4TrafficLights">
        <cfvo type="percent" val="0"/>
        <cfvo type="num" val="1"/>
        <cfvo type="num" val="3"/>
        <cfvo type="num" val="4"/>
      </iconSet>
    </cfRule>
  </conditionalFormatting>
  <conditionalFormatting sqref="J98:J99">
    <cfRule type="iconSet" priority="77">
      <iconSet iconSet="4TrafficLights">
        <cfvo type="percent" val="0"/>
        <cfvo type="num" val="1"/>
        <cfvo type="num" val="3"/>
        <cfvo type="num" val="4"/>
      </iconSet>
    </cfRule>
  </conditionalFormatting>
  <conditionalFormatting sqref="J102:J111">
    <cfRule type="iconSet" priority="74">
      <iconSet iconSet="4TrafficLights">
        <cfvo type="percent" val="0"/>
        <cfvo type="num" val="1"/>
        <cfvo type="num" val="3"/>
        <cfvo type="num" val="4"/>
      </iconSet>
    </cfRule>
  </conditionalFormatting>
  <conditionalFormatting sqref="J114:J117">
    <cfRule type="iconSet" priority="6">
      <iconSet iconSet="4TrafficLights">
        <cfvo type="percent" val="0"/>
        <cfvo type="num" val="1"/>
        <cfvo type="num" val="3"/>
        <cfvo type="num" val="4"/>
      </iconSet>
    </cfRule>
  </conditionalFormatting>
  <conditionalFormatting sqref="J122:J125">
    <cfRule type="iconSet" priority="5">
      <iconSet iconSet="4TrafficLights">
        <cfvo type="percent" val="0"/>
        <cfvo type="num" val="1"/>
        <cfvo type="num" val="3"/>
        <cfvo type="num" val="4"/>
      </iconSet>
    </cfRule>
  </conditionalFormatting>
  <conditionalFormatting sqref="J128:J131">
    <cfRule type="iconSet" priority="65">
      <iconSet iconSet="4TrafficLights">
        <cfvo type="percent" val="0"/>
        <cfvo type="num" val="1"/>
        <cfvo type="num" val="3"/>
        <cfvo type="num" val="4"/>
      </iconSet>
    </cfRule>
  </conditionalFormatting>
  <conditionalFormatting sqref="J134:J136">
    <cfRule type="iconSet" priority="62">
      <iconSet iconSet="4TrafficLights">
        <cfvo type="percent" val="0"/>
        <cfvo type="num" val="1"/>
        <cfvo type="num" val="3"/>
        <cfvo type="num" val="4"/>
      </iconSet>
    </cfRule>
  </conditionalFormatting>
  <conditionalFormatting sqref="J139:J141">
    <cfRule type="iconSet" priority="59">
      <iconSet iconSet="4TrafficLights">
        <cfvo type="percent" val="0"/>
        <cfvo type="num" val="1"/>
        <cfvo type="num" val="3"/>
        <cfvo type="num" val="4"/>
      </iconSet>
    </cfRule>
  </conditionalFormatting>
  <conditionalFormatting sqref="M7:M10">
    <cfRule type="iconSet" priority="57">
      <iconSet iconSet="4TrafficLights">
        <cfvo type="percent" val="0"/>
        <cfvo type="num" val="1"/>
        <cfvo type="num" val="3"/>
        <cfvo type="num" val="4"/>
      </iconSet>
    </cfRule>
  </conditionalFormatting>
  <conditionalFormatting sqref="M13:M17">
    <cfRule type="iconSet" priority="56">
      <iconSet iconSet="4TrafficLights">
        <cfvo type="percent" val="0"/>
        <cfvo type="num" val="1"/>
        <cfvo type="num" val="3"/>
        <cfvo type="num" val="4"/>
      </iconSet>
    </cfRule>
  </conditionalFormatting>
  <conditionalFormatting sqref="M20:M27">
    <cfRule type="iconSet" priority="55">
      <iconSet iconSet="4TrafficLights">
        <cfvo type="percent" val="0"/>
        <cfvo type="num" val="1"/>
        <cfvo type="num" val="3"/>
        <cfvo type="num" val="4"/>
      </iconSet>
    </cfRule>
  </conditionalFormatting>
  <conditionalFormatting sqref="M30:M33">
    <cfRule type="iconSet" priority="54">
      <iconSet iconSet="4TrafficLights">
        <cfvo type="percent" val="0"/>
        <cfvo type="num" val="1"/>
        <cfvo type="num" val="3"/>
        <cfvo type="num" val="4"/>
      </iconSet>
    </cfRule>
  </conditionalFormatting>
  <conditionalFormatting sqref="M36:M44">
    <cfRule type="iconSet" priority="53">
      <iconSet iconSet="4TrafficLights">
        <cfvo type="percent" val="0"/>
        <cfvo type="num" val="1"/>
        <cfvo type="num" val="3"/>
        <cfvo type="num" val="4"/>
      </iconSet>
    </cfRule>
  </conditionalFormatting>
  <conditionalFormatting sqref="M47:M50">
    <cfRule type="iconSet" priority="52">
      <iconSet iconSet="4TrafficLights">
        <cfvo type="percent" val="0"/>
        <cfvo type="num" val="1"/>
        <cfvo type="num" val="3"/>
        <cfvo type="num" val="4"/>
      </iconSet>
    </cfRule>
  </conditionalFormatting>
  <conditionalFormatting sqref="M55:M59">
    <cfRule type="iconSet" priority="51">
      <iconSet iconSet="4TrafficLights">
        <cfvo type="percent" val="0"/>
        <cfvo type="num" val="1"/>
        <cfvo type="num" val="3"/>
        <cfvo type="num" val="4"/>
      </iconSet>
    </cfRule>
  </conditionalFormatting>
  <conditionalFormatting sqref="M62:M65">
    <cfRule type="iconSet" priority="50">
      <iconSet iconSet="4TrafficLights">
        <cfvo type="percent" val="0"/>
        <cfvo type="num" val="1"/>
        <cfvo type="num" val="3"/>
        <cfvo type="num" val="4"/>
      </iconSet>
    </cfRule>
  </conditionalFormatting>
  <conditionalFormatting sqref="M68:M71">
    <cfRule type="iconSet" priority="49">
      <iconSet iconSet="4TrafficLights">
        <cfvo type="percent" val="0"/>
        <cfvo type="num" val="1"/>
        <cfvo type="num" val="3"/>
        <cfvo type="num" val="4"/>
      </iconSet>
    </cfRule>
  </conditionalFormatting>
  <conditionalFormatting sqref="M74:M79">
    <cfRule type="iconSet" priority="48">
      <iconSet iconSet="4TrafficLights">
        <cfvo type="percent" val="0"/>
        <cfvo type="num" val="1"/>
        <cfvo type="num" val="3"/>
        <cfvo type="num" val="4"/>
      </iconSet>
    </cfRule>
  </conditionalFormatting>
  <conditionalFormatting sqref="M84:M86">
    <cfRule type="iconSet" priority="47">
      <iconSet iconSet="4TrafficLights">
        <cfvo type="percent" val="0"/>
        <cfvo type="num" val="1"/>
        <cfvo type="num" val="3"/>
        <cfvo type="num" val="4"/>
      </iconSet>
    </cfRule>
  </conditionalFormatting>
  <conditionalFormatting sqref="M89:M95">
    <cfRule type="iconSet" priority="46">
      <iconSet iconSet="4TrafficLights">
        <cfvo type="percent" val="0"/>
        <cfvo type="num" val="1"/>
        <cfvo type="num" val="3"/>
        <cfvo type="num" val="4"/>
      </iconSet>
    </cfRule>
  </conditionalFormatting>
  <conditionalFormatting sqref="M98:M99">
    <cfRule type="iconSet" priority="45">
      <iconSet iconSet="4TrafficLights">
        <cfvo type="percent" val="0"/>
        <cfvo type="num" val="1"/>
        <cfvo type="num" val="3"/>
        <cfvo type="num" val="4"/>
      </iconSet>
    </cfRule>
  </conditionalFormatting>
  <conditionalFormatting sqref="M102:M111">
    <cfRule type="iconSet" priority="44">
      <iconSet iconSet="4TrafficLights">
        <cfvo type="percent" val="0"/>
        <cfvo type="num" val="1"/>
        <cfvo type="num" val="3"/>
        <cfvo type="num" val="4"/>
      </iconSet>
    </cfRule>
  </conditionalFormatting>
  <conditionalFormatting sqref="M114:M117">
    <cfRule type="iconSet" priority="43">
      <iconSet iconSet="4TrafficLights">
        <cfvo type="percent" val="0"/>
        <cfvo type="num" val="1"/>
        <cfvo type="num" val="3"/>
        <cfvo type="num" val="4"/>
      </iconSet>
    </cfRule>
  </conditionalFormatting>
  <conditionalFormatting sqref="M122:M125">
    <cfRule type="iconSet" priority="4">
      <iconSet iconSet="4TrafficLights">
        <cfvo type="percent" val="0"/>
        <cfvo type="num" val="1"/>
        <cfvo type="num" val="3"/>
        <cfvo type="num" val="4"/>
      </iconSet>
    </cfRule>
  </conditionalFormatting>
  <conditionalFormatting sqref="M128:M130">
    <cfRule type="iconSet" priority="3">
      <iconSet iconSet="4TrafficLights">
        <cfvo type="percent" val="0"/>
        <cfvo type="num" val="1"/>
        <cfvo type="num" val="3"/>
        <cfvo type="num" val="4"/>
      </iconSet>
    </cfRule>
  </conditionalFormatting>
  <conditionalFormatting sqref="M131">
    <cfRule type="iconSet" priority="41">
      <iconSet iconSet="4TrafficLights">
        <cfvo type="percent" val="0"/>
        <cfvo type="num" val="1"/>
        <cfvo type="num" val="3"/>
        <cfvo type="num" val="4"/>
      </iconSet>
    </cfRule>
  </conditionalFormatting>
  <conditionalFormatting sqref="M134:M136">
    <cfRule type="iconSet" priority="2">
      <iconSet iconSet="4TrafficLights">
        <cfvo type="percent" val="0"/>
        <cfvo type="num" val="1"/>
        <cfvo type="num" val="3"/>
        <cfvo type="num" val="4"/>
      </iconSet>
    </cfRule>
  </conditionalFormatting>
  <conditionalFormatting sqref="M139:M141">
    <cfRule type="iconSet" priority="1">
      <iconSet iconSet="4TrafficLights">
        <cfvo type="percent" val="0"/>
        <cfvo type="num" val="1"/>
        <cfvo type="num" val="3"/>
        <cfvo type="num" val="4"/>
      </iconSet>
    </cfRule>
  </conditionalFormatting>
  <conditionalFormatting sqref="P7:P9">
    <cfRule type="iconSet" priority="168">
      <iconSet iconSet="3Flags">
        <cfvo type="percent" val="0"/>
        <cfvo type="num" val="0"/>
        <cfvo type="num" val="1" gte="0"/>
      </iconSet>
    </cfRule>
  </conditionalFormatting>
  <conditionalFormatting sqref="Q7">
    <cfRule type="cellIs" dxfId="1" priority="169" stopIfTrue="1" operator="lessThan">
      <formula>$Q$7</formula>
    </cfRule>
  </conditionalFormatting>
  <dataValidations count="1">
    <dataValidation type="list" allowBlank="1" showInputMessage="1" showErrorMessage="1" sqref="J134:J136 D134:D136 J102:J111 J98:J99 J89:J95 D139:D141 D47:D50 D62:D65 D128:D131 G84:G86 D89:D95 G89:G95 D84:D86 G98:G99 D102:D111 G102:G111 G68:G71 G36:G44 G30:G33 G20:G27 G13:G17 G7:G10 G74:G79 J7:J10 M122:M125 D7:D10 G139:G141 J30:J33 D13:D17 J36:J44 D20:D27 J47:J50 D30:D33 D36:D44 G62:G65 J13:J17 D74:D79 J62:J65 D68:D71 D55:D59 G55:G59 G114:G117 J55:J59 J68:J71 J74:J79 J84:J86 G128:G131 G122:G125 D98:D99 G47:G50 D122:D125 J20:J27 D114:D117 J139:J141 G134:G136 J114:J117 J128:J131 M128:M131 M102:M111 M98:M99 M89:M95 M84:M86 M7:M10 M20:M27 M30:M33 M36:M44 M47:M50 M13:M17 M62:M65 M55:M59 M68:M71 M74:M79 M114:M117 M134:M136 J122:J125 M139:M141" xr:uid="{00000000-0002-0000-0100-000000000000}">
      <formula1>$Q$2:$Q$5</formula1>
    </dataValidation>
  </dataValidations>
  <hyperlinks>
    <hyperlink ref="B65532" r:id="rId1" xr:uid="{00000000-0004-0000-0100-000000000000}"/>
    <hyperlink ref="B65531" r:id="rId2" xr:uid="{00000000-0004-0000-0100-000001000000}"/>
  </hyperlinks>
  <pageMargins left="0.70866141732283472" right="0.70866141732283472" top="0.74803149606299213" bottom="0.74803149606299213" header="0.31496062992125984" footer="0.31496062992125984"/>
  <pageSetup paperSize="14" scale="70" orientation="landscape"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B1:V65497"/>
  <sheetViews>
    <sheetView showGridLines="0" topLeftCell="B38" zoomScaleNormal="100" workbookViewId="0">
      <selection activeCell="B44" sqref="B44:U44"/>
    </sheetView>
  </sheetViews>
  <sheetFormatPr baseColWidth="10" defaultColWidth="11.42578125" defaultRowHeight="15" x14ac:dyDescent="0.2"/>
  <cols>
    <col min="1" max="1" width="1.42578125" style="1" customWidth="1"/>
    <col min="2" max="2" width="34.7109375" style="1" customWidth="1"/>
    <col min="3" max="6" width="7.7109375" style="1" customWidth="1"/>
    <col min="7" max="7" width="1.7109375" style="1" customWidth="1"/>
    <col min="8" max="11" width="7.7109375" style="1" customWidth="1"/>
    <col min="12" max="12" width="1.7109375" style="1" customWidth="1"/>
    <col min="13" max="16" width="7.7109375" style="1" customWidth="1"/>
    <col min="17" max="17" width="2.140625" style="1" customWidth="1"/>
    <col min="18" max="21" width="7.7109375" style="1" customWidth="1"/>
    <col min="22" max="27" width="11.42578125" style="1"/>
    <col min="28" max="28" width="2" style="1" customWidth="1"/>
    <col min="29" max="33" width="11.42578125" style="1"/>
    <col min="34" max="34" width="1.85546875" style="1" customWidth="1"/>
    <col min="35" max="16384" width="11.42578125" style="1"/>
  </cols>
  <sheetData>
    <row r="1" spans="2:22" ht="6" customHeight="1" x14ac:dyDescent="0.2"/>
    <row r="2" spans="2:22" ht="22.5" customHeight="1" x14ac:dyDescent="0.2">
      <c r="B2" s="294" t="s">
        <v>27</v>
      </c>
      <c r="C2" s="293" t="s">
        <v>190</v>
      </c>
      <c r="D2" s="293"/>
      <c r="E2" s="293"/>
      <c r="F2" s="293"/>
      <c r="G2" s="2"/>
      <c r="H2" s="291" t="s">
        <v>399</v>
      </c>
      <c r="I2" s="291"/>
      <c r="J2" s="291"/>
      <c r="K2" s="291"/>
      <c r="L2" s="2"/>
      <c r="M2" s="292" t="s">
        <v>176</v>
      </c>
      <c r="N2" s="292"/>
      <c r="O2" s="292"/>
      <c r="P2" s="292"/>
      <c r="Q2" s="101"/>
      <c r="R2" s="300" t="s">
        <v>176</v>
      </c>
      <c r="S2" s="300"/>
      <c r="T2" s="300"/>
      <c r="U2" s="300"/>
      <c r="V2" s="290"/>
    </row>
    <row r="3" spans="2:22" ht="24.75" customHeight="1" thickBot="1" x14ac:dyDescent="0.25">
      <c r="B3" s="295"/>
      <c r="C3" s="3">
        <v>1</v>
      </c>
      <c r="D3" s="3">
        <v>2</v>
      </c>
      <c r="E3" s="4">
        <v>3</v>
      </c>
      <c r="F3" s="5">
        <v>4</v>
      </c>
      <c r="G3" s="298"/>
      <c r="H3" s="3">
        <v>1</v>
      </c>
      <c r="I3" s="3">
        <v>2</v>
      </c>
      <c r="J3" s="4">
        <v>3</v>
      </c>
      <c r="K3" s="5">
        <v>4</v>
      </c>
      <c r="L3" s="296"/>
      <c r="M3" s="3">
        <v>1</v>
      </c>
      <c r="N3" s="3">
        <v>2</v>
      </c>
      <c r="O3" s="4">
        <v>3</v>
      </c>
      <c r="P3" s="5">
        <v>4</v>
      </c>
      <c r="Q3" s="101"/>
      <c r="R3" s="3">
        <v>1</v>
      </c>
      <c r="S3" s="3">
        <v>2</v>
      </c>
      <c r="T3" s="4">
        <v>3</v>
      </c>
      <c r="U3" s="5">
        <v>4</v>
      </c>
      <c r="V3" s="290"/>
    </row>
    <row r="4" spans="2:22" ht="38.1" customHeight="1" thickTop="1" thickBot="1" x14ac:dyDescent="0.25">
      <c r="B4" s="80" t="s">
        <v>73</v>
      </c>
      <c r="C4" s="78">
        <f>Autoevaluación!R7/SUM(Autoevaluación!R7:R10)</f>
        <v>0</v>
      </c>
      <c r="D4" s="7">
        <f>Autoevaluación!R8/SUM(Autoevaluación!R7:R10)</f>
        <v>0</v>
      </c>
      <c r="E4" s="7">
        <f>Autoevaluación!R9/SUM(Autoevaluación!R7:R10)</f>
        <v>0.25</v>
      </c>
      <c r="F4" s="7">
        <f>Autoevaluación!R10/SUM(Autoevaluación!R7:R10)</f>
        <v>0.75</v>
      </c>
      <c r="G4" s="299"/>
      <c r="H4" s="7">
        <f>Autoevaluación!S7/SUM(Autoevaluación!S7:S10)</f>
        <v>0</v>
      </c>
      <c r="I4" s="7">
        <f>Autoevaluación!S8/SUM(Autoevaluación!S7:S10)</f>
        <v>0</v>
      </c>
      <c r="J4" s="7">
        <f>Autoevaluación!S9/SUM(Autoevaluación!S7:S10)</f>
        <v>0.25</v>
      </c>
      <c r="K4" s="7">
        <f>Autoevaluación!S10/SUM(Autoevaluación!S7:S10)</f>
        <v>0.75</v>
      </c>
      <c r="L4" s="297"/>
      <c r="M4" s="7">
        <f>Autoevaluación!T7/SUM(Autoevaluación!T7:T10)</f>
        <v>0</v>
      </c>
      <c r="N4" s="7">
        <f>Autoevaluación!T8/SUM(Autoevaluación!T7:T10)</f>
        <v>0</v>
      </c>
      <c r="O4" s="7">
        <f>Autoevaluación!T9/SUM(Autoevaluación!T7:T10)</f>
        <v>0.25</v>
      </c>
      <c r="P4" s="7">
        <f>Autoevaluación!T10/SUM(Autoevaluación!T7:T10)</f>
        <v>0.75</v>
      </c>
      <c r="Q4" s="99"/>
      <c r="R4" s="7">
        <f>Autoevaluación!U7/SUM(Autoevaluación!U7:U10)</f>
        <v>0</v>
      </c>
      <c r="S4" s="7">
        <f>Autoevaluación!U8/SUM(Autoevaluación!U7:U10)</f>
        <v>0</v>
      </c>
      <c r="T4" s="7">
        <f>Autoevaluación!U9/SUM(Autoevaluación!U7:U10)</f>
        <v>0.25</v>
      </c>
      <c r="U4" s="7">
        <f>Autoevaluación!U10/SUM(Autoevaluación!U7:U10)</f>
        <v>0.75</v>
      </c>
    </row>
    <row r="5" spans="2:22" ht="38.1" customHeight="1" thickTop="1" thickBot="1" x14ac:dyDescent="0.25">
      <c r="B5" s="80" t="s">
        <v>72</v>
      </c>
      <c r="C5" s="78">
        <f>Autoevaluación!R13/SUM(Autoevaluación!R13:R16)</f>
        <v>0</v>
      </c>
      <c r="D5" s="7">
        <f>Autoevaluación!R14/SUM(Autoevaluación!R13:R16)</f>
        <v>0</v>
      </c>
      <c r="E5" s="7">
        <f>Autoevaluación!R15/SUM(Autoevaluación!R13:R16)</f>
        <v>0.4</v>
      </c>
      <c r="F5" s="7">
        <f>Autoevaluación!R16/SUM(Autoevaluación!R13:R16)</f>
        <v>0.6</v>
      </c>
      <c r="G5" s="299"/>
      <c r="H5" s="7">
        <f>Autoevaluación!S13/SUM(Autoevaluación!S13:S16)</f>
        <v>0</v>
      </c>
      <c r="I5" s="7">
        <f>Autoevaluación!S14/SUM(Autoevaluación!S13:S16)</f>
        <v>0</v>
      </c>
      <c r="J5" s="7">
        <f>Autoevaluación!S15/SUM(Autoevaluación!S13:S16)</f>
        <v>0.4</v>
      </c>
      <c r="K5" s="7">
        <f>Autoevaluación!S16/SUM(Autoevaluación!S13:S16)</f>
        <v>0.6</v>
      </c>
      <c r="L5" s="297"/>
      <c r="M5" s="7">
        <f>Autoevaluación!T13/SUM(Autoevaluación!T13:T16)</f>
        <v>0</v>
      </c>
      <c r="N5" s="7">
        <f>Autoevaluación!T14/SUM(Autoevaluación!T13:T16)</f>
        <v>0</v>
      </c>
      <c r="O5" s="7">
        <f>Autoevaluación!T15/SUM(Autoevaluación!T13:T16)</f>
        <v>0.6</v>
      </c>
      <c r="P5" s="7">
        <f>Autoevaluación!T16/SUM(Autoevaluación!T13:T16)</f>
        <v>0.4</v>
      </c>
      <c r="Q5" s="99"/>
      <c r="R5" s="7">
        <f>Autoevaluación!U13/SUM(Autoevaluación!U13:U16)</f>
        <v>0</v>
      </c>
      <c r="S5" s="7">
        <f>Autoevaluación!U14/SUM(Autoevaluación!U13:U16)</f>
        <v>0</v>
      </c>
      <c r="T5" s="7">
        <f>Autoevaluación!U15/SUM(Autoevaluación!U13:U16)</f>
        <v>0.4</v>
      </c>
      <c r="U5" s="7">
        <f>Autoevaluación!U16/SUM(Autoevaluación!U13:U16)</f>
        <v>0.6</v>
      </c>
    </row>
    <row r="6" spans="2:22" ht="38.1" customHeight="1" thickTop="1" thickBot="1" x14ac:dyDescent="0.25">
      <c r="B6" s="80" t="s">
        <v>43</v>
      </c>
      <c r="C6" s="78">
        <f>Autoevaluación!R20/SUM(Autoevaluación!R20:R23)</f>
        <v>0</v>
      </c>
      <c r="D6" s="7">
        <f>Autoevaluación!R21/SUM(Autoevaluación!R20:R23)</f>
        <v>0.375</v>
      </c>
      <c r="E6" s="7">
        <f>Autoevaluación!R22/SUM(Autoevaluación!R20:R23)</f>
        <v>0.25</v>
      </c>
      <c r="F6" s="7">
        <f>Autoevaluación!R23/SUM(Autoevaluación!R20:R23)</f>
        <v>0.375</v>
      </c>
      <c r="G6" s="299"/>
      <c r="H6" s="7">
        <f>Autoevaluación!S20/SUM(Autoevaluación!S20:S23)</f>
        <v>0</v>
      </c>
      <c r="I6" s="7">
        <f>Autoevaluación!S21/SUM(Autoevaluación!S20:S23)</f>
        <v>0.375</v>
      </c>
      <c r="J6" s="7">
        <f>Autoevaluación!S20/SUM(Autoevaluación!S20:S23)</f>
        <v>0</v>
      </c>
      <c r="K6" s="7">
        <f>Autoevaluación!S23/SUM(Autoevaluación!S20:S23)</f>
        <v>0.375</v>
      </c>
      <c r="L6" s="297"/>
      <c r="M6" s="7">
        <f>Autoevaluación!T20/SUM(Autoevaluación!T20:T23)</f>
        <v>0</v>
      </c>
      <c r="N6" s="7">
        <f>Autoevaluación!T21/SUM(Autoevaluación!T20:T23)</f>
        <v>0.5</v>
      </c>
      <c r="O6" s="7">
        <f>Autoevaluación!T22/SUM(Autoevaluación!T20:T23)</f>
        <v>0.125</v>
      </c>
      <c r="P6" s="7">
        <f>Autoevaluación!T23/SUM(Autoevaluación!T20:T23)</f>
        <v>0.375</v>
      </c>
      <c r="Q6" s="99"/>
      <c r="R6" s="7">
        <f>Autoevaluación!U20/SUM(Autoevaluación!U20:U23)</f>
        <v>0</v>
      </c>
      <c r="S6" s="7">
        <f>Autoevaluación!U21/SUM(Autoevaluación!U20:U23)</f>
        <v>0.5</v>
      </c>
      <c r="T6" s="7">
        <f>Autoevaluación!U22/SUM(Autoevaluación!U20:U23)</f>
        <v>0.125</v>
      </c>
      <c r="U6" s="7">
        <f>Autoevaluación!U23/SUM(Autoevaluación!U20:U23)</f>
        <v>0.375</v>
      </c>
      <c r="V6" s="16"/>
    </row>
    <row r="7" spans="2:22" ht="38.1" customHeight="1" thickTop="1" thickBot="1" x14ac:dyDescent="0.25">
      <c r="B7" s="80" t="s">
        <v>52</v>
      </c>
      <c r="C7" s="78">
        <f>Autoevaluación!R30/SUM(Autoevaluación!R30:R33)</f>
        <v>0</v>
      </c>
      <c r="D7" s="7">
        <f>Autoevaluación!R31/SUM(Autoevaluación!R30:R33)</f>
        <v>0</v>
      </c>
      <c r="E7" s="7">
        <f>Autoevaluación!R32/SUM(Autoevaluación!R30:R33)</f>
        <v>0</v>
      </c>
      <c r="F7" s="7">
        <f>Autoevaluación!R33/SUM(Autoevaluación!R30:R33)</f>
        <v>1</v>
      </c>
      <c r="G7" s="299"/>
      <c r="H7" s="7">
        <f>Autoevaluación!S30/SUM(Autoevaluación!S30:S33)</f>
        <v>0</v>
      </c>
      <c r="I7" s="7">
        <f>Autoevaluación!S31/SUM(Autoevaluación!S30:S33)</f>
        <v>0</v>
      </c>
      <c r="J7" s="7">
        <f>Autoevaluación!S32/SUM(Autoevaluación!S30:S33)</f>
        <v>0</v>
      </c>
      <c r="K7" s="7">
        <f>Autoevaluación!S33/SUM(Autoevaluación!S30:S33)</f>
        <v>1</v>
      </c>
      <c r="L7" s="297"/>
      <c r="M7" s="7">
        <f>Autoevaluación!T30/SUM(Autoevaluación!T30:T33)</f>
        <v>0</v>
      </c>
      <c r="N7" s="7">
        <f>Autoevaluación!T31/SUM(Autoevaluación!T30:T33)</f>
        <v>0</v>
      </c>
      <c r="O7" s="7">
        <f>Autoevaluación!T32/SUM(Autoevaluación!T30:T33)</f>
        <v>0</v>
      </c>
      <c r="P7" s="7">
        <f>Autoevaluación!T33/SUM(Autoevaluación!T30:T33)</f>
        <v>1</v>
      </c>
      <c r="Q7" s="99"/>
      <c r="R7" s="7">
        <f>Autoevaluación!U30/SUM(Autoevaluación!U30:U33)</f>
        <v>0</v>
      </c>
      <c r="S7" s="7">
        <f>Autoevaluación!U31/SUM(Autoevaluación!U30:U33)</f>
        <v>0.25</v>
      </c>
      <c r="T7" s="7">
        <f>Autoevaluación!U32/SUM(Autoevaluación!U30:U33)</f>
        <v>0</v>
      </c>
      <c r="U7" s="7">
        <f>Autoevaluación!U33/SUM(Autoevaluación!U30:U33)</f>
        <v>0.75</v>
      </c>
    </row>
    <row r="8" spans="2:22" ht="38.1" customHeight="1" thickTop="1" thickBot="1" x14ac:dyDescent="0.25">
      <c r="B8" s="80" t="s">
        <v>57</v>
      </c>
      <c r="C8" s="78">
        <f>Autoevaluación!R36/SUM(Autoevaluación!R36:R39)</f>
        <v>0</v>
      </c>
      <c r="D8" s="7">
        <f>Autoevaluación!R37/SUM(Autoevaluación!R36:R39)</f>
        <v>0</v>
      </c>
      <c r="E8" s="7">
        <f>Autoevaluación!R38/SUM(Autoevaluación!R36:R39)</f>
        <v>0.55555555555555558</v>
      </c>
      <c r="F8" s="7">
        <f>Autoevaluación!R39/SUM(Autoevaluación!R36:R39)</f>
        <v>0.44444444444444442</v>
      </c>
      <c r="G8" s="299"/>
      <c r="H8" s="7">
        <f>Autoevaluación!S36/SUM(Autoevaluación!S36:S39)</f>
        <v>0</v>
      </c>
      <c r="I8" s="7">
        <f>Autoevaluación!S37/SUM(Autoevaluación!S36:S39)</f>
        <v>0</v>
      </c>
      <c r="J8" s="7">
        <f>Autoevaluación!S38/SUM(Autoevaluación!S36:S39)</f>
        <v>0.55555555555555558</v>
      </c>
      <c r="K8" s="7">
        <f>Autoevaluación!S39/SUM(Autoevaluación!S36:S39)</f>
        <v>0.44444444444444442</v>
      </c>
      <c r="L8" s="297"/>
      <c r="M8" s="7">
        <f>Autoevaluación!T36/SUM(Autoevaluación!T36:T39)</f>
        <v>0</v>
      </c>
      <c r="N8" s="7">
        <f>Autoevaluación!T37/SUM(Autoevaluación!T36:T39)</f>
        <v>0.55555555555555558</v>
      </c>
      <c r="O8" s="7">
        <f>Autoevaluación!T38/SUM(Autoevaluación!T36:T39)</f>
        <v>0.33333333333333331</v>
      </c>
      <c r="P8" s="7">
        <f>Autoevaluación!T39/SUM(Autoevaluación!T36:T39)</f>
        <v>0.1111111111111111</v>
      </c>
      <c r="Q8" s="99"/>
      <c r="R8" s="7">
        <f>Autoevaluación!U36/SUM(Autoevaluación!U36:U39)</f>
        <v>0</v>
      </c>
      <c r="S8" s="7">
        <f>Autoevaluación!U37/SUM(Autoevaluación!U36:U39)</f>
        <v>0.1111111111111111</v>
      </c>
      <c r="T8" s="7">
        <f>Autoevaluación!U38/SUM(Autoevaluación!U36:U39)</f>
        <v>0.44444444444444442</v>
      </c>
      <c r="U8" s="7">
        <f>Autoevaluación!U39/SUM(Autoevaluación!U36:U39)</f>
        <v>0.44444444444444442</v>
      </c>
    </row>
    <row r="9" spans="2:22" ht="38.1" customHeight="1" thickTop="1" thickBot="1" x14ac:dyDescent="0.25">
      <c r="B9" s="80" t="s">
        <v>67</v>
      </c>
      <c r="C9" s="78">
        <f>Autoevaluación!R47/SUM(Autoevaluación!R47:R50)</f>
        <v>0</v>
      </c>
      <c r="D9" s="7">
        <f>Autoevaluación!R48/SUM(Autoevaluación!R47:R50)</f>
        <v>0.25</v>
      </c>
      <c r="E9" s="7">
        <f>Autoevaluación!R49/SUM(Autoevaluación!R47:R50)</f>
        <v>0.25</v>
      </c>
      <c r="F9" s="7">
        <f>Autoevaluación!R50/SUM(Autoevaluación!R47:R50)</f>
        <v>0.5</v>
      </c>
      <c r="G9" s="299"/>
      <c r="H9" s="7">
        <f>Autoevaluación!S47/SUM(Autoevaluación!S47:S50)</f>
        <v>0</v>
      </c>
      <c r="I9" s="7">
        <f>Autoevaluación!S48/SUM(Autoevaluación!S47:S50)</f>
        <v>0.25</v>
      </c>
      <c r="J9" s="7">
        <f>Autoevaluación!S49/SUM(Autoevaluación!S47:S50)</f>
        <v>0.25</v>
      </c>
      <c r="K9" s="7">
        <f>Autoevaluación!S50/SUM(Autoevaluación!S47:S50)</f>
        <v>0.5</v>
      </c>
      <c r="L9" s="297"/>
      <c r="M9" s="7">
        <f>Autoevaluación!T47/SUM(Autoevaluación!T47:T50)</f>
        <v>0.25</v>
      </c>
      <c r="N9" s="7">
        <f>Autoevaluación!T48/SUM(Autoevaluación!T47:T50)</f>
        <v>0</v>
      </c>
      <c r="O9" s="7">
        <f>Autoevaluación!T49/SUM(Autoevaluación!T47:T50)</f>
        <v>0.25</v>
      </c>
      <c r="P9" s="7">
        <f>Autoevaluación!T50/SUM(Autoevaluación!T47:T50)</f>
        <v>0.5</v>
      </c>
      <c r="Q9" s="99"/>
      <c r="R9" s="7">
        <f>Autoevaluación!U47/SUM(Autoevaluación!U47:U50)</f>
        <v>0.25</v>
      </c>
      <c r="S9" s="7">
        <f>Autoevaluación!U48/SUM(Autoevaluación!U47:U50)</f>
        <v>0</v>
      </c>
      <c r="T9" s="7">
        <f>Autoevaluación!U49/SUM(Autoevaluación!U47:U50)</f>
        <v>0.25</v>
      </c>
      <c r="U9" s="7">
        <f>Autoevaluación!U50/SUM(Autoevaluación!U47:U50)</f>
        <v>0.5</v>
      </c>
    </row>
    <row r="10" spans="2:22" ht="38.1" customHeight="1" thickTop="1" x14ac:dyDescent="0.2">
      <c r="B10" s="79" t="s">
        <v>126</v>
      </c>
      <c r="C10" s="12">
        <f>AVERAGE(C4:C9)</f>
        <v>0</v>
      </c>
      <c r="D10" s="12">
        <f>AVERAGE(D4:D9)</f>
        <v>0.10416666666666667</v>
      </c>
      <c r="E10" s="12">
        <f>AVERAGE(E4:E9)</f>
        <v>0.28425925925925927</v>
      </c>
      <c r="F10" s="12">
        <f>AVERAGE(F4:F9)</f>
        <v>0.61157407407407405</v>
      </c>
      <c r="G10" s="9"/>
      <c r="H10" s="12">
        <f>AVERAGE(H4:H9)</f>
        <v>0</v>
      </c>
      <c r="I10" s="12">
        <f>AVERAGE(I4:I9)</f>
        <v>0.10416666666666667</v>
      </c>
      <c r="J10" s="12">
        <f>AVERAGE(J4:J9)</f>
        <v>0.24259259259259261</v>
      </c>
      <c r="K10" s="12">
        <f>AVERAGE(K4:K9)</f>
        <v>0.61157407407407405</v>
      </c>
      <c r="L10" s="9"/>
      <c r="M10" s="12">
        <f>AVERAGE(M4:M9)</f>
        <v>4.1666666666666664E-2</v>
      </c>
      <c r="N10" s="12">
        <f>AVERAGE(N4:N9)</f>
        <v>0.17592592592592593</v>
      </c>
      <c r="O10" s="12">
        <f>AVERAGE(O4:O9)</f>
        <v>0.25972222222222224</v>
      </c>
      <c r="P10" s="12">
        <f>AVERAGE(P4:P9)</f>
        <v>0.52268518518518514</v>
      </c>
      <c r="Q10" s="100"/>
      <c r="R10" s="12">
        <f>AVERAGE(R4:R9)</f>
        <v>4.1666666666666664E-2</v>
      </c>
      <c r="S10" s="12">
        <f>AVERAGE(S4:S9)</f>
        <v>0.14351851851851852</v>
      </c>
      <c r="T10" s="12">
        <f>AVERAGE(T4:T9)</f>
        <v>0.24490740740740743</v>
      </c>
      <c r="U10" s="12">
        <f>AVERAGE(U4:U9)</f>
        <v>0.56990740740740742</v>
      </c>
    </row>
    <row r="11" spans="2:22" x14ac:dyDescent="0.2">
      <c r="B11" s="8"/>
      <c r="C11" s="8"/>
      <c r="D11" s="8"/>
      <c r="E11" s="8"/>
      <c r="F11" s="9"/>
      <c r="G11" s="9"/>
      <c r="H11" s="9"/>
      <c r="I11" s="9"/>
      <c r="J11" s="9"/>
      <c r="K11" s="9"/>
      <c r="L11" s="9"/>
      <c r="M11" s="9"/>
      <c r="N11" s="9"/>
      <c r="O11" s="9"/>
      <c r="P11" s="9"/>
      <c r="Q11" s="9"/>
      <c r="R11" s="9"/>
      <c r="S11" s="9"/>
      <c r="T11" s="9"/>
      <c r="U11" s="9"/>
    </row>
    <row r="12" spans="2:22" ht="21.95" customHeight="1" x14ac:dyDescent="0.2">
      <c r="B12" s="285">
        <v>2019</v>
      </c>
      <c r="C12" s="286"/>
      <c r="D12" s="286"/>
      <c r="E12" s="286"/>
      <c r="F12" s="286"/>
      <c r="G12" s="286"/>
      <c r="H12" s="286"/>
      <c r="I12" s="286"/>
      <c r="J12" s="286"/>
      <c r="K12" s="286"/>
      <c r="L12" s="286"/>
      <c r="M12" s="286"/>
      <c r="N12" s="286"/>
      <c r="O12" s="286"/>
      <c r="P12" s="286"/>
      <c r="Q12" s="286"/>
      <c r="R12" s="286"/>
      <c r="S12" s="286"/>
      <c r="T12" s="286"/>
      <c r="U12" s="287"/>
    </row>
    <row r="13" spans="2:22" ht="24.95" customHeight="1" x14ac:dyDescent="0.2">
      <c r="B13" s="288" t="s">
        <v>28</v>
      </c>
      <c r="C13" s="289"/>
      <c r="D13" s="289"/>
      <c r="E13" s="289"/>
      <c r="F13" s="289"/>
      <c r="G13" s="289"/>
      <c r="H13" s="289"/>
      <c r="I13" s="289"/>
      <c r="J13" s="289"/>
      <c r="K13" s="289"/>
      <c r="L13" s="289"/>
      <c r="M13" s="289"/>
      <c r="N13" s="289"/>
      <c r="O13" s="289"/>
      <c r="P13" s="289"/>
      <c r="Q13" s="289"/>
      <c r="R13" s="289"/>
      <c r="S13" s="289"/>
      <c r="T13" s="289"/>
      <c r="U13" s="289"/>
    </row>
    <row r="14" spans="2:22" ht="60" customHeight="1" x14ac:dyDescent="0.2">
      <c r="B14" s="274" t="s">
        <v>371</v>
      </c>
      <c r="C14" s="274"/>
      <c r="D14" s="274"/>
      <c r="E14" s="274"/>
      <c r="F14" s="274"/>
      <c r="G14" s="274"/>
      <c r="H14" s="274"/>
      <c r="I14" s="274"/>
      <c r="J14" s="274"/>
      <c r="K14" s="274"/>
      <c r="L14" s="274"/>
      <c r="M14" s="274"/>
      <c r="N14" s="274"/>
      <c r="O14" s="274"/>
      <c r="P14" s="274"/>
      <c r="Q14" s="274"/>
      <c r="R14" s="274"/>
      <c r="S14" s="274"/>
      <c r="T14" s="274"/>
      <c r="U14" s="274"/>
    </row>
    <row r="15" spans="2:22" ht="60" customHeight="1" x14ac:dyDescent="0.2">
      <c r="B15" s="274" t="s">
        <v>368</v>
      </c>
      <c r="C15" s="274"/>
      <c r="D15" s="274"/>
      <c r="E15" s="274"/>
      <c r="F15" s="274"/>
      <c r="G15" s="274"/>
      <c r="H15" s="274"/>
      <c r="I15" s="274"/>
      <c r="J15" s="274"/>
      <c r="K15" s="274"/>
      <c r="L15" s="274"/>
      <c r="M15" s="274"/>
      <c r="N15" s="274"/>
      <c r="O15" s="274"/>
      <c r="P15" s="274"/>
      <c r="Q15" s="274"/>
      <c r="R15" s="274"/>
      <c r="S15" s="274"/>
      <c r="T15" s="274"/>
      <c r="U15" s="274"/>
    </row>
    <row r="16" spans="2:22" s="14" customFormat="1" ht="24.95" customHeight="1" x14ac:dyDescent="0.25">
      <c r="B16" s="279" t="s">
        <v>123</v>
      </c>
      <c r="C16" s="280"/>
      <c r="D16" s="280"/>
      <c r="E16" s="280"/>
      <c r="F16" s="280"/>
      <c r="G16" s="280"/>
      <c r="H16" s="280"/>
      <c r="I16" s="280"/>
      <c r="J16" s="280"/>
      <c r="K16" s="280"/>
      <c r="L16" s="280"/>
      <c r="M16" s="280"/>
      <c r="N16" s="280"/>
      <c r="O16" s="280"/>
      <c r="P16" s="280"/>
      <c r="Q16" s="280"/>
      <c r="R16" s="280"/>
      <c r="S16" s="280"/>
      <c r="T16" s="280"/>
      <c r="U16" s="280"/>
    </row>
    <row r="17" spans="2:21" ht="60" customHeight="1" x14ac:dyDescent="0.2">
      <c r="B17" s="274" t="s">
        <v>370</v>
      </c>
      <c r="C17" s="274"/>
      <c r="D17" s="274"/>
      <c r="E17" s="274"/>
      <c r="F17" s="274"/>
      <c r="G17" s="274"/>
      <c r="H17" s="274"/>
      <c r="I17" s="274"/>
      <c r="J17" s="274"/>
      <c r="K17" s="274"/>
      <c r="L17" s="274"/>
      <c r="M17" s="274"/>
      <c r="N17" s="274"/>
      <c r="O17" s="274"/>
      <c r="P17" s="274"/>
      <c r="Q17" s="274"/>
      <c r="R17" s="274"/>
      <c r="S17" s="274"/>
      <c r="T17" s="274"/>
      <c r="U17" s="274"/>
    </row>
    <row r="18" spans="2:21" ht="60" customHeight="1" x14ac:dyDescent="0.2">
      <c r="B18" s="274" t="s">
        <v>372</v>
      </c>
      <c r="C18" s="274"/>
      <c r="D18" s="274"/>
      <c r="E18" s="274"/>
      <c r="F18" s="274"/>
      <c r="G18" s="274"/>
      <c r="H18" s="274"/>
      <c r="I18" s="274"/>
      <c r="J18" s="274"/>
      <c r="K18" s="274"/>
      <c r="L18" s="274"/>
      <c r="M18" s="274"/>
      <c r="N18" s="274"/>
      <c r="O18" s="274"/>
      <c r="P18" s="274"/>
      <c r="Q18" s="274"/>
      <c r="R18" s="274"/>
      <c r="S18" s="274"/>
      <c r="T18" s="274"/>
      <c r="U18" s="274"/>
    </row>
    <row r="19" spans="2:21" ht="60" customHeight="1" x14ac:dyDescent="0.2">
      <c r="B19" s="274" t="s">
        <v>369</v>
      </c>
      <c r="C19" s="274"/>
      <c r="D19" s="274"/>
      <c r="E19" s="274"/>
      <c r="F19" s="274"/>
      <c r="G19" s="274"/>
      <c r="H19" s="274"/>
      <c r="I19" s="274"/>
      <c r="J19" s="274"/>
      <c r="K19" s="274"/>
      <c r="L19" s="274"/>
      <c r="M19" s="274"/>
      <c r="N19" s="274"/>
      <c r="O19" s="274"/>
      <c r="P19" s="274"/>
      <c r="Q19" s="274"/>
      <c r="R19" s="274"/>
      <c r="S19" s="274"/>
      <c r="T19" s="274"/>
      <c r="U19" s="274"/>
    </row>
    <row r="20" spans="2:21" ht="16.5" customHeight="1" x14ac:dyDescent="0.2">
      <c r="B20" s="13"/>
      <c r="C20" s="13"/>
      <c r="D20" s="13"/>
      <c r="E20" s="13"/>
      <c r="F20" s="13"/>
      <c r="G20" s="13"/>
      <c r="H20" s="13"/>
      <c r="I20" s="13"/>
      <c r="J20" s="13"/>
      <c r="K20" s="13"/>
      <c r="L20" s="13"/>
      <c r="M20" s="13"/>
      <c r="N20" s="13"/>
      <c r="O20" s="13"/>
      <c r="P20" s="13"/>
      <c r="Q20" s="13"/>
      <c r="R20" s="13"/>
      <c r="S20" s="13"/>
      <c r="T20" s="13"/>
      <c r="U20" s="13"/>
    </row>
    <row r="21" spans="2:21" ht="21.95" customHeight="1" x14ac:dyDescent="0.2">
      <c r="B21" s="283">
        <v>2020</v>
      </c>
      <c r="C21" s="283"/>
      <c r="D21" s="283"/>
      <c r="E21" s="283"/>
      <c r="F21" s="283"/>
      <c r="G21" s="283"/>
      <c r="H21" s="283"/>
      <c r="I21" s="283"/>
      <c r="J21" s="283"/>
      <c r="K21" s="283"/>
      <c r="L21" s="283"/>
      <c r="M21" s="283"/>
      <c r="N21" s="283"/>
      <c r="O21" s="283"/>
      <c r="P21" s="283"/>
      <c r="Q21" s="283"/>
      <c r="R21" s="283"/>
      <c r="S21" s="283"/>
      <c r="T21" s="283"/>
      <c r="U21" s="283"/>
    </row>
    <row r="22" spans="2:21" ht="24.95" customHeight="1" x14ac:dyDescent="0.2">
      <c r="B22" s="284" t="s">
        <v>28</v>
      </c>
      <c r="C22" s="284"/>
      <c r="D22" s="284"/>
      <c r="E22" s="284"/>
      <c r="F22" s="284"/>
      <c r="G22" s="284"/>
      <c r="H22" s="284"/>
      <c r="I22" s="284"/>
      <c r="J22" s="284"/>
      <c r="K22" s="284"/>
      <c r="L22" s="284"/>
      <c r="M22" s="284"/>
      <c r="N22" s="284"/>
      <c r="O22" s="284"/>
      <c r="P22" s="284"/>
      <c r="Q22" s="284"/>
      <c r="R22" s="284"/>
      <c r="S22" s="284"/>
      <c r="T22" s="284"/>
      <c r="U22" s="284"/>
    </row>
    <row r="23" spans="2:21" ht="60" customHeight="1" x14ac:dyDescent="0.2">
      <c r="B23" s="274" t="s">
        <v>431</v>
      </c>
      <c r="C23" s="274"/>
      <c r="D23" s="274"/>
      <c r="E23" s="274"/>
      <c r="F23" s="274"/>
      <c r="G23" s="274"/>
      <c r="H23" s="274"/>
      <c r="I23" s="274"/>
      <c r="J23" s="274"/>
      <c r="K23" s="274"/>
      <c r="L23" s="274"/>
      <c r="M23" s="274"/>
      <c r="N23" s="274"/>
      <c r="O23" s="274"/>
      <c r="P23" s="274"/>
      <c r="Q23" s="274"/>
      <c r="R23" s="274"/>
      <c r="S23" s="274"/>
      <c r="T23" s="274"/>
      <c r="U23" s="274"/>
    </row>
    <row r="24" spans="2:21" ht="60" customHeight="1" x14ac:dyDescent="0.2">
      <c r="B24" s="274"/>
      <c r="C24" s="274"/>
      <c r="D24" s="274"/>
      <c r="E24" s="274"/>
      <c r="F24" s="274"/>
      <c r="G24" s="274"/>
      <c r="H24" s="274"/>
      <c r="I24" s="274"/>
      <c r="J24" s="274"/>
      <c r="K24" s="274"/>
      <c r="L24" s="274"/>
      <c r="M24" s="274"/>
      <c r="N24" s="274"/>
      <c r="O24" s="274"/>
      <c r="P24" s="274"/>
      <c r="Q24" s="274"/>
      <c r="R24" s="274"/>
      <c r="S24" s="274"/>
      <c r="T24" s="274"/>
      <c r="U24" s="274"/>
    </row>
    <row r="25" spans="2:21" s="14" customFormat="1" ht="24.95" customHeight="1" x14ac:dyDescent="0.25">
      <c r="B25" s="279" t="s">
        <v>123</v>
      </c>
      <c r="C25" s="280"/>
      <c r="D25" s="280"/>
      <c r="E25" s="280"/>
      <c r="F25" s="280"/>
      <c r="G25" s="280"/>
      <c r="H25" s="280"/>
      <c r="I25" s="280"/>
      <c r="J25" s="280"/>
      <c r="K25" s="280"/>
      <c r="L25" s="280"/>
      <c r="M25" s="280"/>
      <c r="N25" s="280"/>
      <c r="O25" s="280"/>
      <c r="P25" s="280"/>
      <c r="Q25" s="280"/>
      <c r="R25" s="280"/>
      <c r="S25" s="280"/>
      <c r="T25" s="280"/>
      <c r="U25" s="280"/>
    </row>
    <row r="26" spans="2:21" ht="60" customHeight="1" x14ac:dyDescent="0.2">
      <c r="B26" s="274" t="s">
        <v>432</v>
      </c>
      <c r="C26" s="274"/>
      <c r="D26" s="274"/>
      <c r="E26" s="274"/>
      <c r="F26" s="274"/>
      <c r="G26" s="274"/>
      <c r="H26" s="274"/>
      <c r="I26" s="274"/>
      <c r="J26" s="274"/>
      <c r="K26" s="274"/>
      <c r="L26" s="274"/>
      <c r="M26" s="274"/>
      <c r="N26" s="274"/>
      <c r="O26" s="274"/>
      <c r="P26" s="274"/>
      <c r="Q26" s="274"/>
      <c r="R26" s="274"/>
      <c r="S26" s="274"/>
      <c r="T26" s="274"/>
      <c r="U26" s="274"/>
    </row>
    <row r="27" spans="2:21" ht="60" customHeight="1" x14ac:dyDescent="0.2">
      <c r="B27" s="274" t="s">
        <v>433</v>
      </c>
      <c r="C27" s="274"/>
      <c r="D27" s="274"/>
      <c r="E27" s="274"/>
      <c r="F27" s="274"/>
      <c r="G27" s="274"/>
      <c r="H27" s="274"/>
      <c r="I27" s="274"/>
      <c r="J27" s="274"/>
      <c r="K27" s="274"/>
      <c r="L27" s="274"/>
      <c r="M27" s="274"/>
      <c r="N27" s="274"/>
      <c r="O27" s="274"/>
      <c r="P27" s="274"/>
      <c r="Q27" s="274"/>
      <c r="R27" s="274"/>
      <c r="S27" s="274"/>
      <c r="T27" s="274"/>
      <c r="U27" s="274"/>
    </row>
    <row r="28" spans="2:21" ht="60" customHeight="1" x14ac:dyDescent="0.2">
      <c r="B28" s="274"/>
      <c r="C28" s="274"/>
      <c r="D28" s="274"/>
      <c r="E28" s="274"/>
      <c r="F28" s="274"/>
      <c r="G28" s="274"/>
      <c r="H28" s="274"/>
      <c r="I28" s="274"/>
      <c r="J28" s="274"/>
      <c r="K28" s="274"/>
      <c r="L28" s="274"/>
      <c r="M28" s="274"/>
      <c r="N28" s="274"/>
      <c r="O28" s="274"/>
      <c r="P28" s="274"/>
      <c r="Q28" s="274"/>
      <c r="R28" s="274"/>
      <c r="S28" s="274"/>
      <c r="T28" s="274"/>
      <c r="U28" s="274"/>
    </row>
    <row r="29" spans="2:21" ht="16.5" customHeight="1" x14ac:dyDescent="0.2">
      <c r="B29" s="13"/>
      <c r="C29" s="13"/>
      <c r="D29" s="13"/>
      <c r="E29" s="13"/>
      <c r="F29" s="13"/>
      <c r="G29" s="13"/>
      <c r="H29" s="13"/>
      <c r="I29" s="13"/>
      <c r="J29" s="13"/>
      <c r="K29" s="13"/>
      <c r="L29" s="13"/>
      <c r="M29" s="13"/>
      <c r="N29" s="13"/>
      <c r="O29" s="13"/>
      <c r="P29" s="13"/>
      <c r="Q29" s="13"/>
      <c r="R29" s="13"/>
      <c r="S29" s="13"/>
      <c r="T29" s="13"/>
      <c r="U29" s="13"/>
    </row>
    <row r="30" spans="2:21" ht="21.95" customHeight="1" x14ac:dyDescent="0.2">
      <c r="B30" s="281">
        <v>2021</v>
      </c>
      <c r="C30" s="282"/>
      <c r="D30" s="282"/>
      <c r="E30" s="282"/>
      <c r="F30" s="282"/>
      <c r="G30" s="282"/>
      <c r="H30" s="282"/>
      <c r="I30" s="282"/>
      <c r="J30" s="282"/>
      <c r="K30" s="282"/>
      <c r="L30" s="282"/>
      <c r="M30" s="282"/>
      <c r="N30" s="282"/>
      <c r="O30" s="282"/>
      <c r="P30" s="282"/>
      <c r="Q30" s="282"/>
      <c r="R30" s="282"/>
      <c r="S30" s="282"/>
      <c r="T30" s="282"/>
      <c r="U30" s="282"/>
    </row>
    <row r="31" spans="2:21" ht="24.95" customHeight="1" x14ac:dyDescent="0.2">
      <c r="B31" s="277" t="s">
        <v>28</v>
      </c>
      <c r="C31" s="278"/>
      <c r="D31" s="278"/>
      <c r="E31" s="278"/>
      <c r="F31" s="278"/>
      <c r="G31" s="278"/>
      <c r="H31" s="278"/>
      <c r="I31" s="278"/>
      <c r="J31" s="278"/>
      <c r="K31" s="278"/>
      <c r="L31" s="278"/>
      <c r="M31" s="278"/>
      <c r="N31" s="278"/>
      <c r="O31" s="278"/>
      <c r="P31" s="278"/>
      <c r="Q31" s="278"/>
      <c r="R31" s="278"/>
      <c r="S31" s="278"/>
      <c r="T31" s="278"/>
      <c r="U31" s="278"/>
    </row>
    <row r="32" spans="2:21" ht="60" customHeight="1" x14ac:dyDescent="0.2">
      <c r="B32" s="274" t="s">
        <v>487</v>
      </c>
      <c r="C32" s="274"/>
      <c r="D32" s="274"/>
      <c r="E32" s="274"/>
      <c r="F32" s="274"/>
      <c r="G32" s="274"/>
      <c r="H32" s="274"/>
      <c r="I32" s="274"/>
      <c r="J32" s="274"/>
      <c r="K32" s="274"/>
      <c r="L32" s="274"/>
      <c r="M32" s="274"/>
      <c r="N32" s="274"/>
      <c r="O32" s="274"/>
      <c r="P32" s="274"/>
      <c r="Q32" s="274"/>
      <c r="R32" s="274"/>
      <c r="S32" s="274"/>
      <c r="T32" s="274"/>
      <c r="U32" s="274"/>
    </row>
    <row r="33" spans="2:21" ht="60" customHeight="1" x14ac:dyDescent="0.2">
      <c r="B33" s="274" t="s">
        <v>488</v>
      </c>
      <c r="C33" s="274"/>
      <c r="D33" s="274"/>
      <c r="E33" s="274"/>
      <c r="F33" s="274"/>
      <c r="G33" s="274"/>
      <c r="H33" s="274"/>
      <c r="I33" s="274"/>
      <c r="J33" s="274"/>
      <c r="K33" s="274"/>
      <c r="L33" s="274"/>
      <c r="M33" s="274"/>
      <c r="N33" s="274"/>
      <c r="O33" s="274"/>
      <c r="P33" s="274"/>
      <c r="Q33" s="274"/>
      <c r="R33" s="274"/>
      <c r="S33" s="274"/>
      <c r="T33" s="274"/>
      <c r="U33" s="274"/>
    </row>
    <row r="34" spans="2:21" s="14" customFormat="1" ht="24.95" customHeight="1" x14ac:dyDescent="0.25">
      <c r="B34" s="279" t="s">
        <v>123</v>
      </c>
      <c r="C34" s="280"/>
      <c r="D34" s="280"/>
      <c r="E34" s="280"/>
      <c r="F34" s="280"/>
      <c r="G34" s="280"/>
      <c r="H34" s="280"/>
      <c r="I34" s="280"/>
      <c r="J34" s="280"/>
      <c r="K34" s="280"/>
      <c r="L34" s="280"/>
      <c r="M34" s="280"/>
      <c r="N34" s="280"/>
      <c r="O34" s="280"/>
      <c r="P34" s="280"/>
      <c r="Q34" s="280"/>
      <c r="R34" s="280"/>
      <c r="S34" s="280"/>
      <c r="T34" s="280"/>
      <c r="U34" s="280"/>
    </row>
    <row r="35" spans="2:21" ht="60" customHeight="1" x14ac:dyDescent="0.2">
      <c r="B35" s="274" t="s">
        <v>644</v>
      </c>
      <c r="C35" s="274"/>
      <c r="D35" s="274"/>
      <c r="E35" s="274"/>
      <c r="F35" s="274"/>
      <c r="G35" s="274"/>
      <c r="H35" s="274"/>
      <c r="I35" s="274"/>
      <c r="J35" s="274"/>
      <c r="K35" s="274"/>
      <c r="L35" s="274"/>
      <c r="M35" s="274"/>
      <c r="N35" s="274"/>
      <c r="O35" s="274"/>
      <c r="P35" s="274"/>
      <c r="Q35" s="274"/>
      <c r="R35" s="274"/>
      <c r="S35" s="274"/>
      <c r="T35" s="274"/>
      <c r="U35" s="274"/>
    </row>
    <row r="36" spans="2:21" ht="60" customHeight="1" x14ac:dyDescent="0.2">
      <c r="B36" s="274" t="s">
        <v>645</v>
      </c>
      <c r="C36" s="274"/>
      <c r="D36" s="274"/>
      <c r="E36" s="274"/>
      <c r="F36" s="274"/>
      <c r="G36" s="274"/>
      <c r="H36" s="274"/>
      <c r="I36" s="274"/>
      <c r="J36" s="274"/>
      <c r="K36" s="274"/>
      <c r="L36" s="274"/>
      <c r="M36" s="274"/>
      <c r="N36" s="274"/>
      <c r="O36" s="274"/>
      <c r="P36" s="274"/>
      <c r="Q36" s="274"/>
      <c r="R36" s="274"/>
      <c r="S36" s="274"/>
      <c r="T36" s="274"/>
      <c r="U36" s="274"/>
    </row>
    <row r="37" spans="2:21" ht="60" customHeight="1" x14ac:dyDescent="0.2">
      <c r="B37" s="274"/>
      <c r="C37" s="274"/>
      <c r="D37" s="274"/>
      <c r="E37" s="274"/>
      <c r="F37" s="274"/>
      <c r="G37" s="274"/>
      <c r="H37" s="274"/>
      <c r="I37" s="274"/>
      <c r="J37" s="274"/>
      <c r="K37" s="274"/>
      <c r="L37" s="274"/>
      <c r="M37" s="274"/>
      <c r="N37" s="274"/>
      <c r="O37" s="274"/>
      <c r="P37" s="274"/>
      <c r="Q37" s="274"/>
      <c r="R37" s="274"/>
      <c r="S37" s="274"/>
      <c r="T37" s="274"/>
      <c r="U37" s="274"/>
    </row>
    <row r="39" spans="2:21" x14ac:dyDescent="0.2">
      <c r="B39" s="275">
        <v>2022</v>
      </c>
      <c r="C39" s="276"/>
      <c r="D39" s="276"/>
      <c r="E39" s="276"/>
      <c r="F39" s="276"/>
      <c r="G39" s="276"/>
      <c r="H39" s="276"/>
      <c r="I39" s="276"/>
      <c r="J39" s="276"/>
      <c r="K39" s="276"/>
      <c r="L39" s="276"/>
      <c r="M39" s="276"/>
      <c r="N39" s="276"/>
      <c r="O39" s="276"/>
      <c r="P39" s="276"/>
      <c r="Q39" s="276"/>
      <c r="R39" s="276"/>
      <c r="S39" s="276"/>
      <c r="T39" s="276"/>
      <c r="U39" s="276"/>
    </row>
    <row r="40" spans="2:21" ht="19.5" x14ac:dyDescent="0.2">
      <c r="B40" s="277" t="s">
        <v>28</v>
      </c>
      <c r="C40" s="278"/>
      <c r="D40" s="278"/>
      <c r="E40" s="278"/>
      <c r="F40" s="278"/>
      <c r="G40" s="278"/>
      <c r="H40" s="278"/>
      <c r="I40" s="278"/>
      <c r="J40" s="278"/>
      <c r="K40" s="278"/>
      <c r="L40" s="278"/>
      <c r="M40" s="278"/>
      <c r="N40" s="278"/>
      <c r="O40" s="278"/>
      <c r="P40" s="278"/>
      <c r="Q40" s="278"/>
      <c r="R40" s="278"/>
      <c r="S40" s="278"/>
      <c r="T40" s="278"/>
      <c r="U40" s="278"/>
    </row>
    <row r="41" spans="2:21" ht="60.75" customHeight="1" x14ac:dyDescent="0.2">
      <c r="B41" s="274" t="s">
        <v>676</v>
      </c>
      <c r="C41" s="274"/>
      <c r="D41" s="274"/>
      <c r="E41" s="274"/>
      <c r="F41" s="274"/>
      <c r="G41" s="274"/>
      <c r="H41" s="274"/>
      <c r="I41" s="274"/>
      <c r="J41" s="274"/>
      <c r="K41" s="274"/>
      <c r="L41" s="274"/>
      <c r="M41" s="274"/>
      <c r="N41" s="274"/>
      <c r="O41" s="274"/>
      <c r="P41" s="274"/>
      <c r="Q41" s="274"/>
      <c r="R41" s="274"/>
      <c r="S41" s="274"/>
      <c r="T41" s="274"/>
      <c r="U41" s="274"/>
    </row>
    <row r="42" spans="2:21" ht="60" customHeight="1" x14ac:dyDescent="0.2">
      <c r="B42" s="274" t="s">
        <v>661</v>
      </c>
      <c r="C42" s="274"/>
      <c r="D42" s="274"/>
      <c r="E42" s="274"/>
      <c r="F42" s="274"/>
      <c r="G42" s="274"/>
      <c r="H42" s="274"/>
      <c r="I42" s="274"/>
      <c r="J42" s="274"/>
      <c r="K42" s="274"/>
      <c r="L42" s="274"/>
      <c r="M42" s="274"/>
      <c r="N42" s="274"/>
      <c r="O42" s="274"/>
      <c r="P42" s="274"/>
      <c r="Q42" s="274"/>
      <c r="R42" s="274"/>
      <c r="S42" s="274"/>
      <c r="T42" s="274"/>
      <c r="U42" s="274"/>
    </row>
    <row r="43" spans="2:21" ht="19.5" x14ac:dyDescent="0.2">
      <c r="B43" s="279" t="s">
        <v>123</v>
      </c>
      <c r="C43" s="280"/>
      <c r="D43" s="280"/>
      <c r="E43" s="280"/>
      <c r="F43" s="280"/>
      <c r="G43" s="280"/>
      <c r="H43" s="280"/>
      <c r="I43" s="280"/>
      <c r="J43" s="280"/>
      <c r="K43" s="280"/>
      <c r="L43" s="280"/>
      <c r="M43" s="280"/>
      <c r="N43" s="280"/>
      <c r="O43" s="280"/>
      <c r="P43" s="280"/>
      <c r="Q43" s="280"/>
      <c r="R43" s="280"/>
      <c r="S43" s="280"/>
      <c r="T43" s="280"/>
      <c r="U43" s="280"/>
    </row>
    <row r="44" spans="2:21" ht="45.75" customHeight="1" x14ac:dyDescent="0.2">
      <c r="B44" s="274" t="s">
        <v>801</v>
      </c>
      <c r="C44" s="274"/>
      <c r="D44" s="274"/>
      <c r="E44" s="274"/>
      <c r="F44" s="274"/>
      <c r="G44" s="274"/>
      <c r="H44" s="274"/>
      <c r="I44" s="274"/>
      <c r="J44" s="274"/>
      <c r="K44" s="274"/>
      <c r="L44" s="274"/>
      <c r="M44" s="274"/>
      <c r="N44" s="274"/>
      <c r="O44" s="274"/>
      <c r="P44" s="274"/>
      <c r="Q44" s="274"/>
      <c r="R44" s="274"/>
      <c r="S44" s="274"/>
      <c r="T44" s="274"/>
      <c r="U44" s="274"/>
    </row>
    <row r="45" spans="2:21" ht="48" customHeight="1" x14ac:dyDescent="0.2">
      <c r="B45" s="274" t="s">
        <v>797</v>
      </c>
      <c r="C45" s="274"/>
      <c r="D45" s="274"/>
      <c r="E45" s="274"/>
      <c r="F45" s="274"/>
      <c r="G45" s="274"/>
      <c r="H45" s="274"/>
      <c r="I45" s="274"/>
      <c r="J45" s="274"/>
      <c r="K45" s="274"/>
      <c r="L45" s="274"/>
      <c r="M45" s="274"/>
      <c r="N45" s="274"/>
      <c r="O45" s="274"/>
      <c r="P45" s="274"/>
      <c r="Q45" s="274"/>
      <c r="R45" s="274"/>
      <c r="S45" s="274"/>
      <c r="T45" s="274"/>
      <c r="U45" s="274"/>
    </row>
    <row r="46" spans="2:21" ht="56.25" customHeight="1" x14ac:dyDescent="0.2">
      <c r="B46" s="274"/>
      <c r="C46" s="274"/>
      <c r="D46" s="274"/>
      <c r="E46" s="274"/>
      <c r="F46" s="274"/>
      <c r="G46" s="274"/>
      <c r="H46" s="274"/>
      <c r="I46" s="274"/>
      <c r="J46" s="274"/>
      <c r="K46" s="274"/>
      <c r="L46" s="274"/>
      <c r="M46" s="274"/>
      <c r="N46" s="274"/>
      <c r="O46" s="274"/>
      <c r="P46" s="274"/>
      <c r="Q46" s="274"/>
      <c r="R46" s="274"/>
      <c r="S46" s="274"/>
      <c r="T46" s="274"/>
      <c r="U46" s="274"/>
    </row>
    <row r="65495" spans="2:22" x14ac:dyDescent="0.2">
      <c r="B65495" s="10" t="s">
        <v>29</v>
      </c>
      <c r="C65495" s="10"/>
      <c r="D65495" s="10"/>
      <c r="E65495" s="10"/>
      <c r="F65495" s="10"/>
      <c r="G65495" s="10"/>
      <c r="H65495" s="10"/>
      <c r="I65495" s="10"/>
      <c r="J65495" s="10"/>
      <c r="K65495" s="10"/>
      <c r="L65495" s="10"/>
      <c r="M65495" s="10"/>
      <c r="N65495" s="10"/>
      <c r="O65495" s="10"/>
      <c r="P65495" s="10"/>
      <c r="Q65495" s="10"/>
      <c r="R65495" s="10"/>
      <c r="S65495" s="10"/>
      <c r="T65495" s="10"/>
      <c r="U65495" s="10"/>
      <c r="V65495" s="10"/>
    </row>
    <row r="65496" spans="2:22" x14ac:dyDescent="0.2">
      <c r="B65496" s="11" t="s">
        <v>30</v>
      </c>
      <c r="C65496" s="11"/>
      <c r="D65496" s="11"/>
      <c r="E65496" s="11"/>
      <c r="F65496" s="11"/>
      <c r="G65496" s="11"/>
      <c r="H65496" s="11"/>
      <c r="I65496" s="11"/>
      <c r="J65496" s="11"/>
      <c r="K65496" s="11"/>
      <c r="L65496" s="11"/>
      <c r="M65496" s="11"/>
      <c r="N65496" s="11"/>
      <c r="O65496" s="11"/>
      <c r="P65496" s="11"/>
      <c r="Q65496" s="11"/>
      <c r="R65496" s="11"/>
      <c r="S65496" s="11"/>
      <c r="T65496" s="11"/>
      <c r="U65496" s="11"/>
      <c r="V65496" s="11"/>
    </row>
    <row r="65497" spans="2:22" x14ac:dyDescent="0.2">
      <c r="B65497" s="11" t="s">
        <v>31</v>
      </c>
      <c r="C65497" s="11"/>
      <c r="D65497" s="11"/>
      <c r="E65497" s="11"/>
      <c r="F65497" s="11"/>
      <c r="G65497" s="11"/>
      <c r="H65497" s="11"/>
      <c r="I65497" s="11"/>
      <c r="J65497" s="11"/>
      <c r="K65497" s="11"/>
      <c r="L65497" s="11"/>
      <c r="M65497" s="11"/>
      <c r="N65497" s="11"/>
      <c r="O65497" s="11"/>
      <c r="P65497" s="11"/>
      <c r="Q65497" s="11"/>
      <c r="R65497" s="11"/>
      <c r="S65497" s="11"/>
      <c r="T65497" s="11"/>
      <c r="U65497" s="11"/>
      <c r="V65497" s="11"/>
    </row>
  </sheetData>
  <mergeCells count="40">
    <mergeCell ref="V2:V3"/>
    <mergeCell ref="H2:K2"/>
    <mergeCell ref="M2:P2"/>
    <mergeCell ref="C2:F2"/>
    <mergeCell ref="B2:B3"/>
    <mergeCell ref="L3:L9"/>
    <mergeCell ref="G3:G9"/>
    <mergeCell ref="R2:U2"/>
    <mergeCell ref="B12:U12"/>
    <mergeCell ref="B13:U13"/>
    <mergeCell ref="B14:U14"/>
    <mergeCell ref="B15:U15"/>
    <mergeCell ref="B16:U16"/>
    <mergeCell ref="B17:U17"/>
    <mergeCell ref="B27:U27"/>
    <mergeCell ref="B28:U28"/>
    <mergeCell ref="B32:U32"/>
    <mergeCell ref="B33:U33"/>
    <mergeCell ref="B25:U25"/>
    <mergeCell ref="B26:U26"/>
    <mergeCell ref="B18:U18"/>
    <mergeCell ref="B19:U19"/>
    <mergeCell ref="B21:U21"/>
    <mergeCell ref="B22:U22"/>
    <mergeCell ref="B23:U23"/>
    <mergeCell ref="B24:U24"/>
    <mergeCell ref="B34:U34"/>
    <mergeCell ref="B35:U35"/>
    <mergeCell ref="B30:U30"/>
    <mergeCell ref="B31:U31"/>
    <mergeCell ref="B36:U36"/>
    <mergeCell ref="B37:U37"/>
    <mergeCell ref="B45:U45"/>
    <mergeCell ref="B46:U46"/>
    <mergeCell ref="B39:U39"/>
    <mergeCell ref="B40:U40"/>
    <mergeCell ref="B41:U41"/>
    <mergeCell ref="B42:U42"/>
    <mergeCell ref="B43:U43"/>
    <mergeCell ref="B44:U44"/>
  </mergeCells>
  <phoneticPr fontId="2" type="noConversion"/>
  <hyperlinks>
    <hyperlink ref="B65497" r:id="rId1" xr:uid="{00000000-0004-0000-0200-000000000000}"/>
    <hyperlink ref="B65496" r:id="rId2" xr:uid="{00000000-0004-0000-0200-000001000000}"/>
    <hyperlink ref="B4" location="Autoevaluación!A6" tooltip="Ir a autoevaluación" display="Direccionamiento Estratégico" xr:uid="{00000000-0004-0000-0200-000002000000}"/>
    <hyperlink ref="B5" location="Autoevaluación!A12" tooltip="|Ir a autoevaluacion" display="Gestión Estratégica" xr:uid="{00000000-0004-0000-0200-000003000000}"/>
    <hyperlink ref="B6" location="Autoevaluación!A19" tooltip="Ir a autoevaluacion" display="Gobierno Escolar" xr:uid="{00000000-0004-0000-0200-000004000000}"/>
    <hyperlink ref="B7" location="Autoevaluación!A29" tooltip="Ir a autoevaluacion" display="Cultura Institucional" xr:uid="{00000000-0004-0000-0200-000005000000}"/>
    <hyperlink ref="B8" location="Autoevaluación!A35" tooltip="Ir a autoevaluacion" display="Clima Escolar" xr:uid="{00000000-0004-0000-0200-000006000000}"/>
    <hyperlink ref="B9" location="Autoevaluación!A46" tooltip="Ir a autoevaluacion" display="Relaciones Con El Entorno" xr:uid="{00000000-0004-0000-0200-000007000000}"/>
  </hyperlinks>
  <pageMargins left="0.7" right="0.7" top="0.75" bottom="0.75" header="0.3" footer="0.3"/>
  <pageSetup orientation="portrait"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B1:V65498"/>
  <sheetViews>
    <sheetView showGridLines="0" topLeftCell="A41" zoomScale="110" zoomScaleNormal="110" workbookViewId="0">
      <selection activeCell="B46" sqref="B46:U46"/>
    </sheetView>
  </sheetViews>
  <sheetFormatPr baseColWidth="10" defaultColWidth="11.42578125" defaultRowHeight="15" x14ac:dyDescent="0.2"/>
  <cols>
    <col min="1" max="1" width="1.42578125" style="1" customWidth="1"/>
    <col min="2" max="2" width="34.7109375" style="1" customWidth="1"/>
    <col min="3" max="6" width="7.7109375" style="1" customWidth="1"/>
    <col min="7" max="7" width="1.7109375" style="1" customWidth="1"/>
    <col min="8" max="11" width="7.7109375" style="1" customWidth="1"/>
    <col min="12" max="12" width="1.7109375" style="1" customWidth="1"/>
    <col min="13" max="16" width="7.7109375" style="1" customWidth="1"/>
    <col min="17" max="17" width="2.85546875" style="1" customWidth="1"/>
    <col min="18" max="21" width="7.7109375" style="1" customWidth="1"/>
    <col min="22" max="27" width="11.42578125" style="1"/>
    <col min="28" max="28" width="2" style="1" customWidth="1"/>
    <col min="29" max="33" width="11.42578125" style="1"/>
    <col min="34" max="34" width="1.85546875" style="1" customWidth="1"/>
    <col min="35" max="16384" width="11.42578125" style="1"/>
  </cols>
  <sheetData>
    <row r="1" spans="2:22" ht="6" customHeight="1" x14ac:dyDescent="0.2"/>
    <row r="2" spans="2:22" ht="22.5" customHeight="1" x14ac:dyDescent="0.2">
      <c r="B2" s="294" t="s">
        <v>127</v>
      </c>
      <c r="C2" s="293" t="s">
        <v>190</v>
      </c>
      <c r="D2" s="293"/>
      <c r="E2" s="293"/>
      <c r="F2" s="293"/>
      <c r="G2" s="2"/>
      <c r="H2" s="291" t="s">
        <v>399</v>
      </c>
      <c r="I2" s="291"/>
      <c r="J2" s="291"/>
      <c r="K2" s="291"/>
      <c r="L2" s="2"/>
      <c r="M2" s="292" t="s">
        <v>176</v>
      </c>
      <c r="N2" s="292"/>
      <c r="O2" s="292"/>
      <c r="P2" s="292"/>
      <c r="Q2" s="103"/>
      <c r="R2" s="300" t="s">
        <v>176</v>
      </c>
      <c r="S2" s="300"/>
      <c r="T2" s="300"/>
      <c r="U2" s="300"/>
      <c r="V2" s="290"/>
    </row>
    <row r="3" spans="2:22" ht="24.75" customHeight="1" thickBot="1" x14ac:dyDescent="0.25">
      <c r="B3" s="295"/>
      <c r="C3" s="3">
        <v>1</v>
      </c>
      <c r="D3" s="3">
        <v>2</v>
      </c>
      <c r="E3" s="4">
        <v>3</v>
      </c>
      <c r="F3" s="5">
        <v>4</v>
      </c>
      <c r="G3" s="298"/>
      <c r="H3" s="3">
        <v>1</v>
      </c>
      <c r="I3" s="3">
        <v>2</v>
      </c>
      <c r="J3" s="4">
        <v>3</v>
      </c>
      <c r="K3" s="5">
        <v>4</v>
      </c>
      <c r="L3" s="296"/>
      <c r="M3" s="3">
        <v>1</v>
      </c>
      <c r="N3" s="3">
        <v>2</v>
      </c>
      <c r="O3" s="4">
        <v>3</v>
      </c>
      <c r="P3" s="5">
        <v>4</v>
      </c>
      <c r="Q3" s="104"/>
      <c r="R3" s="3">
        <v>1</v>
      </c>
      <c r="S3" s="3">
        <v>2</v>
      </c>
      <c r="T3" s="4">
        <v>3</v>
      </c>
      <c r="U3" s="5">
        <v>4</v>
      </c>
      <c r="V3" s="290"/>
    </row>
    <row r="4" spans="2:22" ht="38.1" customHeight="1" thickTop="1" thickBot="1" x14ac:dyDescent="0.25">
      <c r="B4" s="80" t="s">
        <v>128</v>
      </c>
      <c r="C4" s="78">
        <f>Autoevaluación!R55/SUM(Autoevaluación!R55:R58)</f>
        <v>0</v>
      </c>
      <c r="D4" s="7">
        <f>Autoevaluación!R56/SUM(Autoevaluación!R55:R58)</f>
        <v>0</v>
      </c>
      <c r="E4" s="7">
        <f>Autoevaluación!R57/SUM(Autoevaluación!R55:R58)</f>
        <v>0.8</v>
      </c>
      <c r="F4" s="7">
        <f>Autoevaluación!R58/SUM(Autoevaluación!R55:R58)</f>
        <v>0.2</v>
      </c>
      <c r="G4" s="299"/>
      <c r="H4" s="7">
        <f>Autoevaluación!S55/SUM(Autoevaluación!S55:S59)</f>
        <v>0</v>
      </c>
      <c r="I4" s="7">
        <f>Autoevaluación!S56/SUM(Autoevaluación!S55:S58)</f>
        <v>0</v>
      </c>
      <c r="J4" s="7">
        <f>Autoevaluación!S57/SUM(Autoevaluación!S55:S58)</f>
        <v>0.8</v>
      </c>
      <c r="K4" s="7">
        <f>Autoevaluación!S58/SUM(Autoevaluación!S55:S58)</f>
        <v>0.2</v>
      </c>
      <c r="L4" s="297"/>
      <c r="M4" s="7">
        <f>Autoevaluación!T55/SUM(Autoevaluación!T55:T58)</f>
        <v>0</v>
      </c>
      <c r="N4" s="7">
        <f>Autoevaluación!T56/SUM(Autoevaluación!T55:T58)</f>
        <v>0</v>
      </c>
      <c r="O4" s="7">
        <f>Autoevaluación!T57/SUM(Autoevaluación!T55:T58)</f>
        <v>0.8</v>
      </c>
      <c r="P4" s="7">
        <f>Autoevaluación!T58/SUM(Autoevaluación!T55:T58)</f>
        <v>0.2</v>
      </c>
      <c r="Q4" s="99"/>
      <c r="R4" s="7">
        <f>Autoevaluación!U55/SUM(Autoevaluación!U55:U58)</f>
        <v>0</v>
      </c>
      <c r="S4" s="7">
        <f>Autoevaluación!U56/SUM(Autoevaluación!U55:U58)</f>
        <v>0</v>
      </c>
      <c r="T4" s="7">
        <f>Autoevaluación!U57/SUM(Autoevaluación!U55:U58)</f>
        <v>0.8</v>
      </c>
      <c r="U4" s="7">
        <f>Autoevaluación!U58/SUM(Autoevaluación!U55:U58)</f>
        <v>0.2</v>
      </c>
    </row>
    <row r="5" spans="2:22" ht="38.1" customHeight="1" thickTop="1" thickBot="1" x14ac:dyDescent="0.25">
      <c r="B5" s="80" t="s">
        <v>129</v>
      </c>
      <c r="C5" s="78">
        <f>Autoevaluación!R62/SUM(Autoevaluación!R62:R65)</f>
        <v>0</v>
      </c>
      <c r="D5" s="7">
        <f>Autoevaluación!R63/SUM(Autoevaluación!R62:R65)</f>
        <v>0.25</v>
      </c>
      <c r="E5" s="7">
        <f>Autoevaluación!R64/SUM(Autoevaluación!R62:R65)</f>
        <v>0.75</v>
      </c>
      <c r="F5" s="7">
        <f>Autoevaluación!R65/SUM(Autoevaluación!R62:R65)</f>
        <v>0</v>
      </c>
      <c r="G5" s="299"/>
      <c r="H5" s="7">
        <f>Autoevaluación!S62/SUM(Autoevaluación!S62:S65)</f>
        <v>0</v>
      </c>
      <c r="I5" s="7">
        <f>Autoevaluación!S63/SUM(Autoevaluación!S62:S65)</f>
        <v>0.25</v>
      </c>
      <c r="J5" s="7">
        <f>Autoevaluación!S64/SUM(Autoevaluación!S62:S65)</f>
        <v>0.75</v>
      </c>
      <c r="K5" s="7">
        <f>Autoevaluación!S65/SUM(Autoevaluación!S62:S65)</f>
        <v>0</v>
      </c>
      <c r="L5" s="297"/>
      <c r="M5" s="7">
        <f>Autoevaluación!T62/SUM(Autoevaluación!T62:T65)</f>
        <v>0</v>
      </c>
      <c r="N5" s="7">
        <f>Autoevaluación!T63/SUM(Autoevaluación!T62:T65)</f>
        <v>0</v>
      </c>
      <c r="O5" s="7">
        <f>Autoevaluación!T64/SUM(Autoevaluación!T62:T65)</f>
        <v>1</v>
      </c>
      <c r="P5" s="7">
        <f>Autoevaluación!T65/SUM(Autoevaluación!T62:T65)</f>
        <v>0</v>
      </c>
      <c r="Q5" s="99"/>
      <c r="R5" s="7">
        <f>Autoevaluación!U62/SUM(Autoevaluación!U62:U65)</f>
        <v>0</v>
      </c>
      <c r="S5" s="7">
        <f>Autoevaluación!U63/SUM(Autoevaluación!U62:U65)</f>
        <v>0</v>
      </c>
      <c r="T5" s="7">
        <f>Autoevaluación!U64/SUM(Autoevaluación!U62:U65)</f>
        <v>0.25</v>
      </c>
      <c r="U5" s="7">
        <f>Autoevaluación!U65/SUM(Autoevaluación!U62:U65)</f>
        <v>0.75</v>
      </c>
    </row>
    <row r="6" spans="2:22" ht="38.1" customHeight="1" thickTop="1" thickBot="1" x14ac:dyDescent="0.25">
      <c r="B6" s="80" t="s">
        <v>130</v>
      </c>
      <c r="C6" s="78">
        <f>Autoevaluación!R68/SUM(Autoevaluación!R68:R71)</f>
        <v>0</v>
      </c>
      <c r="D6" s="7">
        <f>Autoevaluación!R69/SUM(Autoevaluación!R68:R71)</f>
        <v>0</v>
      </c>
      <c r="E6" s="7">
        <f>Autoevaluación!R70/SUM(Autoevaluación!R68:R71)</f>
        <v>1</v>
      </c>
      <c r="F6" s="7">
        <f>Autoevaluación!R71/SUM(Autoevaluación!R68:R71)</f>
        <v>0</v>
      </c>
      <c r="G6" s="299"/>
      <c r="H6" s="7">
        <f>Autoevaluación!S68/SUM(Autoevaluación!S68:S71)</f>
        <v>0</v>
      </c>
      <c r="I6" s="7">
        <f>Autoevaluación!S69/SUM(Autoevaluación!S68:S71)</f>
        <v>0</v>
      </c>
      <c r="J6" s="7">
        <f>Autoevaluación!S70/SUM(Autoevaluación!S68:S71)</f>
        <v>1</v>
      </c>
      <c r="K6" s="7">
        <f>Autoevaluación!S71/SUM(Autoevaluación!S68:S71)</f>
        <v>0</v>
      </c>
      <c r="L6" s="297"/>
      <c r="M6" s="7">
        <f>Autoevaluación!T68/SUM(Autoevaluación!T68:T71)</f>
        <v>0</v>
      </c>
      <c r="N6" s="7">
        <f>Autoevaluación!T69/SUM(Autoevaluación!T68:T71)</f>
        <v>0</v>
      </c>
      <c r="O6" s="7">
        <f>Autoevaluación!T70/SUM(Autoevaluación!T68:T71)</f>
        <v>0.75</v>
      </c>
      <c r="P6" s="7">
        <f>Autoevaluación!T71/SUM(Autoevaluación!T68:T71)</f>
        <v>0.25</v>
      </c>
      <c r="Q6" s="99"/>
      <c r="R6" s="7">
        <f>Autoevaluación!U68/SUM(Autoevaluación!U68:U71)</f>
        <v>0</v>
      </c>
      <c r="S6" s="7">
        <f>Autoevaluación!U69/SUM(Autoevaluación!U68:U71)</f>
        <v>0</v>
      </c>
      <c r="T6" s="7">
        <f>Autoevaluación!U70/SUM(Autoevaluación!U68:U71)</f>
        <v>1</v>
      </c>
      <c r="U6" s="7">
        <f>Autoevaluación!U71/SUM(Autoevaluación!U68:U71)</f>
        <v>0</v>
      </c>
      <c r="V6" s="16"/>
    </row>
    <row r="7" spans="2:22" ht="38.1" customHeight="1" thickTop="1" thickBot="1" x14ac:dyDescent="0.25">
      <c r="B7" s="80" t="s">
        <v>131</v>
      </c>
      <c r="C7" s="78">
        <f>Autoevaluación!R74/SUM(Autoevaluación!R74:R77)</f>
        <v>0</v>
      </c>
      <c r="D7" s="7">
        <f>Autoevaluación!R75/SUM(Autoevaluación!R74:R77)</f>
        <v>0.33333333333333331</v>
      </c>
      <c r="E7" s="7">
        <f>Autoevaluación!R76/SUM(Autoevaluación!R74:R77)</f>
        <v>0.33333333333333331</v>
      </c>
      <c r="F7" s="7">
        <f>Autoevaluación!R77/SUM(Autoevaluación!R74:R77)</f>
        <v>0.33333333333333331</v>
      </c>
      <c r="G7" s="299"/>
      <c r="H7" s="7">
        <f>Autoevaluación!S74/SUM(Autoevaluación!S74:S77)</f>
        <v>0</v>
      </c>
      <c r="I7" s="7">
        <f>Autoevaluación!S75/SUM(Autoevaluación!S74:S77)</f>
        <v>0.33333333333333331</v>
      </c>
      <c r="J7" s="7">
        <f>Autoevaluación!S76/SUM(Autoevaluación!S74:S77)</f>
        <v>0.33333333333333331</v>
      </c>
      <c r="K7" s="7">
        <f>Autoevaluación!S77/SUM(Autoevaluación!S74:S77)</f>
        <v>0.33333333333333331</v>
      </c>
      <c r="L7" s="297"/>
      <c r="M7" s="7">
        <f>Autoevaluación!T74/SUM(Autoevaluación!T74:T77)</f>
        <v>0</v>
      </c>
      <c r="N7" s="7">
        <f>Autoevaluación!T75/SUM(Autoevaluación!T74:T77)</f>
        <v>0.16666666666666666</v>
      </c>
      <c r="O7" s="7">
        <f>Autoevaluación!T76/SUM(Autoevaluación!T74:T77)</f>
        <v>0.5</v>
      </c>
      <c r="P7" s="7">
        <f>Autoevaluación!T77/SUM(Autoevaluación!T74:T77)</f>
        <v>0.33333333333333331</v>
      </c>
      <c r="Q7" s="99"/>
      <c r="R7" s="7">
        <f>Autoevaluación!U74/SUM(Autoevaluación!U74:U77)</f>
        <v>0</v>
      </c>
      <c r="S7" s="7">
        <f>Autoevaluación!U75/SUM(Autoevaluación!U74:U77)</f>
        <v>0</v>
      </c>
      <c r="T7" s="7">
        <f>Autoevaluación!U76/SUM(Autoevaluación!U74:U77)</f>
        <v>0.8</v>
      </c>
      <c r="U7" s="7">
        <f>Autoevaluación!U77/SUM(Autoevaluación!U74:U77)</f>
        <v>0.2</v>
      </c>
    </row>
    <row r="8" spans="2:22" ht="38.1" customHeight="1" thickTop="1" x14ac:dyDescent="0.2">
      <c r="B8" s="81"/>
      <c r="C8" s="7"/>
      <c r="D8" s="7"/>
      <c r="E8" s="7"/>
      <c r="F8" s="7"/>
      <c r="G8" s="299"/>
      <c r="H8" s="7"/>
      <c r="I8" s="7"/>
      <c r="J8" s="7"/>
      <c r="K8" s="7"/>
      <c r="L8" s="297"/>
      <c r="M8" s="7"/>
      <c r="N8" s="7"/>
      <c r="O8" s="7"/>
      <c r="P8" s="7"/>
      <c r="Q8" s="99"/>
      <c r="R8" s="7"/>
      <c r="S8" s="7"/>
      <c r="T8" s="7"/>
      <c r="U8" s="7"/>
    </row>
    <row r="9" spans="2:22" ht="38.1" customHeight="1" x14ac:dyDescent="0.2">
      <c r="B9" s="6"/>
      <c r="C9" s="7"/>
      <c r="D9" s="7"/>
      <c r="E9" s="7"/>
      <c r="F9" s="7"/>
      <c r="G9" s="299"/>
      <c r="H9" s="7"/>
      <c r="I9" s="7"/>
      <c r="J9" s="7"/>
      <c r="K9" s="7"/>
      <c r="L9" s="297"/>
      <c r="M9" s="7"/>
      <c r="N9" s="7"/>
      <c r="O9" s="7"/>
      <c r="P9" s="7"/>
      <c r="Q9" s="99"/>
      <c r="R9" s="7"/>
      <c r="S9" s="7"/>
      <c r="T9" s="7"/>
      <c r="U9" s="7"/>
    </row>
    <row r="10" spans="2:22" ht="38.1" customHeight="1" x14ac:dyDescent="0.2">
      <c r="B10" s="15" t="s">
        <v>132</v>
      </c>
      <c r="C10" s="12">
        <f>AVERAGE(C4:C9)</f>
        <v>0</v>
      </c>
      <c r="D10" s="12">
        <f>AVERAGE(D4:D9)</f>
        <v>0.14583333333333331</v>
      </c>
      <c r="E10" s="12">
        <f>AVERAGE(E4:E9)</f>
        <v>0.72083333333333333</v>
      </c>
      <c r="F10" s="12">
        <f>AVERAGE(F4:F9)</f>
        <v>0.13333333333333333</v>
      </c>
      <c r="G10" s="9"/>
      <c r="H10" s="12">
        <f>AVERAGE(H4:H9)</f>
        <v>0</v>
      </c>
      <c r="I10" s="12">
        <f>AVERAGE(I4:I9)</f>
        <v>0.14583333333333331</v>
      </c>
      <c r="J10" s="12">
        <f>AVERAGE(J4:J9)</f>
        <v>0.72083333333333333</v>
      </c>
      <c r="K10" s="12">
        <f>AVERAGE(K4:K9)</f>
        <v>0.13333333333333333</v>
      </c>
      <c r="L10" s="9"/>
      <c r="M10" s="12">
        <f>AVERAGE(M4:M9)</f>
        <v>0</v>
      </c>
      <c r="N10" s="12">
        <f>AVERAGE(N4:N9)</f>
        <v>4.1666666666666664E-2</v>
      </c>
      <c r="O10" s="12">
        <f>AVERAGE(O4:O9)</f>
        <v>0.76249999999999996</v>
      </c>
      <c r="P10" s="12">
        <f>AVERAGE(P4:P9)</f>
        <v>0.19583333333333333</v>
      </c>
      <c r="Q10" s="100"/>
      <c r="R10" s="12">
        <f>AVERAGE(R4:R9)</f>
        <v>0</v>
      </c>
      <c r="S10" s="12">
        <f>AVERAGE(S4:S9)</f>
        <v>0</v>
      </c>
      <c r="T10" s="12">
        <f>AVERAGE(T4:T9)</f>
        <v>0.71249999999999991</v>
      </c>
      <c r="U10" s="12">
        <f>AVERAGE(U4:U9)</f>
        <v>0.28749999999999998</v>
      </c>
    </row>
    <row r="11" spans="2:22" x14ac:dyDescent="0.2">
      <c r="B11" s="8"/>
      <c r="C11" s="8"/>
      <c r="D11" s="8"/>
      <c r="E11" s="8"/>
      <c r="F11" s="9"/>
      <c r="G11" s="9"/>
      <c r="H11" s="9"/>
      <c r="I11" s="9"/>
      <c r="J11" s="9"/>
      <c r="K11" s="9"/>
      <c r="L11" s="9"/>
      <c r="M11" s="9"/>
      <c r="N11" s="9"/>
      <c r="O11" s="9"/>
      <c r="P11" s="9"/>
      <c r="Q11" s="9"/>
      <c r="R11" s="9"/>
      <c r="S11" s="9"/>
      <c r="T11" s="9"/>
      <c r="U11" s="9"/>
    </row>
    <row r="12" spans="2:22" ht="21.95" customHeight="1" x14ac:dyDescent="0.2">
      <c r="B12" s="293" t="s">
        <v>190</v>
      </c>
      <c r="C12" s="293"/>
      <c r="D12" s="293"/>
      <c r="E12" s="293"/>
      <c r="F12" s="293"/>
      <c r="G12" s="293"/>
      <c r="H12" s="293"/>
      <c r="I12" s="293"/>
      <c r="J12" s="293"/>
      <c r="K12" s="293"/>
      <c r="L12" s="293"/>
      <c r="M12" s="293"/>
      <c r="N12" s="293"/>
      <c r="O12" s="293"/>
      <c r="P12" s="293"/>
      <c r="Q12" s="293"/>
      <c r="R12" s="293"/>
      <c r="S12" s="293"/>
      <c r="T12" s="293"/>
      <c r="U12" s="293"/>
    </row>
    <row r="13" spans="2:22" ht="24.95" customHeight="1" x14ac:dyDescent="0.2">
      <c r="B13" s="309" t="s">
        <v>28</v>
      </c>
      <c r="C13" s="309"/>
      <c r="D13" s="309"/>
      <c r="E13" s="309"/>
      <c r="F13" s="309"/>
      <c r="G13" s="309"/>
      <c r="H13" s="309"/>
      <c r="I13" s="309"/>
      <c r="J13" s="309"/>
      <c r="K13" s="309"/>
      <c r="L13" s="309"/>
      <c r="M13" s="309"/>
      <c r="N13" s="309"/>
      <c r="O13" s="309"/>
      <c r="P13" s="309"/>
      <c r="Q13" s="309"/>
      <c r="R13" s="309"/>
      <c r="S13" s="309"/>
      <c r="T13" s="309"/>
      <c r="U13" s="309"/>
    </row>
    <row r="14" spans="2:22" ht="60" customHeight="1" x14ac:dyDescent="0.2">
      <c r="B14" s="301" t="s">
        <v>362</v>
      </c>
      <c r="C14" s="301"/>
      <c r="D14" s="301"/>
      <c r="E14" s="301"/>
      <c r="F14" s="301"/>
      <c r="G14" s="301"/>
      <c r="H14" s="301"/>
      <c r="I14" s="301"/>
      <c r="J14" s="301"/>
      <c r="K14" s="301"/>
      <c r="L14" s="301"/>
      <c r="M14" s="301"/>
      <c r="N14" s="301"/>
      <c r="O14" s="301"/>
      <c r="P14" s="301"/>
      <c r="Q14" s="301"/>
      <c r="R14" s="301"/>
      <c r="S14" s="301"/>
      <c r="T14" s="301"/>
      <c r="U14" s="301"/>
    </row>
    <row r="15" spans="2:22" ht="60" customHeight="1" x14ac:dyDescent="0.2">
      <c r="B15" s="301" t="s">
        <v>356</v>
      </c>
      <c r="C15" s="301"/>
      <c r="D15" s="301"/>
      <c r="E15" s="301"/>
      <c r="F15" s="301"/>
      <c r="G15" s="301"/>
      <c r="H15" s="301"/>
      <c r="I15" s="301"/>
      <c r="J15" s="301"/>
      <c r="K15" s="301"/>
      <c r="L15" s="301"/>
      <c r="M15" s="301"/>
      <c r="N15" s="301"/>
      <c r="O15" s="301"/>
      <c r="P15" s="301"/>
      <c r="Q15" s="301"/>
      <c r="R15" s="301"/>
      <c r="S15" s="301"/>
      <c r="T15" s="301"/>
      <c r="U15" s="301"/>
    </row>
    <row r="16" spans="2:22" ht="60" customHeight="1" x14ac:dyDescent="0.2">
      <c r="B16" s="301" t="s">
        <v>363</v>
      </c>
      <c r="C16" s="301"/>
      <c r="D16" s="301"/>
      <c r="E16" s="301"/>
      <c r="F16" s="301"/>
      <c r="G16" s="301"/>
      <c r="H16" s="301"/>
      <c r="I16" s="301"/>
      <c r="J16" s="301"/>
      <c r="K16" s="301"/>
      <c r="L16" s="301"/>
      <c r="M16" s="301"/>
      <c r="N16" s="301"/>
      <c r="O16" s="301"/>
      <c r="P16" s="301"/>
      <c r="Q16" s="301"/>
      <c r="R16" s="301"/>
      <c r="S16" s="301"/>
      <c r="T16" s="301"/>
      <c r="U16" s="301"/>
    </row>
    <row r="17" spans="2:21" s="14" customFormat="1" ht="24.95" customHeight="1" x14ac:dyDescent="0.25">
      <c r="B17" s="304" t="s">
        <v>123</v>
      </c>
      <c r="C17" s="304"/>
      <c r="D17" s="304"/>
      <c r="E17" s="304"/>
      <c r="F17" s="304"/>
      <c r="G17" s="304"/>
      <c r="H17" s="304"/>
      <c r="I17" s="304"/>
      <c r="J17" s="304"/>
      <c r="K17" s="304"/>
      <c r="L17" s="304"/>
      <c r="M17" s="304"/>
      <c r="N17" s="304"/>
      <c r="O17" s="304"/>
      <c r="P17" s="304"/>
      <c r="Q17" s="304"/>
      <c r="R17" s="304"/>
      <c r="S17" s="304"/>
      <c r="T17" s="304"/>
      <c r="U17" s="304"/>
    </row>
    <row r="18" spans="2:21" ht="60" customHeight="1" x14ac:dyDescent="0.2">
      <c r="B18" s="301" t="s">
        <v>366</v>
      </c>
      <c r="C18" s="301"/>
      <c r="D18" s="301"/>
      <c r="E18" s="301"/>
      <c r="F18" s="301"/>
      <c r="G18" s="301"/>
      <c r="H18" s="301"/>
      <c r="I18" s="301"/>
      <c r="J18" s="301"/>
      <c r="K18" s="301"/>
      <c r="L18" s="301"/>
      <c r="M18" s="301"/>
      <c r="N18" s="301"/>
      <c r="O18" s="301"/>
      <c r="P18" s="301"/>
      <c r="Q18" s="301"/>
      <c r="R18" s="301"/>
      <c r="S18" s="301"/>
      <c r="T18" s="301"/>
      <c r="U18" s="301"/>
    </row>
    <row r="19" spans="2:21" ht="60" customHeight="1" x14ac:dyDescent="0.2">
      <c r="B19" s="301" t="s">
        <v>367</v>
      </c>
      <c r="C19" s="301"/>
      <c r="D19" s="301"/>
      <c r="E19" s="301"/>
      <c r="F19" s="301"/>
      <c r="G19" s="301"/>
      <c r="H19" s="301"/>
      <c r="I19" s="301"/>
      <c r="J19" s="301"/>
      <c r="K19" s="301"/>
      <c r="L19" s="301"/>
      <c r="M19" s="301"/>
      <c r="N19" s="301"/>
      <c r="O19" s="301"/>
      <c r="P19" s="301"/>
      <c r="Q19" s="301"/>
      <c r="R19" s="301"/>
      <c r="S19" s="301"/>
      <c r="T19" s="301"/>
      <c r="U19" s="301"/>
    </row>
    <row r="20" spans="2:21" ht="60" customHeight="1" x14ac:dyDescent="0.2">
      <c r="B20" s="301"/>
      <c r="C20" s="301"/>
      <c r="D20" s="301"/>
      <c r="E20" s="301"/>
      <c r="F20" s="301"/>
      <c r="G20" s="301"/>
      <c r="H20" s="301"/>
      <c r="I20" s="301"/>
      <c r="J20" s="301"/>
      <c r="K20" s="301"/>
      <c r="L20" s="301"/>
      <c r="M20" s="301"/>
      <c r="N20" s="301"/>
      <c r="O20" s="301"/>
      <c r="P20" s="301"/>
      <c r="Q20" s="301"/>
      <c r="R20" s="301"/>
      <c r="S20" s="301"/>
      <c r="T20" s="301"/>
      <c r="U20" s="301"/>
    </row>
    <row r="21" spans="2:21" ht="16.5" customHeight="1" x14ac:dyDescent="0.2">
      <c r="B21" s="13"/>
      <c r="C21" s="13"/>
      <c r="D21" s="13"/>
      <c r="E21" s="13"/>
      <c r="F21" s="13"/>
      <c r="G21" s="13"/>
      <c r="H21" s="13"/>
      <c r="I21" s="13"/>
      <c r="J21" s="13"/>
      <c r="K21" s="13"/>
      <c r="L21" s="13"/>
      <c r="M21" s="13"/>
      <c r="N21" s="13"/>
      <c r="O21" s="13"/>
      <c r="P21" s="13"/>
      <c r="Q21" s="13"/>
      <c r="R21" s="13"/>
      <c r="S21" s="13"/>
      <c r="T21" s="13"/>
      <c r="U21" s="13"/>
    </row>
    <row r="22" spans="2:21" ht="21.95" customHeight="1" x14ac:dyDescent="0.2">
      <c r="B22" s="283" t="s">
        <v>399</v>
      </c>
      <c r="C22" s="283"/>
      <c r="D22" s="283"/>
      <c r="E22" s="283"/>
      <c r="F22" s="283"/>
      <c r="G22" s="283"/>
      <c r="H22" s="283"/>
      <c r="I22" s="283"/>
      <c r="J22" s="283"/>
      <c r="K22" s="283"/>
      <c r="L22" s="283"/>
      <c r="M22" s="283"/>
      <c r="N22" s="283"/>
      <c r="O22" s="283"/>
      <c r="P22" s="283"/>
      <c r="Q22" s="283"/>
      <c r="R22" s="283"/>
      <c r="S22" s="283"/>
      <c r="T22" s="283"/>
      <c r="U22" s="283"/>
    </row>
    <row r="23" spans="2:21" ht="24.95" customHeight="1" x14ac:dyDescent="0.2">
      <c r="B23" s="284" t="s">
        <v>28</v>
      </c>
      <c r="C23" s="284"/>
      <c r="D23" s="284"/>
      <c r="E23" s="284"/>
      <c r="F23" s="284"/>
      <c r="G23" s="284"/>
      <c r="H23" s="284"/>
      <c r="I23" s="284"/>
      <c r="J23" s="284"/>
      <c r="K23" s="284"/>
      <c r="L23" s="284"/>
      <c r="M23" s="284"/>
      <c r="N23" s="284"/>
      <c r="O23" s="284"/>
      <c r="P23" s="284"/>
      <c r="Q23" s="284"/>
      <c r="R23" s="284"/>
      <c r="S23" s="284"/>
      <c r="T23" s="284"/>
      <c r="U23" s="284"/>
    </row>
    <row r="24" spans="2:21" ht="60" customHeight="1" x14ac:dyDescent="0.2">
      <c r="B24" s="274" t="s">
        <v>426</v>
      </c>
      <c r="C24" s="274"/>
      <c r="D24" s="274"/>
      <c r="E24" s="274"/>
      <c r="F24" s="274"/>
      <c r="G24" s="274"/>
      <c r="H24" s="274"/>
      <c r="I24" s="274"/>
      <c r="J24" s="274"/>
      <c r="K24" s="274"/>
      <c r="L24" s="274"/>
      <c r="M24" s="274"/>
      <c r="N24" s="274"/>
      <c r="O24" s="274"/>
      <c r="P24" s="274"/>
      <c r="Q24" s="274"/>
      <c r="R24" s="274"/>
      <c r="S24" s="274"/>
      <c r="T24" s="274"/>
      <c r="U24" s="274"/>
    </row>
    <row r="25" spans="2:21" ht="60" customHeight="1" x14ac:dyDescent="0.2">
      <c r="B25" s="274" t="s">
        <v>427</v>
      </c>
      <c r="C25" s="274"/>
      <c r="D25" s="274"/>
      <c r="E25" s="274"/>
      <c r="F25" s="274"/>
      <c r="G25" s="274"/>
      <c r="H25" s="274"/>
      <c r="I25" s="274"/>
      <c r="J25" s="274"/>
      <c r="K25" s="274"/>
      <c r="L25" s="274"/>
      <c r="M25" s="274"/>
      <c r="N25" s="274"/>
      <c r="O25" s="274"/>
      <c r="P25" s="274"/>
      <c r="Q25" s="274"/>
      <c r="R25" s="274"/>
      <c r="S25" s="274"/>
      <c r="T25" s="274"/>
      <c r="U25" s="274"/>
    </row>
    <row r="26" spans="2:21" s="14" customFormat="1" ht="24.95" customHeight="1" x14ac:dyDescent="0.25">
      <c r="B26" s="306" t="s">
        <v>123</v>
      </c>
      <c r="C26" s="307"/>
      <c r="D26" s="307"/>
      <c r="E26" s="307"/>
      <c r="F26" s="307"/>
      <c r="G26" s="307"/>
      <c r="H26" s="307"/>
      <c r="I26" s="307"/>
      <c r="J26" s="307"/>
      <c r="K26" s="307"/>
      <c r="L26" s="307"/>
      <c r="M26" s="307"/>
      <c r="N26" s="307"/>
      <c r="O26" s="307"/>
      <c r="P26" s="307"/>
      <c r="Q26" s="307"/>
      <c r="R26" s="307"/>
      <c r="S26" s="307"/>
      <c r="T26" s="307"/>
      <c r="U26" s="308"/>
    </row>
    <row r="27" spans="2:21" ht="60" customHeight="1" x14ac:dyDescent="0.2">
      <c r="B27" s="301" t="s">
        <v>428</v>
      </c>
      <c r="C27" s="301"/>
      <c r="D27" s="301"/>
      <c r="E27" s="301"/>
      <c r="F27" s="301"/>
      <c r="G27" s="301"/>
      <c r="H27" s="301"/>
      <c r="I27" s="301"/>
      <c r="J27" s="301"/>
      <c r="K27" s="301"/>
      <c r="L27" s="301"/>
      <c r="M27" s="301"/>
      <c r="N27" s="301"/>
      <c r="O27" s="301"/>
      <c r="P27" s="301"/>
      <c r="Q27" s="301"/>
      <c r="R27" s="301"/>
      <c r="S27" s="301"/>
      <c r="T27" s="301"/>
      <c r="U27" s="301"/>
    </row>
    <row r="28" spans="2:21" ht="60" customHeight="1" x14ac:dyDescent="0.2">
      <c r="B28" s="301" t="s">
        <v>429</v>
      </c>
      <c r="C28" s="301"/>
      <c r="D28" s="301"/>
      <c r="E28" s="301"/>
      <c r="F28" s="301"/>
      <c r="G28" s="301"/>
      <c r="H28" s="301"/>
      <c r="I28" s="301"/>
      <c r="J28" s="301"/>
      <c r="K28" s="301"/>
      <c r="L28" s="301"/>
      <c r="M28" s="301"/>
      <c r="N28" s="301"/>
      <c r="O28" s="301"/>
      <c r="P28" s="301"/>
      <c r="Q28" s="301"/>
      <c r="R28" s="301"/>
      <c r="S28" s="301"/>
      <c r="T28" s="301"/>
      <c r="U28" s="301"/>
    </row>
    <row r="29" spans="2:21" ht="60" customHeight="1" x14ac:dyDescent="0.2">
      <c r="B29" s="301"/>
      <c r="C29" s="301"/>
      <c r="D29" s="301"/>
      <c r="E29" s="301"/>
      <c r="F29" s="301"/>
      <c r="G29" s="301"/>
      <c r="H29" s="301"/>
      <c r="I29" s="301"/>
      <c r="J29" s="301"/>
      <c r="K29" s="301"/>
      <c r="L29" s="301"/>
      <c r="M29" s="301"/>
      <c r="N29" s="301"/>
      <c r="O29" s="301"/>
      <c r="P29" s="301"/>
      <c r="Q29" s="301"/>
      <c r="R29" s="301"/>
      <c r="S29" s="301"/>
      <c r="T29" s="301"/>
      <c r="U29" s="301"/>
    </row>
    <row r="30" spans="2:21" ht="16.5" customHeight="1" x14ac:dyDescent="0.2">
      <c r="B30" s="13"/>
      <c r="C30" s="13"/>
      <c r="D30" s="13"/>
      <c r="E30" s="13"/>
      <c r="F30" s="13"/>
      <c r="G30" s="13"/>
      <c r="H30" s="13"/>
      <c r="I30" s="13"/>
      <c r="J30" s="13"/>
      <c r="K30" s="13"/>
      <c r="L30" s="13"/>
      <c r="M30" s="13"/>
      <c r="N30" s="13"/>
      <c r="O30" s="13"/>
      <c r="P30" s="13"/>
      <c r="Q30" s="13"/>
      <c r="R30" s="13"/>
      <c r="S30" s="13"/>
      <c r="T30" s="13"/>
      <c r="U30" s="13"/>
    </row>
    <row r="31" spans="2:21" ht="21.95" customHeight="1" x14ac:dyDescent="0.2">
      <c r="B31" s="281">
        <v>2021</v>
      </c>
      <c r="C31" s="282"/>
      <c r="D31" s="282"/>
      <c r="E31" s="282"/>
      <c r="F31" s="282"/>
      <c r="G31" s="282"/>
      <c r="H31" s="282"/>
      <c r="I31" s="282"/>
      <c r="J31" s="282"/>
      <c r="K31" s="282"/>
      <c r="L31" s="282"/>
      <c r="M31" s="282"/>
      <c r="N31" s="282"/>
      <c r="O31" s="282"/>
      <c r="P31" s="282"/>
      <c r="Q31" s="282"/>
      <c r="R31" s="282"/>
      <c r="S31" s="282"/>
      <c r="T31" s="282"/>
      <c r="U31" s="282"/>
    </row>
    <row r="32" spans="2:21" ht="24.95" customHeight="1" x14ac:dyDescent="0.2">
      <c r="B32" s="277" t="s">
        <v>28</v>
      </c>
      <c r="C32" s="278"/>
      <c r="D32" s="278"/>
      <c r="E32" s="278"/>
      <c r="F32" s="278"/>
      <c r="G32" s="278"/>
      <c r="H32" s="278"/>
      <c r="I32" s="278"/>
      <c r="J32" s="278"/>
      <c r="K32" s="278"/>
      <c r="L32" s="278"/>
      <c r="M32" s="278"/>
      <c r="N32" s="278"/>
      <c r="O32" s="278"/>
      <c r="P32" s="278"/>
      <c r="Q32" s="278"/>
      <c r="R32" s="278"/>
      <c r="S32" s="278"/>
      <c r="T32" s="278"/>
      <c r="U32" s="278"/>
    </row>
    <row r="33" spans="2:21" ht="60" customHeight="1" x14ac:dyDescent="0.2">
      <c r="B33" s="305" t="s">
        <v>501</v>
      </c>
      <c r="C33" s="305"/>
      <c r="D33" s="305"/>
      <c r="E33" s="305"/>
      <c r="F33" s="305"/>
      <c r="G33" s="305"/>
      <c r="H33" s="305"/>
      <c r="I33" s="305"/>
      <c r="J33" s="305"/>
      <c r="K33" s="305"/>
      <c r="L33" s="305"/>
      <c r="M33" s="305"/>
      <c r="N33" s="305"/>
      <c r="O33" s="305"/>
      <c r="P33" s="305"/>
      <c r="Q33" s="305"/>
      <c r="R33" s="305"/>
      <c r="S33" s="305"/>
      <c r="T33" s="305"/>
      <c r="U33" s="305"/>
    </row>
    <row r="34" spans="2:21" ht="60" customHeight="1" x14ac:dyDescent="0.2">
      <c r="B34" s="305" t="s">
        <v>502</v>
      </c>
      <c r="C34" s="305"/>
      <c r="D34" s="305"/>
      <c r="E34" s="305"/>
      <c r="F34" s="305"/>
      <c r="G34" s="305"/>
      <c r="H34" s="305"/>
      <c r="I34" s="305"/>
      <c r="J34" s="305"/>
      <c r="K34" s="305"/>
      <c r="L34" s="305"/>
      <c r="M34" s="305"/>
      <c r="N34" s="305"/>
      <c r="O34" s="305"/>
      <c r="P34" s="305"/>
      <c r="Q34" s="305"/>
      <c r="R34" s="305"/>
      <c r="S34" s="305"/>
      <c r="T34" s="305"/>
      <c r="U34" s="305"/>
    </row>
    <row r="35" spans="2:21" s="14" customFormat="1" ht="24.95" customHeight="1" x14ac:dyDescent="0.25">
      <c r="B35" s="279" t="s">
        <v>123</v>
      </c>
      <c r="C35" s="280"/>
      <c r="D35" s="280"/>
      <c r="E35" s="280"/>
      <c r="F35" s="280"/>
      <c r="G35" s="280"/>
      <c r="H35" s="280"/>
      <c r="I35" s="280"/>
      <c r="J35" s="280"/>
      <c r="K35" s="280"/>
      <c r="L35" s="280"/>
      <c r="M35" s="280"/>
      <c r="N35" s="280"/>
      <c r="O35" s="280"/>
      <c r="P35" s="280"/>
      <c r="Q35" s="280"/>
      <c r="R35" s="280"/>
      <c r="S35" s="280"/>
      <c r="T35" s="280"/>
      <c r="U35" s="280"/>
    </row>
    <row r="36" spans="2:21" ht="60" customHeight="1" x14ac:dyDescent="0.2">
      <c r="B36" s="305" t="s">
        <v>503</v>
      </c>
      <c r="C36" s="305"/>
      <c r="D36" s="305"/>
      <c r="E36" s="305"/>
      <c r="F36" s="305"/>
      <c r="G36" s="305"/>
      <c r="H36" s="305"/>
      <c r="I36" s="305"/>
      <c r="J36" s="305"/>
      <c r="K36" s="305"/>
      <c r="L36" s="305"/>
      <c r="M36" s="305"/>
      <c r="N36" s="305"/>
      <c r="O36" s="305"/>
      <c r="P36" s="305"/>
      <c r="Q36" s="305"/>
      <c r="R36" s="305"/>
      <c r="S36" s="305"/>
      <c r="T36" s="305"/>
      <c r="U36" s="305"/>
    </row>
    <row r="37" spans="2:21" ht="60" customHeight="1" x14ac:dyDescent="0.2">
      <c r="B37" s="305" t="s">
        <v>504</v>
      </c>
      <c r="C37" s="305"/>
      <c r="D37" s="305"/>
      <c r="E37" s="305"/>
      <c r="F37" s="305"/>
      <c r="G37" s="305"/>
      <c r="H37" s="305"/>
      <c r="I37" s="305"/>
      <c r="J37" s="305"/>
      <c r="K37" s="305"/>
      <c r="L37" s="305"/>
      <c r="M37" s="305"/>
      <c r="N37" s="305"/>
      <c r="O37" s="305"/>
      <c r="P37" s="305"/>
      <c r="Q37" s="305"/>
      <c r="R37" s="305"/>
      <c r="S37" s="305"/>
      <c r="T37" s="305"/>
      <c r="U37" s="305"/>
    </row>
    <row r="38" spans="2:21" ht="60" customHeight="1" x14ac:dyDescent="0.2">
      <c r="B38" s="274"/>
      <c r="C38" s="274"/>
      <c r="D38" s="274"/>
      <c r="E38" s="274"/>
      <c r="F38" s="274"/>
      <c r="G38" s="274"/>
      <c r="H38" s="274"/>
      <c r="I38" s="274"/>
      <c r="J38" s="274"/>
      <c r="K38" s="274"/>
      <c r="L38" s="274"/>
      <c r="M38" s="274"/>
      <c r="N38" s="274"/>
      <c r="O38" s="274"/>
      <c r="P38" s="274"/>
      <c r="Q38" s="274"/>
      <c r="R38" s="274"/>
      <c r="S38" s="274"/>
      <c r="T38" s="274"/>
      <c r="U38" s="274"/>
    </row>
    <row r="40" spans="2:21" x14ac:dyDescent="0.2">
      <c r="B40" s="300" t="s">
        <v>648</v>
      </c>
      <c r="C40" s="300"/>
      <c r="D40" s="300"/>
      <c r="E40" s="300"/>
      <c r="F40" s="300"/>
      <c r="G40" s="300"/>
      <c r="H40" s="300"/>
      <c r="I40" s="300"/>
      <c r="J40" s="300"/>
      <c r="K40" s="300"/>
      <c r="L40" s="300"/>
      <c r="M40" s="300"/>
      <c r="N40" s="300"/>
      <c r="O40" s="300"/>
      <c r="P40" s="300"/>
      <c r="Q40" s="300"/>
      <c r="R40" s="300"/>
      <c r="S40" s="300"/>
      <c r="T40" s="300"/>
      <c r="U40" s="300"/>
    </row>
    <row r="41" spans="2:21" ht="19.5" x14ac:dyDescent="0.2">
      <c r="B41" s="302" t="s">
        <v>28</v>
      </c>
      <c r="C41" s="303"/>
      <c r="D41" s="303"/>
      <c r="E41" s="303"/>
      <c r="F41" s="303"/>
      <c r="G41" s="303"/>
      <c r="H41" s="303"/>
      <c r="I41" s="303"/>
      <c r="J41" s="303"/>
      <c r="K41" s="303"/>
      <c r="L41" s="303"/>
      <c r="M41" s="303"/>
      <c r="N41" s="303"/>
      <c r="O41" s="303"/>
      <c r="P41" s="303"/>
      <c r="Q41" s="303"/>
      <c r="R41" s="303"/>
      <c r="S41" s="303"/>
      <c r="T41" s="303"/>
      <c r="U41" s="303"/>
    </row>
    <row r="42" spans="2:21" ht="51.75" customHeight="1" x14ac:dyDescent="0.2">
      <c r="B42" s="301" t="s">
        <v>736</v>
      </c>
      <c r="C42" s="301"/>
      <c r="D42" s="301"/>
      <c r="E42" s="301"/>
      <c r="F42" s="301"/>
      <c r="G42" s="301"/>
      <c r="H42" s="301"/>
      <c r="I42" s="301"/>
      <c r="J42" s="301"/>
      <c r="K42" s="301"/>
      <c r="L42" s="301"/>
      <c r="M42" s="301"/>
      <c r="N42" s="301"/>
      <c r="O42" s="301"/>
      <c r="P42" s="301"/>
      <c r="Q42" s="301"/>
      <c r="R42" s="301"/>
      <c r="S42" s="301"/>
      <c r="T42" s="301"/>
      <c r="U42" s="301"/>
    </row>
    <row r="43" spans="2:21" ht="50.25" customHeight="1" x14ac:dyDescent="0.2">
      <c r="B43" s="301" t="s">
        <v>737</v>
      </c>
      <c r="C43" s="301"/>
      <c r="D43" s="301"/>
      <c r="E43" s="301"/>
      <c r="F43" s="301"/>
      <c r="G43" s="301"/>
      <c r="H43" s="301"/>
      <c r="I43" s="301"/>
      <c r="J43" s="301"/>
      <c r="K43" s="301"/>
      <c r="L43" s="301"/>
      <c r="M43" s="301"/>
      <c r="N43" s="301"/>
      <c r="O43" s="301"/>
      <c r="P43" s="301"/>
      <c r="Q43" s="301"/>
      <c r="R43" s="301"/>
      <c r="S43" s="301"/>
      <c r="T43" s="301"/>
      <c r="U43" s="301"/>
    </row>
    <row r="44" spans="2:21" ht="19.5" x14ac:dyDescent="0.2">
      <c r="B44" s="304" t="s">
        <v>738</v>
      </c>
      <c r="C44" s="304"/>
      <c r="D44" s="304"/>
      <c r="E44" s="304"/>
      <c r="F44" s="304"/>
      <c r="G44" s="304"/>
      <c r="H44" s="304"/>
      <c r="I44" s="304"/>
      <c r="J44" s="304"/>
      <c r="K44" s="304"/>
      <c r="L44" s="304"/>
      <c r="M44" s="304"/>
      <c r="N44" s="304"/>
      <c r="O44" s="304"/>
      <c r="P44" s="304"/>
      <c r="Q44" s="304"/>
      <c r="R44" s="304"/>
      <c r="S44" s="304"/>
      <c r="T44" s="304"/>
      <c r="U44" s="304"/>
    </row>
    <row r="45" spans="2:21" ht="69.75" customHeight="1" x14ac:dyDescent="0.2">
      <c r="B45" s="301" t="s">
        <v>739</v>
      </c>
      <c r="C45" s="301"/>
      <c r="D45" s="301"/>
      <c r="E45" s="301"/>
      <c r="F45" s="301"/>
      <c r="G45" s="301"/>
      <c r="H45" s="301"/>
      <c r="I45" s="301"/>
      <c r="J45" s="301"/>
      <c r="K45" s="301"/>
      <c r="L45" s="301"/>
      <c r="M45" s="301"/>
      <c r="N45" s="301"/>
      <c r="O45" s="301"/>
      <c r="P45" s="301"/>
      <c r="Q45" s="301"/>
      <c r="R45" s="301"/>
      <c r="S45" s="301"/>
      <c r="T45" s="301"/>
      <c r="U45" s="301"/>
    </row>
    <row r="46" spans="2:21" ht="60" customHeight="1" x14ac:dyDescent="0.2">
      <c r="B46" s="301" t="s">
        <v>798</v>
      </c>
      <c r="C46" s="301"/>
      <c r="D46" s="301"/>
      <c r="E46" s="301"/>
      <c r="F46" s="301"/>
      <c r="G46" s="301"/>
      <c r="H46" s="301"/>
      <c r="I46" s="301"/>
      <c r="J46" s="301"/>
      <c r="K46" s="301"/>
      <c r="L46" s="301"/>
      <c r="M46" s="301"/>
      <c r="N46" s="301"/>
      <c r="O46" s="301"/>
      <c r="P46" s="301"/>
      <c r="Q46" s="301"/>
      <c r="R46" s="301"/>
      <c r="S46" s="301"/>
      <c r="T46" s="301"/>
      <c r="U46" s="301"/>
    </row>
    <row r="47" spans="2:21" ht="59.25" customHeight="1" x14ac:dyDescent="0.2">
      <c r="B47" s="301"/>
      <c r="C47" s="301"/>
      <c r="D47" s="301"/>
      <c r="E47" s="301"/>
      <c r="F47" s="301"/>
      <c r="G47" s="301"/>
      <c r="H47" s="301"/>
      <c r="I47" s="301"/>
      <c r="J47" s="301"/>
      <c r="K47" s="301"/>
      <c r="L47" s="301"/>
      <c r="M47" s="301"/>
      <c r="N47" s="301"/>
      <c r="O47" s="301"/>
      <c r="P47" s="301"/>
      <c r="Q47" s="301"/>
      <c r="R47" s="301"/>
      <c r="S47" s="301"/>
      <c r="T47" s="301"/>
      <c r="U47" s="301"/>
    </row>
    <row r="65496" spans="2:22" x14ac:dyDescent="0.2">
      <c r="B65496" s="10" t="s">
        <v>29</v>
      </c>
      <c r="C65496" s="10"/>
      <c r="D65496" s="10"/>
      <c r="E65496" s="10"/>
      <c r="F65496" s="10"/>
      <c r="G65496" s="10"/>
      <c r="H65496" s="10"/>
      <c r="I65496" s="10"/>
      <c r="J65496" s="10"/>
      <c r="K65496" s="10"/>
      <c r="L65496" s="10"/>
      <c r="M65496" s="10"/>
      <c r="N65496" s="10"/>
      <c r="O65496" s="10"/>
      <c r="P65496" s="10"/>
      <c r="Q65496" s="10"/>
      <c r="R65496" s="10"/>
      <c r="S65496" s="10"/>
      <c r="T65496" s="10"/>
      <c r="U65496" s="10"/>
      <c r="V65496" s="10"/>
    </row>
    <row r="65497" spans="2:22" x14ac:dyDescent="0.2">
      <c r="B65497" s="11" t="s">
        <v>30</v>
      </c>
      <c r="C65497" s="11"/>
      <c r="D65497" s="11"/>
      <c r="E65497" s="11"/>
      <c r="F65497" s="11"/>
      <c r="G65497" s="11"/>
      <c r="H65497" s="11"/>
      <c r="I65497" s="11"/>
      <c r="J65497" s="11"/>
      <c r="K65497" s="11"/>
      <c r="L65497" s="11"/>
      <c r="M65497" s="11"/>
      <c r="N65497" s="11"/>
      <c r="O65497" s="11"/>
      <c r="P65497" s="11"/>
      <c r="Q65497" s="11"/>
      <c r="R65497" s="11"/>
      <c r="S65497" s="11"/>
      <c r="T65497" s="11"/>
      <c r="U65497" s="11"/>
      <c r="V65497" s="11"/>
    </row>
    <row r="65498" spans="2:22" x14ac:dyDescent="0.2">
      <c r="B65498" s="11" t="s">
        <v>31</v>
      </c>
      <c r="C65498" s="11"/>
      <c r="D65498" s="11"/>
      <c r="E65498" s="11"/>
      <c r="F65498" s="11"/>
      <c r="G65498" s="11"/>
      <c r="H65498" s="11"/>
      <c r="I65498" s="11"/>
      <c r="J65498" s="11"/>
      <c r="K65498" s="11"/>
      <c r="L65498" s="11"/>
      <c r="M65498" s="11"/>
      <c r="N65498" s="11"/>
      <c r="O65498" s="11"/>
      <c r="P65498" s="11"/>
      <c r="Q65498" s="11"/>
      <c r="R65498" s="11"/>
      <c r="S65498" s="11"/>
      <c r="T65498" s="11"/>
      <c r="U65498" s="11"/>
      <c r="V65498" s="11"/>
    </row>
  </sheetData>
  <mergeCells count="41">
    <mergeCell ref="B27:U27"/>
    <mergeCell ref="G3:G9"/>
    <mergeCell ref="B2:B3"/>
    <mergeCell ref="M2:P2"/>
    <mergeCell ref="B17:U17"/>
    <mergeCell ref="B23:U23"/>
    <mergeCell ref="B24:U24"/>
    <mergeCell ref="V2:V3"/>
    <mergeCell ref="L3:L9"/>
    <mergeCell ref="C2:F2"/>
    <mergeCell ref="B25:U25"/>
    <mergeCell ref="B26:U26"/>
    <mergeCell ref="H2:K2"/>
    <mergeCell ref="R2:U2"/>
    <mergeCell ref="B12:U12"/>
    <mergeCell ref="B13:U13"/>
    <mergeCell ref="B14:U14"/>
    <mergeCell ref="B16:U16"/>
    <mergeCell ref="B15:U15"/>
    <mergeCell ref="B18:U18"/>
    <mergeCell ref="B19:U19"/>
    <mergeCell ref="B20:U20"/>
    <mergeCell ref="B22:U22"/>
    <mergeCell ref="B28:U28"/>
    <mergeCell ref="B29:U29"/>
    <mergeCell ref="B31:U31"/>
    <mergeCell ref="B32:U32"/>
    <mergeCell ref="B33:U33"/>
    <mergeCell ref="B34:U34"/>
    <mergeCell ref="B35:U35"/>
    <mergeCell ref="B36:U36"/>
    <mergeCell ref="B37:U37"/>
    <mergeCell ref="B38:U38"/>
    <mergeCell ref="B45:U45"/>
    <mergeCell ref="B46:U46"/>
    <mergeCell ref="B47:U47"/>
    <mergeCell ref="B40:U40"/>
    <mergeCell ref="B41:U41"/>
    <mergeCell ref="B42:U42"/>
    <mergeCell ref="B43:U43"/>
    <mergeCell ref="B44:U44"/>
  </mergeCells>
  <phoneticPr fontId="2" type="noConversion"/>
  <hyperlinks>
    <hyperlink ref="B65498" r:id="rId1" xr:uid="{00000000-0004-0000-0300-000000000000}"/>
    <hyperlink ref="B65497" r:id="rId2" xr:uid="{00000000-0004-0000-0300-000001000000}"/>
    <hyperlink ref="B4" location="Autoevaluación!A54" tooltip="Ir a autoevaluacion" display="Diseño pedagogico" xr:uid="{00000000-0004-0000-0300-000002000000}"/>
    <hyperlink ref="B5" location="Autoevaluación!A61" tooltip="Ir a autoevaluacion" display="Practicas pedagogicas" xr:uid="{00000000-0004-0000-0300-000003000000}"/>
    <hyperlink ref="B6" location="Autoevaluación!A67" tooltip="Ir a autoevaluación" display="Gestion de aula" xr:uid="{00000000-0004-0000-0300-000004000000}"/>
    <hyperlink ref="B7" location="Autoevaluación!A73" tooltip="Ir a autoevaluación" display="Seguimiento academico" xr:uid="{00000000-0004-0000-0300-000005000000}"/>
  </hyperlinks>
  <pageMargins left="0.7" right="0.7" top="0.75" bottom="0.75" header="0.3" footer="0.3"/>
  <pageSetup paperSize="9" orientation="portrait" horizontalDpi="0" verticalDpi="0" r:id="rId3"/>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B1:V65497"/>
  <sheetViews>
    <sheetView showGridLines="0" topLeftCell="B33" zoomScaleNormal="100" workbookViewId="0">
      <selection activeCell="B45" sqref="B45:U45"/>
    </sheetView>
  </sheetViews>
  <sheetFormatPr baseColWidth="10" defaultColWidth="11.42578125" defaultRowHeight="15" x14ac:dyDescent="0.2"/>
  <cols>
    <col min="1" max="1" width="1.42578125" style="1" customWidth="1"/>
    <col min="2" max="2" width="38.28515625" style="1" customWidth="1"/>
    <col min="3" max="6" width="7.7109375" style="1" customWidth="1"/>
    <col min="7" max="7" width="1.7109375" style="1" customWidth="1"/>
    <col min="8" max="11" width="7.7109375" style="1" customWidth="1"/>
    <col min="12" max="12" width="1.7109375" style="1" customWidth="1"/>
    <col min="13" max="16" width="7.7109375" style="1" customWidth="1"/>
    <col min="17" max="17" width="2.140625" style="1" customWidth="1"/>
    <col min="18" max="21" width="7.7109375" style="1" customWidth="1"/>
    <col min="22" max="22" width="14.140625" style="1" bestFit="1" customWidth="1"/>
    <col min="23" max="27" width="11.42578125" style="1"/>
    <col min="28" max="28" width="2" style="1" customWidth="1"/>
    <col min="29" max="33" width="11.42578125" style="1"/>
    <col min="34" max="34" width="1.85546875" style="1" customWidth="1"/>
    <col min="35" max="16384" width="11.42578125" style="1"/>
  </cols>
  <sheetData>
    <row r="1" spans="2:22" ht="6" customHeight="1" x14ac:dyDescent="0.2"/>
    <row r="2" spans="2:22" ht="22.5" customHeight="1" x14ac:dyDescent="0.2">
      <c r="B2" s="294" t="s">
        <v>137</v>
      </c>
      <c r="C2" s="293" t="s">
        <v>190</v>
      </c>
      <c r="D2" s="293"/>
      <c r="E2" s="293"/>
      <c r="F2" s="293"/>
      <c r="G2" s="2"/>
      <c r="H2" s="291" t="s">
        <v>399</v>
      </c>
      <c r="I2" s="291"/>
      <c r="J2" s="291"/>
      <c r="K2" s="291"/>
      <c r="L2" s="2"/>
      <c r="M2" s="292" t="s">
        <v>176</v>
      </c>
      <c r="N2" s="292"/>
      <c r="O2" s="292"/>
      <c r="P2" s="292"/>
      <c r="Q2" s="103"/>
      <c r="R2" s="300" t="s">
        <v>177</v>
      </c>
      <c r="S2" s="300"/>
      <c r="T2" s="300"/>
      <c r="U2" s="300"/>
      <c r="V2" s="290"/>
    </row>
    <row r="3" spans="2:22" ht="24.75" customHeight="1" thickBot="1" x14ac:dyDescent="0.25">
      <c r="B3" s="295"/>
      <c r="C3" s="3">
        <v>1</v>
      </c>
      <c r="D3" s="3">
        <v>2</v>
      </c>
      <c r="E3" s="4">
        <v>3</v>
      </c>
      <c r="F3" s="5">
        <v>4</v>
      </c>
      <c r="G3" s="298"/>
      <c r="H3" s="3">
        <v>1</v>
      </c>
      <c r="I3" s="3">
        <v>2</v>
      </c>
      <c r="J3" s="4">
        <v>3</v>
      </c>
      <c r="K3" s="5">
        <v>4</v>
      </c>
      <c r="L3" s="296"/>
      <c r="M3" s="3">
        <v>1</v>
      </c>
      <c r="N3" s="3">
        <v>2</v>
      </c>
      <c r="O3" s="4">
        <v>3</v>
      </c>
      <c r="P3" s="5">
        <v>4</v>
      </c>
      <c r="Q3" s="104"/>
      <c r="R3" s="3">
        <v>1</v>
      </c>
      <c r="S3" s="3">
        <v>2</v>
      </c>
      <c r="T3" s="4">
        <v>3</v>
      </c>
      <c r="U3" s="5">
        <v>4</v>
      </c>
      <c r="V3" s="290"/>
    </row>
    <row r="4" spans="2:22" ht="38.1" customHeight="1" thickTop="1" thickBot="1" x14ac:dyDescent="0.25">
      <c r="B4" s="80" t="s">
        <v>133</v>
      </c>
      <c r="C4" s="78">
        <f>Autoevaluación!R84/SUM(Autoevaluación!R84:R87)</f>
        <v>0</v>
      </c>
      <c r="D4" s="7">
        <f>Autoevaluación!R85/SUM(Autoevaluación!R84:R87)</f>
        <v>0</v>
      </c>
      <c r="E4" s="7">
        <f>Autoevaluación!R86/SUM(Autoevaluación!R84:R87)</f>
        <v>0.33333333333333331</v>
      </c>
      <c r="F4" s="7">
        <f>Autoevaluación!R87/SUM(Autoevaluación!R84:R87)</f>
        <v>0.66666666666666663</v>
      </c>
      <c r="G4" s="299"/>
      <c r="H4" s="17">
        <f>Autoevaluación!S84/SUM(Autoevaluación!S84:S87)</f>
        <v>0</v>
      </c>
      <c r="I4" s="7">
        <f>Autoevaluación!S85/SUM(Autoevaluación!S84:S87)</f>
        <v>0</v>
      </c>
      <c r="J4" s="7">
        <f>Autoevaluación!S86/SUM(Autoevaluación!S84:S87)</f>
        <v>0</v>
      </c>
      <c r="K4" s="7">
        <f>Autoevaluación!S87/SUM(Autoevaluación!S84:S87)</f>
        <v>1</v>
      </c>
      <c r="L4" s="297"/>
      <c r="M4" s="7">
        <f>Autoevaluación!T84/SUM(Autoevaluación!T84:T87)</f>
        <v>0</v>
      </c>
      <c r="N4" s="7">
        <f>Autoevaluación!T85/SUM(Autoevaluación!T84:T87)</f>
        <v>0</v>
      </c>
      <c r="O4" s="7">
        <f>Autoevaluación!T86/SUM(Autoevaluación!T84:T87)</f>
        <v>0</v>
      </c>
      <c r="P4" s="7">
        <f>Autoevaluación!T87/SUM(Autoevaluación!T84:T87)</f>
        <v>1</v>
      </c>
      <c r="Q4" s="99"/>
      <c r="R4" s="7">
        <f>Autoevaluación!U84/SUM(Autoevaluación!U84:U87)</f>
        <v>0</v>
      </c>
      <c r="S4" s="7">
        <f>Autoevaluación!U85/SUM(Autoevaluación!U84:U87)</f>
        <v>0</v>
      </c>
      <c r="T4" s="7">
        <f>Autoevaluación!U86/SUM(Autoevaluación!U84:U87)</f>
        <v>0</v>
      </c>
      <c r="U4" s="7">
        <f>Autoevaluación!U87/SUM(Autoevaluación!U84:U87)</f>
        <v>1</v>
      </c>
    </row>
    <row r="5" spans="2:22" ht="38.1" customHeight="1" thickTop="1" thickBot="1" x14ac:dyDescent="0.3">
      <c r="B5" s="82" t="s">
        <v>134</v>
      </c>
      <c r="C5" s="78">
        <f>Autoevaluación!R89/SUM(Autoevaluación!R89:R92)</f>
        <v>0</v>
      </c>
      <c r="D5" s="7">
        <f>Autoevaluación!R90/SUM(Autoevaluación!R89:R92)</f>
        <v>0</v>
      </c>
      <c r="E5" s="7">
        <f>Autoevaluación!R91/SUM(Autoevaluación!R89:R92)</f>
        <v>0.8571428571428571</v>
      </c>
      <c r="F5" s="7">
        <f>Autoevaluación!R92/SUM(Autoevaluación!R89:R92)</f>
        <v>0.14285714285714285</v>
      </c>
      <c r="G5" s="299"/>
      <c r="H5" s="17">
        <f>Autoevaluación!S89/SUM(Autoevaluación!S89:S92)</f>
        <v>0</v>
      </c>
      <c r="I5" s="7">
        <f>Autoevaluación!S90/SUM(Autoevaluación!S89:S92)</f>
        <v>0</v>
      </c>
      <c r="J5" s="7" t="e">
        <f>Autoevaluación!S91/SUM(Autoevaluación!S89:Q92Q13:V16)</f>
        <v>#NAME?</v>
      </c>
      <c r="K5" s="7">
        <f>Autoevaluación!S92/SUM(Autoevaluación!S89:S92)</f>
        <v>0.2857142857142857</v>
      </c>
      <c r="L5" s="297"/>
      <c r="M5" s="7">
        <f>Autoevaluación!T89/SUM(Autoevaluación!T89:T92)</f>
        <v>0</v>
      </c>
      <c r="N5" s="7">
        <f>Autoevaluación!T90/SUM(Autoevaluación!T89:T92)</f>
        <v>0.2857142857142857</v>
      </c>
      <c r="O5" s="7">
        <f>Autoevaluación!T91/SUM(Autoevaluación!T89:T92)</f>
        <v>0.2857142857142857</v>
      </c>
      <c r="P5" s="7">
        <f>Autoevaluación!T92/SUM(Autoevaluación!T89:T92)</f>
        <v>0.42857142857142855</v>
      </c>
      <c r="Q5" s="99"/>
      <c r="R5" s="7">
        <f>Autoevaluación!U89/SUM(Autoevaluación!U89:U92)</f>
        <v>0.14285714285714285</v>
      </c>
      <c r="S5" s="7">
        <f>Autoevaluación!U90/SUM(Autoevaluación!U89:U92)</f>
        <v>0.14285714285714285</v>
      </c>
      <c r="T5" s="7">
        <f>Autoevaluación!U91/SUM(Autoevaluación!U89:U92)</f>
        <v>0.14285714285714285</v>
      </c>
      <c r="U5" s="7">
        <f>Autoevaluación!U92/SUM(Autoevaluación!U89:U92)</f>
        <v>0.5714285714285714</v>
      </c>
      <c r="V5" s="14"/>
    </row>
    <row r="6" spans="2:22" ht="38.1" customHeight="1" thickTop="1" thickBot="1" x14ac:dyDescent="0.25">
      <c r="B6" s="82" t="s">
        <v>32</v>
      </c>
      <c r="C6" s="78">
        <f>Autoevaluación!R98/SUM(Autoevaluación!R98:R101)</f>
        <v>0</v>
      </c>
      <c r="D6" s="7">
        <f>Autoevaluación!R99/SUM(Autoevaluación!R98:R101)</f>
        <v>0</v>
      </c>
      <c r="E6" s="7">
        <f>Autoevaluación!R100/SUM(Autoevaluación!R98:R101)</f>
        <v>1</v>
      </c>
      <c r="F6" s="7">
        <f>Autoevaluación!R101/SUM(Autoevaluación!R98:R101)</f>
        <v>0</v>
      </c>
      <c r="G6" s="299"/>
      <c r="H6" s="17">
        <f>Autoevaluación!S98/SUM(Autoevaluación!S98:S101)</f>
        <v>0</v>
      </c>
      <c r="I6" s="7">
        <f>Autoevaluación!S99/SUM(Autoevaluación!S98:S101)</f>
        <v>0</v>
      </c>
      <c r="J6" s="7">
        <f>Autoevaluación!S100/SUM(Autoevaluación!S98:S101)</f>
        <v>1</v>
      </c>
      <c r="K6" s="7">
        <f>Autoevaluación!S10/SUM(Autoevaluación!S98:S101)</f>
        <v>1.5</v>
      </c>
      <c r="L6" s="297"/>
      <c r="M6" s="7">
        <f>Autoevaluación!T98/SUM(Autoevaluación!T98:T101)</f>
        <v>0</v>
      </c>
      <c r="N6" s="7">
        <f>Autoevaluación!T99/SUM(Autoevaluación!T98:T101)</f>
        <v>0</v>
      </c>
      <c r="O6" s="7">
        <f>Autoevaluación!T100/SUM(Autoevaluación!T98:T101)</f>
        <v>0.5</v>
      </c>
      <c r="P6" s="7">
        <f>Autoevaluación!T101/SUM(Autoevaluación!T98:T101)</f>
        <v>0.5</v>
      </c>
      <c r="Q6" s="99"/>
      <c r="R6" s="7">
        <f>Autoevaluación!U98/SUM(Autoevaluación!U98:U101)</f>
        <v>0</v>
      </c>
      <c r="S6" s="7">
        <f>Autoevaluación!U99/SUM(Autoevaluación!U98:U101)</f>
        <v>0</v>
      </c>
      <c r="T6" s="7">
        <f>Autoevaluación!U100/SUM(Autoevaluación!U98:U101)</f>
        <v>0.5</v>
      </c>
      <c r="U6" s="7">
        <f>Autoevaluación!U101/SUM(Autoevaluación!U98:U101)</f>
        <v>0.5</v>
      </c>
      <c r="V6" s="16"/>
    </row>
    <row r="7" spans="2:22" ht="38.1" customHeight="1" thickTop="1" thickBot="1" x14ac:dyDescent="0.25">
      <c r="B7" s="80" t="s">
        <v>135</v>
      </c>
      <c r="C7" s="78">
        <f>Autoevaluación!R102/SUM(Autoevaluación!R102:R105)</f>
        <v>0</v>
      </c>
      <c r="D7" s="7">
        <f>Autoevaluación!R103/SUM(Autoevaluación!R102:R105)</f>
        <v>0.2</v>
      </c>
      <c r="E7" s="7">
        <f>Autoevaluación!R104/SUM(Autoevaluación!R102:R105)</f>
        <v>0.4</v>
      </c>
      <c r="F7" s="7">
        <f>Autoevaluación!R105/SUM(Autoevaluación!R102:R105)</f>
        <v>0.4</v>
      </c>
      <c r="G7" s="299"/>
      <c r="H7" s="17">
        <f>Autoevaluación!S102/SUM(Autoevaluación!S102:S105)</f>
        <v>0</v>
      </c>
      <c r="I7" s="7">
        <f>Autoevaluación!S103/SUM(Autoevaluación!S102:S105)</f>
        <v>0.1111111111111111</v>
      </c>
      <c r="J7" s="7">
        <f>Autoevaluación!S104/SUM(Autoevaluación!S102:S105)</f>
        <v>0.44444444444444442</v>
      </c>
      <c r="K7" s="7">
        <f>Autoevaluación!S105/SUM(Autoevaluación!S102:S105)</f>
        <v>0.44444444444444442</v>
      </c>
      <c r="L7" s="297"/>
      <c r="M7" s="7">
        <f>Autoevaluación!T102/SUM(Autoevaluación!T102:T105)</f>
        <v>0</v>
      </c>
      <c r="N7" s="7">
        <f>Autoevaluación!T103/SUM(Autoevaluación!T102:T105)</f>
        <v>0.2</v>
      </c>
      <c r="O7" s="7">
        <f>Autoevaluación!T104/SUM(Autoevaluación!T102:T105)</f>
        <v>0.6</v>
      </c>
      <c r="P7" s="7">
        <f>Autoevaluación!T105/SUM(Autoevaluación!T102:T105)</f>
        <v>0.2</v>
      </c>
      <c r="Q7" s="99"/>
      <c r="R7" s="7">
        <f>Autoevaluación!U102/SUM(Autoevaluación!U102:U105)</f>
        <v>0</v>
      </c>
      <c r="S7" s="7">
        <f>Autoevaluación!U103/SUM(Autoevaluación!U102:U105)</f>
        <v>0.1</v>
      </c>
      <c r="T7" s="7">
        <f>Autoevaluación!U104/SUM(Autoevaluación!U102:U105)</f>
        <v>0.4</v>
      </c>
      <c r="U7" s="7">
        <f>Autoevaluación!U105/SUM(Autoevaluación!U102:U105)</f>
        <v>0.5</v>
      </c>
    </row>
    <row r="8" spans="2:22" ht="38.1" customHeight="1" thickTop="1" thickBot="1" x14ac:dyDescent="0.25">
      <c r="B8" s="80" t="s">
        <v>136</v>
      </c>
      <c r="C8" s="78">
        <f>Autoevaluación!R114/SUM(Autoevaluación!R114:R117)</f>
        <v>0</v>
      </c>
      <c r="D8" s="7">
        <f>Autoevaluación!R115/SUM(Autoevaluación!R114:R117)</f>
        <v>0</v>
      </c>
      <c r="E8" s="7">
        <f>Autoevaluación!R116/SUM(Autoevaluación!R114:R117)</f>
        <v>0</v>
      </c>
      <c r="F8" s="7">
        <f>Autoevaluación!R117/SUM(Autoevaluación!R114:R117)</f>
        <v>1</v>
      </c>
      <c r="G8" s="299"/>
      <c r="H8" s="17">
        <f>Autoevaluación!S114/SUM(Autoevaluación!S114:S117)</f>
        <v>0</v>
      </c>
      <c r="I8" s="7">
        <f>Autoevaluación!S115/SUM(Autoevaluación!S114:S117)</f>
        <v>0</v>
      </c>
      <c r="J8" s="7">
        <f>Autoevaluación!S116/SUM(Autoevaluación!S114:S117)</f>
        <v>0</v>
      </c>
      <c r="K8" s="7">
        <f>Autoevaluación!S117/SUM(Autoevaluación!S114:S117)</f>
        <v>1</v>
      </c>
      <c r="L8" s="297"/>
      <c r="M8" s="7">
        <f>Autoevaluación!T114/SUM(Autoevaluación!T114:T117)</f>
        <v>0</v>
      </c>
      <c r="N8" s="7">
        <f>Autoevaluación!T115/SUM(Autoevaluación!T114:T117)</f>
        <v>0</v>
      </c>
      <c r="O8" s="7">
        <f>Autoevaluación!T116/SUM(Autoevaluación!T114:T117)</f>
        <v>0</v>
      </c>
      <c r="P8" s="7">
        <f>Autoevaluación!T117/SUM(Autoevaluación!T114:T117)</f>
        <v>1</v>
      </c>
      <c r="Q8" s="99"/>
      <c r="R8" s="7">
        <f>Autoevaluación!U114/SUM(Autoevaluación!U114:U117)</f>
        <v>0</v>
      </c>
      <c r="S8" s="7">
        <f>Autoevaluación!U115/SUM(Autoevaluación!U114:U117)</f>
        <v>0</v>
      </c>
      <c r="T8" s="7">
        <f>Autoevaluación!U116/SUM(Autoevaluación!U114:U117)</f>
        <v>0</v>
      </c>
      <c r="U8" s="7">
        <f>Autoevaluación!U117/SUM(Autoevaluación!U114:U117)</f>
        <v>1</v>
      </c>
    </row>
    <row r="9" spans="2:22" ht="38.1" customHeight="1" thickTop="1" x14ac:dyDescent="0.2">
      <c r="B9" s="81"/>
      <c r="C9" s="7"/>
      <c r="D9" s="7"/>
      <c r="E9" s="7"/>
      <c r="F9" s="7"/>
      <c r="G9" s="299"/>
      <c r="H9" s="7"/>
      <c r="I9" s="7"/>
      <c r="J9" s="7"/>
      <c r="K9" s="7"/>
      <c r="L9" s="297"/>
      <c r="M9" s="7"/>
      <c r="N9" s="7"/>
      <c r="O9" s="7"/>
      <c r="P9" s="7"/>
      <c r="Q9" s="99"/>
      <c r="R9" s="7"/>
      <c r="S9" s="7"/>
      <c r="T9" s="7"/>
      <c r="U9" s="7"/>
    </row>
    <row r="10" spans="2:22" ht="42" customHeight="1" x14ac:dyDescent="0.2">
      <c r="B10" s="15" t="s">
        <v>138</v>
      </c>
      <c r="C10" s="12">
        <f>AVERAGE(C4:C9)</f>
        <v>0</v>
      </c>
      <c r="D10" s="12">
        <f>AVERAGE(D4:D9)</f>
        <v>0.04</v>
      </c>
      <c r="E10" s="12">
        <f>AVERAGE(E4:E9)</f>
        <v>0.51809523809523816</v>
      </c>
      <c r="F10" s="12">
        <f>AVERAGE(F4:F9)</f>
        <v>0.44190476190476191</v>
      </c>
      <c r="G10" s="9"/>
      <c r="H10" s="12">
        <f>AVERAGE(H4:H9)</f>
        <v>0</v>
      </c>
      <c r="I10" s="12">
        <f>AVERAGE(I4:I9)</f>
        <v>2.222222222222222E-2</v>
      </c>
      <c r="J10" s="12" t="e">
        <f>AVERAGE(J4:J9)</f>
        <v>#NAME?</v>
      </c>
      <c r="K10" s="12">
        <f>AVERAGE(K4:K9)</f>
        <v>0.84603174603174602</v>
      </c>
      <c r="L10" s="9"/>
      <c r="M10" s="12">
        <f>AVERAGE(M4:M9)</f>
        <v>0</v>
      </c>
      <c r="N10" s="12">
        <f>AVERAGE(N4:N9)</f>
        <v>9.7142857142857142E-2</v>
      </c>
      <c r="O10" s="12">
        <f>AVERAGE(O4:O9)</f>
        <v>0.27714285714285714</v>
      </c>
      <c r="P10" s="12">
        <f>AVERAGE(P4:P9)</f>
        <v>0.62571428571428567</v>
      </c>
      <c r="Q10" s="100"/>
      <c r="R10" s="12">
        <f>AVERAGE(R4:R9)</f>
        <v>2.8571428571428571E-2</v>
      </c>
      <c r="S10" s="12">
        <f>AVERAGE(S4:S9)</f>
        <v>4.8571428571428571E-2</v>
      </c>
      <c r="T10" s="12">
        <f>AVERAGE(T4:T9)</f>
        <v>0.20857142857142855</v>
      </c>
      <c r="U10" s="12">
        <f>AVERAGE(U4:U9)</f>
        <v>0.71428571428571419</v>
      </c>
    </row>
    <row r="11" spans="2:22" x14ac:dyDescent="0.2">
      <c r="B11" s="8"/>
      <c r="C11" s="8"/>
      <c r="D11" s="8"/>
      <c r="E11" s="8"/>
      <c r="F11" s="9"/>
      <c r="G11" s="9"/>
      <c r="H11" s="9"/>
      <c r="I11" s="9"/>
      <c r="J11" s="9"/>
      <c r="K11" s="9"/>
      <c r="L11" s="9"/>
      <c r="M11" s="9"/>
      <c r="N11" s="9"/>
      <c r="O11" s="9"/>
      <c r="P11" s="9"/>
      <c r="Q11" s="9"/>
      <c r="R11" s="9"/>
      <c r="S11" s="9"/>
      <c r="T11" s="9"/>
      <c r="U11" s="9"/>
    </row>
    <row r="12" spans="2:22" ht="21.95" customHeight="1" x14ac:dyDescent="0.2">
      <c r="B12" s="293" t="s">
        <v>190</v>
      </c>
      <c r="C12" s="293"/>
      <c r="D12" s="293"/>
      <c r="E12" s="293"/>
      <c r="F12" s="293"/>
      <c r="G12" s="293"/>
      <c r="H12" s="293"/>
      <c r="I12" s="293"/>
      <c r="J12" s="293"/>
      <c r="K12" s="293"/>
      <c r="L12" s="293"/>
      <c r="M12" s="293"/>
      <c r="N12" s="293"/>
      <c r="O12" s="293"/>
      <c r="P12" s="293"/>
      <c r="Q12" s="293"/>
      <c r="R12" s="293"/>
      <c r="S12" s="293"/>
      <c r="T12" s="293"/>
      <c r="U12" s="293"/>
    </row>
    <row r="13" spans="2:22" ht="24.95" customHeight="1" x14ac:dyDescent="0.2">
      <c r="B13" s="309" t="s">
        <v>28</v>
      </c>
      <c r="C13" s="309"/>
      <c r="D13" s="309"/>
      <c r="E13" s="309"/>
      <c r="F13" s="309"/>
      <c r="G13" s="309"/>
      <c r="H13" s="309"/>
      <c r="I13" s="309"/>
      <c r="J13" s="309"/>
      <c r="K13" s="309"/>
      <c r="L13" s="309"/>
      <c r="M13" s="309"/>
      <c r="N13" s="309"/>
      <c r="O13" s="309"/>
      <c r="P13" s="309"/>
      <c r="Q13" s="309"/>
      <c r="R13" s="309"/>
      <c r="S13" s="309"/>
      <c r="T13" s="309"/>
      <c r="U13" s="309"/>
    </row>
    <row r="14" spans="2:22" ht="60" customHeight="1" x14ac:dyDescent="0.2">
      <c r="B14" s="274" t="s">
        <v>386</v>
      </c>
      <c r="C14" s="274"/>
      <c r="D14" s="274"/>
      <c r="E14" s="274"/>
      <c r="F14" s="274"/>
      <c r="G14" s="274"/>
      <c r="H14" s="274"/>
      <c r="I14" s="274"/>
      <c r="J14" s="274"/>
      <c r="K14" s="274"/>
      <c r="L14" s="274"/>
      <c r="M14" s="274"/>
      <c r="N14" s="274"/>
      <c r="O14" s="274"/>
      <c r="P14" s="274"/>
      <c r="Q14" s="274"/>
      <c r="R14" s="274"/>
      <c r="S14" s="274"/>
      <c r="T14" s="274"/>
      <c r="U14" s="274"/>
    </row>
    <row r="15" spans="2:22" ht="60" customHeight="1" x14ac:dyDescent="0.2">
      <c r="B15" s="274" t="s">
        <v>387</v>
      </c>
      <c r="C15" s="274"/>
      <c r="D15" s="274"/>
      <c r="E15" s="274"/>
      <c r="F15" s="274"/>
      <c r="G15" s="274"/>
      <c r="H15" s="274"/>
      <c r="I15" s="274"/>
      <c r="J15" s="274"/>
      <c r="K15" s="274"/>
      <c r="L15" s="274"/>
      <c r="M15" s="274"/>
      <c r="N15" s="274"/>
      <c r="O15" s="274"/>
      <c r="P15" s="274"/>
      <c r="Q15" s="274"/>
      <c r="R15" s="274"/>
      <c r="S15" s="274"/>
      <c r="T15" s="274"/>
      <c r="U15" s="274"/>
    </row>
    <row r="16" spans="2:22" s="14" customFormat="1" ht="24.95" customHeight="1" x14ac:dyDescent="0.25">
      <c r="B16" s="304" t="s">
        <v>123</v>
      </c>
      <c r="C16" s="304"/>
      <c r="D16" s="304"/>
      <c r="E16" s="304"/>
      <c r="F16" s="304"/>
      <c r="G16" s="304"/>
      <c r="H16" s="304"/>
      <c r="I16" s="304"/>
      <c r="J16" s="304"/>
      <c r="K16" s="304"/>
      <c r="L16" s="304"/>
      <c r="M16" s="304"/>
      <c r="N16" s="304"/>
      <c r="O16" s="304"/>
      <c r="P16" s="304"/>
      <c r="Q16" s="304"/>
      <c r="R16" s="304"/>
      <c r="S16" s="304"/>
      <c r="T16" s="304"/>
      <c r="U16" s="304"/>
    </row>
    <row r="17" spans="2:21" ht="60" customHeight="1" x14ac:dyDescent="0.2">
      <c r="B17" s="274" t="s">
        <v>388</v>
      </c>
      <c r="C17" s="274"/>
      <c r="D17" s="274"/>
      <c r="E17" s="274"/>
      <c r="F17" s="274"/>
      <c r="G17" s="274"/>
      <c r="H17" s="274"/>
      <c r="I17" s="274"/>
      <c r="J17" s="274"/>
      <c r="K17" s="274"/>
      <c r="L17" s="274"/>
      <c r="M17" s="274"/>
      <c r="N17" s="274"/>
      <c r="O17" s="274"/>
      <c r="P17" s="274"/>
      <c r="Q17" s="274"/>
      <c r="R17" s="274"/>
      <c r="S17" s="274"/>
      <c r="T17" s="274"/>
      <c r="U17" s="274"/>
    </row>
    <row r="18" spans="2:21" ht="60" customHeight="1" x14ac:dyDescent="0.2">
      <c r="B18" s="274" t="s">
        <v>389</v>
      </c>
      <c r="C18" s="274"/>
      <c r="D18" s="274"/>
      <c r="E18" s="274"/>
      <c r="F18" s="274"/>
      <c r="G18" s="274"/>
      <c r="H18" s="274"/>
      <c r="I18" s="274"/>
      <c r="J18" s="274"/>
      <c r="K18" s="274"/>
      <c r="L18" s="274"/>
      <c r="M18" s="274"/>
      <c r="N18" s="274"/>
      <c r="O18" s="274"/>
      <c r="P18" s="274"/>
      <c r="Q18" s="274"/>
      <c r="R18" s="274"/>
      <c r="S18" s="274"/>
      <c r="T18" s="274"/>
      <c r="U18" s="274"/>
    </row>
    <row r="19" spans="2:21" ht="60" customHeight="1" x14ac:dyDescent="0.2">
      <c r="B19" s="274"/>
      <c r="C19" s="274"/>
      <c r="D19" s="274"/>
      <c r="E19" s="274"/>
      <c r="F19" s="274"/>
      <c r="G19" s="274"/>
      <c r="H19" s="274"/>
      <c r="I19" s="274"/>
      <c r="J19" s="274"/>
      <c r="K19" s="274"/>
      <c r="L19" s="274"/>
      <c r="M19" s="274"/>
      <c r="N19" s="274"/>
      <c r="O19" s="274"/>
      <c r="P19" s="274"/>
      <c r="Q19" s="274"/>
      <c r="R19" s="274"/>
      <c r="S19" s="274"/>
      <c r="T19" s="274"/>
      <c r="U19" s="274"/>
    </row>
    <row r="20" spans="2:21" ht="16.5" customHeight="1" x14ac:dyDescent="0.2">
      <c r="B20" s="13"/>
      <c r="C20" s="13"/>
      <c r="D20" s="13"/>
      <c r="E20" s="13"/>
      <c r="F20" s="13"/>
      <c r="G20" s="13"/>
      <c r="H20" s="13"/>
      <c r="I20" s="13"/>
      <c r="J20" s="13"/>
      <c r="K20" s="13"/>
      <c r="L20" s="13"/>
      <c r="M20" s="13"/>
      <c r="N20" s="13"/>
      <c r="O20" s="13"/>
      <c r="P20" s="13"/>
      <c r="Q20" s="13"/>
      <c r="R20" s="13"/>
      <c r="S20" s="13"/>
      <c r="T20" s="13"/>
      <c r="U20" s="13"/>
    </row>
    <row r="21" spans="2:21" ht="21.95" customHeight="1" x14ac:dyDescent="0.2">
      <c r="B21" s="283" t="s">
        <v>399</v>
      </c>
      <c r="C21" s="283"/>
      <c r="D21" s="283"/>
      <c r="E21" s="283"/>
      <c r="F21" s="283"/>
      <c r="G21" s="283"/>
      <c r="H21" s="283"/>
      <c r="I21" s="283"/>
      <c r="J21" s="283"/>
      <c r="K21" s="283"/>
      <c r="L21" s="283"/>
      <c r="M21" s="283"/>
      <c r="N21" s="283"/>
      <c r="O21" s="283"/>
      <c r="P21" s="283"/>
      <c r="Q21" s="283"/>
      <c r="R21" s="283"/>
      <c r="S21" s="283"/>
      <c r="T21" s="283"/>
      <c r="U21" s="283"/>
    </row>
    <row r="22" spans="2:21" ht="24.95" customHeight="1" x14ac:dyDescent="0.2">
      <c r="B22" s="302" t="s">
        <v>28</v>
      </c>
      <c r="C22" s="303"/>
      <c r="D22" s="303"/>
      <c r="E22" s="303"/>
      <c r="F22" s="303"/>
      <c r="G22" s="303"/>
      <c r="H22" s="303"/>
      <c r="I22" s="303"/>
      <c r="J22" s="303"/>
      <c r="K22" s="303"/>
      <c r="L22" s="303"/>
      <c r="M22" s="303"/>
      <c r="N22" s="303"/>
      <c r="O22" s="303"/>
      <c r="P22" s="303"/>
      <c r="Q22" s="303"/>
      <c r="R22" s="303"/>
      <c r="S22" s="303"/>
      <c r="T22" s="303"/>
      <c r="U22" s="303"/>
    </row>
    <row r="23" spans="2:21" ht="60" customHeight="1" x14ac:dyDescent="0.2">
      <c r="B23" s="274" t="s">
        <v>395</v>
      </c>
      <c r="C23" s="274"/>
      <c r="D23" s="274"/>
      <c r="E23" s="274"/>
      <c r="F23" s="274"/>
      <c r="G23" s="274"/>
      <c r="H23" s="274"/>
      <c r="I23" s="274"/>
      <c r="J23" s="274"/>
      <c r="K23" s="274"/>
      <c r="L23" s="274"/>
      <c r="M23" s="274"/>
      <c r="N23" s="274"/>
      <c r="O23" s="274"/>
      <c r="P23" s="274"/>
      <c r="Q23" s="274"/>
      <c r="R23" s="274"/>
      <c r="S23" s="274"/>
      <c r="T23" s="274"/>
      <c r="U23" s="274"/>
    </row>
    <row r="24" spans="2:21" ht="60" customHeight="1" x14ac:dyDescent="0.2">
      <c r="B24" s="274" t="s">
        <v>396</v>
      </c>
      <c r="C24" s="274"/>
      <c r="D24" s="274"/>
      <c r="E24" s="274"/>
      <c r="F24" s="274"/>
      <c r="G24" s="274"/>
      <c r="H24" s="274"/>
      <c r="I24" s="274"/>
      <c r="J24" s="274"/>
      <c r="K24" s="274"/>
      <c r="L24" s="274"/>
      <c r="M24" s="274"/>
      <c r="N24" s="274"/>
      <c r="O24" s="274"/>
      <c r="P24" s="274"/>
      <c r="Q24" s="274"/>
      <c r="R24" s="274"/>
      <c r="S24" s="274"/>
      <c r="T24" s="274"/>
      <c r="U24" s="274"/>
    </row>
    <row r="25" spans="2:21" s="14" customFormat="1" ht="24.95" customHeight="1" x14ac:dyDescent="0.25">
      <c r="B25" s="304" t="s">
        <v>123</v>
      </c>
      <c r="C25" s="304"/>
      <c r="D25" s="304"/>
      <c r="E25" s="304"/>
      <c r="F25" s="304"/>
      <c r="G25" s="304"/>
      <c r="H25" s="304"/>
      <c r="I25" s="304"/>
      <c r="J25" s="304"/>
      <c r="K25" s="304"/>
      <c r="L25" s="304"/>
      <c r="M25" s="304"/>
      <c r="N25" s="304"/>
      <c r="O25" s="304"/>
      <c r="P25" s="304"/>
      <c r="Q25" s="304"/>
      <c r="R25" s="304"/>
      <c r="S25" s="304"/>
      <c r="T25" s="304"/>
      <c r="U25" s="304"/>
    </row>
    <row r="26" spans="2:21" ht="60" customHeight="1" x14ac:dyDescent="0.2">
      <c r="B26" s="274" t="s">
        <v>398</v>
      </c>
      <c r="C26" s="274"/>
      <c r="D26" s="274"/>
      <c r="E26" s="274"/>
      <c r="F26" s="274"/>
      <c r="G26" s="274"/>
      <c r="H26" s="274"/>
      <c r="I26" s="274"/>
      <c r="J26" s="274"/>
      <c r="K26" s="274"/>
      <c r="L26" s="274"/>
      <c r="M26" s="274"/>
      <c r="N26" s="274"/>
      <c r="O26" s="274"/>
      <c r="P26" s="274"/>
      <c r="Q26" s="274"/>
      <c r="R26" s="274"/>
      <c r="S26" s="274"/>
      <c r="T26" s="274"/>
      <c r="U26" s="274"/>
    </row>
    <row r="27" spans="2:21" ht="60" customHeight="1" x14ac:dyDescent="0.2">
      <c r="B27" s="274" t="s">
        <v>397</v>
      </c>
      <c r="C27" s="274"/>
      <c r="D27" s="274"/>
      <c r="E27" s="274"/>
      <c r="F27" s="274"/>
      <c r="G27" s="274"/>
      <c r="H27" s="274"/>
      <c r="I27" s="274"/>
      <c r="J27" s="274"/>
      <c r="K27" s="274"/>
      <c r="L27" s="274"/>
      <c r="M27" s="274"/>
      <c r="N27" s="274"/>
      <c r="O27" s="274"/>
      <c r="P27" s="274"/>
      <c r="Q27" s="274"/>
      <c r="R27" s="274"/>
      <c r="S27" s="274"/>
      <c r="T27" s="274"/>
      <c r="U27" s="274"/>
    </row>
    <row r="28" spans="2:21" ht="60" customHeight="1" x14ac:dyDescent="0.2">
      <c r="B28" s="274"/>
      <c r="C28" s="274"/>
      <c r="D28" s="274"/>
      <c r="E28" s="274"/>
      <c r="F28" s="274"/>
      <c r="G28" s="274"/>
      <c r="H28" s="274"/>
      <c r="I28" s="274"/>
      <c r="J28" s="274"/>
      <c r="K28" s="274"/>
      <c r="L28" s="274"/>
      <c r="M28" s="274"/>
      <c r="N28" s="274"/>
      <c r="O28" s="274"/>
      <c r="P28" s="274"/>
      <c r="Q28" s="274"/>
      <c r="R28" s="274"/>
      <c r="S28" s="274"/>
      <c r="T28" s="274"/>
      <c r="U28" s="274"/>
    </row>
    <row r="29" spans="2:21" ht="16.5" customHeight="1" x14ac:dyDescent="0.2">
      <c r="B29" s="13"/>
      <c r="C29" s="13"/>
      <c r="D29" s="13"/>
      <c r="E29" s="13"/>
      <c r="F29" s="13"/>
      <c r="G29" s="13"/>
      <c r="H29" s="13"/>
      <c r="I29" s="13"/>
      <c r="J29" s="13"/>
      <c r="K29" s="13"/>
      <c r="L29" s="13"/>
      <c r="M29" s="13"/>
      <c r="N29" s="13"/>
      <c r="O29" s="13"/>
      <c r="P29" s="13"/>
      <c r="Q29" s="13"/>
      <c r="R29" s="13"/>
      <c r="S29" s="13"/>
      <c r="T29" s="13"/>
      <c r="U29" s="13"/>
    </row>
    <row r="30" spans="2:21" ht="21.95" customHeight="1" x14ac:dyDescent="0.2">
      <c r="B30" s="310" t="s">
        <v>457</v>
      </c>
      <c r="C30" s="310"/>
      <c r="D30" s="310"/>
      <c r="E30" s="310"/>
      <c r="F30" s="310"/>
      <c r="G30" s="310"/>
      <c r="H30" s="310"/>
      <c r="I30" s="310"/>
      <c r="J30" s="310"/>
      <c r="K30" s="310"/>
      <c r="L30" s="310"/>
      <c r="M30" s="310"/>
      <c r="N30" s="310"/>
      <c r="O30" s="310"/>
      <c r="P30" s="310"/>
      <c r="Q30" s="310"/>
      <c r="R30" s="310"/>
      <c r="S30" s="310"/>
      <c r="T30" s="310"/>
      <c r="U30" s="310"/>
    </row>
    <row r="31" spans="2:21" ht="24.95" customHeight="1" x14ac:dyDescent="0.2">
      <c r="B31" s="284" t="s">
        <v>28</v>
      </c>
      <c r="C31" s="284"/>
      <c r="D31" s="284"/>
      <c r="E31" s="284"/>
      <c r="F31" s="284"/>
      <c r="G31" s="284"/>
      <c r="H31" s="284"/>
      <c r="I31" s="284"/>
      <c r="J31" s="284"/>
      <c r="K31" s="284"/>
      <c r="L31" s="284"/>
      <c r="M31" s="284"/>
      <c r="N31" s="284"/>
      <c r="O31" s="284"/>
      <c r="P31" s="284"/>
      <c r="Q31" s="284"/>
      <c r="R31" s="284"/>
      <c r="S31" s="284"/>
      <c r="T31" s="284"/>
      <c r="U31" s="284"/>
    </row>
    <row r="32" spans="2:21" ht="60" customHeight="1" x14ac:dyDescent="0.2">
      <c r="B32" s="305" t="s">
        <v>516</v>
      </c>
      <c r="C32" s="305"/>
      <c r="D32" s="305"/>
      <c r="E32" s="305"/>
      <c r="F32" s="305"/>
      <c r="G32" s="305"/>
      <c r="H32" s="305"/>
      <c r="I32" s="305"/>
      <c r="J32" s="305"/>
      <c r="K32" s="305"/>
      <c r="L32" s="305"/>
      <c r="M32" s="305"/>
      <c r="N32" s="305"/>
      <c r="O32" s="305"/>
      <c r="P32" s="305"/>
      <c r="Q32" s="305"/>
      <c r="R32" s="305"/>
      <c r="S32" s="305"/>
      <c r="T32" s="305"/>
      <c r="U32" s="305"/>
    </row>
    <row r="33" spans="2:21" ht="60" customHeight="1" x14ac:dyDescent="0.2">
      <c r="B33" s="305" t="s">
        <v>517</v>
      </c>
      <c r="C33" s="305"/>
      <c r="D33" s="305"/>
      <c r="E33" s="305"/>
      <c r="F33" s="305"/>
      <c r="G33" s="305"/>
      <c r="H33" s="305"/>
      <c r="I33" s="305"/>
      <c r="J33" s="305"/>
      <c r="K33" s="305"/>
      <c r="L33" s="305"/>
      <c r="M33" s="305"/>
      <c r="N33" s="305"/>
      <c r="O33" s="305"/>
      <c r="P33" s="305"/>
      <c r="Q33" s="305"/>
      <c r="R33" s="305"/>
      <c r="S33" s="305"/>
      <c r="T33" s="305"/>
      <c r="U33" s="305"/>
    </row>
    <row r="34" spans="2:21" s="14" customFormat="1" ht="24.95" customHeight="1" x14ac:dyDescent="0.25">
      <c r="B34" s="304" t="s">
        <v>123</v>
      </c>
      <c r="C34" s="304"/>
      <c r="D34" s="304"/>
      <c r="E34" s="304"/>
      <c r="F34" s="304"/>
      <c r="G34" s="304"/>
      <c r="H34" s="304"/>
      <c r="I34" s="304"/>
      <c r="J34" s="304"/>
      <c r="K34" s="304"/>
      <c r="L34" s="304"/>
      <c r="M34" s="304"/>
      <c r="N34" s="304"/>
      <c r="O34" s="304"/>
      <c r="P34" s="304"/>
      <c r="Q34" s="304"/>
      <c r="R34" s="304"/>
      <c r="S34" s="304"/>
      <c r="T34" s="304"/>
      <c r="U34" s="304"/>
    </row>
    <row r="35" spans="2:21" ht="60" customHeight="1" x14ac:dyDescent="0.2">
      <c r="B35" s="305" t="s">
        <v>646</v>
      </c>
      <c r="C35" s="305"/>
      <c r="D35" s="305"/>
      <c r="E35" s="305"/>
      <c r="F35" s="305"/>
      <c r="G35" s="305"/>
      <c r="H35" s="305"/>
      <c r="I35" s="305"/>
      <c r="J35" s="305"/>
      <c r="K35" s="305"/>
      <c r="L35" s="305"/>
      <c r="M35" s="305"/>
      <c r="N35" s="305"/>
      <c r="O35" s="305"/>
      <c r="P35" s="305"/>
      <c r="Q35" s="305"/>
      <c r="R35" s="305"/>
      <c r="S35" s="305"/>
      <c r="T35" s="305"/>
      <c r="U35" s="305"/>
    </row>
    <row r="36" spans="2:21" ht="60" customHeight="1" x14ac:dyDescent="0.2">
      <c r="B36" s="305" t="s">
        <v>647</v>
      </c>
      <c r="C36" s="305"/>
      <c r="D36" s="305"/>
      <c r="E36" s="305"/>
      <c r="F36" s="305"/>
      <c r="G36" s="305"/>
      <c r="H36" s="305"/>
      <c r="I36" s="305"/>
      <c r="J36" s="305"/>
      <c r="K36" s="305"/>
      <c r="L36" s="305"/>
      <c r="M36" s="305"/>
      <c r="N36" s="305"/>
      <c r="O36" s="305"/>
      <c r="P36" s="305"/>
      <c r="Q36" s="305"/>
      <c r="R36" s="305"/>
      <c r="S36" s="305"/>
      <c r="T36" s="305"/>
      <c r="U36" s="305"/>
    </row>
    <row r="37" spans="2:21" ht="60" customHeight="1" x14ac:dyDescent="0.2">
      <c r="B37" s="274"/>
      <c r="C37" s="274"/>
      <c r="D37" s="274"/>
      <c r="E37" s="274"/>
      <c r="F37" s="274"/>
      <c r="G37" s="274"/>
      <c r="H37" s="274"/>
      <c r="I37" s="274"/>
      <c r="J37" s="274"/>
      <c r="K37" s="274"/>
      <c r="L37" s="274"/>
      <c r="M37" s="274"/>
      <c r="N37" s="274"/>
      <c r="O37" s="274"/>
      <c r="P37" s="274"/>
      <c r="Q37" s="274"/>
      <c r="R37" s="274"/>
      <c r="S37" s="274"/>
      <c r="T37" s="274"/>
      <c r="U37" s="274"/>
    </row>
    <row r="39" spans="2:21" x14ac:dyDescent="0.2">
      <c r="B39" s="300" t="s">
        <v>648</v>
      </c>
      <c r="C39" s="300"/>
      <c r="D39" s="300"/>
      <c r="E39" s="300"/>
      <c r="F39" s="300"/>
      <c r="G39" s="300"/>
      <c r="H39" s="300"/>
      <c r="I39" s="300"/>
      <c r="J39" s="300"/>
      <c r="K39" s="300"/>
      <c r="L39" s="300"/>
      <c r="M39" s="300"/>
      <c r="N39" s="300"/>
      <c r="O39" s="300"/>
      <c r="P39" s="300"/>
      <c r="Q39" s="300"/>
      <c r="R39" s="300"/>
      <c r="S39" s="300"/>
      <c r="T39" s="300"/>
      <c r="U39" s="300"/>
    </row>
    <row r="40" spans="2:21" ht="19.5" x14ac:dyDescent="0.2">
      <c r="B40" s="309" t="s">
        <v>28</v>
      </c>
      <c r="C40" s="309"/>
      <c r="D40" s="309"/>
      <c r="E40" s="309"/>
      <c r="F40" s="309"/>
      <c r="G40" s="309"/>
      <c r="H40" s="309"/>
      <c r="I40" s="309"/>
      <c r="J40" s="309"/>
      <c r="K40" s="309"/>
      <c r="L40" s="309"/>
      <c r="M40" s="309"/>
      <c r="N40" s="309"/>
      <c r="O40" s="309"/>
      <c r="P40" s="309"/>
      <c r="Q40" s="309"/>
      <c r="R40" s="309"/>
      <c r="S40" s="309"/>
      <c r="T40" s="309"/>
      <c r="U40" s="309"/>
    </row>
    <row r="41" spans="2:21" ht="50.25" customHeight="1" x14ac:dyDescent="0.2">
      <c r="B41" s="274" t="s">
        <v>789</v>
      </c>
      <c r="C41" s="274"/>
      <c r="D41" s="274"/>
      <c r="E41" s="274"/>
      <c r="F41" s="274"/>
      <c r="G41" s="274"/>
      <c r="H41" s="274"/>
      <c r="I41" s="274"/>
      <c r="J41" s="274"/>
      <c r="K41" s="274"/>
      <c r="L41" s="274"/>
      <c r="M41" s="274"/>
      <c r="N41" s="274"/>
      <c r="O41" s="274"/>
      <c r="P41" s="274"/>
      <c r="Q41" s="274"/>
      <c r="R41" s="274"/>
      <c r="S41" s="274"/>
      <c r="T41" s="274"/>
      <c r="U41" s="274"/>
    </row>
    <row r="42" spans="2:21" ht="51.75" customHeight="1" x14ac:dyDescent="0.2">
      <c r="B42" s="274" t="s">
        <v>790</v>
      </c>
      <c r="C42" s="274"/>
      <c r="D42" s="274"/>
      <c r="E42" s="274"/>
      <c r="F42" s="274"/>
      <c r="G42" s="274"/>
      <c r="H42" s="274"/>
      <c r="I42" s="274"/>
      <c r="J42" s="274"/>
      <c r="K42" s="274"/>
      <c r="L42" s="274"/>
      <c r="M42" s="274"/>
      <c r="N42" s="274"/>
      <c r="O42" s="274"/>
      <c r="P42" s="274"/>
      <c r="Q42" s="274"/>
      <c r="R42" s="274"/>
      <c r="S42" s="274"/>
      <c r="T42" s="274"/>
      <c r="U42" s="274"/>
    </row>
    <row r="43" spans="2:21" ht="15" customHeight="1" x14ac:dyDescent="0.2">
      <c r="B43" s="304" t="s">
        <v>123</v>
      </c>
      <c r="C43" s="304"/>
      <c r="D43" s="304"/>
      <c r="E43" s="304"/>
      <c r="F43" s="304"/>
      <c r="G43" s="304"/>
      <c r="H43" s="304"/>
      <c r="I43" s="304"/>
      <c r="J43" s="304"/>
      <c r="K43" s="304"/>
      <c r="L43" s="304"/>
      <c r="M43" s="304"/>
      <c r="N43" s="304"/>
      <c r="O43" s="304"/>
      <c r="P43" s="304"/>
      <c r="Q43" s="304"/>
      <c r="R43" s="304"/>
      <c r="S43" s="304"/>
      <c r="T43" s="304"/>
      <c r="U43" s="304"/>
    </row>
    <row r="44" spans="2:21" ht="45" customHeight="1" x14ac:dyDescent="0.2">
      <c r="B44" s="274" t="s">
        <v>791</v>
      </c>
      <c r="C44" s="274"/>
      <c r="D44" s="274"/>
      <c r="E44" s="274"/>
      <c r="F44" s="274"/>
      <c r="G44" s="274"/>
      <c r="H44" s="274"/>
      <c r="I44" s="274"/>
      <c r="J44" s="274"/>
      <c r="K44" s="274"/>
      <c r="L44" s="274"/>
      <c r="M44" s="274"/>
      <c r="N44" s="274"/>
      <c r="O44" s="274"/>
      <c r="P44" s="274"/>
      <c r="Q44" s="274"/>
      <c r="R44" s="274"/>
      <c r="S44" s="274"/>
      <c r="T44" s="274"/>
      <c r="U44" s="274"/>
    </row>
    <row r="45" spans="2:21" ht="52.5" customHeight="1" x14ac:dyDescent="0.2">
      <c r="B45" s="274" t="s">
        <v>802</v>
      </c>
      <c r="C45" s="274"/>
      <c r="D45" s="274"/>
      <c r="E45" s="274"/>
      <c r="F45" s="274"/>
      <c r="G45" s="274"/>
      <c r="H45" s="274"/>
      <c r="I45" s="274"/>
      <c r="J45" s="274"/>
      <c r="K45" s="274"/>
      <c r="L45" s="274"/>
      <c r="M45" s="274"/>
      <c r="N45" s="274"/>
      <c r="O45" s="274"/>
      <c r="P45" s="274"/>
      <c r="Q45" s="274"/>
      <c r="R45" s="274"/>
      <c r="S45" s="274"/>
      <c r="T45" s="274"/>
      <c r="U45" s="274"/>
    </row>
    <row r="46" spans="2:21" ht="55.5" customHeight="1" x14ac:dyDescent="0.2">
      <c r="B46" s="311"/>
      <c r="C46" s="312"/>
      <c r="D46" s="312"/>
      <c r="E46" s="312"/>
      <c r="F46" s="312"/>
      <c r="G46" s="312"/>
      <c r="H46" s="312"/>
      <c r="I46" s="312"/>
      <c r="J46" s="312"/>
      <c r="K46" s="312"/>
      <c r="L46" s="312"/>
      <c r="M46" s="312"/>
      <c r="N46" s="312"/>
      <c r="O46" s="312"/>
      <c r="P46" s="312"/>
      <c r="Q46" s="312"/>
      <c r="R46" s="312"/>
      <c r="S46" s="312"/>
      <c r="T46" s="312"/>
      <c r="U46" s="313"/>
    </row>
    <row r="65495" spans="2:22" x14ac:dyDescent="0.2">
      <c r="B65495" s="10" t="s">
        <v>29</v>
      </c>
      <c r="C65495" s="10"/>
      <c r="D65495" s="10"/>
      <c r="E65495" s="10"/>
      <c r="F65495" s="10"/>
      <c r="G65495" s="10"/>
      <c r="H65495" s="10"/>
      <c r="I65495" s="10"/>
      <c r="J65495" s="10"/>
      <c r="K65495" s="10"/>
      <c r="L65495" s="10"/>
      <c r="M65495" s="10"/>
      <c r="N65495" s="10"/>
      <c r="O65495" s="10"/>
      <c r="P65495" s="10"/>
      <c r="Q65495" s="10"/>
      <c r="R65495" s="10"/>
      <c r="S65495" s="10"/>
      <c r="T65495" s="10"/>
      <c r="U65495" s="10"/>
      <c r="V65495" s="10"/>
    </row>
    <row r="65496" spans="2:22" x14ac:dyDescent="0.2">
      <c r="B65496" s="11" t="s">
        <v>30</v>
      </c>
      <c r="C65496" s="11"/>
      <c r="D65496" s="11"/>
      <c r="E65496" s="11"/>
      <c r="F65496" s="11"/>
      <c r="G65496" s="11"/>
      <c r="H65496" s="11"/>
      <c r="I65496" s="11"/>
      <c r="J65496" s="11"/>
      <c r="K65496" s="11"/>
      <c r="L65496" s="11"/>
      <c r="M65496" s="11"/>
      <c r="N65496" s="11"/>
      <c r="O65496" s="11"/>
      <c r="P65496" s="11"/>
      <c r="Q65496" s="11"/>
      <c r="R65496" s="11"/>
      <c r="S65496" s="11"/>
      <c r="T65496" s="11"/>
      <c r="U65496" s="11"/>
      <c r="V65496" s="11"/>
    </row>
    <row r="65497" spans="2:22" x14ac:dyDescent="0.2">
      <c r="B65497" s="11" t="s">
        <v>31</v>
      </c>
      <c r="C65497" s="11"/>
      <c r="D65497" s="11"/>
      <c r="E65497" s="11"/>
      <c r="F65497" s="11"/>
      <c r="G65497" s="11"/>
      <c r="H65497" s="11"/>
      <c r="I65497" s="11"/>
      <c r="J65497" s="11"/>
      <c r="K65497" s="11"/>
      <c r="L65497" s="11"/>
      <c r="M65497" s="11"/>
      <c r="N65497" s="11"/>
      <c r="O65497" s="11"/>
      <c r="P65497" s="11"/>
      <c r="Q65497" s="11"/>
      <c r="R65497" s="11"/>
      <c r="S65497" s="11"/>
      <c r="T65497" s="11"/>
      <c r="U65497" s="11"/>
      <c r="V65497" s="11"/>
    </row>
  </sheetData>
  <mergeCells count="40">
    <mergeCell ref="B45:U45"/>
    <mergeCell ref="B46:U46"/>
    <mergeCell ref="B36:U36"/>
    <mergeCell ref="B37:U37"/>
    <mergeCell ref="B39:U39"/>
    <mergeCell ref="B40:U40"/>
    <mergeCell ref="B41:U41"/>
    <mergeCell ref="B42:U42"/>
    <mergeCell ref="B43:U43"/>
    <mergeCell ref="B44:U44"/>
    <mergeCell ref="B35:U35"/>
    <mergeCell ref="B32:U32"/>
    <mergeCell ref="B33:U33"/>
    <mergeCell ref="B21:U21"/>
    <mergeCell ref="B22:U22"/>
    <mergeCell ref="B23:U23"/>
    <mergeCell ref="B24:U24"/>
    <mergeCell ref="B30:U30"/>
    <mergeCell ref="B31:U31"/>
    <mergeCell ref="B28:U28"/>
    <mergeCell ref="B12:U12"/>
    <mergeCell ref="B13:U13"/>
    <mergeCell ref="B14:U14"/>
    <mergeCell ref="B15:U15"/>
    <mergeCell ref="B34:U34"/>
    <mergeCell ref="B25:U25"/>
    <mergeCell ref="B26:U26"/>
    <mergeCell ref="B27:U27"/>
    <mergeCell ref="B16:U16"/>
    <mergeCell ref="B17:U17"/>
    <mergeCell ref="B18:U18"/>
    <mergeCell ref="B19:U19"/>
    <mergeCell ref="V2:V3"/>
    <mergeCell ref="L3:L9"/>
    <mergeCell ref="R2:U2"/>
    <mergeCell ref="B2:B3"/>
    <mergeCell ref="C2:F2"/>
    <mergeCell ref="H2:K2"/>
    <mergeCell ref="M2:P2"/>
    <mergeCell ref="G3:G9"/>
  </mergeCells>
  <phoneticPr fontId="2" type="noConversion"/>
  <conditionalFormatting sqref="V5">
    <cfRule type="cellIs" dxfId="0" priority="2" stopIfTrue="1" operator="equal">
      <formula>$V$5</formula>
    </cfRule>
  </conditionalFormatting>
  <hyperlinks>
    <hyperlink ref="B65497" r:id="rId1" xr:uid="{00000000-0004-0000-0400-000000000000}"/>
    <hyperlink ref="B65496" r:id="rId2" xr:uid="{00000000-0004-0000-0400-000001000000}"/>
    <hyperlink ref="B8" location="Autoevaluación!A113" tooltip="Ir a autoevaluación" display="Apoyo Financiero y Contable" xr:uid="{00000000-0004-0000-0400-000002000000}"/>
    <hyperlink ref="B7" location="Autoevaluación!A101" tooltip="Ir a autoevaluación" display="Talento Humano" xr:uid="{00000000-0004-0000-0400-000003000000}"/>
    <hyperlink ref="B6" location="Autoevaluación!A97" tooltip="Ir a autoevaluación" display="Administración de servicios complementarios" xr:uid="{00000000-0004-0000-0400-000004000000}"/>
    <hyperlink ref="B5" location="Autoevaluación!A88" tooltip="Ir a autoevaluación" display="Administración de la planta fisica y de los recursos" xr:uid="{00000000-0004-0000-0400-000005000000}"/>
    <hyperlink ref="B4" location="Autoevaluación!A83" tooltip="Ir a autoevaluación" display="Apoyo a la gestion académica" xr:uid="{00000000-0004-0000-0400-000006000000}"/>
  </hyperlinks>
  <pageMargins left="0.7" right="0.7" top="0.75" bottom="0.75" header="0.3" footer="0.3"/>
  <pageSetup paperSize="9" orientation="portrait" horizontalDpi="0" verticalDpi="0" r:id="rId3"/>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B1:V65497"/>
  <sheetViews>
    <sheetView showGridLines="0" topLeftCell="A29" zoomScale="90" zoomScaleNormal="90" workbookViewId="0">
      <selection activeCell="O55" sqref="O55"/>
    </sheetView>
  </sheetViews>
  <sheetFormatPr baseColWidth="10" defaultColWidth="11.42578125" defaultRowHeight="15" x14ac:dyDescent="0.2"/>
  <cols>
    <col min="1" max="1" width="1.42578125" style="1" customWidth="1"/>
    <col min="2" max="2" width="38.28515625" style="1" customWidth="1"/>
    <col min="3" max="6" width="7.7109375" style="1" customWidth="1"/>
    <col min="7" max="7" width="1.7109375" style="1" customWidth="1"/>
    <col min="8" max="11" width="7.7109375" style="1" customWidth="1"/>
    <col min="12" max="12" width="1.7109375" style="1" customWidth="1"/>
    <col min="13" max="16" width="7.7109375" style="1" customWidth="1"/>
    <col min="17" max="17" width="3.28515625" style="1" customWidth="1"/>
    <col min="18" max="21" width="7.7109375" style="1" customWidth="1"/>
    <col min="22" max="27" width="11.42578125" style="1"/>
    <col min="28" max="28" width="2" style="1" customWidth="1"/>
    <col min="29" max="33" width="11.42578125" style="1"/>
    <col min="34" max="34" width="1.85546875" style="1" customWidth="1"/>
    <col min="35" max="16384" width="11.42578125" style="1"/>
  </cols>
  <sheetData>
    <row r="1" spans="2:22" ht="6" customHeight="1" x14ac:dyDescent="0.2"/>
    <row r="2" spans="2:22" ht="22.5" customHeight="1" x14ac:dyDescent="0.2">
      <c r="B2" s="294" t="s">
        <v>24</v>
      </c>
      <c r="C2" s="293" t="s">
        <v>190</v>
      </c>
      <c r="D2" s="293"/>
      <c r="E2" s="293"/>
      <c r="F2" s="293"/>
      <c r="G2" s="2"/>
      <c r="H2" s="291" t="s">
        <v>399</v>
      </c>
      <c r="I2" s="291"/>
      <c r="J2" s="291"/>
      <c r="K2" s="291"/>
      <c r="L2" s="2"/>
      <c r="M2" s="292" t="s">
        <v>176</v>
      </c>
      <c r="N2" s="292"/>
      <c r="O2" s="292"/>
      <c r="P2" s="292"/>
      <c r="Q2" s="103"/>
      <c r="R2" s="300" t="s">
        <v>176</v>
      </c>
      <c r="S2" s="300"/>
      <c r="T2" s="300"/>
      <c r="U2" s="300"/>
      <c r="V2" s="290"/>
    </row>
    <row r="3" spans="2:22" ht="24.75" customHeight="1" thickBot="1" x14ac:dyDescent="0.25">
      <c r="B3" s="295"/>
      <c r="C3" s="3">
        <v>1</v>
      </c>
      <c r="D3" s="3">
        <v>2</v>
      </c>
      <c r="E3" s="4">
        <v>3</v>
      </c>
      <c r="F3" s="5">
        <v>4</v>
      </c>
      <c r="G3" s="298"/>
      <c r="H3" s="3">
        <v>1</v>
      </c>
      <c r="I3" s="3">
        <v>2</v>
      </c>
      <c r="J3" s="4">
        <v>3</v>
      </c>
      <c r="K3" s="5">
        <v>4</v>
      </c>
      <c r="L3" s="296"/>
      <c r="M3" s="3">
        <v>1</v>
      </c>
      <c r="N3" s="3">
        <v>2</v>
      </c>
      <c r="O3" s="4">
        <v>3</v>
      </c>
      <c r="P3" s="5">
        <v>4</v>
      </c>
      <c r="Q3" s="104"/>
      <c r="R3" s="3">
        <v>1</v>
      </c>
      <c r="S3" s="3">
        <v>2</v>
      </c>
      <c r="T3" s="4">
        <v>3</v>
      </c>
      <c r="U3" s="5">
        <v>4</v>
      </c>
      <c r="V3" s="290"/>
    </row>
    <row r="4" spans="2:22" ht="38.1" customHeight="1" thickTop="1" thickBot="1" x14ac:dyDescent="0.25">
      <c r="B4" s="83" t="s">
        <v>5</v>
      </c>
      <c r="C4" s="78">
        <f>Autoevaluación!R122/SUM(Autoevaluación!R122:R125)</f>
        <v>0</v>
      </c>
      <c r="D4" s="7">
        <f>Autoevaluación!R123/SUM(Autoevaluación!R122:R125)</f>
        <v>0.66666666666666663</v>
      </c>
      <c r="E4" s="7">
        <f>Autoevaluación!R124/SUM(Autoevaluación!R122:R125)</f>
        <v>0</v>
      </c>
      <c r="F4" s="7">
        <f>Autoevaluación!R125/SUM(Autoevaluación!R122:R125)</f>
        <v>0.33333333333333331</v>
      </c>
      <c r="G4" s="299"/>
      <c r="H4" s="7">
        <f>Autoevaluación!S122/SUM(Autoevaluación!S122:S125)</f>
        <v>0</v>
      </c>
      <c r="I4" s="7">
        <f>Autoevaluación!S123/SUM(Autoevaluación!S122:S125)</f>
        <v>0</v>
      </c>
      <c r="J4" s="7">
        <f>Autoevaluación!S124/SUM(Autoevaluación!S122:S125)</f>
        <v>0.66666666666666663</v>
      </c>
      <c r="K4" s="7">
        <f>Autoevaluación!S125/SUM(Autoevaluación!S122:S125)</f>
        <v>0.33333333333333331</v>
      </c>
      <c r="L4" s="297"/>
      <c r="M4" s="7">
        <f>Autoevaluación!T122/SUM(Autoevaluación!T122:T125)</f>
        <v>0</v>
      </c>
      <c r="N4" s="7">
        <f>Autoevaluación!T123/SUM(Autoevaluación!T122:T125)</f>
        <v>0.66666666666666663</v>
      </c>
      <c r="O4" s="7">
        <f>Autoevaluación!T124/SUM(Autoevaluación!T122:T125)</f>
        <v>0.33333333333333331</v>
      </c>
      <c r="P4" s="7">
        <f>Autoevaluación!T125/SUM(Autoevaluación!T122:T125)</f>
        <v>0</v>
      </c>
      <c r="Q4" s="99"/>
      <c r="R4" s="7">
        <f>Autoevaluación!U122/SUM(Autoevaluación!U122:U125)</f>
        <v>0</v>
      </c>
      <c r="S4" s="7">
        <f>Autoevaluación!U123/SUM(Autoevaluación!U122:U125)</f>
        <v>0.33333333333333331</v>
      </c>
      <c r="T4" s="7">
        <f>Autoevaluación!U124/SUM(Autoevaluación!U122:U125)</f>
        <v>0.33333333333333331</v>
      </c>
      <c r="U4" s="7">
        <f>Autoevaluación!U125/SUM(Autoevaluación!U122:U125)</f>
        <v>0.33333333333333331</v>
      </c>
    </row>
    <row r="5" spans="2:22" ht="38.1" customHeight="1" thickTop="1" thickBot="1" x14ac:dyDescent="0.25">
      <c r="B5" s="84" t="s">
        <v>10</v>
      </c>
      <c r="C5" s="78">
        <f>Autoevaluación!R128/SUM(Autoevaluación!R128:R131)</f>
        <v>0</v>
      </c>
      <c r="D5" s="7">
        <f>Autoevaluación!R129/SUM(Autoevaluación!R128:R131)</f>
        <v>0</v>
      </c>
      <c r="E5" s="7">
        <f>Autoevaluación!R130/SUM(Autoevaluación!R128:R131)</f>
        <v>0.33333333333333331</v>
      </c>
      <c r="F5" s="7">
        <f>Autoevaluación!R131/SUM(Autoevaluación!R128:R131)</f>
        <v>0.66666666666666663</v>
      </c>
      <c r="G5" s="299"/>
      <c r="H5" s="7">
        <f>Autoevaluación!S128/SUM(Autoevaluación!S128:S131)</f>
        <v>0</v>
      </c>
      <c r="I5" s="7">
        <f>Autoevaluación!S129/SUM(Autoevaluación!S128:S131)</f>
        <v>0</v>
      </c>
      <c r="J5" s="7">
        <f>Autoevaluación!S130/SUM(Autoevaluación!S128:S131)</f>
        <v>0.33333333333333331</v>
      </c>
      <c r="K5" s="7">
        <f>Autoevaluación!S131/SUM(Autoevaluación!S128:S131)</f>
        <v>0.66666666666666663</v>
      </c>
      <c r="L5" s="297"/>
      <c r="M5" s="7">
        <f>Autoevaluación!T128/SUM(Autoevaluación!T128:T131)</f>
        <v>0</v>
      </c>
      <c r="N5" s="7">
        <f>Autoevaluación!T129/SUM(Autoevaluación!T128:T131)</f>
        <v>0</v>
      </c>
      <c r="O5" s="7">
        <f>Autoevaluación!T130/SUM(Autoevaluación!T128:T131)</f>
        <v>1</v>
      </c>
      <c r="P5" s="7">
        <f>Autoevaluación!T131/SUM(Autoevaluación!T128:T131)</f>
        <v>0</v>
      </c>
      <c r="Q5" s="99"/>
      <c r="R5" s="7">
        <f>Autoevaluación!U128/SUM(Autoevaluación!U128:U131)</f>
        <v>0</v>
      </c>
      <c r="S5" s="7">
        <f>Autoevaluación!U129/SUM(Autoevaluación!U128:U131)</f>
        <v>0</v>
      </c>
      <c r="T5" s="7">
        <f>Autoevaluación!U129/SUM(Autoevaluación!U128:U131)</f>
        <v>0</v>
      </c>
      <c r="U5" s="7">
        <f>Autoevaluación!U131/SUM(Autoevaluación!U128:U131)</f>
        <v>1</v>
      </c>
    </row>
    <row r="6" spans="2:22" ht="38.1" customHeight="1" thickTop="1" thickBot="1" x14ac:dyDescent="0.25">
      <c r="B6" s="84" t="s">
        <v>15</v>
      </c>
      <c r="C6" s="78">
        <f>Autoevaluación!R134/SUM(Autoevaluación!R134:R137)</f>
        <v>0</v>
      </c>
      <c r="D6" s="7">
        <f>Autoevaluación!R135/SUM(Autoevaluación!R134:R137)</f>
        <v>0</v>
      </c>
      <c r="E6" s="7">
        <f>Autoevaluación!R136/SUM(Autoevaluación!R134:R137)</f>
        <v>0.66666666666666663</v>
      </c>
      <c r="F6" s="7">
        <f>Autoevaluación!R137/SUM(Autoevaluación!R134:R137)</f>
        <v>0.33333333333333331</v>
      </c>
      <c r="G6" s="299"/>
      <c r="H6" s="7">
        <f>Autoevaluación!S134/SUM(Autoevaluación!S134:S137)</f>
        <v>0</v>
      </c>
      <c r="I6" s="7">
        <f>Autoevaluación!S135/SUM(Autoevaluación!S134:S137)</f>
        <v>0</v>
      </c>
      <c r="J6" s="7">
        <f>Autoevaluación!S136/SUM(Autoevaluación!S134:S137)</f>
        <v>0.66666666666666663</v>
      </c>
      <c r="K6" s="7">
        <f>Autoevaluación!S137/SUM(Autoevaluación!S134:S137)</f>
        <v>0.33333333333333331</v>
      </c>
      <c r="L6" s="297"/>
      <c r="M6" s="7">
        <f>Autoevaluación!T134/SUM(Autoevaluación!T134:T137)</f>
        <v>0</v>
      </c>
      <c r="N6" s="7">
        <f>Autoevaluación!T135/SUM(Autoevaluación!T134:T137)</f>
        <v>0.33333333333333331</v>
      </c>
      <c r="O6" s="7">
        <f>Autoevaluación!T136/SUM(Autoevaluación!T134:T137)</f>
        <v>0.66666666666666663</v>
      </c>
      <c r="P6" s="7">
        <f>Autoevaluación!T137/SUM(Autoevaluación!T134:T137)</f>
        <v>0</v>
      </c>
      <c r="Q6" s="99"/>
      <c r="R6" s="7">
        <f>Autoevaluación!U134/SUM(Autoevaluación!U134:U137)</f>
        <v>0</v>
      </c>
      <c r="S6" s="7">
        <f>Autoevaluación!U135/SUM(Autoevaluación!U134:U137)</f>
        <v>0</v>
      </c>
      <c r="T6" s="7">
        <f>Autoevaluación!U136/SUM(Autoevaluación!U134:U137)</f>
        <v>1</v>
      </c>
      <c r="U6" s="7">
        <f>Autoevaluación!U137/SUM(Autoevaluación!U134:U137)</f>
        <v>0</v>
      </c>
      <c r="V6" s="16"/>
    </row>
    <row r="7" spans="2:22" ht="38.1" customHeight="1" thickTop="1" thickBot="1" x14ac:dyDescent="0.25">
      <c r="B7" s="83" t="s">
        <v>19</v>
      </c>
      <c r="C7" s="78">
        <f>Autoevaluación!R139/SUM(Autoevaluación!R139:R142)</f>
        <v>0</v>
      </c>
      <c r="D7" s="7">
        <f>Autoevaluación!R140/SUM(Autoevaluación!R139:R142)</f>
        <v>0.33333333333333331</v>
      </c>
      <c r="E7" s="7">
        <f>Autoevaluación!R141/SUM(Autoevaluación!R139:R142)</f>
        <v>0.66666666666666663</v>
      </c>
      <c r="F7" s="7">
        <f>Autoevaluación!R142/SUM(Autoevaluación!R139:R142)</f>
        <v>0</v>
      </c>
      <c r="G7" s="299"/>
      <c r="H7" s="7">
        <f>Autoevaluación!S139/SUM(Autoevaluación!S139:S142)</f>
        <v>0</v>
      </c>
      <c r="I7" s="7">
        <f>Autoevaluación!S140/SUM(Autoevaluación!S139:S142)</f>
        <v>0</v>
      </c>
      <c r="J7" s="7">
        <f>Autoevaluación!S141/SUM(Autoevaluación!S139:S142)</f>
        <v>1</v>
      </c>
      <c r="K7" s="7">
        <f>Autoevaluación!S142/SUM(Autoevaluación!S139:S142)</f>
        <v>0</v>
      </c>
      <c r="L7" s="297"/>
      <c r="M7" s="7">
        <f>Autoevaluación!T139/SUM(Autoevaluación!T139:T142)</f>
        <v>0</v>
      </c>
      <c r="N7" s="7">
        <f>Autoevaluación!T140/SUM(Autoevaluación!T139:T142)</f>
        <v>0</v>
      </c>
      <c r="O7" s="7">
        <f>Autoevaluación!T141/SUM(Autoevaluación!T139:T142)</f>
        <v>0.66666666666666663</v>
      </c>
      <c r="P7" s="7">
        <f>Autoevaluación!T142/SUM(Autoevaluación!T139:T142)</f>
        <v>0.33333333333333331</v>
      </c>
      <c r="Q7" s="99"/>
      <c r="R7" s="7">
        <f>Autoevaluación!U139/SUM(Autoevaluación!U139:U142)</f>
        <v>0</v>
      </c>
      <c r="S7" s="7">
        <f>Autoevaluación!U140/SUM(Autoevaluación!U139:U142)</f>
        <v>0.33333333333333331</v>
      </c>
      <c r="T7" s="7">
        <f>Autoevaluación!U141/SUM(Autoevaluación!U139:U142)</f>
        <v>0.66666666666666663</v>
      </c>
      <c r="U7" s="7">
        <f>Autoevaluación!U142/SUM(Autoevaluación!U139:U142)</f>
        <v>0</v>
      </c>
    </row>
    <row r="8" spans="2:22" ht="38.1" customHeight="1" thickTop="1" x14ac:dyDescent="0.2">
      <c r="B8" s="81"/>
      <c r="C8" s="7"/>
      <c r="D8" s="7"/>
      <c r="E8" s="7"/>
      <c r="F8" s="7"/>
      <c r="G8" s="299"/>
      <c r="H8" s="7"/>
      <c r="I8" s="7"/>
      <c r="J8" s="7"/>
      <c r="K8" s="7"/>
      <c r="L8" s="297"/>
      <c r="M8" s="7"/>
      <c r="N8" s="7"/>
      <c r="O8" s="7"/>
      <c r="P8" s="7"/>
      <c r="Q8" s="99"/>
      <c r="R8" s="7"/>
      <c r="S8" s="7"/>
      <c r="T8" s="7"/>
      <c r="U8" s="7"/>
    </row>
    <row r="9" spans="2:22" ht="38.1" customHeight="1" x14ac:dyDescent="0.2">
      <c r="B9" s="6"/>
      <c r="C9" s="7"/>
      <c r="D9" s="7"/>
      <c r="E9" s="7"/>
      <c r="F9" s="7"/>
      <c r="G9" s="299"/>
      <c r="H9" s="7"/>
      <c r="I9" s="7"/>
      <c r="J9" s="7"/>
      <c r="K9" s="7"/>
      <c r="L9" s="297"/>
      <c r="M9" s="7"/>
      <c r="N9" s="7"/>
      <c r="O9" s="7"/>
      <c r="P9" s="7"/>
      <c r="Q9" s="99"/>
      <c r="R9" s="7"/>
      <c r="S9" s="7"/>
      <c r="T9" s="7"/>
      <c r="U9" s="7"/>
    </row>
    <row r="10" spans="2:22" ht="42" customHeight="1" x14ac:dyDescent="0.2">
      <c r="B10" s="15" t="s">
        <v>139</v>
      </c>
      <c r="C10" s="12">
        <f>AVERAGE(C4:C9)</f>
        <v>0</v>
      </c>
      <c r="D10" s="12">
        <f>AVERAGE(D4:D9)</f>
        <v>0.25</v>
      </c>
      <c r="E10" s="12">
        <f>AVERAGE(E4:E9)</f>
        <v>0.41666666666666663</v>
      </c>
      <c r="F10" s="12">
        <f>AVERAGE(F4:F9)</f>
        <v>0.33333333333333331</v>
      </c>
      <c r="G10" s="9"/>
      <c r="H10" s="12">
        <f>AVERAGE(H4:H9)</f>
        <v>0</v>
      </c>
      <c r="I10" s="12">
        <f>AVERAGE(I4:I9)</f>
        <v>0</v>
      </c>
      <c r="J10" s="12">
        <f>AVERAGE(J4:J9)</f>
        <v>0.66666666666666663</v>
      </c>
      <c r="K10" s="12">
        <f>AVERAGE(K4:K9)</f>
        <v>0.33333333333333331</v>
      </c>
      <c r="L10" s="9"/>
      <c r="M10" s="12">
        <f>AVERAGE(M4:M9)</f>
        <v>0</v>
      </c>
      <c r="N10" s="12">
        <f>AVERAGE(N4:N9)</f>
        <v>0.25</v>
      </c>
      <c r="O10" s="12">
        <f>AVERAGE(O4:O9)</f>
        <v>0.66666666666666663</v>
      </c>
      <c r="P10" s="12">
        <f>AVERAGE(P4:P9)</f>
        <v>8.3333333333333329E-2</v>
      </c>
      <c r="Q10" s="100"/>
      <c r="R10" s="12">
        <f>AVERAGE(R4:R9)</f>
        <v>0</v>
      </c>
      <c r="S10" s="12">
        <f>AVERAGE(S4:S9)</f>
        <v>0.16666666666666666</v>
      </c>
      <c r="T10" s="12">
        <f>AVERAGE(T4:T9)</f>
        <v>0.5</v>
      </c>
      <c r="U10" s="12">
        <f>AVERAGE(U4:U9)</f>
        <v>0.33333333333333331</v>
      </c>
    </row>
    <row r="11" spans="2:22" x14ac:dyDescent="0.2">
      <c r="B11" s="8"/>
      <c r="C11" s="8"/>
      <c r="D11" s="8"/>
      <c r="E11" s="8"/>
      <c r="F11" s="9"/>
      <c r="G11" s="9"/>
      <c r="H11" s="9"/>
      <c r="I11" s="9"/>
      <c r="J11" s="9"/>
      <c r="K11" s="9"/>
      <c r="L11" s="9"/>
      <c r="M11" s="9"/>
      <c r="N11" s="9"/>
      <c r="O11" s="9"/>
      <c r="P11" s="9"/>
      <c r="Q11" s="9"/>
      <c r="R11" s="9"/>
      <c r="S11" s="9"/>
      <c r="T11" s="9"/>
      <c r="U11" s="9"/>
    </row>
    <row r="12" spans="2:22" ht="21.95" customHeight="1" x14ac:dyDescent="0.2">
      <c r="B12" s="285" t="s">
        <v>190</v>
      </c>
      <c r="C12" s="286"/>
      <c r="D12" s="286"/>
      <c r="E12" s="286"/>
      <c r="F12" s="286"/>
      <c r="G12" s="286"/>
      <c r="H12" s="286"/>
      <c r="I12" s="286"/>
      <c r="J12" s="286"/>
      <c r="K12" s="286"/>
      <c r="L12" s="286"/>
      <c r="M12" s="286"/>
      <c r="N12" s="286"/>
      <c r="O12" s="286"/>
      <c r="P12" s="286"/>
      <c r="Q12" s="286"/>
      <c r="R12" s="286"/>
      <c r="S12" s="286"/>
      <c r="T12" s="286"/>
      <c r="U12" s="287"/>
    </row>
    <row r="13" spans="2:22" ht="24.95" customHeight="1" x14ac:dyDescent="0.2">
      <c r="B13" s="319" t="s">
        <v>28</v>
      </c>
      <c r="C13" s="320"/>
      <c r="D13" s="320"/>
      <c r="E13" s="320"/>
      <c r="F13" s="320"/>
      <c r="G13" s="320"/>
      <c r="H13" s="320"/>
      <c r="I13" s="320"/>
      <c r="J13" s="320"/>
      <c r="K13" s="320"/>
      <c r="L13" s="320"/>
      <c r="M13" s="320"/>
      <c r="N13" s="320"/>
      <c r="O13" s="320"/>
      <c r="P13" s="320"/>
      <c r="Q13" s="320"/>
      <c r="R13" s="320"/>
      <c r="S13" s="320"/>
      <c r="T13" s="320"/>
      <c r="U13" s="321"/>
    </row>
    <row r="14" spans="2:22" ht="60" customHeight="1" x14ac:dyDescent="0.2">
      <c r="B14" s="311" t="s">
        <v>390</v>
      </c>
      <c r="C14" s="312"/>
      <c r="D14" s="312"/>
      <c r="E14" s="312"/>
      <c r="F14" s="312"/>
      <c r="G14" s="312"/>
      <c r="H14" s="312"/>
      <c r="I14" s="312"/>
      <c r="J14" s="312"/>
      <c r="K14" s="312"/>
      <c r="L14" s="312"/>
      <c r="M14" s="312"/>
      <c r="N14" s="312"/>
      <c r="O14" s="312"/>
      <c r="P14" s="312"/>
      <c r="Q14" s="312"/>
      <c r="R14" s="312"/>
      <c r="S14" s="312"/>
      <c r="T14" s="312"/>
      <c r="U14" s="313"/>
    </row>
    <row r="15" spans="2:22" ht="60" customHeight="1" x14ac:dyDescent="0.2">
      <c r="B15" s="311" t="s">
        <v>391</v>
      </c>
      <c r="C15" s="312"/>
      <c r="D15" s="312"/>
      <c r="E15" s="312"/>
      <c r="F15" s="312"/>
      <c r="G15" s="312"/>
      <c r="H15" s="312"/>
      <c r="I15" s="312"/>
      <c r="J15" s="312"/>
      <c r="K15" s="312"/>
      <c r="L15" s="312"/>
      <c r="M15" s="312"/>
      <c r="N15" s="312"/>
      <c r="O15" s="312"/>
      <c r="P15" s="312"/>
      <c r="Q15" s="312"/>
      <c r="R15" s="312"/>
      <c r="S15" s="312"/>
      <c r="T15" s="312"/>
      <c r="U15" s="313"/>
    </row>
    <row r="16" spans="2:22" s="14" customFormat="1" ht="24.95" customHeight="1" x14ac:dyDescent="0.25">
      <c r="B16" s="306" t="s">
        <v>123</v>
      </c>
      <c r="C16" s="307"/>
      <c r="D16" s="307"/>
      <c r="E16" s="307"/>
      <c r="F16" s="307"/>
      <c r="G16" s="307"/>
      <c r="H16" s="307"/>
      <c r="I16" s="307"/>
      <c r="J16" s="307"/>
      <c r="K16" s="307"/>
      <c r="L16" s="307"/>
      <c r="M16" s="307"/>
      <c r="N16" s="307"/>
      <c r="O16" s="307"/>
      <c r="P16" s="307"/>
      <c r="Q16" s="307"/>
      <c r="R16" s="307"/>
      <c r="S16" s="307"/>
      <c r="T16" s="307"/>
      <c r="U16" s="308"/>
    </row>
    <row r="17" spans="2:21" ht="60" customHeight="1" x14ac:dyDescent="0.2">
      <c r="B17" s="311" t="s">
        <v>392</v>
      </c>
      <c r="C17" s="312"/>
      <c r="D17" s="312"/>
      <c r="E17" s="312"/>
      <c r="F17" s="312"/>
      <c r="G17" s="312"/>
      <c r="H17" s="312"/>
      <c r="I17" s="312"/>
      <c r="J17" s="312"/>
      <c r="K17" s="312"/>
      <c r="L17" s="312"/>
      <c r="M17" s="312"/>
      <c r="N17" s="312"/>
      <c r="O17" s="312"/>
      <c r="P17" s="312"/>
      <c r="Q17" s="312"/>
      <c r="R17" s="312"/>
      <c r="S17" s="312"/>
      <c r="T17" s="312"/>
      <c r="U17" s="313"/>
    </row>
    <row r="18" spans="2:21" ht="60" customHeight="1" x14ac:dyDescent="0.2">
      <c r="B18" s="311" t="s">
        <v>393</v>
      </c>
      <c r="C18" s="312"/>
      <c r="D18" s="312"/>
      <c r="E18" s="312"/>
      <c r="F18" s="312"/>
      <c r="G18" s="312"/>
      <c r="H18" s="312"/>
      <c r="I18" s="312"/>
      <c r="J18" s="312"/>
      <c r="K18" s="312"/>
      <c r="L18" s="312"/>
      <c r="M18" s="312"/>
      <c r="N18" s="312"/>
      <c r="O18" s="312"/>
      <c r="P18" s="312"/>
      <c r="Q18" s="312"/>
      <c r="R18" s="312"/>
      <c r="S18" s="312"/>
      <c r="T18" s="312"/>
      <c r="U18" s="313"/>
    </row>
    <row r="19" spans="2:21" ht="60" customHeight="1" x14ac:dyDescent="0.2">
      <c r="B19" s="311" t="s">
        <v>394</v>
      </c>
      <c r="C19" s="312"/>
      <c r="D19" s="312"/>
      <c r="E19" s="312"/>
      <c r="F19" s="312"/>
      <c r="G19" s="312"/>
      <c r="H19" s="312"/>
      <c r="I19" s="312"/>
      <c r="J19" s="312"/>
      <c r="K19" s="312"/>
      <c r="L19" s="312"/>
      <c r="M19" s="312"/>
      <c r="N19" s="312"/>
      <c r="O19" s="312"/>
      <c r="P19" s="312"/>
      <c r="Q19" s="312"/>
      <c r="R19" s="312"/>
      <c r="S19" s="312"/>
      <c r="T19" s="312"/>
      <c r="U19" s="313"/>
    </row>
    <row r="20" spans="2:21" ht="16.5" customHeight="1" x14ac:dyDescent="0.2">
      <c r="B20" s="13"/>
      <c r="C20" s="13"/>
      <c r="D20" s="13"/>
      <c r="E20" s="13"/>
      <c r="F20" s="13"/>
      <c r="G20" s="13"/>
      <c r="H20" s="13"/>
      <c r="I20" s="13"/>
      <c r="J20" s="13"/>
      <c r="K20" s="13"/>
      <c r="L20" s="13"/>
      <c r="M20" s="13"/>
      <c r="N20" s="13"/>
      <c r="O20" s="13"/>
      <c r="P20" s="13"/>
      <c r="Q20" s="13"/>
      <c r="R20" s="13"/>
      <c r="S20" s="13"/>
      <c r="T20" s="13"/>
      <c r="U20" s="13"/>
    </row>
    <row r="21" spans="2:21" ht="21.95" customHeight="1" x14ac:dyDescent="0.2">
      <c r="B21" s="323" t="s">
        <v>399</v>
      </c>
      <c r="C21" s="324"/>
      <c r="D21" s="324"/>
      <c r="E21" s="324"/>
      <c r="F21" s="324"/>
      <c r="G21" s="324"/>
      <c r="H21" s="324"/>
      <c r="I21" s="324"/>
      <c r="J21" s="324"/>
      <c r="K21" s="324"/>
      <c r="L21" s="324"/>
      <c r="M21" s="324"/>
      <c r="N21" s="324"/>
      <c r="O21" s="324"/>
      <c r="P21" s="324"/>
      <c r="Q21" s="324"/>
      <c r="R21" s="324"/>
      <c r="S21" s="324"/>
      <c r="T21" s="324"/>
      <c r="U21" s="325"/>
    </row>
    <row r="22" spans="2:21" ht="24.95" customHeight="1" x14ac:dyDescent="0.2">
      <c r="B22" s="317" t="s">
        <v>28</v>
      </c>
      <c r="C22" s="318"/>
      <c r="D22" s="318"/>
      <c r="E22" s="318"/>
      <c r="F22" s="318"/>
      <c r="G22" s="318"/>
      <c r="H22" s="318"/>
      <c r="I22" s="318"/>
      <c r="J22" s="318"/>
      <c r="K22" s="318"/>
      <c r="L22" s="318"/>
      <c r="M22" s="318"/>
      <c r="N22" s="318"/>
      <c r="O22" s="318"/>
      <c r="P22" s="318"/>
      <c r="Q22" s="318"/>
      <c r="R22" s="318"/>
      <c r="S22" s="318"/>
      <c r="T22" s="318"/>
      <c r="U22" s="322"/>
    </row>
    <row r="23" spans="2:21" ht="60" customHeight="1" x14ac:dyDescent="0.2">
      <c r="B23" s="311" t="s">
        <v>532</v>
      </c>
      <c r="C23" s="312"/>
      <c r="D23" s="312"/>
      <c r="E23" s="312"/>
      <c r="F23" s="312"/>
      <c r="G23" s="312"/>
      <c r="H23" s="312"/>
      <c r="I23" s="312"/>
      <c r="J23" s="312"/>
      <c r="K23" s="312"/>
      <c r="L23" s="312"/>
      <c r="M23" s="312"/>
      <c r="N23" s="312"/>
      <c r="O23" s="312"/>
      <c r="P23" s="312"/>
      <c r="Q23" s="312"/>
      <c r="R23" s="312"/>
      <c r="S23" s="312"/>
      <c r="T23" s="312"/>
      <c r="U23" s="313"/>
    </row>
    <row r="24" spans="2:21" ht="60" customHeight="1" x14ac:dyDescent="0.2">
      <c r="B24" s="311"/>
      <c r="C24" s="312"/>
      <c r="D24" s="312"/>
      <c r="E24" s="312"/>
      <c r="F24" s="312"/>
      <c r="G24" s="312"/>
      <c r="H24" s="312"/>
      <c r="I24" s="312"/>
      <c r="J24" s="312"/>
      <c r="K24" s="312"/>
      <c r="L24" s="312"/>
      <c r="M24" s="312"/>
      <c r="N24" s="312"/>
      <c r="O24" s="312"/>
      <c r="P24" s="312"/>
      <c r="Q24" s="312"/>
      <c r="R24" s="312"/>
      <c r="S24" s="312"/>
      <c r="T24" s="312"/>
      <c r="U24" s="313"/>
    </row>
    <row r="25" spans="2:21" s="14" customFormat="1" ht="24.95" customHeight="1" x14ac:dyDescent="0.25">
      <c r="B25" s="306" t="s">
        <v>123</v>
      </c>
      <c r="C25" s="307"/>
      <c r="D25" s="307"/>
      <c r="E25" s="307"/>
      <c r="F25" s="307"/>
      <c r="G25" s="307"/>
      <c r="H25" s="307"/>
      <c r="I25" s="307"/>
      <c r="J25" s="307"/>
      <c r="K25" s="307"/>
      <c r="L25" s="307"/>
      <c r="M25" s="307"/>
      <c r="N25" s="307"/>
      <c r="O25" s="307"/>
      <c r="P25" s="307"/>
      <c r="Q25" s="307"/>
      <c r="R25" s="307"/>
      <c r="S25" s="307"/>
      <c r="T25" s="307"/>
      <c r="U25" s="308"/>
    </row>
    <row r="26" spans="2:21" ht="60" customHeight="1" x14ac:dyDescent="0.2">
      <c r="B26" s="311" t="s">
        <v>533</v>
      </c>
      <c r="C26" s="312"/>
      <c r="D26" s="312"/>
      <c r="E26" s="312"/>
      <c r="F26" s="312"/>
      <c r="G26" s="312"/>
      <c r="H26" s="312"/>
      <c r="I26" s="312"/>
      <c r="J26" s="312"/>
      <c r="K26" s="312"/>
      <c r="L26" s="312"/>
      <c r="M26" s="312"/>
      <c r="N26" s="312"/>
      <c r="O26" s="312"/>
      <c r="P26" s="312"/>
      <c r="Q26" s="312"/>
      <c r="R26" s="312"/>
      <c r="S26" s="312"/>
      <c r="T26" s="312"/>
      <c r="U26" s="313"/>
    </row>
    <row r="27" spans="2:21" ht="60" customHeight="1" x14ac:dyDescent="0.2">
      <c r="B27" s="311" t="s">
        <v>534</v>
      </c>
      <c r="C27" s="312"/>
      <c r="D27" s="312"/>
      <c r="E27" s="312"/>
      <c r="F27" s="312"/>
      <c r="G27" s="312"/>
      <c r="H27" s="312"/>
      <c r="I27" s="312"/>
      <c r="J27" s="312"/>
      <c r="K27" s="312"/>
      <c r="L27" s="312"/>
      <c r="M27" s="312"/>
      <c r="N27" s="312"/>
      <c r="O27" s="312"/>
      <c r="P27" s="312"/>
      <c r="Q27" s="312"/>
      <c r="R27" s="312"/>
      <c r="S27" s="312"/>
      <c r="T27" s="312"/>
      <c r="U27" s="313"/>
    </row>
    <row r="28" spans="2:21" ht="60" customHeight="1" x14ac:dyDescent="0.2">
      <c r="B28" s="311" t="s">
        <v>535</v>
      </c>
      <c r="C28" s="312"/>
      <c r="D28" s="312"/>
      <c r="E28" s="312"/>
      <c r="F28" s="312"/>
      <c r="G28" s="312"/>
      <c r="H28" s="312"/>
      <c r="I28" s="312"/>
      <c r="J28" s="312"/>
      <c r="K28" s="312"/>
      <c r="L28" s="312"/>
      <c r="M28" s="312"/>
      <c r="N28" s="312"/>
      <c r="O28" s="312"/>
      <c r="P28" s="312"/>
      <c r="Q28" s="312"/>
      <c r="R28" s="312"/>
      <c r="S28" s="312"/>
      <c r="T28" s="312"/>
      <c r="U28" s="313"/>
    </row>
    <row r="29" spans="2:21" ht="16.5" customHeight="1" x14ac:dyDescent="0.2">
      <c r="B29" s="13"/>
      <c r="C29" s="13"/>
      <c r="D29" s="13"/>
      <c r="E29" s="13"/>
      <c r="F29" s="13"/>
      <c r="G29" s="13"/>
      <c r="H29" s="13"/>
      <c r="I29" s="13"/>
      <c r="J29" s="13"/>
      <c r="K29" s="13"/>
      <c r="L29" s="13"/>
      <c r="M29" s="13"/>
      <c r="N29" s="13"/>
      <c r="O29" s="13"/>
      <c r="P29" s="13"/>
      <c r="Q29" s="13"/>
      <c r="R29" s="13"/>
      <c r="S29" s="13"/>
      <c r="T29" s="13"/>
      <c r="U29" s="13"/>
    </row>
    <row r="30" spans="2:21" ht="21.95" customHeight="1" x14ac:dyDescent="0.2">
      <c r="B30" s="314" t="s">
        <v>457</v>
      </c>
      <c r="C30" s="315"/>
      <c r="D30" s="315"/>
      <c r="E30" s="315"/>
      <c r="F30" s="315"/>
      <c r="G30" s="315"/>
      <c r="H30" s="315"/>
      <c r="I30" s="315"/>
      <c r="J30" s="315"/>
      <c r="K30" s="315"/>
      <c r="L30" s="315"/>
      <c r="M30" s="315"/>
      <c r="N30" s="315"/>
      <c r="O30" s="315"/>
      <c r="P30" s="315"/>
      <c r="Q30" s="315"/>
      <c r="R30" s="315"/>
      <c r="S30" s="315"/>
      <c r="T30" s="315"/>
      <c r="U30" s="316"/>
    </row>
    <row r="31" spans="2:21" ht="24.95" customHeight="1" x14ac:dyDescent="0.2">
      <c r="B31" s="317" t="s">
        <v>28</v>
      </c>
      <c r="C31" s="318"/>
      <c r="D31" s="318"/>
      <c r="E31" s="318"/>
      <c r="F31" s="318"/>
      <c r="G31" s="318"/>
      <c r="H31" s="318"/>
      <c r="I31" s="318"/>
      <c r="J31" s="318"/>
      <c r="K31" s="318"/>
      <c r="L31" s="318"/>
      <c r="M31" s="318"/>
      <c r="N31" s="318"/>
      <c r="O31" s="318"/>
      <c r="P31" s="318"/>
      <c r="Q31" s="318"/>
      <c r="R31" s="318"/>
      <c r="S31" s="318"/>
      <c r="T31" s="318"/>
      <c r="U31" s="318"/>
    </row>
    <row r="32" spans="2:21" ht="60" customHeight="1" x14ac:dyDescent="0.2">
      <c r="B32" s="311" t="s">
        <v>536</v>
      </c>
      <c r="C32" s="312"/>
      <c r="D32" s="312"/>
      <c r="E32" s="312"/>
      <c r="F32" s="312"/>
      <c r="G32" s="312"/>
      <c r="H32" s="312"/>
      <c r="I32" s="312"/>
      <c r="J32" s="312"/>
      <c r="K32" s="312"/>
      <c r="L32" s="312"/>
      <c r="M32" s="312"/>
      <c r="N32" s="312"/>
      <c r="O32" s="312"/>
      <c r="P32" s="312"/>
      <c r="Q32" s="312"/>
      <c r="R32" s="312"/>
      <c r="S32" s="312"/>
      <c r="T32" s="312"/>
      <c r="U32" s="313"/>
    </row>
    <row r="33" spans="2:21" ht="60" customHeight="1" x14ac:dyDescent="0.2">
      <c r="B33" s="311"/>
      <c r="C33" s="312"/>
      <c r="D33" s="312"/>
      <c r="E33" s="312"/>
      <c r="F33" s="312"/>
      <c r="G33" s="312"/>
      <c r="H33" s="312"/>
      <c r="I33" s="312"/>
      <c r="J33" s="312"/>
      <c r="K33" s="312"/>
      <c r="L33" s="312"/>
      <c r="M33" s="312"/>
      <c r="N33" s="312"/>
      <c r="O33" s="312"/>
      <c r="P33" s="312"/>
      <c r="Q33" s="312"/>
      <c r="R33" s="312"/>
      <c r="S33" s="312"/>
      <c r="T33" s="312"/>
      <c r="U33" s="313"/>
    </row>
    <row r="34" spans="2:21" s="14" customFormat="1" ht="24.95" customHeight="1" x14ac:dyDescent="0.25">
      <c r="B34" s="306" t="s">
        <v>123</v>
      </c>
      <c r="C34" s="307"/>
      <c r="D34" s="307"/>
      <c r="E34" s="307"/>
      <c r="F34" s="307"/>
      <c r="G34" s="307"/>
      <c r="H34" s="307"/>
      <c r="I34" s="307"/>
      <c r="J34" s="307"/>
      <c r="K34" s="307"/>
      <c r="L34" s="307"/>
      <c r="M34" s="307"/>
      <c r="N34" s="307"/>
      <c r="O34" s="307"/>
      <c r="P34" s="307"/>
      <c r="Q34" s="307"/>
      <c r="R34" s="307"/>
      <c r="S34" s="307"/>
      <c r="T34" s="307"/>
      <c r="U34" s="308"/>
    </row>
    <row r="35" spans="2:21" ht="60" customHeight="1" x14ac:dyDescent="0.2">
      <c r="B35" s="311" t="s">
        <v>537</v>
      </c>
      <c r="C35" s="312"/>
      <c r="D35" s="312"/>
      <c r="E35" s="312"/>
      <c r="F35" s="312"/>
      <c r="G35" s="312"/>
      <c r="H35" s="312"/>
      <c r="I35" s="312"/>
      <c r="J35" s="312"/>
      <c r="K35" s="312"/>
      <c r="L35" s="312"/>
      <c r="M35" s="312"/>
      <c r="N35" s="312"/>
      <c r="O35" s="312"/>
      <c r="P35" s="312"/>
      <c r="Q35" s="312"/>
      <c r="R35" s="312"/>
      <c r="S35" s="312"/>
      <c r="T35" s="312"/>
      <c r="U35" s="313"/>
    </row>
    <row r="36" spans="2:21" ht="60" customHeight="1" x14ac:dyDescent="0.2">
      <c r="B36" s="311" t="s">
        <v>538</v>
      </c>
      <c r="C36" s="312"/>
      <c r="D36" s="312"/>
      <c r="E36" s="312"/>
      <c r="F36" s="312"/>
      <c r="G36" s="312"/>
      <c r="H36" s="312"/>
      <c r="I36" s="312"/>
      <c r="J36" s="312"/>
      <c r="K36" s="312"/>
      <c r="L36" s="312"/>
      <c r="M36" s="312"/>
      <c r="N36" s="312"/>
      <c r="O36" s="312"/>
      <c r="P36" s="312"/>
      <c r="Q36" s="312"/>
      <c r="R36" s="312"/>
      <c r="S36" s="312"/>
      <c r="T36" s="312"/>
      <c r="U36" s="313"/>
    </row>
    <row r="37" spans="2:21" ht="60" customHeight="1" x14ac:dyDescent="0.2">
      <c r="B37" s="311"/>
      <c r="C37" s="312"/>
      <c r="D37" s="312"/>
      <c r="E37" s="312"/>
      <c r="F37" s="312"/>
      <c r="G37" s="312"/>
      <c r="H37" s="312"/>
      <c r="I37" s="312"/>
      <c r="J37" s="312"/>
      <c r="K37" s="312"/>
      <c r="L37" s="312"/>
      <c r="M37" s="312"/>
      <c r="N37" s="312"/>
      <c r="O37" s="312"/>
      <c r="P37" s="312"/>
      <c r="Q37" s="312"/>
      <c r="R37" s="312"/>
      <c r="S37" s="312"/>
      <c r="T37" s="312"/>
      <c r="U37" s="313"/>
    </row>
    <row r="40" spans="2:21" x14ac:dyDescent="0.2">
      <c r="B40" s="300" t="s">
        <v>648</v>
      </c>
      <c r="C40" s="300"/>
      <c r="D40" s="300"/>
      <c r="E40" s="300"/>
      <c r="F40" s="300"/>
      <c r="G40" s="300"/>
      <c r="H40" s="300"/>
      <c r="I40" s="300"/>
      <c r="J40" s="300"/>
      <c r="K40" s="300"/>
      <c r="L40" s="300"/>
      <c r="M40" s="300"/>
      <c r="N40" s="300"/>
      <c r="O40" s="300"/>
      <c r="P40" s="300"/>
      <c r="Q40" s="300"/>
      <c r="R40" s="300"/>
      <c r="S40" s="300"/>
      <c r="T40" s="300"/>
      <c r="U40" s="300"/>
    </row>
    <row r="41" spans="2:21" ht="19.5" x14ac:dyDescent="0.2">
      <c r="B41" s="302" t="s">
        <v>28</v>
      </c>
      <c r="C41" s="303"/>
      <c r="D41" s="303"/>
      <c r="E41" s="303"/>
      <c r="F41" s="303"/>
      <c r="G41" s="303"/>
      <c r="H41" s="303"/>
      <c r="I41" s="303"/>
      <c r="J41" s="303"/>
      <c r="K41" s="303"/>
      <c r="L41" s="303"/>
      <c r="M41" s="303"/>
      <c r="N41" s="303"/>
      <c r="O41" s="303"/>
      <c r="P41" s="303"/>
      <c r="Q41" s="303"/>
      <c r="R41" s="303"/>
      <c r="S41" s="303"/>
      <c r="T41" s="303"/>
      <c r="U41" s="303"/>
    </row>
    <row r="42" spans="2:21" ht="62.25" customHeight="1" x14ac:dyDescent="0.2">
      <c r="B42" s="274" t="s">
        <v>792</v>
      </c>
      <c r="C42" s="274"/>
      <c r="D42" s="274"/>
      <c r="E42" s="274"/>
      <c r="F42" s="274"/>
      <c r="G42" s="274"/>
      <c r="H42" s="274"/>
      <c r="I42" s="274"/>
      <c r="J42" s="274"/>
      <c r="K42" s="274"/>
      <c r="L42" s="274"/>
      <c r="M42" s="274"/>
      <c r="N42" s="274"/>
      <c r="O42" s="274"/>
      <c r="P42" s="274"/>
      <c r="Q42" s="274"/>
      <c r="R42" s="274"/>
      <c r="S42" s="274"/>
      <c r="T42" s="274"/>
      <c r="U42" s="274"/>
    </row>
    <row r="43" spans="2:21" ht="64.5" customHeight="1" x14ac:dyDescent="0.2">
      <c r="B43" s="274" t="s">
        <v>794</v>
      </c>
      <c r="C43" s="274"/>
      <c r="D43" s="274"/>
      <c r="E43" s="274"/>
      <c r="F43" s="274"/>
      <c r="G43" s="274"/>
      <c r="H43" s="274"/>
      <c r="I43" s="274"/>
      <c r="J43" s="274"/>
      <c r="K43" s="274"/>
      <c r="L43" s="274"/>
      <c r="M43" s="274"/>
      <c r="N43" s="274"/>
      <c r="O43" s="274"/>
      <c r="P43" s="274"/>
      <c r="Q43" s="274"/>
      <c r="R43" s="274"/>
      <c r="S43" s="274"/>
      <c r="T43" s="274"/>
      <c r="U43" s="274"/>
    </row>
    <row r="44" spans="2:21" ht="19.5" x14ac:dyDescent="0.2">
      <c r="B44" s="304" t="s">
        <v>123</v>
      </c>
      <c r="C44" s="304"/>
      <c r="D44" s="304"/>
      <c r="E44" s="304"/>
      <c r="F44" s="304"/>
      <c r="G44" s="304"/>
      <c r="H44" s="304"/>
      <c r="I44" s="304"/>
      <c r="J44" s="304"/>
      <c r="K44" s="304"/>
      <c r="L44" s="304"/>
      <c r="M44" s="304"/>
      <c r="N44" s="304"/>
      <c r="O44" s="304"/>
      <c r="P44" s="304"/>
      <c r="Q44" s="304"/>
      <c r="R44" s="304"/>
      <c r="S44" s="304"/>
      <c r="T44" s="304"/>
      <c r="U44" s="304"/>
    </row>
    <row r="45" spans="2:21" ht="54.75" customHeight="1" x14ac:dyDescent="0.2">
      <c r="B45" s="274" t="s">
        <v>796</v>
      </c>
      <c r="C45" s="274"/>
      <c r="D45" s="274"/>
      <c r="E45" s="274"/>
      <c r="F45" s="274"/>
      <c r="G45" s="274"/>
      <c r="H45" s="274"/>
      <c r="I45" s="274"/>
      <c r="J45" s="274"/>
      <c r="K45" s="274"/>
      <c r="L45" s="274"/>
      <c r="M45" s="274"/>
      <c r="N45" s="274"/>
      <c r="O45" s="274"/>
      <c r="P45" s="274"/>
      <c r="Q45" s="274"/>
      <c r="R45" s="274"/>
      <c r="S45" s="274"/>
      <c r="T45" s="274"/>
      <c r="U45" s="274"/>
    </row>
    <row r="46" spans="2:21" ht="61.5" customHeight="1" x14ac:dyDescent="0.2">
      <c r="B46" s="274" t="s">
        <v>803</v>
      </c>
      <c r="C46" s="274"/>
      <c r="D46" s="274"/>
      <c r="E46" s="274"/>
      <c r="F46" s="274"/>
      <c r="G46" s="274"/>
      <c r="H46" s="274"/>
      <c r="I46" s="274"/>
      <c r="J46" s="274"/>
      <c r="K46" s="274"/>
      <c r="L46" s="274"/>
      <c r="M46" s="274"/>
      <c r="N46" s="274"/>
      <c r="O46" s="274"/>
      <c r="P46" s="274"/>
      <c r="Q46" s="274"/>
      <c r="R46" s="274"/>
      <c r="S46" s="274"/>
      <c r="T46" s="274"/>
      <c r="U46" s="274"/>
    </row>
    <row r="47" spans="2:21" ht="64.5" customHeight="1" x14ac:dyDescent="0.2">
      <c r="B47" s="274"/>
      <c r="C47" s="274"/>
      <c r="D47" s="274"/>
      <c r="E47" s="274"/>
      <c r="F47" s="274"/>
      <c r="G47" s="274"/>
      <c r="H47" s="274"/>
      <c r="I47" s="274"/>
      <c r="J47" s="274"/>
      <c r="K47" s="274"/>
      <c r="L47" s="274"/>
      <c r="M47" s="274"/>
      <c r="N47" s="274"/>
      <c r="O47" s="274"/>
      <c r="P47" s="274"/>
      <c r="Q47" s="274"/>
      <c r="R47" s="274"/>
      <c r="S47" s="274"/>
      <c r="T47" s="274"/>
      <c r="U47" s="274"/>
    </row>
    <row r="65495" spans="2:22" x14ac:dyDescent="0.2">
      <c r="B65495" s="10" t="s">
        <v>29</v>
      </c>
      <c r="C65495" s="10"/>
      <c r="D65495" s="10"/>
      <c r="E65495" s="10"/>
      <c r="F65495" s="10"/>
      <c r="G65495" s="10"/>
      <c r="H65495" s="10"/>
      <c r="I65495" s="10"/>
      <c r="J65495" s="10"/>
      <c r="K65495" s="10"/>
      <c r="L65495" s="10"/>
      <c r="M65495" s="10"/>
      <c r="N65495" s="10"/>
      <c r="O65495" s="10"/>
      <c r="P65495" s="10"/>
      <c r="Q65495" s="10"/>
      <c r="R65495" s="10"/>
      <c r="S65495" s="10"/>
      <c r="T65495" s="10"/>
      <c r="U65495" s="10"/>
      <c r="V65495" s="10"/>
    </row>
    <row r="65496" spans="2:22" x14ac:dyDescent="0.2">
      <c r="B65496" s="11" t="s">
        <v>30</v>
      </c>
      <c r="C65496" s="11"/>
      <c r="D65496" s="11"/>
      <c r="E65496" s="11"/>
      <c r="F65496" s="11"/>
      <c r="G65496" s="11"/>
      <c r="H65496" s="11"/>
      <c r="I65496" s="11"/>
      <c r="J65496" s="11"/>
      <c r="K65496" s="11"/>
      <c r="L65496" s="11"/>
      <c r="M65496" s="11"/>
      <c r="N65496" s="11"/>
      <c r="O65496" s="11"/>
      <c r="P65496" s="11"/>
      <c r="Q65496" s="11"/>
      <c r="R65496" s="11"/>
      <c r="S65496" s="11"/>
      <c r="T65496" s="11"/>
      <c r="U65496" s="11"/>
      <c r="V65496" s="11"/>
    </row>
    <row r="65497" spans="2:22" x14ac:dyDescent="0.2">
      <c r="B65497" s="11" t="s">
        <v>31</v>
      </c>
      <c r="C65497" s="11"/>
      <c r="D65497" s="11"/>
      <c r="E65497" s="11"/>
      <c r="F65497" s="11"/>
      <c r="G65497" s="11"/>
      <c r="H65497" s="11"/>
      <c r="I65497" s="11"/>
      <c r="J65497" s="11"/>
      <c r="K65497" s="11"/>
      <c r="L65497" s="11"/>
      <c r="M65497" s="11"/>
      <c r="N65497" s="11"/>
      <c r="O65497" s="11"/>
      <c r="P65497" s="11"/>
      <c r="Q65497" s="11"/>
      <c r="R65497" s="11"/>
      <c r="S65497" s="11"/>
      <c r="T65497" s="11"/>
      <c r="U65497" s="11"/>
      <c r="V65497" s="11"/>
    </row>
  </sheetData>
  <mergeCells count="40">
    <mergeCell ref="V2:V3"/>
    <mergeCell ref="C2:F2"/>
    <mergeCell ref="H2:K2"/>
    <mergeCell ref="B36:U36"/>
    <mergeCell ref="B37:U37"/>
    <mergeCell ref="B14:U14"/>
    <mergeCell ref="B15:U15"/>
    <mergeCell ref="G3:G9"/>
    <mergeCell ref="B16:U16"/>
    <mergeCell ref="B17:U17"/>
    <mergeCell ref="M2:P2"/>
    <mergeCell ref="B18:U18"/>
    <mergeCell ref="B19:U19"/>
    <mergeCell ref="B22:U22"/>
    <mergeCell ref="B23:U23"/>
    <mergeCell ref="B21:U21"/>
    <mergeCell ref="L3:L9"/>
    <mergeCell ref="B2:B3"/>
    <mergeCell ref="R2:U2"/>
    <mergeCell ref="B12:U12"/>
    <mergeCell ref="B13:U13"/>
    <mergeCell ref="B24:U24"/>
    <mergeCell ref="B25:U25"/>
    <mergeCell ref="B26:U26"/>
    <mergeCell ref="B27:U27"/>
    <mergeCell ref="B42:U42"/>
    <mergeCell ref="B28:U28"/>
    <mergeCell ref="B47:U47"/>
    <mergeCell ref="B30:U30"/>
    <mergeCell ref="B31:U31"/>
    <mergeCell ref="B32:U32"/>
    <mergeCell ref="B33:U33"/>
    <mergeCell ref="B45:U45"/>
    <mergeCell ref="B34:U34"/>
    <mergeCell ref="B35:U35"/>
    <mergeCell ref="B40:U40"/>
    <mergeCell ref="B41:U41"/>
    <mergeCell ref="B46:U46"/>
    <mergeCell ref="B43:U43"/>
    <mergeCell ref="B44:U44"/>
  </mergeCells>
  <phoneticPr fontId="2" type="noConversion"/>
  <hyperlinks>
    <hyperlink ref="B65497" r:id="rId1" xr:uid="{00000000-0004-0000-0500-000000000000}"/>
    <hyperlink ref="B65496" r:id="rId2" xr:uid="{00000000-0004-0000-0500-000001000000}"/>
    <hyperlink ref="B7" location="Autoevaluación!A138" tooltip="Ir a autoevaluación" display="Prevención de riesgos" xr:uid="{00000000-0004-0000-0500-000002000000}"/>
    <hyperlink ref="B6" location="Autoevaluación!A133" tooltip="Ir a autoevaluación" display="Participación y convivencia" xr:uid="{00000000-0004-0000-0500-000003000000}"/>
    <hyperlink ref="B5" location="Autoevaluación!A127" tooltip="Ir a autoevaluación" display="Proyección a la comunidad" xr:uid="{00000000-0004-0000-0500-000004000000}"/>
    <hyperlink ref="B4" location="Autoevaluación!A121" tooltip="Ir a autoevaluación" display="Accesibilidad" xr:uid="{00000000-0004-0000-0500-000005000000}"/>
  </hyperlinks>
  <pageMargins left="0.7" right="0.7" top="0.75" bottom="0.75" header="0.3" footer="0.3"/>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Institución</vt:lpstr>
      <vt:lpstr>Autoevaluación</vt:lpstr>
      <vt:lpstr>Directiva</vt:lpstr>
      <vt:lpstr>Academica</vt:lpstr>
      <vt:lpstr>Admon</vt:lpstr>
      <vt:lpstr>Comunidad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alqaui</dc:creator>
  <cp:lastModifiedBy>Usuario</cp:lastModifiedBy>
  <cp:lastPrinted>2011-10-07T14:16:27Z</cp:lastPrinted>
  <dcterms:created xsi:type="dcterms:W3CDTF">2010-02-23T19:10:51Z</dcterms:created>
  <dcterms:modified xsi:type="dcterms:W3CDTF">2023-01-23T15:00:39Z</dcterms:modified>
</cp:coreProperties>
</file>