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Nueva carpeta (3)\2023\FORMATOS  ANEXOS  PLANTA DE PERSONAL\"/>
    </mc:Choice>
  </mc:AlternateContent>
  <xr:revisionPtr revIDLastSave="0" documentId="13_ncr:1_{EECDCE93-1094-4A5A-A24F-9CE6471474D8}" xr6:coauthVersionLast="46" xr6:coauthVersionMax="46" xr10:uidLastSave="{00000000-0000-0000-0000-000000000000}"/>
  <bookViews>
    <workbookView xWindow="-120" yWindow="-120" windowWidth="29040" windowHeight="15840" tabRatio="500" xr2:uid="{00000000-000D-0000-FFFF-FFFF00000000}"/>
  </bookViews>
  <sheets>
    <sheet name="Plan de Estudios " sheetId="2" r:id="rId1"/>
  </sheets>
  <definedNames>
    <definedName name="_xlnm.Print_Area" localSheetId="0">'Plan de Estudios '!$A$1:$T$79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46" i="2" l="1"/>
  <c r="O46" i="2"/>
  <c r="N46" i="2"/>
  <c r="M46" i="2"/>
  <c r="L46" i="2"/>
  <c r="K46" i="2"/>
  <c r="J46" i="2"/>
  <c r="I46" i="2"/>
  <c r="S63" i="2" l="1"/>
  <c r="I63" i="2"/>
  <c r="Q48" i="2"/>
  <c r="S61" i="2"/>
  <c r="S46" i="2"/>
  <c r="Q21" i="2"/>
  <c r="Q51" i="2"/>
  <c r="Q45" i="2"/>
  <c r="Q27" i="2"/>
  <c r="Q23" i="2" l="1"/>
  <c r="Q22" i="2"/>
  <c r="P61" i="2" l="1"/>
  <c r="O61" i="2"/>
  <c r="N61" i="2"/>
  <c r="M61" i="2"/>
  <c r="L61" i="2"/>
  <c r="K61" i="2"/>
  <c r="J61" i="2"/>
  <c r="I61" i="2"/>
  <c r="P54" i="2"/>
  <c r="O54" i="2"/>
  <c r="N54" i="2"/>
  <c r="M54" i="2"/>
  <c r="L54" i="2"/>
  <c r="K54" i="2"/>
  <c r="J54" i="2"/>
  <c r="I54" i="2"/>
  <c r="P63" i="2"/>
  <c r="O63" i="2"/>
  <c r="N63" i="2"/>
  <c r="M63" i="2"/>
  <c r="L63" i="2"/>
  <c r="K63" i="2"/>
  <c r="J63" i="2"/>
  <c r="Q37" i="2" l="1"/>
  <c r="Q58" i="2"/>
  <c r="Q60" i="2"/>
  <c r="Q53" i="2"/>
  <c r="Q55" i="2"/>
  <c r="Q57" i="2"/>
  <c r="Q50" i="2"/>
  <c r="Q56" i="2"/>
  <c r="Q49" i="2"/>
  <c r="Q59" i="2"/>
  <c r="Q52" i="2"/>
  <c r="Q35" i="2"/>
  <c r="Q43" i="2"/>
  <c r="Q42" i="2"/>
  <c r="Q41" i="2"/>
  <c r="Q40" i="2"/>
  <c r="Q44" i="2"/>
  <c r="Q38" i="2"/>
  <c r="Q36" i="2"/>
  <c r="Q34" i="2"/>
  <c r="Q39" i="2"/>
  <c r="Q33" i="2"/>
  <c r="Q32" i="2"/>
  <c r="Q31" i="2"/>
  <c r="Q30" i="2"/>
  <c r="Q24" i="2"/>
  <c r="Q28" i="2"/>
  <c r="Q29" i="2"/>
  <c r="Q26" i="2"/>
  <c r="Q25" i="2"/>
  <c r="Q54" i="2" l="1"/>
  <c r="Q61" i="2"/>
  <c r="Q63" i="2" s="1"/>
  <c r="S54" i="2"/>
</calcChain>
</file>

<file path=xl/sharedStrings.xml><?xml version="1.0" encoding="utf-8"?>
<sst xmlns="http://schemas.openxmlformats.org/spreadsheetml/2006/main" count="84" uniqueCount="63">
  <si>
    <t>6º</t>
  </si>
  <si>
    <t>7º</t>
  </si>
  <si>
    <t>8º</t>
  </si>
  <si>
    <t>9º</t>
  </si>
  <si>
    <t>10º</t>
  </si>
  <si>
    <t>11º</t>
  </si>
  <si>
    <t>OPCIONALES</t>
  </si>
  <si>
    <t>TOTAL</t>
  </si>
  <si>
    <t>MATRICULA</t>
  </si>
  <si>
    <t>Subtotal</t>
  </si>
  <si>
    <t>NOMBRE</t>
  </si>
  <si>
    <t>Nombre</t>
  </si>
  <si>
    <t>GRADO</t>
  </si>
  <si>
    <t>Intensidad Horaria Semanal</t>
  </si>
  <si>
    <t>CARGO</t>
  </si>
  <si>
    <t>FIRMA</t>
  </si>
  <si>
    <t>MUNICIPIO</t>
  </si>
  <si>
    <t>INSTITUCION EDUCATIVA</t>
  </si>
  <si>
    <t>12º</t>
  </si>
  <si>
    <t>13º</t>
  </si>
  <si>
    <t>No.GRUPOS</t>
  </si>
  <si>
    <t>TECNICAS</t>
  </si>
  <si>
    <t>OBLIGATORIAS Y FUNDAMENTALES</t>
  </si>
  <si>
    <t>Correo Electrónico</t>
  </si>
  <si>
    <t>SECUNDARIA</t>
  </si>
  <si>
    <t>MEDIA ACADEMICA</t>
  </si>
  <si>
    <t xml:space="preserve">FECHA </t>
  </si>
  <si>
    <t xml:space="preserve">DIA </t>
  </si>
  <si>
    <t>MES</t>
  </si>
  <si>
    <t>AÑO</t>
  </si>
  <si>
    <t>MEDIA TECNICA</t>
  </si>
  <si>
    <t xml:space="preserve">Cédula </t>
  </si>
  <si>
    <t xml:space="preserve">Teléfono </t>
  </si>
  <si>
    <t>RESUMEN PLAN DE ESTUDIOS</t>
  </si>
  <si>
    <t>INFORMACION DEL DIRECTIVO</t>
  </si>
  <si>
    <t>AREAS</t>
  </si>
  <si>
    <t>MOMENTOS PEDAGOGICOS</t>
  </si>
  <si>
    <t>DIRECTIVO DOCENTE</t>
  </si>
  <si>
    <t>RELACION ALUMNO GRUPO</t>
  </si>
  <si>
    <t>DOCENTES EXISTENTES</t>
  </si>
  <si>
    <t>VILLA  DEL ROSARIO</t>
  </si>
  <si>
    <t>MANUEL ANTONIO RUEDA JARA</t>
  </si>
  <si>
    <t>X</t>
  </si>
  <si>
    <t>¡</t>
  </si>
  <si>
    <t>14</t>
  </si>
  <si>
    <t>02</t>
  </si>
  <si>
    <t>2023</t>
  </si>
  <si>
    <t>HERNANDO IBARRA CAMPOS</t>
  </si>
  <si>
    <t xml:space="preserve">hdoibarrac@gmail.com </t>
  </si>
  <si>
    <t>CIENCIAS NATURALES EDUCACION AMBIENTAL</t>
  </si>
  <si>
    <t>CIENCIAS NATURALES QUIMICA</t>
  </si>
  <si>
    <t>CIENCIAS NATURALES FISICA</t>
  </si>
  <si>
    <t>MATEMATICAS</t>
  </si>
  <si>
    <t>EDUCACION RELIGIOSA</t>
  </si>
  <si>
    <t>EDUCACIONE ETICA Y EN VALORES HUMANOS</t>
  </si>
  <si>
    <t>CIENCIAS SOCIALES, HISTORIA, GEOGRAFIA, CONSTITUCION POLITICA Y DEMOCRACIA</t>
  </si>
  <si>
    <t>FILOSOFIA</t>
  </si>
  <si>
    <t>CIENCIAS POLITICAS Y ECONOMICAS</t>
  </si>
  <si>
    <t>HUMANIDADES LENGUA CASTELLANA</t>
  </si>
  <si>
    <t>HUMANIDADES IDIOMA EXTRANJERO</t>
  </si>
  <si>
    <t>EDUCACION ARTISTICA</t>
  </si>
  <si>
    <t>EDUCACION FISICA RECREACION Y DEPORTES</t>
  </si>
  <si>
    <t>TECNOLOGIA E INFORMATICA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</si>
</sst>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 Black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0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59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3" borderId="2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textRotation="90" wrapText="1"/>
    </xf>
    <xf numFmtId="0" fontId="11" fillId="0" borderId="0" xfId="0" applyFont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textRotation="90" wrapText="1"/>
    </xf>
    <xf numFmtId="0" fontId="9" fillId="3" borderId="13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vertical="center"/>
    </xf>
    <xf numFmtId="49" fontId="12" fillId="3" borderId="20" xfId="0" applyNumberFormat="1" applyFont="1" applyFill="1" applyBorder="1" applyAlignment="1">
      <alignment vertical="center"/>
    </xf>
    <xf numFmtId="49" fontId="12" fillId="3" borderId="2" xfId="0" applyNumberFormat="1" applyFont="1" applyFill="1" applyBorder="1" applyAlignment="1">
      <alignment vertical="center"/>
    </xf>
    <xf numFmtId="49" fontId="12" fillId="3" borderId="28" xfId="0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1" fontId="6" fillId="2" borderId="10" xfId="0" applyNumberFormat="1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vertical="center" wrapText="1"/>
    </xf>
    <xf numFmtId="0" fontId="12" fillId="4" borderId="10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49" fontId="12" fillId="3" borderId="40" xfId="0" applyNumberFormat="1" applyFont="1" applyFill="1" applyBorder="1" applyAlignment="1">
      <alignment vertical="center"/>
    </xf>
    <xf numFmtId="0" fontId="12" fillId="3" borderId="41" xfId="0" applyFont="1" applyFill="1" applyBorder="1" applyAlignment="1">
      <alignment horizontal="left" vertical="center"/>
    </xf>
    <xf numFmtId="0" fontId="12" fillId="3" borderId="40" xfId="0" applyFont="1" applyFill="1" applyBorder="1" applyAlignment="1">
      <alignment horizontal="left" vertical="center"/>
    </xf>
    <xf numFmtId="0" fontId="12" fillId="3" borderId="42" xfId="0" applyFont="1" applyFill="1" applyBorder="1" applyAlignment="1">
      <alignment horizontal="left" vertical="center"/>
    </xf>
    <xf numFmtId="0" fontId="12" fillId="3" borderId="43" xfId="0" applyFont="1" applyFill="1" applyBorder="1" applyAlignment="1">
      <alignment horizontal="left" vertical="center"/>
    </xf>
    <xf numFmtId="0" fontId="12" fillId="4" borderId="41" xfId="0" applyFont="1" applyFill="1" applyBorder="1" applyAlignment="1">
      <alignment vertical="center"/>
    </xf>
    <xf numFmtId="0" fontId="13" fillId="4" borderId="42" xfId="0" applyFont="1" applyFill="1" applyBorder="1" applyAlignment="1">
      <alignment vertical="center"/>
    </xf>
    <xf numFmtId="0" fontId="6" fillId="4" borderId="48" xfId="0" applyFont="1" applyFill="1" applyBorder="1" applyAlignment="1">
      <alignment horizontal="center" vertical="center" wrapText="1"/>
    </xf>
    <xf numFmtId="164" fontId="6" fillId="4" borderId="30" xfId="0" applyNumberFormat="1" applyFont="1" applyFill="1" applyBorder="1" applyAlignment="1">
      <alignment vertical="center" wrapText="1"/>
    </xf>
    <xf numFmtId="164" fontId="6" fillId="4" borderId="32" xfId="0" applyNumberFormat="1" applyFont="1" applyFill="1" applyBorder="1" applyAlignment="1">
      <alignment vertical="center" wrapText="1"/>
    </xf>
    <xf numFmtId="164" fontId="6" fillId="4" borderId="35" xfId="0" applyNumberFormat="1" applyFont="1" applyFill="1" applyBorder="1" applyAlignment="1">
      <alignment vertical="center" wrapText="1"/>
    </xf>
    <xf numFmtId="164" fontId="6" fillId="4" borderId="49" xfId="0" applyNumberFormat="1" applyFont="1" applyFill="1" applyBorder="1" applyAlignment="1">
      <alignment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10" fillId="3" borderId="47" xfId="0" applyFont="1" applyFill="1" applyBorder="1" applyAlignment="1">
      <alignment horizontal="center" vertical="center" wrapText="1"/>
    </xf>
    <xf numFmtId="1" fontId="6" fillId="2" borderId="32" xfId="0" applyNumberFormat="1" applyFont="1" applyFill="1" applyBorder="1" applyAlignment="1">
      <alignment vertical="center" wrapText="1"/>
    </xf>
    <xf numFmtId="1" fontId="6" fillId="2" borderId="10" xfId="0" applyNumberFormat="1" applyFont="1" applyFill="1" applyBorder="1" applyAlignment="1">
      <alignment vertical="center" wrapText="1"/>
    </xf>
    <xf numFmtId="0" fontId="6" fillId="0" borderId="44" xfId="0" applyFont="1" applyBorder="1" applyAlignment="1">
      <alignment vertical="center"/>
    </xf>
    <xf numFmtId="3" fontId="6" fillId="0" borderId="56" xfId="0" applyNumberFormat="1" applyFont="1" applyBorder="1" applyAlignment="1">
      <alignment horizontal="center" vertical="center" wrapText="1"/>
    </xf>
    <xf numFmtId="3" fontId="11" fillId="0" borderId="56" xfId="0" applyNumberFormat="1" applyFont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 wrapText="1"/>
    </xf>
    <xf numFmtId="0" fontId="6" fillId="0" borderId="56" xfId="0" applyFont="1" applyBorder="1" applyAlignment="1">
      <alignment vertical="center"/>
    </xf>
    <xf numFmtId="49" fontId="12" fillId="0" borderId="30" xfId="0" applyNumberFormat="1" applyFont="1" applyBorder="1" applyAlignment="1">
      <alignment horizontal="center" vertical="center"/>
    </xf>
    <xf numFmtId="49" fontId="12" fillId="4" borderId="1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8" fillId="0" borderId="34" xfId="0" applyNumberFormat="1" applyFont="1" applyBorder="1" applyAlignment="1">
      <alignment horizontal="center" vertical="center" wrapText="1"/>
    </xf>
    <xf numFmtId="3" fontId="8" fillId="0" borderId="21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3" fontId="6" fillId="2" borderId="51" xfId="0" applyNumberFormat="1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center" textRotation="90" wrapText="1"/>
    </xf>
    <xf numFmtId="0" fontId="6" fillId="0" borderId="33" xfId="0" applyFont="1" applyBorder="1" applyAlignment="1">
      <alignment horizontal="center" vertical="center" textRotation="90" wrapText="1"/>
    </xf>
    <xf numFmtId="0" fontId="6" fillId="0" borderId="17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wrapText="1"/>
    </xf>
    <xf numFmtId="3" fontId="8" fillId="0" borderId="13" xfId="0" applyNumberFormat="1" applyFont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3" fontId="6" fillId="2" borderId="21" xfId="0" applyNumberFormat="1" applyFont="1" applyFill="1" applyBorder="1" applyAlignment="1">
      <alignment horizontal="center" vertical="center" wrapText="1"/>
    </xf>
    <xf numFmtId="3" fontId="8" fillId="0" borderId="48" xfId="0" applyNumberFormat="1" applyFont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34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48" xfId="0" applyFont="1" applyFill="1" applyBorder="1" applyAlignment="1">
      <alignment horizontal="center" vertical="center" wrapText="1"/>
    </xf>
    <xf numFmtId="0" fontId="15" fillId="3" borderId="45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horizontal="center" vertical="center" wrapText="1"/>
    </xf>
    <xf numFmtId="0" fontId="9" fillId="3" borderId="46" xfId="0" applyFont="1" applyFill="1" applyBorder="1" applyAlignment="1">
      <alignment horizontal="center" vertical="center" wrapText="1"/>
    </xf>
    <xf numFmtId="0" fontId="9" fillId="3" borderId="47" xfId="0" applyFont="1" applyFill="1" applyBorder="1" applyAlignment="1">
      <alignment horizontal="center" vertical="center" wrapText="1"/>
    </xf>
    <xf numFmtId="0" fontId="12" fillId="3" borderId="36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39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textRotation="90"/>
    </xf>
    <xf numFmtId="0" fontId="6" fillId="0" borderId="14" xfId="0" applyFont="1" applyBorder="1" applyAlignment="1">
      <alignment horizontal="center" vertical="center" textRotation="90"/>
    </xf>
    <xf numFmtId="0" fontId="6" fillId="0" borderId="17" xfId="0" applyFont="1" applyBorder="1" applyAlignment="1">
      <alignment horizontal="center" vertical="center" textRotation="90"/>
    </xf>
    <xf numFmtId="0" fontId="15" fillId="3" borderId="53" xfId="0" applyFont="1" applyFill="1" applyBorder="1" applyAlignment="1">
      <alignment horizontal="center" vertical="center" wrapText="1"/>
    </xf>
    <xf numFmtId="0" fontId="15" fillId="3" borderId="54" xfId="0" applyFont="1" applyFill="1" applyBorder="1" applyAlignment="1">
      <alignment horizontal="center" vertical="center" wrapText="1"/>
    </xf>
    <xf numFmtId="0" fontId="15" fillId="3" borderId="55" xfId="0" applyFont="1" applyFill="1" applyBorder="1" applyAlignment="1">
      <alignment horizontal="center" vertical="center" wrapText="1"/>
    </xf>
    <xf numFmtId="0" fontId="9" fillId="3" borderId="37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left" vertical="center"/>
    </xf>
    <xf numFmtId="0" fontId="4" fillId="4" borderId="39" xfId="0" applyFont="1" applyFill="1" applyBorder="1" applyAlignment="1">
      <alignment horizontal="left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49" fontId="12" fillId="4" borderId="19" xfId="0" applyNumberFormat="1" applyFont="1" applyFill="1" applyBorder="1" applyAlignment="1">
      <alignment horizontal="center" vertical="center"/>
    </xf>
    <xf numFmtId="49" fontId="12" fillId="4" borderId="38" xfId="0" applyNumberFormat="1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/>
    </xf>
    <xf numFmtId="0" fontId="14" fillId="3" borderId="36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9" fillId="3" borderId="50" xfId="0" applyFont="1" applyFill="1" applyBorder="1" applyAlignment="1">
      <alignment horizontal="center" vertical="center" wrapText="1"/>
    </xf>
    <xf numFmtId="0" fontId="1" fillId="4" borderId="9" xfId="405" applyFill="1" applyBorder="1" applyAlignment="1">
      <alignment horizontal="center" vertical="center"/>
    </xf>
    <xf numFmtId="0" fontId="10" fillId="5" borderId="21" xfId="0" applyFont="1" applyFill="1" applyBorder="1" applyAlignment="1" applyProtection="1">
      <alignment horizontal="center" vertical="center" wrapText="1"/>
      <protection locked="0"/>
    </xf>
    <xf numFmtId="0" fontId="16" fillId="6" borderId="21" xfId="0" applyFont="1" applyFill="1" applyBorder="1" applyAlignment="1" applyProtection="1">
      <alignment vertical="center" wrapText="1"/>
      <protection hidden="1"/>
    </xf>
    <xf numFmtId="0" fontId="17" fillId="6" borderId="58" xfId="0" applyFont="1" applyFill="1" applyBorder="1" applyAlignment="1" applyProtection="1">
      <alignment vertical="center" wrapText="1"/>
      <protection hidden="1"/>
    </xf>
    <xf numFmtId="0" fontId="17" fillId="6" borderId="13" xfId="0" applyFont="1" applyFill="1" applyBorder="1" applyAlignment="1" applyProtection="1">
      <alignment vertical="center" wrapText="1"/>
      <protection hidden="1"/>
    </xf>
    <xf numFmtId="0" fontId="17" fillId="6" borderId="11" xfId="0" applyFont="1" applyFill="1" applyBorder="1" applyAlignment="1" applyProtection="1">
      <alignment vertical="center" wrapText="1"/>
      <protection hidden="1"/>
    </xf>
    <xf numFmtId="0" fontId="17" fillId="6" borderId="0" xfId="0" applyFont="1" applyFill="1" applyAlignment="1" applyProtection="1">
      <alignment vertical="center" wrapText="1"/>
      <protection hidden="1"/>
    </xf>
    <xf numFmtId="0" fontId="17" fillId="6" borderId="27" xfId="0" applyFont="1" applyFill="1" applyBorder="1" applyAlignment="1" applyProtection="1">
      <alignment vertical="center" wrapText="1"/>
      <protection hidden="1"/>
    </xf>
    <xf numFmtId="0" fontId="17" fillId="6" borderId="21" xfId="0" applyFont="1" applyFill="1" applyBorder="1" applyAlignment="1" applyProtection="1">
      <alignment vertical="center" wrapText="1"/>
      <protection hidden="1"/>
    </xf>
    <xf numFmtId="0" fontId="17" fillId="6" borderId="25" xfId="0" applyFont="1" applyFill="1" applyBorder="1" applyAlignment="1" applyProtection="1">
      <alignment vertical="center" wrapText="1"/>
      <protection hidden="1"/>
    </xf>
    <xf numFmtId="0" fontId="17" fillId="6" borderId="23" xfId="0" applyFont="1" applyFill="1" applyBorder="1" applyAlignment="1" applyProtection="1">
      <alignment vertical="center" wrapText="1"/>
      <protection hidden="1"/>
    </xf>
    <xf numFmtId="0" fontId="17" fillId="6" borderId="24" xfId="0" applyFont="1" applyFill="1" applyBorder="1" applyAlignment="1" applyProtection="1">
      <alignment vertical="center" wrapText="1"/>
      <protection hidden="1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</cellXfs>
  <cellStyles count="406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1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" xfId="341" builtinId="8" hidden="1"/>
    <cellStyle name="Hipervínculo" xfId="343" builtinId="8" hidden="1"/>
    <cellStyle name="Hipervínculo" xfId="345" builtinId="8" hidden="1"/>
    <cellStyle name="Hipervínculo" xfId="347" builtinId="8" hidden="1"/>
    <cellStyle name="Hipervínculo" xfId="349" builtinId="8" hidden="1"/>
    <cellStyle name="Hipervínculo" xfId="351" builtinId="8" hidden="1"/>
    <cellStyle name="Hipervínculo" xfId="353" builtinId="8" hidden="1"/>
    <cellStyle name="Hipervínculo" xfId="355" builtinId="8" hidden="1"/>
    <cellStyle name="Hipervínculo" xfId="357" builtinId="8" hidden="1"/>
    <cellStyle name="Hipervínculo" xfId="359" builtinId="8" hidden="1"/>
    <cellStyle name="Hipervínculo" xfId="361" builtinId="8" hidden="1"/>
    <cellStyle name="Hipervínculo" xfId="363" builtinId="8" hidden="1"/>
    <cellStyle name="Hipervínculo" xfId="365" builtinId="8" hidden="1"/>
    <cellStyle name="Hipervínculo" xfId="367" builtinId="8" hidden="1"/>
    <cellStyle name="Hipervínculo" xfId="369" builtinId="8" hidden="1"/>
    <cellStyle name="Hipervínculo" xfId="371" builtinId="8" hidden="1"/>
    <cellStyle name="Hipervínculo" xfId="373" builtinId="8" hidden="1"/>
    <cellStyle name="Hipervínculo" xfId="375" builtinId="8" hidden="1"/>
    <cellStyle name="Hipervínculo" xfId="377" builtinId="8" hidden="1"/>
    <cellStyle name="Hipervínculo" xfId="379" builtinId="8" hidden="1"/>
    <cellStyle name="Hipervínculo" xfId="381" builtinId="8" hidden="1"/>
    <cellStyle name="Hipervínculo" xfId="383" builtinId="8" hidden="1"/>
    <cellStyle name="Hipervínculo" xfId="385" builtinId="8" hidden="1"/>
    <cellStyle name="Hipervínculo" xfId="387" builtinId="8" hidden="1"/>
    <cellStyle name="Hipervínculo" xfId="389" builtinId="8" hidden="1"/>
    <cellStyle name="Hipervínculo" xfId="391" builtinId="8" hidden="1"/>
    <cellStyle name="Hipervínculo" xfId="393" builtinId="8" hidden="1"/>
    <cellStyle name="Hipervínculo" xfId="395" builtinId="8" hidden="1"/>
    <cellStyle name="Hipervínculo" xfId="397" builtinId="8" hidden="1"/>
    <cellStyle name="Hipervínculo" xfId="399" builtinId="8" hidden="1"/>
    <cellStyle name="Hipervínculo" xfId="401" builtinId="8" hidden="1"/>
    <cellStyle name="Hipervínculo" xfId="403" builtinId="8" hidden="1"/>
    <cellStyle name="Hipervínculo" xfId="405" builtinId="8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2" builtinId="9" hidden="1"/>
    <cellStyle name="Hipervínculo visitado" xfId="354" builtinId="9" hidden="1"/>
    <cellStyle name="Hipervínculo visitado" xfId="356" builtinId="9" hidden="1"/>
    <cellStyle name="Hipervínculo visitado" xfId="358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6" builtinId="9" hidden="1"/>
    <cellStyle name="Hipervínculo visitado" xfId="368" builtinId="9" hidden="1"/>
    <cellStyle name="Hipervínculo visitado" xfId="370" builtinId="9" hidden="1"/>
    <cellStyle name="Hipervínculo visitado" xfId="372" builtinId="9" hidden="1"/>
    <cellStyle name="Hipervínculo visitado" xfId="374" builtinId="9" hidden="1"/>
    <cellStyle name="Hipervínculo visitado" xfId="376" builtinId="9" hidden="1"/>
    <cellStyle name="Hipervínculo visitado" xfId="378" builtinId="9" hidden="1"/>
    <cellStyle name="Hipervínculo visitado" xfId="380" builtinId="9" hidden="1"/>
    <cellStyle name="Hipervínculo visitado" xfId="382" builtinId="9" hidden="1"/>
    <cellStyle name="Hipervínculo visitado" xfId="384" builtinId="9" hidden="1"/>
    <cellStyle name="Hipervínculo visitado" xfId="386" builtinId="9" hidden="1"/>
    <cellStyle name="Hipervínculo visitado" xfId="388" builtinId="9" hidden="1"/>
    <cellStyle name="Hipervínculo visitado" xfId="390" builtinId="9" hidden="1"/>
    <cellStyle name="Hipervínculo visitado" xfId="392" builtinId="9" hidden="1"/>
    <cellStyle name="Hipervínculo visitado" xfId="394" builtinId="9" hidden="1"/>
    <cellStyle name="Hipervínculo visitado" xfId="396" builtinId="9" hidden="1"/>
    <cellStyle name="Hipervínculo visitado" xfId="398" builtinId="9" hidden="1"/>
    <cellStyle name="Hipervínculo visitado" xfId="400" builtinId="9" hidden="1"/>
    <cellStyle name="Hipervínculo visitado" xfId="402" builtinId="9" hidden="1"/>
    <cellStyle name="Hipervínculo visitado" xfId="404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doibarra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8"/>
  <sheetViews>
    <sheetView showGridLines="0" tabSelected="1" zoomScale="115" zoomScaleNormal="115" zoomScaleSheetLayoutView="100" workbookViewId="0">
      <selection activeCell="W26" sqref="W26"/>
    </sheetView>
  </sheetViews>
  <sheetFormatPr baseColWidth="10" defaultColWidth="7.875" defaultRowHeight="18" customHeight="1" x14ac:dyDescent="0.25"/>
  <cols>
    <col min="1" max="11" width="3.75" style="1" customWidth="1"/>
    <col min="12" max="13" width="3.75" style="2" customWidth="1"/>
    <col min="14" max="18" width="3.75" style="1" customWidth="1"/>
    <col min="19" max="19" width="10.875" style="1" customWidth="1"/>
    <col min="20" max="16384" width="7.875" style="1"/>
  </cols>
  <sheetData>
    <row r="1" spans="1:31" ht="19.5" customHeight="1" x14ac:dyDescent="0.25">
      <c r="A1" s="108" t="s">
        <v>33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10"/>
    </row>
    <row r="2" spans="1:31" ht="25.5" customHeight="1" thickBot="1" x14ac:dyDescent="0.3">
      <c r="A2" s="4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7"/>
    </row>
    <row r="3" spans="1:31" ht="19.5" customHeight="1" x14ac:dyDescent="0.25">
      <c r="A3" s="113" t="s">
        <v>16</v>
      </c>
      <c r="B3" s="114"/>
      <c r="C3" s="114"/>
      <c r="D3" s="114"/>
      <c r="E3" s="114"/>
      <c r="F3" s="114"/>
      <c r="G3" s="114"/>
      <c r="H3" s="114"/>
      <c r="I3" s="102" t="s">
        <v>17</v>
      </c>
      <c r="J3" s="103"/>
      <c r="K3" s="103"/>
      <c r="L3" s="103"/>
      <c r="M3" s="103"/>
      <c r="N3" s="103"/>
      <c r="O3" s="103"/>
      <c r="P3" s="103"/>
      <c r="Q3" s="103"/>
      <c r="R3" s="103"/>
      <c r="S3" s="104"/>
    </row>
    <row r="4" spans="1:31" ht="19.5" customHeight="1" thickBot="1" x14ac:dyDescent="0.3">
      <c r="A4" s="121" t="s">
        <v>40</v>
      </c>
      <c r="B4" s="122"/>
      <c r="C4" s="122"/>
      <c r="D4" s="122"/>
      <c r="E4" s="122"/>
      <c r="F4" s="122"/>
      <c r="G4" s="122"/>
      <c r="H4" s="122"/>
      <c r="I4" s="105" t="s">
        <v>41</v>
      </c>
      <c r="J4" s="106"/>
      <c r="K4" s="106"/>
      <c r="L4" s="106"/>
      <c r="M4" s="106"/>
      <c r="N4" s="106"/>
      <c r="O4" s="106"/>
      <c r="P4" s="106"/>
      <c r="Q4" s="106"/>
      <c r="R4" s="106"/>
      <c r="S4" s="107"/>
    </row>
    <row r="5" spans="1:31" ht="18" customHeight="1" x14ac:dyDescent="0.25">
      <c r="A5" s="84" t="s">
        <v>24</v>
      </c>
      <c r="B5" s="85"/>
      <c r="C5" s="85"/>
      <c r="D5" s="85"/>
      <c r="E5" s="85"/>
      <c r="F5" s="85"/>
      <c r="G5" s="86"/>
      <c r="H5" s="123" t="s">
        <v>25</v>
      </c>
      <c r="I5" s="124"/>
      <c r="J5" s="124"/>
      <c r="K5" s="124"/>
      <c r="L5" s="22" t="s">
        <v>43</v>
      </c>
      <c r="M5" s="16" t="s">
        <v>26</v>
      </c>
      <c r="N5" s="17"/>
      <c r="O5" s="125" t="s">
        <v>27</v>
      </c>
      <c r="P5" s="125"/>
      <c r="Q5" s="125" t="s">
        <v>28</v>
      </c>
      <c r="R5" s="125"/>
      <c r="S5" s="48" t="s">
        <v>29</v>
      </c>
    </row>
    <row r="6" spans="1:31" ht="18" customHeight="1" thickBot="1" x14ac:dyDescent="0.3">
      <c r="A6" s="87" t="s">
        <v>42</v>
      </c>
      <c r="B6" s="88"/>
      <c r="C6" s="88"/>
      <c r="D6" s="88"/>
      <c r="E6" s="88"/>
      <c r="F6" s="88"/>
      <c r="G6" s="89"/>
      <c r="H6" s="131" t="s">
        <v>30</v>
      </c>
      <c r="I6" s="132"/>
      <c r="J6" s="132"/>
      <c r="K6" s="132"/>
      <c r="L6" s="23" t="s">
        <v>42</v>
      </c>
      <c r="M6" s="18"/>
      <c r="N6" s="19"/>
      <c r="O6" s="133" t="s">
        <v>44</v>
      </c>
      <c r="P6" s="134"/>
      <c r="Q6" s="133" t="s">
        <v>45</v>
      </c>
      <c r="R6" s="134"/>
      <c r="S6" s="49" t="s">
        <v>46</v>
      </c>
    </row>
    <row r="7" spans="1:31" ht="18" customHeight="1" thickBot="1" x14ac:dyDescent="0.3">
      <c r="A7" s="32" t="s">
        <v>36</v>
      </c>
      <c r="B7" s="33"/>
      <c r="C7" s="33"/>
      <c r="D7" s="33"/>
      <c r="E7" s="33"/>
      <c r="F7" s="28">
        <v>50</v>
      </c>
      <c r="G7" s="29"/>
      <c r="H7" s="30">
        <v>55</v>
      </c>
      <c r="I7" s="29" t="s">
        <v>42</v>
      </c>
      <c r="J7" s="31">
        <v>60</v>
      </c>
      <c r="K7" s="27"/>
      <c r="L7" s="90"/>
      <c r="M7" s="91"/>
      <c r="N7" s="91"/>
      <c r="O7" s="91"/>
      <c r="P7" s="91"/>
      <c r="Q7" s="91"/>
      <c r="R7" s="91"/>
      <c r="S7" s="92"/>
    </row>
    <row r="8" spans="1:31" ht="15.75" thickBot="1" x14ac:dyDescent="0.3">
      <c r="A8" s="43"/>
      <c r="B8" s="4"/>
      <c r="C8" s="4"/>
      <c r="D8" s="4"/>
      <c r="E8" s="4"/>
      <c r="F8" s="4"/>
      <c r="G8" s="4"/>
      <c r="H8" s="4"/>
      <c r="I8" s="4"/>
      <c r="J8" s="4"/>
      <c r="K8" s="4"/>
      <c r="L8" s="50"/>
      <c r="M8" s="50"/>
      <c r="N8" s="4"/>
      <c r="O8" s="4"/>
      <c r="P8" s="4"/>
      <c r="Q8" s="4"/>
      <c r="R8" s="4"/>
      <c r="S8" s="47"/>
    </row>
    <row r="9" spans="1:31" ht="18" customHeight="1" x14ac:dyDescent="0.25">
      <c r="A9" s="139" t="s">
        <v>34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1"/>
    </row>
    <row r="10" spans="1:31" ht="18" customHeight="1" x14ac:dyDescent="0.25">
      <c r="A10" s="111" t="s">
        <v>11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7" t="s">
        <v>47</v>
      </c>
      <c r="L10" s="117"/>
      <c r="M10" s="117"/>
      <c r="N10" s="117"/>
      <c r="O10" s="117"/>
      <c r="P10" s="117"/>
      <c r="Q10" s="117"/>
      <c r="R10" s="117"/>
      <c r="S10" s="118"/>
    </row>
    <row r="11" spans="1:31" ht="18" customHeight="1" x14ac:dyDescent="0.25">
      <c r="A11" s="111" t="s">
        <v>31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9">
        <v>13352542</v>
      </c>
      <c r="L11" s="119"/>
      <c r="M11" s="119"/>
      <c r="N11" s="119"/>
      <c r="O11" s="119"/>
      <c r="P11" s="119"/>
      <c r="Q11" s="119"/>
      <c r="R11" s="119"/>
      <c r="S11" s="120"/>
    </row>
    <row r="12" spans="1:31" ht="18" customHeight="1" x14ac:dyDescent="0.25">
      <c r="A12" s="111" t="s">
        <v>32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9">
        <v>3004901567</v>
      </c>
      <c r="L12" s="119"/>
      <c r="M12" s="119"/>
      <c r="N12" s="119"/>
      <c r="O12" s="119"/>
      <c r="P12" s="119"/>
      <c r="Q12" s="119"/>
      <c r="R12" s="119"/>
      <c r="S12" s="120"/>
    </row>
    <row r="13" spans="1:31" ht="18" customHeight="1" thickBot="1" x14ac:dyDescent="0.3">
      <c r="A13" s="115" t="s">
        <v>23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45" t="s">
        <v>48</v>
      </c>
      <c r="L13" s="122"/>
      <c r="M13" s="122"/>
      <c r="N13" s="122"/>
      <c r="O13" s="122"/>
      <c r="P13" s="122"/>
      <c r="Q13" s="122"/>
      <c r="R13" s="122"/>
      <c r="S13" s="138"/>
    </row>
    <row r="14" spans="1:31" ht="9" customHeight="1" x14ac:dyDescent="0.25">
      <c r="L14" s="1"/>
      <c r="M14" s="1"/>
    </row>
    <row r="15" spans="1:31" ht="6.95" customHeight="1" thickBot="1" x14ac:dyDescent="0.3"/>
    <row r="16" spans="1:31" s="5" customFormat="1" ht="17.100000000000001" customHeight="1" x14ac:dyDescent="0.25">
      <c r="A16" s="135" t="s">
        <v>12</v>
      </c>
      <c r="B16" s="136"/>
      <c r="C16" s="136"/>
      <c r="D16" s="136"/>
      <c r="E16" s="136"/>
      <c r="F16" s="136"/>
      <c r="G16" s="136"/>
      <c r="H16" s="137"/>
      <c r="I16" s="12" t="s">
        <v>0</v>
      </c>
      <c r="J16" s="12" t="s">
        <v>1</v>
      </c>
      <c r="K16" s="12" t="s">
        <v>2</v>
      </c>
      <c r="L16" s="12" t="s">
        <v>3</v>
      </c>
      <c r="M16" s="12" t="s">
        <v>4</v>
      </c>
      <c r="N16" s="12" t="s">
        <v>5</v>
      </c>
      <c r="O16" s="12" t="s">
        <v>18</v>
      </c>
      <c r="P16" s="12" t="s">
        <v>19</v>
      </c>
      <c r="Q16" s="73" t="s">
        <v>7</v>
      </c>
      <c r="R16" s="74"/>
      <c r="S16" s="96" t="s">
        <v>39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s="5" customFormat="1" ht="17.100000000000001" customHeight="1" x14ac:dyDescent="0.25">
      <c r="A17" s="99" t="s">
        <v>8</v>
      </c>
      <c r="B17" s="100"/>
      <c r="C17" s="100"/>
      <c r="D17" s="100"/>
      <c r="E17" s="100"/>
      <c r="F17" s="100"/>
      <c r="G17" s="100"/>
      <c r="H17" s="101"/>
      <c r="I17" s="146">
        <v>157</v>
      </c>
      <c r="J17" s="146">
        <v>182</v>
      </c>
      <c r="K17" s="146">
        <v>157</v>
      </c>
      <c r="L17" s="146">
        <v>159</v>
      </c>
      <c r="M17" s="146">
        <v>120</v>
      </c>
      <c r="N17" s="146">
        <v>72</v>
      </c>
      <c r="O17" s="6"/>
      <c r="P17" s="6"/>
      <c r="Q17" s="75"/>
      <c r="R17" s="76"/>
      <c r="S17" s="97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s="5" customFormat="1" ht="17.100000000000001" customHeight="1" x14ac:dyDescent="0.25">
      <c r="A18" s="99" t="s">
        <v>20</v>
      </c>
      <c r="B18" s="100"/>
      <c r="C18" s="100"/>
      <c r="D18" s="100"/>
      <c r="E18" s="100"/>
      <c r="F18" s="100"/>
      <c r="G18" s="100"/>
      <c r="H18" s="101"/>
      <c r="I18" s="146">
        <v>4</v>
      </c>
      <c r="J18" s="146">
        <v>5</v>
      </c>
      <c r="K18" s="146">
        <v>4</v>
      </c>
      <c r="L18" s="146">
        <v>4</v>
      </c>
      <c r="M18" s="6">
        <v>3</v>
      </c>
      <c r="N18" s="6">
        <v>3</v>
      </c>
      <c r="O18" s="6"/>
      <c r="P18" s="6"/>
      <c r="Q18" s="77"/>
      <c r="R18" s="78"/>
      <c r="S18" s="97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s="5" customFormat="1" ht="17.100000000000001" customHeight="1" x14ac:dyDescent="0.25">
      <c r="A19" s="99" t="s">
        <v>38</v>
      </c>
      <c r="B19" s="100"/>
      <c r="C19" s="100"/>
      <c r="D19" s="100"/>
      <c r="E19" s="100"/>
      <c r="F19" s="100"/>
      <c r="G19" s="100"/>
      <c r="H19" s="101"/>
      <c r="I19" s="147">
        <v>39.25</v>
      </c>
      <c r="J19" s="147">
        <v>36.4</v>
      </c>
      <c r="K19" s="147">
        <v>39.25</v>
      </c>
      <c r="L19" s="147">
        <v>39.75</v>
      </c>
      <c r="M19" s="147">
        <v>40</v>
      </c>
      <c r="N19" s="147">
        <v>24</v>
      </c>
      <c r="O19" s="39"/>
      <c r="P19" s="40"/>
      <c r="Q19" s="79"/>
      <c r="R19" s="80"/>
      <c r="S19" s="97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s="5" customFormat="1" ht="24.75" customHeight="1" thickBot="1" x14ac:dyDescent="0.3">
      <c r="A20" s="144" t="s">
        <v>35</v>
      </c>
      <c r="B20" s="82"/>
      <c r="C20" s="82"/>
      <c r="D20" s="82"/>
      <c r="E20" s="82"/>
      <c r="F20" s="82"/>
      <c r="G20" s="82"/>
      <c r="H20" s="83"/>
      <c r="I20" s="81" t="s">
        <v>13</v>
      </c>
      <c r="J20" s="82"/>
      <c r="K20" s="82"/>
      <c r="L20" s="82"/>
      <c r="M20" s="82"/>
      <c r="N20" s="82"/>
      <c r="O20" s="82"/>
      <c r="P20" s="83"/>
      <c r="Q20" s="79"/>
      <c r="R20" s="80"/>
      <c r="S20" s="98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s="4" customFormat="1" ht="26.25" customHeight="1" x14ac:dyDescent="0.25">
      <c r="A21" s="93" t="s">
        <v>22</v>
      </c>
      <c r="B21" s="148" t="s">
        <v>49</v>
      </c>
      <c r="C21" s="149"/>
      <c r="D21" s="149"/>
      <c r="E21" s="149"/>
      <c r="F21" s="149"/>
      <c r="G21" s="149"/>
      <c r="H21" s="150"/>
      <c r="I21" s="157">
        <v>6</v>
      </c>
      <c r="J21" s="157">
        <v>6</v>
      </c>
      <c r="K21" s="157">
        <v>6</v>
      </c>
      <c r="L21" s="157">
        <v>6</v>
      </c>
      <c r="M21" s="157"/>
      <c r="N21" s="157"/>
      <c r="O21" s="24"/>
      <c r="P21" s="24"/>
      <c r="Q21" s="67">
        <f t="shared" ref="Q21:Q32" si="0">SUMPRODUCT($I$18:$P$18,I21:P21)</f>
        <v>102</v>
      </c>
      <c r="R21" s="67"/>
      <c r="S21" s="35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s="4" customFormat="1" ht="33" customHeight="1" x14ac:dyDescent="0.25">
      <c r="A22" s="94"/>
      <c r="B22" s="151"/>
      <c r="C22" s="152" t="s">
        <v>50</v>
      </c>
      <c r="D22" s="153"/>
      <c r="E22" s="153"/>
      <c r="F22" s="153"/>
      <c r="G22" s="153"/>
      <c r="H22" s="154"/>
      <c r="I22" s="158"/>
      <c r="J22" s="158"/>
      <c r="K22" s="158"/>
      <c r="L22" s="158"/>
      <c r="M22" s="158">
        <v>4</v>
      </c>
      <c r="N22" s="158">
        <v>4</v>
      </c>
      <c r="O22" s="25"/>
      <c r="P22" s="25"/>
      <c r="Q22" s="52">
        <f t="shared" si="0"/>
        <v>24</v>
      </c>
      <c r="R22" s="52"/>
      <c r="S22" s="36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s="4" customFormat="1" ht="30" customHeight="1" x14ac:dyDescent="0.25">
      <c r="A23" s="94"/>
      <c r="B23" s="155"/>
      <c r="C23" s="152" t="s">
        <v>51</v>
      </c>
      <c r="D23" s="153"/>
      <c r="E23" s="153"/>
      <c r="F23" s="153"/>
      <c r="G23" s="153"/>
      <c r="H23" s="154"/>
      <c r="I23" s="158"/>
      <c r="J23" s="158"/>
      <c r="K23" s="158"/>
      <c r="L23" s="158"/>
      <c r="M23" s="158">
        <v>4</v>
      </c>
      <c r="N23" s="158">
        <v>4</v>
      </c>
      <c r="O23" s="25"/>
      <c r="P23" s="25"/>
      <c r="Q23" s="52">
        <f t="shared" si="0"/>
        <v>24</v>
      </c>
      <c r="R23" s="52"/>
      <c r="S23" s="36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s="4" customFormat="1" ht="15" customHeight="1" x14ac:dyDescent="0.25">
      <c r="A24" s="94"/>
      <c r="B24" s="156" t="s">
        <v>52</v>
      </c>
      <c r="C24" s="153"/>
      <c r="D24" s="153"/>
      <c r="E24" s="153"/>
      <c r="F24" s="153"/>
      <c r="G24" s="153"/>
      <c r="H24" s="154"/>
      <c r="I24" s="158">
        <v>4</v>
      </c>
      <c r="J24" s="158">
        <v>4</v>
      </c>
      <c r="K24" s="158">
        <v>4</v>
      </c>
      <c r="L24" s="158">
        <v>4</v>
      </c>
      <c r="M24" s="158">
        <v>4</v>
      </c>
      <c r="N24" s="158">
        <v>4</v>
      </c>
      <c r="O24" s="25"/>
      <c r="P24" s="25"/>
      <c r="Q24" s="52">
        <f t="shared" si="0"/>
        <v>92</v>
      </c>
      <c r="R24" s="52"/>
      <c r="S24" s="36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s="4" customFormat="1" ht="22.5" customHeight="1" x14ac:dyDescent="0.25">
      <c r="A25" s="94"/>
      <c r="B25" s="152" t="s">
        <v>53</v>
      </c>
      <c r="C25" s="153"/>
      <c r="D25" s="153"/>
      <c r="E25" s="153"/>
      <c r="F25" s="153"/>
      <c r="G25" s="153"/>
      <c r="H25" s="154"/>
      <c r="I25" s="158">
        <v>1</v>
      </c>
      <c r="J25" s="158">
        <v>1</v>
      </c>
      <c r="K25" s="158">
        <v>1</v>
      </c>
      <c r="L25" s="158">
        <v>1</v>
      </c>
      <c r="M25" s="158">
        <v>1</v>
      </c>
      <c r="N25" s="158">
        <v>1</v>
      </c>
      <c r="O25" s="25"/>
      <c r="P25" s="25"/>
      <c r="Q25" s="52">
        <f t="shared" si="0"/>
        <v>23</v>
      </c>
      <c r="R25" s="52"/>
      <c r="S25" s="36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s="4" customFormat="1" ht="28.5" customHeight="1" x14ac:dyDescent="0.25">
      <c r="A26" s="94"/>
      <c r="B26" s="152" t="s">
        <v>54</v>
      </c>
      <c r="C26" s="153"/>
      <c r="D26" s="153"/>
      <c r="E26" s="153"/>
      <c r="F26" s="153"/>
      <c r="G26" s="153"/>
      <c r="H26" s="154"/>
      <c r="I26" s="158">
        <v>1</v>
      </c>
      <c r="J26" s="158">
        <v>1</v>
      </c>
      <c r="K26" s="158">
        <v>1</v>
      </c>
      <c r="L26" s="158">
        <v>1</v>
      </c>
      <c r="M26" s="158">
        <v>1</v>
      </c>
      <c r="N26" s="158">
        <v>1</v>
      </c>
      <c r="O26" s="25"/>
      <c r="P26" s="25"/>
      <c r="Q26" s="52">
        <f t="shared" si="0"/>
        <v>23</v>
      </c>
      <c r="R26" s="52"/>
      <c r="S26" s="36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s="4" customFormat="1" ht="32.25" customHeight="1" x14ac:dyDescent="0.25">
      <c r="A27" s="94"/>
      <c r="B27" s="152" t="s">
        <v>55</v>
      </c>
      <c r="C27" s="153"/>
      <c r="D27" s="153"/>
      <c r="E27" s="153"/>
      <c r="F27" s="153"/>
      <c r="G27" s="153"/>
      <c r="H27" s="154"/>
      <c r="I27" s="158">
        <v>5</v>
      </c>
      <c r="J27" s="158">
        <v>5</v>
      </c>
      <c r="K27" s="158">
        <v>5</v>
      </c>
      <c r="L27" s="158">
        <v>5</v>
      </c>
      <c r="M27" s="158"/>
      <c r="N27" s="158"/>
      <c r="O27" s="26"/>
      <c r="P27" s="26"/>
      <c r="Q27" s="51">
        <f t="shared" si="0"/>
        <v>85</v>
      </c>
      <c r="R27" s="51"/>
      <c r="S27" s="37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s="4" customFormat="1" ht="15" customHeight="1" x14ac:dyDescent="0.25">
      <c r="A28" s="94"/>
      <c r="B28" s="152" t="s">
        <v>56</v>
      </c>
      <c r="C28" s="153"/>
      <c r="D28" s="153"/>
      <c r="E28" s="153"/>
      <c r="F28" s="153"/>
      <c r="G28" s="153"/>
      <c r="H28" s="154"/>
      <c r="I28" s="158"/>
      <c r="J28" s="158"/>
      <c r="K28" s="158"/>
      <c r="L28" s="158"/>
      <c r="M28" s="158">
        <v>2</v>
      </c>
      <c r="N28" s="158">
        <v>2</v>
      </c>
      <c r="O28" s="25"/>
      <c r="P28" s="25"/>
      <c r="Q28" s="52">
        <f t="shared" si="0"/>
        <v>12</v>
      </c>
      <c r="R28" s="52"/>
      <c r="S28" s="36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s="4" customFormat="1" ht="15" customHeight="1" x14ac:dyDescent="0.25">
      <c r="A29" s="94"/>
      <c r="B29" s="152" t="s">
        <v>57</v>
      </c>
      <c r="C29" s="153"/>
      <c r="D29" s="153"/>
      <c r="E29" s="153"/>
      <c r="F29" s="153"/>
      <c r="G29" s="153"/>
      <c r="H29" s="154"/>
      <c r="I29" s="158"/>
      <c r="J29" s="158"/>
      <c r="K29" s="158"/>
      <c r="L29" s="158"/>
      <c r="M29" s="158"/>
      <c r="N29" s="158"/>
      <c r="O29" s="25"/>
      <c r="P29" s="25"/>
      <c r="Q29" s="52">
        <f t="shared" si="0"/>
        <v>0</v>
      </c>
      <c r="R29" s="52"/>
      <c r="S29" s="36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s="4" customFormat="1" ht="15" customHeight="1" x14ac:dyDescent="0.25">
      <c r="A30" s="94"/>
      <c r="B30" s="152" t="s">
        <v>58</v>
      </c>
      <c r="C30" s="153"/>
      <c r="D30" s="153"/>
      <c r="E30" s="153"/>
      <c r="F30" s="153"/>
      <c r="G30" s="153"/>
      <c r="H30" s="154"/>
      <c r="I30" s="158">
        <v>4</v>
      </c>
      <c r="J30" s="158">
        <v>4</v>
      </c>
      <c r="K30" s="158">
        <v>4</v>
      </c>
      <c r="L30" s="158">
        <v>4</v>
      </c>
      <c r="M30" s="158">
        <v>4</v>
      </c>
      <c r="N30" s="158">
        <v>4</v>
      </c>
      <c r="O30" s="26"/>
      <c r="P30" s="26"/>
      <c r="Q30" s="51">
        <f t="shared" si="0"/>
        <v>92</v>
      </c>
      <c r="R30" s="51"/>
      <c r="S30" s="37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s="4" customFormat="1" ht="15" customHeight="1" x14ac:dyDescent="0.25">
      <c r="A31" s="94"/>
      <c r="B31" s="152" t="s">
        <v>59</v>
      </c>
      <c r="C31" s="153"/>
      <c r="D31" s="153"/>
      <c r="E31" s="153"/>
      <c r="F31" s="153"/>
      <c r="G31" s="153"/>
      <c r="H31" s="154"/>
      <c r="I31" s="158">
        <v>3</v>
      </c>
      <c r="J31" s="158">
        <v>3</v>
      </c>
      <c r="K31" s="158">
        <v>3</v>
      </c>
      <c r="L31" s="158">
        <v>3</v>
      </c>
      <c r="M31" s="158">
        <v>3</v>
      </c>
      <c r="N31" s="158">
        <v>3</v>
      </c>
      <c r="O31" s="25"/>
      <c r="P31" s="25"/>
      <c r="Q31" s="52">
        <f t="shared" si="0"/>
        <v>69</v>
      </c>
      <c r="R31" s="52"/>
      <c r="S31" s="36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s="4" customFormat="1" ht="15" customHeight="1" x14ac:dyDescent="0.25">
      <c r="A32" s="94"/>
      <c r="B32" s="152" t="s">
        <v>60</v>
      </c>
      <c r="C32" s="153"/>
      <c r="D32" s="153"/>
      <c r="E32" s="153"/>
      <c r="F32" s="153"/>
      <c r="G32" s="153"/>
      <c r="H32" s="154"/>
      <c r="I32" s="158">
        <v>2</v>
      </c>
      <c r="J32" s="158">
        <v>2</v>
      </c>
      <c r="K32" s="158">
        <v>2</v>
      </c>
      <c r="L32" s="158">
        <v>2</v>
      </c>
      <c r="M32" s="158">
        <v>1</v>
      </c>
      <c r="N32" s="158">
        <v>1</v>
      </c>
      <c r="O32" s="34"/>
      <c r="P32" s="34"/>
      <c r="Q32" s="72">
        <f t="shared" si="0"/>
        <v>40</v>
      </c>
      <c r="R32" s="72"/>
      <c r="S32" s="38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s="4" customFormat="1" ht="21.75" customHeight="1" x14ac:dyDescent="0.25">
      <c r="A33" s="94"/>
      <c r="B33" s="152" t="s">
        <v>61</v>
      </c>
      <c r="C33" s="153"/>
      <c r="D33" s="153"/>
      <c r="E33" s="153"/>
      <c r="F33" s="153"/>
      <c r="G33" s="153"/>
      <c r="H33" s="154"/>
      <c r="I33" s="158">
        <v>2</v>
      </c>
      <c r="J33" s="158">
        <v>2</v>
      </c>
      <c r="K33" s="158">
        <v>2</v>
      </c>
      <c r="L33" s="158">
        <v>2</v>
      </c>
      <c r="M33" s="158">
        <v>2</v>
      </c>
      <c r="N33" s="158">
        <v>2</v>
      </c>
      <c r="O33" s="25"/>
      <c r="P33" s="25"/>
      <c r="Q33" s="52">
        <f t="shared" ref="Q33:Q39" si="1">SUMPRODUCT($I$18:$P$18,I33:P33)</f>
        <v>46</v>
      </c>
      <c r="R33" s="52"/>
      <c r="S33" s="36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s="4" customFormat="1" ht="15" customHeight="1" x14ac:dyDescent="0.25">
      <c r="A34" s="94"/>
      <c r="B34" s="152" t="s">
        <v>62</v>
      </c>
      <c r="C34" s="153"/>
      <c r="D34" s="153"/>
      <c r="E34" s="153"/>
      <c r="F34" s="153"/>
      <c r="G34" s="153"/>
      <c r="H34" s="154"/>
      <c r="I34" s="158">
        <v>2</v>
      </c>
      <c r="J34" s="158">
        <v>2</v>
      </c>
      <c r="K34" s="158">
        <v>2</v>
      </c>
      <c r="L34" s="158">
        <v>2</v>
      </c>
      <c r="M34" s="158">
        <v>2</v>
      </c>
      <c r="N34" s="158">
        <v>2</v>
      </c>
      <c r="O34" s="25"/>
      <c r="P34" s="25"/>
      <c r="Q34" s="52">
        <f t="shared" si="1"/>
        <v>46</v>
      </c>
      <c r="R34" s="52"/>
      <c r="S34" s="36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4" customFormat="1" ht="15" customHeight="1" x14ac:dyDescent="0.25">
      <c r="A35" s="94"/>
      <c r="B35" s="53"/>
      <c r="C35" s="53"/>
      <c r="D35" s="53"/>
      <c r="E35" s="53"/>
      <c r="F35" s="53"/>
      <c r="G35" s="53"/>
      <c r="H35" s="53"/>
      <c r="I35" s="25"/>
      <c r="J35" s="25"/>
      <c r="K35" s="25"/>
      <c r="L35" s="25"/>
      <c r="M35" s="25"/>
      <c r="N35" s="25"/>
      <c r="O35" s="25"/>
      <c r="P35" s="25"/>
      <c r="Q35" s="52">
        <f t="shared" si="1"/>
        <v>0</v>
      </c>
      <c r="R35" s="52"/>
      <c r="S35" s="36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4" customFormat="1" ht="15" customHeight="1" x14ac:dyDescent="0.25">
      <c r="A36" s="94"/>
      <c r="B36" s="53"/>
      <c r="C36" s="53"/>
      <c r="D36" s="53"/>
      <c r="E36" s="53"/>
      <c r="F36" s="53"/>
      <c r="G36" s="53"/>
      <c r="H36" s="53"/>
      <c r="I36" s="25"/>
      <c r="J36" s="25"/>
      <c r="K36" s="25"/>
      <c r="L36" s="25"/>
      <c r="M36" s="25"/>
      <c r="N36" s="25"/>
      <c r="O36" s="25"/>
      <c r="P36" s="25"/>
      <c r="Q36" s="52">
        <f t="shared" si="1"/>
        <v>0</v>
      </c>
      <c r="R36" s="52"/>
      <c r="S36" s="36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4" customFormat="1" ht="15" customHeight="1" x14ac:dyDescent="0.25">
      <c r="A37" s="94"/>
      <c r="B37" s="53"/>
      <c r="C37" s="53"/>
      <c r="D37" s="53"/>
      <c r="E37" s="53"/>
      <c r="F37" s="53"/>
      <c r="G37" s="53"/>
      <c r="H37" s="53"/>
      <c r="I37" s="25"/>
      <c r="J37" s="25"/>
      <c r="K37" s="25"/>
      <c r="L37" s="25"/>
      <c r="M37" s="25"/>
      <c r="N37" s="25"/>
      <c r="O37" s="25"/>
      <c r="P37" s="25"/>
      <c r="Q37" s="52">
        <f t="shared" ref="Q37" si="2">SUMPRODUCT($I$18:$P$18,I37:P37)</f>
        <v>0</v>
      </c>
      <c r="R37" s="52"/>
      <c r="S37" s="36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4" customFormat="1" ht="15" customHeight="1" x14ac:dyDescent="0.25">
      <c r="A38" s="94"/>
      <c r="B38" s="53"/>
      <c r="C38" s="53"/>
      <c r="D38" s="53"/>
      <c r="E38" s="53"/>
      <c r="F38" s="53"/>
      <c r="G38" s="53"/>
      <c r="H38" s="53"/>
      <c r="I38" s="25"/>
      <c r="J38" s="25"/>
      <c r="K38" s="25"/>
      <c r="L38" s="25"/>
      <c r="M38" s="25"/>
      <c r="N38" s="25"/>
      <c r="O38" s="25"/>
      <c r="P38" s="25"/>
      <c r="Q38" s="52">
        <f t="shared" si="1"/>
        <v>0</v>
      </c>
      <c r="R38" s="52"/>
      <c r="S38" s="36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4" customFormat="1" ht="15" customHeight="1" x14ac:dyDescent="0.25">
      <c r="A39" s="94"/>
      <c r="B39" s="53"/>
      <c r="C39" s="53"/>
      <c r="D39" s="53"/>
      <c r="E39" s="53"/>
      <c r="F39" s="53"/>
      <c r="G39" s="53"/>
      <c r="H39" s="53"/>
      <c r="I39" s="25"/>
      <c r="J39" s="25"/>
      <c r="K39" s="25"/>
      <c r="L39" s="25"/>
      <c r="M39" s="25"/>
      <c r="N39" s="25"/>
      <c r="O39" s="25"/>
      <c r="P39" s="25"/>
      <c r="Q39" s="52">
        <f t="shared" si="1"/>
        <v>0</v>
      </c>
      <c r="R39" s="52"/>
      <c r="S39" s="36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4" customFormat="1" ht="15" customHeight="1" x14ac:dyDescent="0.25">
      <c r="A40" s="94"/>
      <c r="B40" s="53"/>
      <c r="C40" s="53"/>
      <c r="D40" s="53"/>
      <c r="E40" s="53"/>
      <c r="F40" s="53"/>
      <c r="G40" s="53"/>
      <c r="H40" s="53"/>
      <c r="I40" s="25"/>
      <c r="J40" s="25"/>
      <c r="K40" s="25"/>
      <c r="L40" s="25"/>
      <c r="M40" s="25"/>
      <c r="N40" s="25"/>
      <c r="O40" s="25"/>
      <c r="P40" s="25"/>
      <c r="Q40" s="52">
        <f t="shared" ref="Q40:Q45" si="3">SUMPRODUCT($I$18:$P$18,I40:P40)</f>
        <v>0</v>
      </c>
      <c r="R40" s="52"/>
      <c r="S40" s="36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4" customFormat="1" ht="15" customHeight="1" x14ac:dyDescent="0.25">
      <c r="A41" s="94"/>
      <c r="B41" s="53"/>
      <c r="C41" s="53"/>
      <c r="D41" s="53"/>
      <c r="E41" s="53"/>
      <c r="F41" s="53"/>
      <c r="G41" s="53"/>
      <c r="H41" s="53"/>
      <c r="I41" s="25"/>
      <c r="J41" s="25"/>
      <c r="K41" s="25"/>
      <c r="L41" s="25"/>
      <c r="M41" s="25"/>
      <c r="N41" s="25"/>
      <c r="O41" s="25"/>
      <c r="P41" s="25"/>
      <c r="Q41" s="52">
        <f t="shared" si="3"/>
        <v>0</v>
      </c>
      <c r="R41" s="52"/>
      <c r="S41" s="36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4" customFormat="1" ht="15" customHeight="1" x14ac:dyDescent="0.25">
      <c r="A42" s="94"/>
      <c r="B42" s="53"/>
      <c r="C42" s="53"/>
      <c r="D42" s="53"/>
      <c r="E42" s="53"/>
      <c r="F42" s="53"/>
      <c r="G42" s="53"/>
      <c r="H42" s="53"/>
      <c r="I42" s="25"/>
      <c r="J42" s="25"/>
      <c r="K42" s="25"/>
      <c r="L42" s="25"/>
      <c r="M42" s="25"/>
      <c r="N42" s="25"/>
      <c r="O42" s="25"/>
      <c r="P42" s="25"/>
      <c r="Q42" s="52">
        <f t="shared" si="3"/>
        <v>0</v>
      </c>
      <c r="R42" s="52"/>
      <c r="S42" s="36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4" customFormat="1" ht="15" customHeight="1" x14ac:dyDescent="0.25">
      <c r="A43" s="94"/>
      <c r="B43" s="53"/>
      <c r="C43" s="53"/>
      <c r="D43" s="53"/>
      <c r="E43" s="53"/>
      <c r="F43" s="53"/>
      <c r="G43" s="53"/>
      <c r="H43" s="53"/>
      <c r="I43" s="25"/>
      <c r="J43" s="25"/>
      <c r="K43" s="25"/>
      <c r="L43" s="25"/>
      <c r="M43" s="25"/>
      <c r="N43" s="25"/>
      <c r="O43" s="25"/>
      <c r="P43" s="25"/>
      <c r="Q43" s="52">
        <f t="shared" si="3"/>
        <v>0</v>
      </c>
      <c r="R43" s="52"/>
      <c r="S43" s="36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4" customFormat="1" ht="15" customHeight="1" x14ac:dyDescent="0.25">
      <c r="A44" s="94"/>
      <c r="B44" s="53"/>
      <c r="C44" s="53"/>
      <c r="D44" s="53"/>
      <c r="E44" s="53"/>
      <c r="F44" s="53"/>
      <c r="G44" s="53"/>
      <c r="H44" s="53"/>
      <c r="I44" s="25"/>
      <c r="J44" s="25"/>
      <c r="K44" s="25"/>
      <c r="L44" s="25"/>
      <c r="M44" s="25"/>
      <c r="N44" s="25"/>
      <c r="O44" s="25"/>
      <c r="P44" s="25"/>
      <c r="Q44" s="52">
        <f t="shared" si="3"/>
        <v>0</v>
      </c>
      <c r="R44" s="52"/>
      <c r="S44" s="36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4" customFormat="1" ht="15" customHeight="1" x14ac:dyDescent="0.25">
      <c r="A45" s="94"/>
      <c r="B45" s="53"/>
      <c r="C45" s="53"/>
      <c r="D45" s="53"/>
      <c r="E45" s="53"/>
      <c r="F45" s="53"/>
      <c r="G45" s="53"/>
      <c r="H45" s="53"/>
      <c r="I45" s="25"/>
      <c r="J45" s="25"/>
      <c r="K45" s="25"/>
      <c r="L45" s="25"/>
      <c r="M45" s="25"/>
      <c r="N45" s="25"/>
      <c r="O45" s="25"/>
      <c r="P45" s="25"/>
      <c r="Q45" s="52">
        <f t="shared" si="3"/>
        <v>0</v>
      </c>
      <c r="R45" s="52"/>
      <c r="S45" s="36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4" customFormat="1" ht="15" customHeight="1" thickBot="1" x14ac:dyDescent="0.3">
      <c r="A46" s="95"/>
      <c r="B46" s="58" t="s">
        <v>9</v>
      </c>
      <c r="C46" s="59"/>
      <c r="D46" s="59"/>
      <c r="E46" s="59"/>
      <c r="F46" s="59"/>
      <c r="G46" s="59"/>
      <c r="H46" s="60"/>
      <c r="I46" s="14">
        <f>SUM(I21:I45)</f>
        <v>30</v>
      </c>
      <c r="J46" s="14">
        <f t="shared" ref="J46:P46" si="4">SUM(J21:J45)</f>
        <v>30</v>
      </c>
      <c r="K46" s="14">
        <f t="shared" si="4"/>
        <v>30</v>
      </c>
      <c r="L46" s="14">
        <f t="shared" si="4"/>
        <v>30</v>
      </c>
      <c r="M46" s="14">
        <f t="shared" si="4"/>
        <v>28</v>
      </c>
      <c r="N46" s="14">
        <f t="shared" si="4"/>
        <v>28</v>
      </c>
      <c r="O46" s="14">
        <f t="shared" si="4"/>
        <v>0</v>
      </c>
      <c r="P46" s="14">
        <f t="shared" si="4"/>
        <v>0</v>
      </c>
      <c r="Q46" s="61">
        <v>0</v>
      </c>
      <c r="R46" s="61"/>
      <c r="S46" s="21">
        <f>S40</f>
        <v>0</v>
      </c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4" customFormat="1" ht="15" customHeight="1" thickBot="1" x14ac:dyDescent="0.3">
      <c r="A47" s="43"/>
      <c r="C47" s="11"/>
      <c r="D47" s="10"/>
      <c r="E47" s="10"/>
      <c r="F47" s="10"/>
      <c r="G47" s="10"/>
      <c r="H47" s="10"/>
      <c r="I47" s="15" t="s">
        <v>0</v>
      </c>
      <c r="J47" s="15" t="s">
        <v>1</v>
      </c>
      <c r="K47" s="15" t="s">
        <v>2</v>
      </c>
      <c r="L47" s="15" t="s">
        <v>3</v>
      </c>
      <c r="M47" s="15" t="s">
        <v>4</v>
      </c>
      <c r="N47" s="15" t="s">
        <v>5</v>
      </c>
      <c r="O47" s="15" t="s">
        <v>18</v>
      </c>
      <c r="P47" s="15" t="s">
        <v>19</v>
      </c>
      <c r="Q47" s="10"/>
      <c r="R47" s="10"/>
      <c r="S47" s="44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4" customFormat="1" ht="15" customHeight="1" x14ac:dyDescent="0.25">
      <c r="A48" s="62" t="s">
        <v>6</v>
      </c>
      <c r="B48" s="66"/>
      <c r="C48" s="66"/>
      <c r="D48" s="66"/>
      <c r="E48" s="66"/>
      <c r="F48" s="66"/>
      <c r="G48" s="66"/>
      <c r="H48" s="66"/>
      <c r="I48" s="24"/>
      <c r="J48" s="24"/>
      <c r="K48" s="24"/>
      <c r="L48" s="24"/>
      <c r="M48" s="24"/>
      <c r="N48" s="24"/>
      <c r="O48" s="24"/>
      <c r="P48" s="24"/>
      <c r="Q48" s="67">
        <f t="shared" ref="Q48:Q53" si="5">SUMPRODUCT($I$18:$P$18,I48:P48)</f>
        <v>0</v>
      </c>
      <c r="R48" s="67"/>
      <c r="S48" s="35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4" customFormat="1" ht="15" customHeight="1" x14ac:dyDescent="0.25">
      <c r="A49" s="63"/>
      <c r="B49" s="53"/>
      <c r="C49" s="53"/>
      <c r="D49" s="53"/>
      <c r="E49" s="53"/>
      <c r="F49" s="53"/>
      <c r="G49" s="53"/>
      <c r="H49" s="53"/>
      <c r="I49" s="25"/>
      <c r="J49" s="25"/>
      <c r="K49" s="25"/>
      <c r="L49" s="25"/>
      <c r="M49" s="25"/>
      <c r="N49" s="25"/>
      <c r="O49" s="25"/>
      <c r="P49" s="25"/>
      <c r="Q49" s="52">
        <f t="shared" si="5"/>
        <v>0</v>
      </c>
      <c r="R49" s="52"/>
      <c r="S49" s="36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s="4" customFormat="1" ht="15" customHeight="1" x14ac:dyDescent="0.25">
      <c r="A50" s="63"/>
      <c r="B50" s="53"/>
      <c r="C50" s="53"/>
      <c r="D50" s="53"/>
      <c r="E50" s="53"/>
      <c r="F50" s="53"/>
      <c r="G50" s="53"/>
      <c r="H50" s="53"/>
      <c r="I50" s="25"/>
      <c r="J50" s="25"/>
      <c r="K50" s="25"/>
      <c r="L50" s="25"/>
      <c r="M50" s="25"/>
      <c r="N50" s="25"/>
      <c r="O50" s="25"/>
      <c r="P50" s="25"/>
      <c r="Q50" s="52">
        <f t="shared" si="5"/>
        <v>0</v>
      </c>
      <c r="R50" s="52"/>
      <c r="S50" s="36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4" customFormat="1" ht="15" customHeight="1" x14ac:dyDescent="0.25">
      <c r="A51" s="63"/>
      <c r="B51" s="53"/>
      <c r="C51" s="53"/>
      <c r="D51" s="53"/>
      <c r="E51" s="53"/>
      <c r="F51" s="53"/>
      <c r="G51" s="53"/>
      <c r="H51" s="53"/>
      <c r="I51" s="25"/>
      <c r="J51" s="25"/>
      <c r="K51" s="25"/>
      <c r="L51" s="25"/>
      <c r="M51" s="25"/>
      <c r="N51" s="25"/>
      <c r="O51" s="25"/>
      <c r="P51" s="25"/>
      <c r="Q51" s="52">
        <f t="shared" si="5"/>
        <v>0</v>
      </c>
      <c r="R51" s="52"/>
      <c r="S51" s="36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s="4" customFormat="1" ht="15" customHeight="1" x14ac:dyDescent="0.25">
      <c r="A52" s="63"/>
      <c r="B52" s="53"/>
      <c r="C52" s="53"/>
      <c r="D52" s="53"/>
      <c r="E52" s="53"/>
      <c r="F52" s="53"/>
      <c r="G52" s="53"/>
      <c r="H52" s="53"/>
      <c r="I52" s="25"/>
      <c r="J52" s="25"/>
      <c r="K52" s="25"/>
      <c r="L52" s="25"/>
      <c r="M52" s="25"/>
      <c r="N52" s="25"/>
      <c r="O52" s="25"/>
      <c r="P52" s="25"/>
      <c r="Q52" s="52">
        <f t="shared" si="5"/>
        <v>0</v>
      </c>
      <c r="R52" s="52"/>
      <c r="S52" s="36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s="4" customFormat="1" ht="15" customHeight="1" x14ac:dyDescent="0.25">
      <c r="A53" s="63"/>
      <c r="B53" s="53"/>
      <c r="C53" s="53"/>
      <c r="D53" s="53"/>
      <c r="E53" s="53"/>
      <c r="F53" s="53"/>
      <c r="G53" s="53"/>
      <c r="H53" s="53"/>
      <c r="I53" s="25"/>
      <c r="J53" s="25"/>
      <c r="K53" s="25"/>
      <c r="L53" s="25"/>
      <c r="M53" s="25"/>
      <c r="N53" s="25"/>
      <c r="O53" s="25"/>
      <c r="P53" s="25"/>
      <c r="Q53" s="52">
        <f t="shared" si="5"/>
        <v>0</v>
      </c>
      <c r="R53" s="52"/>
      <c r="S53" s="36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s="4" customFormat="1" ht="15" customHeight="1" x14ac:dyDescent="0.25">
      <c r="A54" s="64"/>
      <c r="B54" s="68" t="s">
        <v>9</v>
      </c>
      <c r="C54" s="69"/>
      <c r="D54" s="69"/>
      <c r="E54" s="69"/>
      <c r="F54" s="69"/>
      <c r="G54" s="69"/>
      <c r="H54" s="70"/>
      <c r="I54" s="13">
        <f t="shared" ref="I54:P54" si="6">SUM(I48:I53)</f>
        <v>0</v>
      </c>
      <c r="J54" s="13">
        <f t="shared" si="6"/>
        <v>0</v>
      </c>
      <c r="K54" s="13">
        <f t="shared" si="6"/>
        <v>0</v>
      </c>
      <c r="L54" s="13">
        <f t="shared" si="6"/>
        <v>0</v>
      </c>
      <c r="M54" s="13">
        <f t="shared" si="6"/>
        <v>0</v>
      </c>
      <c r="N54" s="13">
        <f t="shared" si="6"/>
        <v>0</v>
      </c>
      <c r="O54" s="13">
        <f t="shared" si="6"/>
        <v>0</v>
      </c>
      <c r="P54" s="13">
        <f t="shared" si="6"/>
        <v>0</v>
      </c>
      <c r="Q54" s="71">
        <f>SUM(Q48:R53)</f>
        <v>0</v>
      </c>
      <c r="R54" s="71"/>
      <c r="S54" s="41">
        <f>S48</f>
        <v>0</v>
      </c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s="4" customFormat="1" ht="15" customHeight="1" x14ac:dyDescent="0.25">
      <c r="A55" s="63" t="s">
        <v>21</v>
      </c>
      <c r="B55" s="53"/>
      <c r="C55" s="53"/>
      <c r="D55" s="53"/>
      <c r="E55" s="53"/>
      <c r="F55" s="53"/>
      <c r="G55" s="53"/>
      <c r="H55" s="53"/>
      <c r="I55" s="25"/>
      <c r="J55" s="25"/>
      <c r="K55" s="25"/>
      <c r="L55" s="25"/>
      <c r="M55" s="25"/>
      <c r="N55" s="25"/>
      <c r="O55" s="25"/>
      <c r="P55" s="25"/>
      <c r="Q55" s="52">
        <f t="shared" ref="Q55:Q60" si="7">SUMPRODUCT($I$18:$P$18,I55:P55)</f>
        <v>0</v>
      </c>
      <c r="R55" s="52"/>
      <c r="S55" s="36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s="4" customFormat="1" ht="15" customHeight="1" x14ac:dyDescent="0.25">
      <c r="A56" s="63"/>
      <c r="B56" s="53"/>
      <c r="C56" s="53"/>
      <c r="D56" s="53"/>
      <c r="E56" s="53"/>
      <c r="F56" s="53"/>
      <c r="G56" s="53"/>
      <c r="H56" s="53"/>
      <c r="I56" s="25"/>
      <c r="J56" s="25"/>
      <c r="K56" s="25"/>
      <c r="L56" s="25"/>
      <c r="M56" s="25">
        <v>7</v>
      </c>
      <c r="N56" s="25">
        <v>7</v>
      </c>
      <c r="O56" s="25"/>
      <c r="P56" s="25"/>
      <c r="Q56" s="52">
        <f t="shared" si="7"/>
        <v>42</v>
      </c>
      <c r="R56" s="52"/>
      <c r="S56" s="36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s="4" customFormat="1" ht="15" customHeight="1" x14ac:dyDescent="0.25">
      <c r="A57" s="63"/>
      <c r="B57" s="53"/>
      <c r="C57" s="53"/>
      <c r="D57" s="53"/>
      <c r="E57" s="53"/>
      <c r="F57" s="53"/>
      <c r="G57" s="53"/>
      <c r="H57" s="53"/>
      <c r="I57" s="25"/>
      <c r="J57" s="25"/>
      <c r="K57" s="25"/>
      <c r="L57" s="25"/>
      <c r="M57" s="25"/>
      <c r="N57" s="25"/>
      <c r="O57" s="25"/>
      <c r="P57" s="25"/>
      <c r="Q57" s="52">
        <f t="shared" si="7"/>
        <v>0</v>
      </c>
      <c r="R57" s="52"/>
      <c r="S57" s="36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s="4" customFormat="1" ht="15" customHeight="1" x14ac:dyDescent="0.25">
      <c r="A58" s="63"/>
      <c r="B58" s="53"/>
      <c r="C58" s="53"/>
      <c r="D58" s="53"/>
      <c r="E58" s="53"/>
      <c r="F58" s="53"/>
      <c r="G58" s="53"/>
      <c r="H58" s="53"/>
      <c r="I58" s="25"/>
      <c r="J58" s="25"/>
      <c r="K58" s="25"/>
      <c r="L58" s="25"/>
      <c r="M58" s="25"/>
      <c r="N58" s="25"/>
      <c r="O58" s="25"/>
      <c r="P58" s="25"/>
      <c r="Q58" s="52">
        <f t="shared" si="7"/>
        <v>0</v>
      </c>
      <c r="R58" s="52"/>
      <c r="S58" s="36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s="4" customFormat="1" ht="15" customHeight="1" x14ac:dyDescent="0.25">
      <c r="A59" s="63"/>
      <c r="B59" s="53"/>
      <c r="C59" s="53"/>
      <c r="D59" s="53"/>
      <c r="E59" s="53"/>
      <c r="F59" s="53"/>
      <c r="G59" s="53"/>
      <c r="H59" s="53"/>
      <c r="I59" s="25"/>
      <c r="J59" s="25"/>
      <c r="K59" s="25"/>
      <c r="L59" s="25"/>
      <c r="M59" s="25"/>
      <c r="N59" s="25"/>
      <c r="O59" s="25"/>
      <c r="P59" s="25"/>
      <c r="Q59" s="52">
        <f t="shared" si="7"/>
        <v>0</v>
      </c>
      <c r="R59" s="52"/>
      <c r="S59" s="36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s="4" customFormat="1" ht="15" customHeight="1" x14ac:dyDescent="0.25">
      <c r="A60" s="63"/>
      <c r="B60" s="53"/>
      <c r="C60" s="53"/>
      <c r="D60" s="53"/>
      <c r="E60" s="53"/>
      <c r="F60" s="53"/>
      <c r="G60" s="53"/>
      <c r="H60" s="53"/>
      <c r="I60" s="25"/>
      <c r="J60" s="25"/>
      <c r="K60" s="25"/>
      <c r="L60" s="25"/>
      <c r="M60" s="25"/>
      <c r="N60" s="25"/>
      <c r="O60" s="25"/>
      <c r="P60" s="25"/>
      <c r="Q60" s="52">
        <f t="shared" si="7"/>
        <v>0</v>
      </c>
      <c r="R60" s="52"/>
      <c r="S60" s="36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s="4" customFormat="1" ht="15" customHeight="1" thickBot="1" x14ac:dyDescent="0.3">
      <c r="A61" s="65"/>
      <c r="B61" s="58" t="s">
        <v>9</v>
      </c>
      <c r="C61" s="59"/>
      <c r="D61" s="59"/>
      <c r="E61" s="59"/>
      <c r="F61" s="59"/>
      <c r="G61" s="59"/>
      <c r="H61" s="60"/>
      <c r="I61" s="14">
        <f t="shared" ref="I61:P61" si="8">SUM(I55:I60)</f>
        <v>0</v>
      </c>
      <c r="J61" s="14">
        <f t="shared" si="8"/>
        <v>0</v>
      </c>
      <c r="K61" s="14">
        <f t="shared" si="8"/>
        <v>0</v>
      </c>
      <c r="L61" s="14">
        <f t="shared" si="8"/>
        <v>0</v>
      </c>
      <c r="M61" s="14">
        <f t="shared" si="8"/>
        <v>7</v>
      </c>
      <c r="N61" s="14">
        <f t="shared" si="8"/>
        <v>7</v>
      </c>
      <c r="O61" s="14">
        <f t="shared" si="8"/>
        <v>0</v>
      </c>
      <c r="P61" s="14">
        <f t="shared" si="8"/>
        <v>0</v>
      </c>
      <c r="Q61" s="61">
        <f>SUM(Q55:R60)</f>
        <v>42</v>
      </c>
      <c r="R61" s="61"/>
      <c r="S61" s="42">
        <f>S55</f>
        <v>0</v>
      </c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s="4" customFormat="1" ht="15" customHeight="1" thickBot="1" x14ac:dyDescent="0.3">
      <c r="A62" s="43"/>
      <c r="C62" s="11"/>
      <c r="D62" s="8"/>
      <c r="E62" s="8"/>
      <c r="F62" s="8"/>
      <c r="G62" s="8"/>
      <c r="H62" s="8"/>
      <c r="I62" s="15" t="s">
        <v>0</v>
      </c>
      <c r="J62" s="15" t="s">
        <v>1</v>
      </c>
      <c r="K62" s="15" t="s">
        <v>2</v>
      </c>
      <c r="L62" s="15" t="s">
        <v>3</v>
      </c>
      <c r="M62" s="15" t="s">
        <v>4</v>
      </c>
      <c r="N62" s="15" t="s">
        <v>5</v>
      </c>
      <c r="O62" s="15" t="s">
        <v>18</v>
      </c>
      <c r="P62" s="15" t="s">
        <v>19</v>
      </c>
      <c r="Q62" s="8"/>
      <c r="R62" s="8"/>
      <c r="S62" s="45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s="4" customFormat="1" ht="33" customHeight="1" thickBot="1" x14ac:dyDescent="0.3">
      <c r="A63" s="56" t="s">
        <v>7</v>
      </c>
      <c r="B63" s="57"/>
      <c r="C63" s="57"/>
      <c r="D63" s="57"/>
      <c r="E63" s="57"/>
      <c r="F63" s="57"/>
      <c r="G63" s="57"/>
      <c r="H63" s="57"/>
      <c r="I63" s="20">
        <f>I61+I54+I46</f>
        <v>30</v>
      </c>
      <c r="J63" s="20">
        <f t="shared" ref="J63:P63" si="9">J61+J54+J46</f>
        <v>30</v>
      </c>
      <c r="K63" s="20">
        <f t="shared" si="9"/>
        <v>30</v>
      </c>
      <c r="L63" s="20">
        <f t="shared" si="9"/>
        <v>30</v>
      </c>
      <c r="M63" s="20">
        <f t="shared" si="9"/>
        <v>35</v>
      </c>
      <c r="N63" s="20">
        <f t="shared" si="9"/>
        <v>35</v>
      </c>
      <c r="O63" s="20">
        <f t="shared" si="9"/>
        <v>0</v>
      </c>
      <c r="P63" s="20">
        <f t="shared" si="9"/>
        <v>0</v>
      </c>
      <c r="Q63" s="54">
        <f>Q61+Q54+Q46</f>
        <v>42</v>
      </c>
      <c r="R63" s="55"/>
      <c r="S63" s="46">
        <f>S61+S54+S46</f>
        <v>0</v>
      </c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s="4" customFormat="1" ht="15" customHeight="1" x14ac:dyDescent="0.25">
      <c r="C64" s="7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9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18" customHeight="1" thickBo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 spans="1:31" s="3" customFormat="1" ht="18" customHeight="1" x14ac:dyDescent="0.25">
      <c r="A66" s="142" t="s">
        <v>10</v>
      </c>
      <c r="B66" s="143"/>
      <c r="C66" s="143"/>
      <c r="D66" s="143"/>
      <c r="E66" s="143"/>
      <c r="F66" s="143"/>
      <c r="G66" s="143"/>
      <c r="H66" s="143"/>
      <c r="I66" s="143" t="s">
        <v>14</v>
      </c>
      <c r="J66" s="143"/>
      <c r="K66" s="143"/>
      <c r="L66" s="143"/>
      <c r="M66" s="143" t="s">
        <v>15</v>
      </c>
      <c r="N66" s="143"/>
      <c r="O66" s="143"/>
      <c r="P66" s="143"/>
      <c r="Q66" s="143"/>
      <c r="R66" s="143"/>
      <c r="S66" s="143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35.25" customHeight="1" thickBot="1" x14ac:dyDescent="0.3">
      <c r="A67" s="126"/>
      <c r="B67" s="127"/>
      <c r="C67" s="127"/>
      <c r="D67" s="127"/>
      <c r="E67" s="127"/>
      <c r="F67" s="127"/>
      <c r="G67" s="127"/>
      <c r="H67" s="127"/>
      <c r="I67" s="128" t="s">
        <v>37</v>
      </c>
      <c r="J67" s="128"/>
      <c r="K67" s="128"/>
      <c r="L67" s="128"/>
      <c r="M67" s="129"/>
      <c r="N67" s="130"/>
      <c r="O67" s="130"/>
      <c r="P67" s="130"/>
      <c r="Q67" s="130"/>
      <c r="R67" s="130"/>
      <c r="S67" s="130"/>
    </row>
    <row r="68" spans="1:31" ht="18" customHeight="1" x14ac:dyDescent="0.25">
      <c r="L68" s="1"/>
      <c r="M68" s="1"/>
    </row>
  </sheetData>
  <mergeCells count="122">
    <mergeCell ref="C22:H22"/>
    <mergeCell ref="C23:H23"/>
    <mergeCell ref="A67:H67"/>
    <mergeCell ref="I67:L67"/>
    <mergeCell ref="M67:S67"/>
    <mergeCell ref="H6:K6"/>
    <mergeCell ref="O6:P6"/>
    <mergeCell ref="Q6:R6"/>
    <mergeCell ref="A17:H17"/>
    <mergeCell ref="Q24:R24"/>
    <mergeCell ref="Q25:R25"/>
    <mergeCell ref="B24:H24"/>
    <mergeCell ref="A16:H16"/>
    <mergeCell ref="A18:H18"/>
    <mergeCell ref="Q39:R39"/>
    <mergeCell ref="Q34:R34"/>
    <mergeCell ref="B25:H25"/>
    <mergeCell ref="B26:H26"/>
    <mergeCell ref="Q26:R26"/>
    <mergeCell ref="K13:S13"/>
    <mergeCell ref="A9:S9"/>
    <mergeCell ref="A66:H66"/>
    <mergeCell ref="I66:L66"/>
    <mergeCell ref="M66:S66"/>
    <mergeCell ref="B28:H28"/>
    <mergeCell ref="A20:H20"/>
    <mergeCell ref="I3:S3"/>
    <mergeCell ref="I4:S4"/>
    <mergeCell ref="A1:S1"/>
    <mergeCell ref="A10:J10"/>
    <mergeCell ref="A11:J11"/>
    <mergeCell ref="A3:H3"/>
    <mergeCell ref="A12:J12"/>
    <mergeCell ref="A13:J13"/>
    <mergeCell ref="K10:S10"/>
    <mergeCell ref="K11:S11"/>
    <mergeCell ref="K12:S12"/>
    <mergeCell ref="A4:H4"/>
    <mergeCell ref="H5:K5"/>
    <mergeCell ref="O5:P5"/>
    <mergeCell ref="Q5:R5"/>
    <mergeCell ref="Q16:R20"/>
    <mergeCell ref="I20:P20"/>
    <mergeCell ref="B33:H33"/>
    <mergeCell ref="B34:H34"/>
    <mergeCell ref="B39:H39"/>
    <mergeCell ref="B27:H27"/>
    <mergeCell ref="A5:G5"/>
    <mergeCell ref="A6:G6"/>
    <mergeCell ref="L7:S7"/>
    <mergeCell ref="B21:H21"/>
    <mergeCell ref="Q21:R21"/>
    <mergeCell ref="Q22:R22"/>
    <mergeCell ref="Q23:R23"/>
    <mergeCell ref="A21:A46"/>
    <mergeCell ref="S16:S20"/>
    <mergeCell ref="A19:H19"/>
    <mergeCell ref="B44:H44"/>
    <mergeCell ref="Q44:R44"/>
    <mergeCell ref="B45:H45"/>
    <mergeCell ref="Q45:R45"/>
    <mergeCell ref="B46:H46"/>
    <mergeCell ref="Q46:R46"/>
    <mergeCell ref="B50:H50"/>
    <mergeCell ref="Q50:R50"/>
    <mergeCell ref="B51:H51"/>
    <mergeCell ref="Q51:R51"/>
    <mergeCell ref="B52:H52"/>
    <mergeCell ref="Q52:R52"/>
    <mergeCell ref="B53:H53"/>
    <mergeCell ref="Q53:R53"/>
    <mergeCell ref="B30:H30"/>
    <mergeCell ref="B31:H31"/>
    <mergeCell ref="B32:H32"/>
    <mergeCell ref="Q33:R33"/>
    <mergeCell ref="B37:H37"/>
    <mergeCell ref="Q37:R37"/>
    <mergeCell ref="Q30:R30"/>
    <mergeCell ref="Q31:R31"/>
    <mergeCell ref="Q32:R32"/>
    <mergeCell ref="B36:H36"/>
    <mergeCell ref="Q36:R36"/>
    <mergeCell ref="B40:H40"/>
    <mergeCell ref="Q40:R40"/>
    <mergeCell ref="B41:H41"/>
    <mergeCell ref="Q41:R41"/>
    <mergeCell ref="B42:H42"/>
    <mergeCell ref="Q63:R63"/>
    <mergeCell ref="A63:H63"/>
    <mergeCell ref="B61:H61"/>
    <mergeCell ref="Q61:R61"/>
    <mergeCell ref="A48:A54"/>
    <mergeCell ref="A55:A61"/>
    <mergeCell ref="B55:H55"/>
    <mergeCell ref="Q55:R55"/>
    <mergeCell ref="B56:H56"/>
    <mergeCell ref="Q56:R56"/>
    <mergeCell ref="B57:H57"/>
    <mergeCell ref="Q57:R57"/>
    <mergeCell ref="B58:H58"/>
    <mergeCell ref="Q58:R58"/>
    <mergeCell ref="B59:H59"/>
    <mergeCell ref="Q59:R59"/>
    <mergeCell ref="B60:H60"/>
    <mergeCell ref="Q60:R60"/>
    <mergeCell ref="B48:H48"/>
    <mergeCell ref="Q48:R48"/>
    <mergeCell ref="B54:H54"/>
    <mergeCell ref="Q54:R54"/>
    <mergeCell ref="B49:H49"/>
    <mergeCell ref="Q49:R49"/>
    <mergeCell ref="Q27:R27"/>
    <mergeCell ref="Q28:R28"/>
    <mergeCell ref="B29:H29"/>
    <mergeCell ref="Q29:R29"/>
    <mergeCell ref="Q42:R42"/>
    <mergeCell ref="B43:H43"/>
    <mergeCell ref="Q43:R43"/>
    <mergeCell ref="B38:H38"/>
    <mergeCell ref="Q38:R38"/>
    <mergeCell ref="B35:H35"/>
    <mergeCell ref="Q35:R35"/>
  </mergeCells>
  <phoneticPr fontId="3" type="noConversion"/>
  <hyperlinks>
    <hyperlink ref="K13" r:id="rId1" xr:uid="{1FEDC1EE-FB57-4207-BEDD-4197831AFE45}"/>
  </hyperlinks>
  <pageMargins left="0.75000000000000011" right="0.75000000000000011" top="0.79000000000000015" bottom="0.59" header="0.5" footer="0.24074074074074073"/>
  <pageSetup orientation="portrait" horizontalDpi="1200" verticalDpi="1200" r:id="rId2"/>
  <headerFooter>
    <oddFooter>&amp;L&amp;"Calibri,Normal"&amp;K000000I.E.D.&amp;R&amp;"Calibri,Normal"&amp;K000000Página &amp;P de &amp;N</oddFooter>
  </headerFooter>
  <extLst>
    <ext xmlns:mx="http://schemas.microsoft.com/office/mac/excel/2008/main" uri="{64002731-A6B0-56B0-2670-7721B7C09600}">
      <mx:PLV Mode="1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7FB25635E56744F8AFD237FF87D885B" ma:contentTypeVersion="13" ma:contentTypeDescription="Crear nuevo documento." ma:contentTypeScope="" ma:versionID="53583371de4ef4f1a9d9c6e35737735d">
  <xsd:schema xmlns:xsd="http://www.w3.org/2001/XMLSchema" xmlns:xs="http://www.w3.org/2001/XMLSchema" xmlns:p="http://schemas.microsoft.com/office/2006/metadata/properties" xmlns:ns3="aa77752e-89ee-48dd-9197-87de00af24d0" xmlns:ns4="38ebf372-0cbd-4dea-80b9-8e0d087685aa" targetNamespace="http://schemas.microsoft.com/office/2006/metadata/properties" ma:root="true" ma:fieldsID="feac4e244db2553f315baccda04feb50" ns3:_="" ns4:_="">
    <xsd:import namespace="aa77752e-89ee-48dd-9197-87de00af24d0"/>
    <xsd:import namespace="38ebf372-0cbd-4dea-80b9-8e0d087685a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7752e-89ee-48dd-9197-87de00af24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ebf372-0cbd-4dea-80b9-8e0d087685a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4C9043-2D49-4974-93ED-8F8FCF957138}">
  <ds:schemaRefs>
    <ds:schemaRef ds:uri="http://schemas.microsoft.com/office/2006/metadata/properties"/>
    <ds:schemaRef ds:uri="38ebf372-0cbd-4dea-80b9-8e0d087685aa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aa77752e-89ee-48dd-9197-87de00af24d0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D2BA15B-6DE6-4220-B33D-E0CBD9D365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4A2C08-CABB-48FC-99CB-6BAD93D85D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77752e-89ee-48dd-9197-87de00af24d0"/>
    <ds:schemaRef ds:uri="38ebf372-0cbd-4dea-80b9-8e0d087685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Estudios </vt:lpstr>
      <vt:lpstr>'Plan de Estudios '!Área_de_impresión</vt:lpstr>
    </vt:vector>
  </TitlesOfParts>
  <Company>Gobernación del Atlántico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Patricia Avilez Barros</dc:creator>
  <cp:lastModifiedBy>PC</cp:lastModifiedBy>
  <cp:lastPrinted>2020-04-27T17:07:55Z</cp:lastPrinted>
  <dcterms:created xsi:type="dcterms:W3CDTF">2013-03-18T13:24:22Z</dcterms:created>
  <dcterms:modified xsi:type="dcterms:W3CDTF">2023-02-14T19:27:59Z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0x01010097FB25635E56744F8AFD237FF87D885B</vt:lpwstr>
  </property>
</Properties>
</file>