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S. I NSTITUCIONAL 2023\"/>
    </mc:Choice>
  </mc:AlternateContent>
  <xr:revisionPtr revIDLastSave="0" documentId="13_ncr:1_{B58CB35A-DA22-4101-A3DB-B728788E582C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91028"/>
</workbook>
</file>

<file path=xl/calcChain.xml><?xml version="1.0" encoding="utf-8"?>
<calcChain xmlns="http://schemas.openxmlformats.org/spreadsheetml/2006/main">
  <c r="U100" i="1" l="1"/>
  <c r="T6" i="6" s="1"/>
  <c r="U87" i="1"/>
  <c r="U92" i="1"/>
  <c r="U91" i="1"/>
  <c r="U90" i="1"/>
  <c r="U89" i="1"/>
  <c r="R7" i="1"/>
  <c r="S7" i="1"/>
  <c r="T7" i="1"/>
  <c r="U7" i="1"/>
  <c r="R8" i="1"/>
  <c r="R9" i="1"/>
  <c r="R10" i="1"/>
  <c r="E4" i="2"/>
  <c r="S8" i="1"/>
  <c r="T8" i="1"/>
  <c r="U8" i="1"/>
  <c r="U9" i="1"/>
  <c r="U10" i="1"/>
  <c r="S9" i="1"/>
  <c r="T9" i="1"/>
  <c r="F4" i="2"/>
  <c r="S10" i="1"/>
  <c r="T10" i="1"/>
  <c r="Q11" i="1"/>
  <c r="R11" i="1"/>
  <c r="S11" i="1"/>
  <c r="R13" i="1"/>
  <c r="S13" i="1"/>
  <c r="T13" i="1"/>
  <c r="U13" i="1"/>
  <c r="R5" i="2" s="1"/>
  <c r="R14" i="1"/>
  <c r="S14" i="1"/>
  <c r="T14" i="1"/>
  <c r="U14" i="1"/>
  <c r="U15" i="1"/>
  <c r="U16" i="1"/>
  <c r="R15" i="1"/>
  <c r="S15" i="1"/>
  <c r="S16" i="1"/>
  <c r="I5" i="2"/>
  <c r="T15" i="1"/>
  <c r="T16" i="1"/>
  <c r="O5" i="2"/>
  <c r="R16" i="1"/>
  <c r="E5" i="2"/>
  <c r="R20" i="1"/>
  <c r="S20" i="1"/>
  <c r="T20" i="1"/>
  <c r="U20" i="1"/>
  <c r="R21" i="1"/>
  <c r="S21" i="1"/>
  <c r="S22" i="1"/>
  <c r="S23" i="1"/>
  <c r="I6" i="2"/>
  <c r="T21" i="1"/>
  <c r="U21" i="1"/>
  <c r="U23" i="1"/>
  <c r="U22" i="1"/>
  <c r="R22" i="1"/>
  <c r="T22" i="1"/>
  <c r="R23" i="1"/>
  <c r="T23" i="1"/>
  <c r="R30" i="1"/>
  <c r="S30" i="1"/>
  <c r="T30" i="1"/>
  <c r="T31" i="1"/>
  <c r="T32" i="1"/>
  <c r="T33" i="1"/>
  <c r="M7" i="2"/>
  <c r="U30" i="1"/>
  <c r="R31" i="1"/>
  <c r="S31" i="1"/>
  <c r="N7" i="2"/>
  <c r="U31" i="1"/>
  <c r="U32" i="1"/>
  <c r="U33" i="1"/>
  <c r="R32" i="1"/>
  <c r="S32" i="1"/>
  <c r="O7" i="2"/>
  <c r="O4" i="2"/>
  <c r="O6" i="2"/>
  <c r="T38" i="1"/>
  <c r="T36" i="1"/>
  <c r="T37" i="1"/>
  <c r="T39" i="1"/>
  <c r="O8" i="2"/>
  <c r="T49" i="1"/>
  <c r="T47" i="1"/>
  <c r="T48" i="1"/>
  <c r="T50" i="1"/>
  <c r="O9" i="2"/>
  <c r="O10" i="2"/>
  <c r="R33" i="1"/>
  <c r="F7" i="2"/>
  <c r="S33" i="1"/>
  <c r="K7" i="2"/>
  <c r="P7" i="2"/>
  <c r="R36" i="1"/>
  <c r="R37" i="1"/>
  <c r="R38" i="1"/>
  <c r="R39" i="1"/>
  <c r="C8" i="2"/>
  <c r="S36" i="1"/>
  <c r="S37" i="1"/>
  <c r="S38" i="1"/>
  <c r="S39" i="1"/>
  <c r="H8" i="2"/>
  <c r="U36" i="1"/>
  <c r="U37" i="1"/>
  <c r="U38" i="1"/>
  <c r="U39" i="1"/>
  <c r="P8" i="2"/>
  <c r="R47" i="1"/>
  <c r="S47" i="1"/>
  <c r="S48" i="1"/>
  <c r="S49" i="1"/>
  <c r="S50" i="1"/>
  <c r="H9" i="2"/>
  <c r="U47" i="1"/>
  <c r="T9" i="2" s="1"/>
  <c r="R48" i="1"/>
  <c r="U48" i="1"/>
  <c r="R49" i="1"/>
  <c r="U49" i="1"/>
  <c r="R50" i="1"/>
  <c r="K9" i="2"/>
  <c r="U50" i="1"/>
  <c r="R55" i="1"/>
  <c r="R57" i="1"/>
  <c r="R56" i="1"/>
  <c r="R58" i="1"/>
  <c r="E4" i="4"/>
  <c r="S55" i="1"/>
  <c r="T55" i="1"/>
  <c r="U55" i="1"/>
  <c r="U58" i="1"/>
  <c r="U56" i="1"/>
  <c r="U57" i="1"/>
  <c r="S56" i="1"/>
  <c r="T56" i="1"/>
  <c r="S57" i="1"/>
  <c r="T57" i="1"/>
  <c r="S58" i="1"/>
  <c r="K4" i="4"/>
  <c r="T58" i="1"/>
  <c r="P4" i="4"/>
  <c r="R62" i="1"/>
  <c r="S62" i="1"/>
  <c r="S63" i="1"/>
  <c r="S64" i="1"/>
  <c r="S65" i="1"/>
  <c r="H5" i="4"/>
  <c r="T62" i="1"/>
  <c r="U62" i="1"/>
  <c r="R63" i="1"/>
  <c r="T63" i="1"/>
  <c r="T64" i="1"/>
  <c r="T65" i="1"/>
  <c r="N5" i="4"/>
  <c r="U63" i="1"/>
  <c r="R64" i="1"/>
  <c r="R65" i="1"/>
  <c r="E5" i="4"/>
  <c r="U64" i="1"/>
  <c r="F5" i="4"/>
  <c r="U65" i="1"/>
  <c r="R68" i="1"/>
  <c r="S68" i="1"/>
  <c r="T68" i="1"/>
  <c r="U68" i="1"/>
  <c r="R69" i="1"/>
  <c r="S69" i="1"/>
  <c r="T69" i="1"/>
  <c r="U69" i="1"/>
  <c r="U70" i="1"/>
  <c r="U71" i="1"/>
  <c r="R70" i="1"/>
  <c r="S70" i="1"/>
  <c r="T70" i="1"/>
  <c r="R71" i="1"/>
  <c r="S71" i="1"/>
  <c r="T71" i="1"/>
  <c r="P6" i="4"/>
  <c r="R74" i="1"/>
  <c r="S74" i="1"/>
  <c r="T74" i="1"/>
  <c r="U74" i="1"/>
  <c r="R75" i="1"/>
  <c r="R77" i="1"/>
  <c r="R76" i="1"/>
  <c r="F7" i="4"/>
  <c r="S75" i="1"/>
  <c r="T75" i="1"/>
  <c r="U75" i="1"/>
  <c r="E7" i="4"/>
  <c r="S76" i="1"/>
  <c r="T76" i="1"/>
  <c r="U76" i="1"/>
  <c r="U77" i="1"/>
  <c r="S77" i="1"/>
  <c r="T77" i="1"/>
  <c r="R84" i="1"/>
  <c r="S84" i="1"/>
  <c r="S85" i="1"/>
  <c r="S86" i="1"/>
  <c r="S87" i="1"/>
  <c r="H4" i="6"/>
  <c r="T84" i="1"/>
  <c r="T85" i="1"/>
  <c r="T86" i="1"/>
  <c r="T87" i="1"/>
  <c r="M4" i="6"/>
  <c r="U84" i="1"/>
  <c r="U85" i="1"/>
  <c r="U86" i="1"/>
  <c r="R85" i="1"/>
  <c r="R86" i="1"/>
  <c r="R87" i="1"/>
  <c r="D4" i="6"/>
  <c r="R90" i="1"/>
  <c r="R89" i="1"/>
  <c r="R91" i="1"/>
  <c r="R92" i="1"/>
  <c r="D5" i="6"/>
  <c r="R99" i="1"/>
  <c r="R98" i="1"/>
  <c r="R100" i="1"/>
  <c r="R101" i="1"/>
  <c r="D6" i="6"/>
  <c r="R103" i="1"/>
  <c r="R102" i="1"/>
  <c r="R104" i="1"/>
  <c r="R105" i="1"/>
  <c r="D7" i="6"/>
  <c r="R115" i="1"/>
  <c r="R114" i="1"/>
  <c r="R116" i="1"/>
  <c r="R117" i="1"/>
  <c r="D8" i="6"/>
  <c r="D10" i="6"/>
  <c r="C5" i="6"/>
  <c r="S89" i="1"/>
  <c r="S90" i="1"/>
  <c r="S91" i="1"/>
  <c r="S92" i="1"/>
  <c r="H5" i="6"/>
  <c r="T89" i="1"/>
  <c r="T90" i="1"/>
  <c r="J5" i="6"/>
  <c r="J10" i="6" s="1"/>
  <c r="J4" i="6"/>
  <c r="T91" i="1"/>
  <c r="F5" i="6"/>
  <c r="T92" i="1"/>
  <c r="S98" i="1"/>
  <c r="T98" i="1"/>
  <c r="U98" i="1"/>
  <c r="S99" i="1"/>
  <c r="S100" i="1"/>
  <c r="S101" i="1"/>
  <c r="H6" i="6"/>
  <c r="T99" i="1"/>
  <c r="U99" i="1"/>
  <c r="U101" i="1"/>
  <c r="U6" i="6" s="1"/>
  <c r="J6" i="6"/>
  <c r="T100" i="1"/>
  <c r="F6" i="6"/>
  <c r="T101" i="1"/>
  <c r="P6" i="6"/>
  <c r="S102" i="1"/>
  <c r="T102" i="1"/>
  <c r="U102" i="1"/>
  <c r="S103" i="1"/>
  <c r="T103" i="1"/>
  <c r="U103" i="1"/>
  <c r="S104" i="1"/>
  <c r="S105" i="1"/>
  <c r="J7" i="6"/>
  <c r="T104" i="1"/>
  <c r="U104" i="1"/>
  <c r="U105" i="1"/>
  <c r="T105" i="1"/>
  <c r="S114" i="1"/>
  <c r="T114" i="1"/>
  <c r="U114" i="1"/>
  <c r="S115" i="1"/>
  <c r="S116" i="1"/>
  <c r="S117" i="1"/>
  <c r="I8" i="6"/>
  <c r="T115" i="1"/>
  <c r="U115" i="1"/>
  <c r="J8" i="6"/>
  <c r="T116" i="1"/>
  <c r="U116" i="1"/>
  <c r="T8" i="6" s="1"/>
  <c r="U117" i="1"/>
  <c r="T117" i="1"/>
  <c r="P8" i="6"/>
  <c r="R122" i="1"/>
  <c r="R123" i="1"/>
  <c r="R124" i="1"/>
  <c r="R125" i="1"/>
  <c r="C4" i="5"/>
  <c r="S122" i="1"/>
  <c r="T122" i="1"/>
  <c r="U122" i="1"/>
  <c r="D4" i="5"/>
  <c r="S123" i="1"/>
  <c r="T123" i="1"/>
  <c r="U123" i="1"/>
  <c r="S124" i="1"/>
  <c r="T124" i="1"/>
  <c r="U124" i="1"/>
  <c r="F4" i="5"/>
  <c r="R131" i="1"/>
  <c r="R128" i="1"/>
  <c r="R129" i="1"/>
  <c r="R130" i="1"/>
  <c r="F5" i="5"/>
  <c r="R137" i="1"/>
  <c r="R134" i="1"/>
  <c r="R135" i="1"/>
  <c r="R136" i="1"/>
  <c r="F6" i="5"/>
  <c r="R142" i="1"/>
  <c r="R139" i="1"/>
  <c r="R140" i="1"/>
  <c r="R141" i="1"/>
  <c r="F7" i="5"/>
  <c r="F10" i="5"/>
  <c r="S125" i="1"/>
  <c r="T125" i="1"/>
  <c r="U125" i="1"/>
  <c r="E5" i="5"/>
  <c r="S128" i="1"/>
  <c r="T128" i="1"/>
  <c r="T129" i="1"/>
  <c r="T130" i="1"/>
  <c r="T131" i="1"/>
  <c r="M5" i="5"/>
  <c r="U128" i="1"/>
  <c r="S129" i="1"/>
  <c r="S130" i="1"/>
  <c r="S131" i="1"/>
  <c r="I5" i="5"/>
  <c r="N5" i="5"/>
  <c r="U129" i="1"/>
  <c r="O5" i="5"/>
  <c r="U130" i="1"/>
  <c r="U131" i="1"/>
  <c r="E6" i="5"/>
  <c r="E4" i="5"/>
  <c r="E7" i="5"/>
  <c r="E10" i="5"/>
  <c r="S134" i="1"/>
  <c r="T134" i="1"/>
  <c r="U134" i="1"/>
  <c r="U136" i="1"/>
  <c r="U135" i="1"/>
  <c r="U6" i="5" s="1"/>
  <c r="T6" i="5"/>
  <c r="S135" i="1"/>
  <c r="S136" i="1"/>
  <c r="S137" i="1"/>
  <c r="I6" i="5"/>
  <c r="T135" i="1"/>
  <c r="T136" i="1"/>
  <c r="K6" i="5"/>
  <c r="T137" i="1"/>
  <c r="P6" i="5"/>
  <c r="S139" i="1"/>
  <c r="T139" i="1"/>
  <c r="U139" i="1"/>
  <c r="R7" i="5" s="1"/>
  <c r="U140" i="1"/>
  <c r="S7" i="5" s="1"/>
  <c r="U141" i="1"/>
  <c r="S140" i="1"/>
  <c r="S141" i="1"/>
  <c r="S142" i="1"/>
  <c r="I7" i="5"/>
  <c r="T140" i="1"/>
  <c r="T141" i="1"/>
  <c r="T142" i="1"/>
  <c r="N7" i="5"/>
  <c r="O7" i="5"/>
  <c r="C5" i="2"/>
  <c r="F8" i="2"/>
  <c r="C7" i="2"/>
  <c r="D5" i="2"/>
  <c r="F5" i="2"/>
  <c r="D4" i="2"/>
  <c r="D5" i="5"/>
  <c r="C5" i="5"/>
  <c r="C8" i="6"/>
  <c r="C7" i="6"/>
  <c r="F7" i="6"/>
  <c r="C7" i="4"/>
  <c r="D7" i="4"/>
  <c r="C5" i="4"/>
  <c r="D5" i="4"/>
  <c r="C4" i="4"/>
  <c r="E7" i="2"/>
  <c r="C7" i="5"/>
  <c r="D7" i="5"/>
  <c r="D6" i="2"/>
  <c r="E6" i="2"/>
  <c r="C6" i="2"/>
  <c r="F9" i="2"/>
  <c r="F6" i="2"/>
  <c r="F10" i="2"/>
  <c r="C9" i="2"/>
  <c r="D9" i="2"/>
  <c r="E9" i="2"/>
  <c r="C6" i="5"/>
  <c r="C10" i="5"/>
  <c r="D6" i="5"/>
  <c r="F8" i="6"/>
  <c r="E8" i="6"/>
  <c r="E4" i="6"/>
  <c r="E5" i="6"/>
  <c r="E6" i="6"/>
  <c r="E7" i="6"/>
  <c r="E10" i="6"/>
  <c r="C6" i="6"/>
  <c r="C4" i="6"/>
  <c r="F4" i="6"/>
  <c r="E6" i="4"/>
  <c r="E10" i="4"/>
  <c r="D6" i="4"/>
  <c r="F6" i="4"/>
  <c r="C6" i="4"/>
  <c r="C10" i="4"/>
  <c r="D7" i="2"/>
  <c r="D10" i="5"/>
  <c r="F4" i="4"/>
  <c r="F10" i="4"/>
  <c r="C4" i="2"/>
  <c r="E8" i="2"/>
  <c r="D4" i="4"/>
  <c r="D10" i="4"/>
  <c r="D8" i="2"/>
  <c r="C10" i="2"/>
  <c r="C10" i="6"/>
  <c r="E10" i="2"/>
  <c r="D10" i="2"/>
  <c r="F10" i="6"/>
  <c r="M5" i="4"/>
  <c r="O5" i="4"/>
  <c r="P5" i="4"/>
  <c r="N4" i="4"/>
  <c r="O4" i="4"/>
  <c r="M4" i="4"/>
  <c r="M9" i="2"/>
  <c r="P9" i="2"/>
  <c r="N9" i="2"/>
  <c r="N8" i="2"/>
  <c r="M8" i="2"/>
  <c r="M6" i="2"/>
  <c r="N6" i="2"/>
  <c r="P6" i="2"/>
  <c r="M5" i="2"/>
  <c r="P5" i="2"/>
  <c r="N5" i="2"/>
  <c r="P4" i="2"/>
  <c r="N4" i="2"/>
  <c r="M4" i="2"/>
  <c r="N10" i="2"/>
  <c r="M10" i="2"/>
  <c r="P10" i="2"/>
  <c r="J7" i="5"/>
  <c r="H7" i="5"/>
  <c r="K7" i="5"/>
  <c r="J6" i="5"/>
  <c r="H6" i="5"/>
  <c r="H5" i="5"/>
  <c r="J4" i="5"/>
  <c r="H4" i="5"/>
  <c r="K4" i="5"/>
  <c r="I4" i="5"/>
  <c r="I10" i="5"/>
  <c r="K8" i="6"/>
  <c r="H8" i="6"/>
  <c r="H7" i="6"/>
  <c r="K7" i="6"/>
  <c r="I7" i="6"/>
  <c r="I5" i="6"/>
  <c r="K5" i="6"/>
  <c r="K10" i="6" s="1"/>
  <c r="I4" i="6"/>
  <c r="K4" i="6"/>
  <c r="J6" i="4"/>
  <c r="J9" i="2"/>
  <c r="I9" i="2"/>
  <c r="H7" i="2"/>
  <c r="I7" i="2"/>
  <c r="J7" i="2"/>
  <c r="K5" i="2"/>
  <c r="J5" i="2"/>
  <c r="K5" i="5"/>
  <c r="H6" i="2"/>
  <c r="J6" i="2"/>
  <c r="K6" i="2"/>
  <c r="H4" i="2"/>
  <c r="I4" i="2"/>
  <c r="J4" i="2"/>
  <c r="K4" i="2"/>
  <c r="J5" i="5"/>
  <c r="I6" i="6"/>
  <c r="K6" i="6"/>
  <c r="K7" i="4"/>
  <c r="H7" i="4"/>
  <c r="I7" i="4"/>
  <c r="J7" i="4"/>
  <c r="I6" i="4"/>
  <c r="H6" i="4"/>
  <c r="K6" i="4"/>
  <c r="I5" i="4"/>
  <c r="J5" i="4"/>
  <c r="K5" i="4"/>
  <c r="H4" i="4"/>
  <c r="I4" i="4"/>
  <c r="J4" i="4"/>
  <c r="J8" i="2"/>
  <c r="K8" i="2"/>
  <c r="I8" i="2"/>
  <c r="H5" i="2"/>
  <c r="M7" i="5"/>
  <c r="P7" i="5"/>
  <c r="N6" i="5"/>
  <c r="O6" i="5"/>
  <c r="M6" i="5"/>
  <c r="P5" i="5"/>
  <c r="N4" i="5"/>
  <c r="O4" i="5"/>
  <c r="M4" i="5"/>
  <c r="M10" i="5"/>
  <c r="P4" i="5"/>
  <c r="N8" i="6"/>
  <c r="O8" i="6"/>
  <c r="M8" i="6"/>
  <c r="O7" i="6"/>
  <c r="P7" i="6"/>
  <c r="N7" i="6"/>
  <c r="M7" i="6"/>
  <c r="O6" i="6"/>
  <c r="M6" i="6"/>
  <c r="N6" i="6"/>
  <c r="P5" i="6"/>
  <c r="M5" i="6"/>
  <c r="O5" i="6"/>
  <c r="N5" i="6"/>
  <c r="O4" i="6"/>
  <c r="P4" i="6"/>
  <c r="N4" i="6"/>
  <c r="M7" i="4"/>
  <c r="O7" i="4"/>
  <c r="P7" i="4"/>
  <c r="P10" i="4"/>
  <c r="N7" i="4"/>
  <c r="N6" i="4"/>
  <c r="O6" i="4"/>
  <c r="M6" i="4"/>
  <c r="K10" i="5"/>
  <c r="H10" i="5"/>
  <c r="J10" i="5"/>
  <c r="H10" i="6"/>
  <c r="I10" i="6"/>
  <c r="K10" i="4"/>
  <c r="I10" i="2"/>
  <c r="K10" i="2"/>
  <c r="J10" i="2"/>
  <c r="H10" i="2"/>
  <c r="J10" i="4"/>
  <c r="I10" i="4"/>
  <c r="H10" i="4"/>
  <c r="O10" i="5"/>
  <c r="N10" i="5"/>
  <c r="P10" i="5"/>
  <c r="M10" i="6"/>
  <c r="N10" i="6"/>
  <c r="P10" i="6"/>
  <c r="O10" i="6"/>
  <c r="M10" i="4"/>
  <c r="N10" i="4"/>
  <c r="O10" i="4"/>
  <c r="T7" i="5" l="1"/>
  <c r="U7" i="5"/>
  <c r="S6" i="5"/>
  <c r="R6" i="5"/>
  <c r="S5" i="5"/>
  <c r="R5" i="5"/>
  <c r="U5" i="5"/>
  <c r="T5" i="5"/>
  <c r="S4" i="5"/>
  <c r="U4" i="5"/>
  <c r="R4" i="5"/>
  <c r="T4" i="5"/>
  <c r="U8" i="6"/>
  <c r="R8" i="6"/>
  <c r="S8" i="6"/>
  <c r="U7" i="6"/>
  <c r="T7" i="6"/>
  <c r="R7" i="6"/>
  <c r="S7" i="6"/>
  <c r="S6" i="6"/>
  <c r="R6" i="6"/>
  <c r="R5" i="6"/>
  <c r="T5" i="6"/>
  <c r="S5" i="6"/>
  <c r="U5" i="6"/>
  <c r="S4" i="6"/>
  <c r="R4" i="6"/>
  <c r="U4" i="6"/>
  <c r="T4" i="6"/>
  <c r="T7" i="4"/>
  <c r="S7" i="4"/>
  <c r="R7" i="4"/>
  <c r="U7" i="4"/>
  <c r="U6" i="4"/>
  <c r="S6" i="4"/>
  <c r="T6" i="4"/>
  <c r="R6" i="4"/>
  <c r="R5" i="4"/>
  <c r="S5" i="4"/>
  <c r="T5" i="4"/>
  <c r="U5" i="4"/>
  <c r="T4" i="4"/>
  <c r="U4" i="4"/>
  <c r="R4" i="4"/>
  <c r="S4" i="4"/>
  <c r="U9" i="2"/>
  <c r="R9" i="2"/>
  <c r="S9" i="2"/>
  <c r="S8" i="2"/>
  <c r="U8" i="2"/>
  <c r="T8" i="2"/>
  <c r="R8" i="2"/>
  <c r="S7" i="2"/>
  <c r="U7" i="2"/>
  <c r="T7" i="2"/>
  <c r="R7" i="2"/>
  <c r="U6" i="2"/>
  <c r="T6" i="2"/>
  <c r="S6" i="2"/>
  <c r="R6" i="2"/>
  <c r="U5" i="2"/>
  <c r="T5" i="2"/>
  <c r="S5" i="2"/>
  <c r="T4" i="2"/>
  <c r="S4" i="2"/>
  <c r="R4" i="2"/>
  <c r="U4" i="2"/>
  <c r="T10" i="5" l="1"/>
  <c r="S10" i="5"/>
  <c r="R10" i="5"/>
  <c r="U10" i="5"/>
  <c r="U10" i="6"/>
  <c r="S10" i="6"/>
  <c r="T10" i="6"/>
  <c r="R10" i="6"/>
  <c r="S10" i="4"/>
  <c r="R10" i="4"/>
  <c r="T10" i="4"/>
  <c r="U10" i="4"/>
  <c r="S10" i="2"/>
  <c r="R10" i="2"/>
  <c r="U10" i="2"/>
  <c r="T10" i="2"/>
</calcChain>
</file>

<file path=xl/sharedStrings.xml><?xml version="1.0" encoding="utf-8"?>
<sst xmlns="http://schemas.openxmlformats.org/spreadsheetml/2006/main" count="1094" uniqueCount="642">
  <si>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</si>
  <si>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</si>
  <si>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</si>
  <si>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</si>
  <si>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</si>
  <si>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</si>
  <si>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</si>
  <si>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</si>
  <si>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</si>
  <si>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</si>
  <si>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</si>
  <si>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</si>
  <si>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</si>
  <si>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</si>
  <si>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</si>
  <si>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</si>
  <si>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</si>
  <si>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</si>
  <si>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</si>
  <si>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</si>
  <si>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</si>
  <si>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</si>
  <si>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</si>
  <si>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</si>
  <si>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</si>
  <si>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</si>
  <si>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</si>
  <si>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</si>
  <si>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</si>
  <si>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</si>
  <si>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</si>
  <si>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</si>
  <si>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</si>
  <si>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</si>
  <si>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</si>
  <si>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</si>
  <si>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</si>
  <si>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</si>
  <si>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</si>
  <si>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</si>
  <si>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</si>
  <si>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</si>
  <si>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</si>
  <si>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</si>
  <si>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</si>
  <si>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</si>
  <si>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</si>
  <si>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</si>
  <si>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</si>
  <si>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</si>
  <si>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</si>
  <si>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</si>
  <si>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</si>
  <si>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</si>
  <si>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</si>
  <si>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</si>
  <si>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</si>
  <si>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</si>
  <si>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</si>
  <si>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</si>
  <si>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</si>
  <si>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</si>
  <si>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</si>
  <si>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</si>
  <si>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</si>
  <si>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</si>
  <si>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</si>
  <si>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</si>
  <si>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</si>
  <si>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</si>
  <si>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</si>
  <si>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</si>
  <si>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</si>
  <si>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</si>
  <si>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</si>
  <si>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</si>
  <si>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</si>
  <si>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</si>
  <si>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</si>
  <si>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</si>
  <si>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</si>
  <si>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</si>
  <si>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</si>
  <si>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</si>
  <si>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</si>
  <si>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</si>
  <si>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</si>
  <si>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</si>
  <si>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</si>
  <si>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</si>
  <si>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</si>
  <si>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</si>
  <si>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</si>
  <si>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</si>
  <si>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</si>
  <si>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</si>
  <si>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</si>
  <si>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</si>
  <si>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</si>
  <si>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</si>
  <si>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</si>
  <si>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</si>
  <si>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</si>
  <si>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</si>
  <si>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</si>
  <si>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</si>
  <si>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</si>
  <si>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</si>
  <si>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</si>
  <si>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</si>
  <si>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</si>
  <si>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</si>
  <si>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</si>
  <si>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</si>
  <si>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</si>
  <si>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</si>
  <si>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</si>
  <si>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</si>
  <si>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</si>
  <si>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</si>
  <si>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</si>
  <si>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</si>
  <si>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</si>
  <si>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</si>
  <si>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</si>
  <si>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</si>
  <si>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</si>
  <si>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</si>
  <si>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</si>
  <si>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</si>
  <si>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</si>
  <si>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</si>
  <si>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</si>
  <si>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</si>
  <si>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</si>
  <si>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</si>
  <si>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</si>
  <si>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</si>
  <si>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</si>
  <si>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</si>
  <si>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</si>
  <si>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</si>
  <si>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</si>
  <si>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</si>
  <si>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</si>
  <si>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</si>
  <si>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</si>
  <si>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</si>
  <si>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</si>
  <si>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</si>
  <si>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</si>
  <si>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</si>
  <si>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</si>
  <si>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</si>
  <si>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</si>
  <si>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</si>
  <si>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</si>
  <si>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</si>
  <si>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</si>
  <si>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</si>
  <si>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</si>
  <si>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</si>
  <si>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</si>
  <si>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</si>
  <si>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</si>
  <si>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</si>
  <si>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</si>
  <si>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</si>
  <si>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</si>
  <si>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</si>
  <si>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</si>
  <si>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</si>
  <si>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</si>
  <si>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</si>
  <si>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</si>
  <si>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</si>
  <si>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201_</t>
  </si>
  <si>
    <t>AÑO 202_</t>
  </si>
  <si>
    <t>201_</t>
  </si>
  <si>
    <t>202_</t>
  </si>
  <si>
    <t>AÑO 20_</t>
  </si>
  <si>
    <t>INSTITUCIÓN EDUCATIVA ANTONIO OSÉ DE SUCRE</t>
  </si>
  <si>
    <t>AVENIDA PRINCIPAL CORREGIMIENTO DE VILLA SUCRE</t>
  </si>
  <si>
    <t>ARBOLEDAS</t>
  </si>
  <si>
    <t>VÍCTOR MANUEL ARAQUE PARADA</t>
  </si>
  <si>
    <t>DOCENTE</t>
  </si>
  <si>
    <t>luantonio18@gmail.com</t>
  </si>
  <si>
    <t>ANA LIDA GAMBOA UVALDO</t>
  </si>
  <si>
    <t>merce1202@gmail.com</t>
  </si>
  <si>
    <t>cerajs_cenaida@hotmail.com</t>
  </si>
  <si>
    <t>felisariopabon@gmail.com</t>
  </si>
  <si>
    <t>ie70antoniojosedesucre@gmail.com</t>
  </si>
  <si>
    <t>AÑO 2019</t>
  </si>
  <si>
    <t xml:space="preserve">se ha socializado en diferentes espacios comunitarios el tema de la inclusion. </t>
  </si>
  <si>
    <t>actas de reunion y registro fotografico. En todas las sedes existe una publicacion de la mision y la vision de la institucion.</t>
  </si>
  <si>
    <t>las metas diseñadas estan acordes a los objetivos de la institucion.</t>
  </si>
  <si>
    <t>P.E.I</t>
  </si>
  <si>
    <t>Se ha divulgado a traves de talleres y reuniones.</t>
  </si>
  <si>
    <t>actas de reuniones.</t>
  </si>
  <si>
    <t>la institucion esta abierta a los diferentes grupos poblacionales.</t>
  </si>
  <si>
    <t>anexo matricula S.I.M.A.T</t>
  </si>
  <si>
    <t>El liderazgo esta representado en las figuras del gobierno escolar y junta de padres.</t>
  </si>
  <si>
    <t>actas de elecciones de gobierno escolar.</t>
  </si>
  <si>
    <t>se llevo acabo la integracion de los componentes curriculares con los diferentes refrentes dados por el MEN a traves del trabajo en grupo.</t>
  </si>
  <si>
    <t>documentos en la plataforma enjambre.</t>
  </si>
  <si>
    <t>la estrategia pedagogica va acorde a la mision, vision y principios institucionales.</t>
  </si>
  <si>
    <t>modelos pedagogicos escuela nueva, post primaria, mema y proyecto ser humano.</t>
  </si>
  <si>
    <t>participacion a las convocatorias programadas por la secretaria de educacion para el mejoramiento de la practicas pedagogicas.</t>
  </si>
  <si>
    <t>asistencia a la capacitacion, competencias basicas , emprendimiento,proyectos trasversales e ingles.</t>
  </si>
  <si>
    <t>este proceso se realiza en los espacios de las semanas de desarrollo institucional.</t>
  </si>
  <si>
    <t>actas de asistencia.</t>
  </si>
  <si>
    <t>se reune ordinariamente con la participacion de todos los docentes para la toma de decisiones y segumiento al plan de trabajo.</t>
  </si>
  <si>
    <t>actas de reuniones y evidencia fotografica.</t>
  </si>
  <si>
    <t>el consejo directivo se reune cuando la situacion lo amerita.</t>
  </si>
  <si>
    <t>se reune cada vez que la situacion lo amerita.</t>
  </si>
  <si>
    <t>actas.</t>
  </si>
  <si>
    <t>se reune de acuerdo a las situaciones que se presenten</t>
  </si>
  <si>
    <t>existe pero no tiene operatividad.</t>
  </si>
  <si>
    <t>actas de conformacion.</t>
  </si>
  <si>
    <t>se cuenta con personero estudiantil participando en el proyecto de leishmaniasis.</t>
  </si>
  <si>
    <t>actas de eleccion.</t>
  </si>
  <si>
    <t>la asamblea esta conformada pero no se reune periodicamente.</t>
  </si>
  <si>
    <t>acta de conformacion.</t>
  </si>
  <si>
    <t>el consejo esta conformado pero no se reune periodicamente.</t>
  </si>
  <si>
    <t>la I.E usa los mecanismos de comunicación existentes en el medio.</t>
  </si>
  <si>
    <t>emisora,celular,volantes,correo electronico</t>
  </si>
  <si>
    <t>existen equipos de trabajo con roles definidos especificamente.</t>
  </si>
  <si>
    <t>grupos de gestiones.</t>
  </si>
  <si>
    <t xml:space="preserve">se estimula a ls estudiantes que sobresalen. </t>
  </si>
  <si>
    <t>rendimiento academico,espiritu deportivo, pruebas icfes.</t>
  </si>
  <si>
    <t>existen buenas practicas pedagogicas que se socializan de manera verbal,pero no esta sistematizado.</t>
  </si>
  <si>
    <t>actas de reuniones de docentes.</t>
  </si>
  <si>
    <t>los estudiantes portan el uniforme pero no tienen los simbolos respectivos de la I.E</t>
  </si>
  <si>
    <t>uso de uniformes .</t>
  </si>
  <si>
    <t>casi toda las sedes cuentan con un espacio suficiente para las actividades.</t>
  </si>
  <si>
    <t>planta fisica de las diferentes sedes educativas.</t>
  </si>
  <si>
    <t>al inicio del año escolar se hace de forma verbal la induccion.</t>
  </si>
  <si>
    <t>documentos escritos como: folletos ,presentacion en power point,mision y vision.</t>
  </si>
  <si>
    <t>en la mayoria de los estudiantes de las diferentes sedes se observa el entusiasmo y motivacion hacia el aprendizaje.</t>
  </si>
  <si>
    <t>registro de asistencia y formato 001.</t>
  </si>
  <si>
    <t>el manual de convivencia se actualiza de acuerdo a los lineamientos del MEN  y se da a conocer a la comunidad educativa.</t>
  </si>
  <si>
    <t>manual de convivencia y acta de aprobacion.</t>
  </si>
  <si>
    <t>cronograma de actividades.</t>
  </si>
  <si>
    <t>se lleva a cabo actividades como el dia de la colombianidad.</t>
  </si>
  <si>
    <t>la I.E ofrece serivicios de bienestar.</t>
  </si>
  <si>
    <t>restaurante escolar,transporte,alojamiento en el hogar juvenil ,tienda escolar,espacios deportivos,laboratorios,campañas de salud fisica y mental.</t>
  </si>
  <si>
    <t>existe un comité de convivencia.</t>
  </si>
  <si>
    <t>acta de conformacion del comité.</t>
  </si>
  <si>
    <t>se hacen llamados verbales y anotaciones en  el observador estudiantil.</t>
  </si>
  <si>
    <t>observador estudiantil.</t>
  </si>
  <si>
    <t>la I.E realiza una comunicación agil y oportuna con los padres de familia o acudientes.</t>
  </si>
  <si>
    <t>contactos telefonicos.</t>
  </si>
  <si>
    <t>la I.E cumple con las exigencias requeridas por las autoridades educativas.</t>
  </si>
  <si>
    <t>plataforma enjambre y radicado de documentos enviados.</t>
  </si>
  <si>
    <t>la I.E establece acuerdos ocasionales con otras entidades:bibliotecas,puesto de salud,alcadia,federacion de cafeteros para desarrollar algunas actividades pedagogicas</t>
  </si>
  <si>
    <t>registro fotografico.</t>
  </si>
  <si>
    <t>no existen organizaciones productivas para establecer alianzas.</t>
  </si>
  <si>
    <t>la I.E cuenta con un plan de estudio unificados, los planes de aula se encuentran en proceso de ajuste,lo mismo que los PPT.</t>
  </si>
  <si>
    <t>plan de estudio,planes de areas y matrices pedagogicas,actas de ajuste y adopcion.</t>
  </si>
  <si>
    <t xml:space="preserve">las practicas pedagogicas desarrollan un enfoque metodologico comun (escuela nueva y graduada) con metodos activos y el uso de las TIC. </t>
  </si>
  <si>
    <t>planes de area y aula,guias y cartilas.</t>
  </si>
  <si>
    <t>existen recursos pedagogicos basicos para la implementacion del plan de estudios.</t>
  </si>
  <si>
    <t>inventario escolar de cada sede,plan de necesidades prioritarias.</t>
  </si>
  <si>
    <t>existe una joranda escolar establecida en el proyecto educativo institucional.</t>
  </si>
  <si>
    <t>informe de periodo,registro de asistencia.</t>
  </si>
  <si>
    <t>la I.E aplica  evaluacion formativa e integral conforme a los decretos 230  del 2002 y 2082 de 1996.</t>
  </si>
  <si>
    <t>SIE, registro de notas y boletines.</t>
  </si>
  <si>
    <t>la I.E recibe el apoyo del PTA y se cuenta con materiales aportados por los docentes,padres de familia y la institucion.</t>
  </si>
  <si>
    <t>material didactico y pedagogico de las diferentes sedes.</t>
  </si>
  <si>
    <t>exiten las estrategias en las diferentes areas de acuerdo al contexto.</t>
  </si>
  <si>
    <t>cuaderno y registro de notas.</t>
  </si>
  <si>
    <t>existe un manual de uso de los recursos articulado con la propuesta pedagogica.</t>
  </si>
  <si>
    <t>manual de uso de recursos y planes de aula.</t>
  </si>
  <si>
    <t>se cuenta con estrategias para el uso adecuado del tiempo programado según el horario de clases.</t>
  </si>
  <si>
    <t>horario de clase y cronograma de actividades.</t>
  </si>
  <si>
    <t>existe una buena comunicación reciproca en el proceso de enseñanza-aprendizaje.</t>
  </si>
  <si>
    <t>plan de aula y ambiente escolar.</t>
  </si>
  <si>
    <t>los docentes planean sus clases previamente de acuerdo a los planes de estudio de la I.E</t>
  </si>
  <si>
    <t>planes de aula.</t>
  </si>
  <si>
    <t>los estudiantes participan y estan de acuerdo con los conteniddos establecidos en los planes de estudio.</t>
  </si>
  <si>
    <t>PEI y planes de aula.</t>
  </si>
  <si>
    <t>SIEE.</t>
  </si>
  <si>
    <t>la I.E implementa una evaluacion formativa de acuerdo al SIEE de la institucion..</t>
  </si>
  <si>
    <t>AÑO  2019</t>
  </si>
  <si>
    <t>la I.E cuenta con una plataforma para el registro y seguimiento de los resultados academicos.se hace entrega periodico de resultados a los padres de familia.</t>
  </si>
  <si>
    <t>plataforma de nota,observador del estudiante y boletines.</t>
  </si>
  <si>
    <t>se realiza el analisis a las pruebas externas y se estan implementando los planes de mejoramiento.</t>
  </si>
  <si>
    <t>actas y analisis de resultados.</t>
  </si>
  <si>
    <t>existe control de asistencia a los estudiantes pero no se realiza un seguimiento a las inasistencias.</t>
  </si>
  <si>
    <t>control de asistencia.</t>
  </si>
  <si>
    <t>los docentes realizan actividades de recuperacion para mejorar los resultados de los estudiantes.</t>
  </si>
  <si>
    <t>actas de compromiso.</t>
  </si>
  <si>
    <t>los docentes elaboran planes de apoyo para los estudiantes con dificultades de aprendizaje.</t>
  </si>
  <si>
    <t>planes de apoyo.</t>
  </si>
  <si>
    <t>se adelanta en la consolidacion de la base de datos de los egresados.</t>
  </si>
  <si>
    <t>base de datos.</t>
  </si>
  <si>
    <t>la I.E cuenta con un proceso de matricula agil, oportuno que tiene en cuenta las necesidades de los estudiantes y los padres de familia y que es conocido por la comunidad educativa.</t>
  </si>
  <si>
    <t>SIMAT</t>
  </si>
  <si>
    <t>La I.E cuenta con un sistema de archivo organizado donde se recopila la informacion historica de los estudiantes de todas las sedes.</t>
  </si>
  <si>
    <t>archivo de la I.E</t>
  </si>
  <si>
    <t>plataforma audysoft.</t>
  </si>
  <si>
    <t>la I.E  asegura la recursos para cumplir el programa de mantenimiento de su planta fisica.</t>
  </si>
  <si>
    <t>informe anual de gastos y actas.</t>
  </si>
  <si>
    <t>plan de necesidades y evidencia fotografica.</t>
  </si>
  <si>
    <t>los espacios son utilizados acorde a las necesidades.</t>
  </si>
  <si>
    <t>cronograma de actividades y registro fotografico.</t>
  </si>
  <si>
    <t>la I.E cuenta con un plan para la adquisicion de los recursos para el aprendizae que garantza la disponibilidad oportuna de los mismos.</t>
  </si>
  <si>
    <t>actas de entrega</t>
  </si>
  <si>
    <t>se determina de acuerdo al presupuesto de la institucion.</t>
  </si>
  <si>
    <t>actas de entrega y plan de compras,rendicion de cuentas.</t>
  </si>
  <si>
    <t>se realiza el mantenimiento adecuado de los equipos para garantizar su buen funcionamiento.</t>
  </si>
  <si>
    <t>manual de uso.</t>
  </si>
  <si>
    <t>la I.E  se encuentra en proceso de iniciar el levantamiento de proceso de riesgos, por lo tanto hace falta realizar el panorama completo.</t>
  </si>
  <si>
    <t>registro fotografico de puntos de riesgos de cada sede.</t>
  </si>
  <si>
    <t>la I.E cuenta con los servicios de transporte escolar,restaurante,tienda escolar el cual se ofrece a la comunidad educativa de forma equitativa.</t>
  </si>
  <si>
    <t>PAE,transporte escolar y tienda escolar.</t>
  </si>
  <si>
    <t>los docentes aplican planes de apoyo para los estudiantes  con bajjo desempeño academico.</t>
  </si>
  <si>
    <t>la I.E cuenta con personal profesional cuyos perfiles son usados para la toma de decisiones.</t>
  </si>
  <si>
    <t>planta docente.</t>
  </si>
  <si>
    <t>la I.E realiza una induccion para el personal nuevo donde se da a conocer el PEI y plan de mejoramiento.</t>
  </si>
  <si>
    <t>acta de induccion.</t>
  </si>
  <si>
    <t>certificados de capacitaciones o estudios.</t>
  </si>
  <si>
    <t>la  formacion y capacitacion son asumidas como una sunto de interes particular de cada docente y ofertas presentadas por la secretaria de educacion.</t>
  </si>
  <si>
    <t>carga academica.</t>
  </si>
  <si>
    <t>los docentes estan identificados con la institucion comparte la filosofia principios y valores y estan abiertas a la mejora continua.</t>
  </si>
  <si>
    <t>existe un proceso de evaluacion de desempeño para docentes y directivos docentes los cuales definen claramente los indicadores y referentes y estan sujetos a la normatividad vigente.</t>
  </si>
  <si>
    <t>evaluacion anual de desempeño.</t>
  </si>
  <si>
    <t>existe un reconocimiento al personal vinculado pero este no siempre se lleva a cabo.</t>
  </si>
  <si>
    <t>no se llevan a cabo proyectos de investigacion.</t>
  </si>
  <si>
    <t>N.A</t>
  </si>
  <si>
    <t>la I.E resuelve los conflictos a traves del dialogo permitiendo una convivencia sana.</t>
  </si>
  <si>
    <t>la I.E realiza actividades  orientadas al bienestar del personal vinculado teniendo en cuenta todas las sedes.</t>
  </si>
  <si>
    <t>existen procedimientos para elaborar el presupuesto de acuardo al plan operativo anual y es coherente con los procesos institucionales.</t>
  </si>
  <si>
    <t>presupuesto anual.</t>
  </si>
  <si>
    <t xml:space="preserve">la contabilidad tiene todos los soportes los informes financieros se elaboran y se presentan dentro de los plazos establecidos por las normas y se usan para el control financiero y para la toma de decisiones a corto,mediano y largo plazo.. </t>
  </si>
  <si>
    <t>programa TNS</t>
  </si>
  <si>
    <t>existen procesos para el recaudo de los ingresos y la realizacion de los gastos,estos son conocidos por la comunidad y son coherente con la planeacion financiera de la institucion.</t>
  </si>
  <si>
    <t>rendicion de cuentas, actas.</t>
  </si>
  <si>
    <t>la I.E presenta los informes financieros a las autoridades pertinentes de manera apropiada y oportuna y tambien se da a conocer a la comunidad educativa .</t>
  </si>
  <si>
    <t>acta de rendicion de cuentas y concejo directivo.</t>
  </si>
  <si>
    <t>la I.E esta abierta a la atencion de los diferentes grupos poblacionales en concordancia con el PEI y la normatividad vigente.</t>
  </si>
  <si>
    <t>matricula SIMAT.</t>
  </si>
  <si>
    <t>La I.E esta abierta a la atencion de los grupos etnicos de acuerdo a la normatividad vigente.</t>
  </si>
  <si>
    <t>SIMAT,SIMPADE.</t>
  </si>
  <si>
    <t>poyectos y planes de aula.</t>
  </si>
  <si>
    <t>la I.E lleva a cabo la escuela de padres con la participacion de la comunidad educativa y profesionales de salud del municipio.</t>
  </si>
  <si>
    <t>actas de escuela de padres y registro fotografico.</t>
  </si>
  <si>
    <t>la I.E presta el servicio educativo en la modalidad escuela nueva y postprimaria y media academica.</t>
  </si>
  <si>
    <t>oferta educativa,SIMAT.</t>
  </si>
  <si>
    <t>La I.E hace uso de su planta fisica para el desarrollo del proceso educativo,emplea los medios de comunicación como las redes y radio para mantener una continuo comunicación entre la comunidad.</t>
  </si>
  <si>
    <t>los estudiantes desarrollan su servico social acorde a las necesidades del contexto.</t>
  </si>
  <si>
    <t>proyectos.</t>
  </si>
  <si>
    <t>la I.E ofrece sus escenarios para que los estudiantes participen de forma continua y con sentido en el desarrollo de actividades pedagogicas,culturales y deportivas.</t>
  </si>
  <si>
    <t>existe el consejoy asamblea de padres de familia pero no se identifica plenamente con los objetivos de la institucion.</t>
  </si>
  <si>
    <t>se cuenta con la participacion de algunas de las familias en las actividades de la institucion.</t>
  </si>
  <si>
    <t>registro fotografico y cronograma de actividades.</t>
  </si>
  <si>
    <t>se cuenta con la informacion de los sitios que presentan algun riesgo para la comunidad educativa.</t>
  </si>
  <si>
    <t>existe acompañamiento externo para impulsar la prevencion de riesgos y  es asumido por los estudiantes para crear una cultura de auto cuidado y prevencion.</t>
  </si>
  <si>
    <t>no se cuenta con un  programa de seguridad.</t>
  </si>
  <si>
    <t>AÑO 2021</t>
  </si>
  <si>
    <t xml:space="preserve"> ie70antoniojosedesucre@gmail.com</t>
  </si>
  <si>
    <t>Luis Antonio Ortega Romero</t>
  </si>
  <si>
    <t>Angela Torres Urbina</t>
  </si>
  <si>
    <t>angelita.t.u.19@hotmail.com </t>
  </si>
  <si>
    <t>cenaida gelvez de carrillo</t>
  </si>
  <si>
    <t>mercedes becerra gonzalez</t>
  </si>
  <si>
    <t>Luis Fernando suarez sanchez</t>
  </si>
  <si>
    <t>luis.fersuarez@hotmail.com</t>
  </si>
  <si>
    <t>felisario pabon castillo</t>
  </si>
  <si>
    <t>juan jaimes moreno</t>
  </si>
  <si>
    <t>juanjmoreno2161@gmail.com</t>
  </si>
  <si>
    <t xml:space="preserve">Victor Manuel Araque </t>
  </si>
  <si>
    <t>RECTOR</t>
  </si>
  <si>
    <t>DIEGO ARMANDO CARRERO</t>
  </si>
  <si>
    <t>ACADEMICA</t>
  </si>
  <si>
    <t>JOSE MILFER TAPIERO</t>
  </si>
  <si>
    <t>COMUNITARIA</t>
  </si>
  <si>
    <t>DIRECTIVA</t>
  </si>
  <si>
    <t>JOSE RAMON BECERRA</t>
  </si>
  <si>
    <t>ADMINISTRATIVA</t>
  </si>
  <si>
    <t>las metas son conocidas,socializadas y puestas en practicas por la comunidad educativa.</t>
  </si>
  <si>
    <t>P.E.I (Horizonte institucional)</t>
  </si>
  <si>
    <t>se ha realizado a traves de folletos,exposiciones y reuniones.</t>
  </si>
  <si>
    <t>el liderazgo esta definido pero no ha sido evaluado su proceso.</t>
  </si>
  <si>
    <t>se enviaron los formatos requeridos por el MEN y la SED.</t>
  </si>
  <si>
    <t>Se elaboraron guias y talleres de trabajo en casa quincenalmente.</t>
  </si>
  <si>
    <t>guias, talleres y actas de entrega de material impreso.</t>
  </si>
  <si>
    <t>se ha realizado analisis a los resultados de las pruebas externas.</t>
  </si>
  <si>
    <t>actas y documentos de resultados de las pruebas.</t>
  </si>
  <si>
    <t>actas y formato de autoevaluacion.</t>
  </si>
  <si>
    <t>se realizaron reuniones virtuales cuando la situación lo amerita.</t>
  </si>
  <si>
    <t>en tiempo de pandemia las reuniones no fueron constantes y se realizaron virtualmente.</t>
  </si>
  <si>
    <t>se reune en los casos que lo amerita estableciendo los acuerdos pertinentes.</t>
  </si>
  <si>
    <t>actas de conformación.</t>
  </si>
  <si>
    <t>el personero estudiantil participo en reuniones virtuales con el municipio y departamento.</t>
  </si>
  <si>
    <t>actas de elección.</t>
  </si>
  <si>
    <t>la asamblea esta conformada pero no es funcional.</t>
  </si>
  <si>
    <t>acta de conformación.</t>
  </si>
  <si>
    <t>el consejo esta conformado pero no fue funcional.</t>
  </si>
  <si>
    <t>se integro diferentes medios de comunicación como la emisora,whatsapp y correos electronicos.</t>
  </si>
  <si>
    <t>los equipos de trabajo son funcionales.</t>
  </si>
  <si>
    <t>grupos de gestiones y trabajo.</t>
  </si>
  <si>
    <t>la institución lleva a cabo el reconocimiento de los logros de los estudiantes en lo academico y deportivo.</t>
  </si>
  <si>
    <t>en tiempo de pandemia no se participo en actividades internes ni externas.</t>
  </si>
  <si>
    <t>solo algunas sedes cuentan con el espacio suficiente para las actividades.</t>
  </si>
  <si>
    <t>planta fisica de las diferentes sedes.</t>
  </si>
  <si>
    <t>se cuenta con un programa de inducción estructurado y se lleva a cabo al inicio del año escolar.</t>
  </si>
  <si>
    <t>los estudiantes respondieron en un 80 %a los compromisos del trabajo en casa.</t>
  </si>
  <si>
    <t>informes academicos.</t>
  </si>
  <si>
    <t>existe un manual de convivencia y se le ha realizado ajustes acordes al tiempo de pandemia.</t>
  </si>
  <si>
    <t>manual de convivencia.</t>
  </si>
  <si>
    <t>debido a la pandemia no se realizaron actividades extracurriculares.</t>
  </si>
  <si>
    <t>no aplica.</t>
  </si>
  <si>
    <t>se hizo entrega de la ración PAE para preparar en casa,y funciono el transporte escolar el 3 y 4 periodo.</t>
  </si>
  <si>
    <t>acta de entrega PAE,transporte escolar.</t>
  </si>
  <si>
    <t>se tiene una comunicación permanente con los padres de familia o acudientes, se hace una reunion para entrega de i nformes academicos.</t>
  </si>
  <si>
    <t>reuniones virtuales.</t>
  </si>
  <si>
    <t>en tiempo de pandemia se opto por un plan emergente de estudios.</t>
  </si>
  <si>
    <t>formato plan de aula en casa.</t>
  </si>
  <si>
    <t>planes de aula y guias de trabbajo en casa.</t>
  </si>
  <si>
    <t>se realizo la dotación de elementos y recursos para llevar a cabo el proceso de aprendizaje.</t>
  </si>
  <si>
    <t>la jornada escolar se llevo a cabo a traves del trabajo en casa y presencialidad flexible.</t>
  </si>
  <si>
    <t>actas de entrega de material impreso.</t>
  </si>
  <si>
    <t>en tiempo de pandemia la evaluación se reformo .</t>
  </si>
  <si>
    <t>se reicibio apoyo y capacitación del PTA,apoyo de los padres de familia con herramientas TICS.</t>
  </si>
  <si>
    <t>equipos tecnologicos y material impreso.</t>
  </si>
  <si>
    <t>prerstamo de computadores a los estudiantes,acompañamiento via telefonica por parte de los docentes y acompañamiento de los padres de familia durante el trabajo en casa.</t>
  </si>
  <si>
    <t>acta de prestamo de los computadores.</t>
  </si>
  <si>
    <t>manual de uso de recursos,planes de aula y formato de prestamo.</t>
  </si>
  <si>
    <t>se conto con planes de alternancia y presencialidasd con harario flexible.</t>
  </si>
  <si>
    <t>horario de clase,cronograma de actividades y protocolos de bioseguridad para la presencialidad.</t>
  </si>
  <si>
    <t>en tiempo de pandemia se establecio atraves de llamadas telefonicas,whatsapp.</t>
  </si>
  <si>
    <t>plan de aula en casa.</t>
  </si>
  <si>
    <t>los docentes planean y diseñan estrategias para el proceso de enseñanza-aprendizaje para el trabajo en casa y el retorno a la presencialidad.</t>
  </si>
  <si>
    <t>planes de aula en casa.</t>
  </si>
  <si>
    <t>durante la pandemia se priorizaron los contenidos para el trabajo en casa y el retorno progresivo y seguro a la ptesencialidad.</t>
  </si>
  <si>
    <t>PEI y planes de aula en casa.</t>
  </si>
  <si>
    <t>la I.E implementa una evaluacion formativa de acuerdo al SIEE de la institucion, se le hicieron unos ajustes transitorios para el trabajo encasa.</t>
  </si>
  <si>
    <t>SIIE</t>
  </si>
  <si>
    <t>Se realiza analisis de pruebas externas,se toman como base para los planes de mejoramiento.</t>
  </si>
  <si>
    <t>analisis de resultados de las pruebas evaluar para avanzar.</t>
  </si>
  <si>
    <t>en pandemia el control de asistencia se llevo acabo a traves de actas de entrega de material impreso.</t>
  </si>
  <si>
    <t>control de asistencia y actas de entregas de guias.</t>
  </si>
  <si>
    <t>se hizo entrega oportuna de los talleres de recuperación.</t>
  </si>
  <si>
    <t>los docentes elaboran planes de refuerzo para estudiantes con dificultades de aprendizaje.</t>
  </si>
  <si>
    <t>actas y guias de refuerzos.</t>
  </si>
  <si>
    <t>SIMAT y folios de matricula.</t>
  </si>
  <si>
    <t>la I.E dispone de un sistema agil y oportuno para expedicion de boletines de calificaciones y cuenta con un sistema de control necesario para garantizar la consistencia de la informacion.</t>
  </si>
  <si>
    <t>la I.E lleva a cabo la revisión en cada periodo academico,se cuenta con una plataforma de calificaciones.</t>
  </si>
  <si>
    <t>la I.E cuenta cuenta con un programa de adecuacion,accesibilidad y embellecimiento de su planta fisica y este cuenta con  la ayuda de la comunidad educativa.</t>
  </si>
  <si>
    <t>evidencia fotografica.</t>
  </si>
  <si>
    <t>protocolos de bioseguridad.</t>
  </si>
  <si>
    <t>los espacios son utilizados acorde a las necesidades, en tiempo de pandemia los espacios se utilizaron de acuerdo al protocolo de bioseguridad.</t>
  </si>
  <si>
    <t>el suminstro de los recursos se realiza acorde a las prioridades presentadas en el plan de necesidades.</t>
  </si>
  <si>
    <t>plan de necesidades y plan de compras.</t>
  </si>
  <si>
    <t>se realizo a cabo el diagnostico de los riesgos fisicos de cada sede.</t>
  </si>
  <si>
    <t>la I.E cuenta con los servicios de transporte escolar,racion del PAE para preparar en casa,tienda escolar el cual se ofrece a la comunidad educativa de forma equitativa.</t>
  </si>
  <si>
    <t>no existio articulación con otras entidades.</t>
  </si>
  <si>
    <t>la I.E cuenta con procesos explicitos para elaborar los horarios y los criterios para realizar la asignacion academica de los docentes.</t>
  </si>
  <si>
    <t>acta carga academica.</t>
  </si>
  <si>
    <t>la I.E realiza la asignación academica a los docentes y realiza los ajustes pertinentes de acuerdos a la planta docente.</t>
  </si>
  <si>
    <t>La I.E conoce las necesidades y expectativas de los estudiantes y trabaja en procura de la satisfaccion de las mismas.</t>
  </si>
  <si>
    <t>lectrura de contexto.</t>
  </si>
  <si>
    <t>la I.E cuenta con programas que apoyan a los estudiantes en la construccion de su proyecto de vida.</t>
  </si>
  <si>
    <t>en tiempo de pandemia la escuela de padres se vio limiada.</t>
  </si>
  <si>
    <t>N/A.</t>
  </si>
  <si>
    <t>se adoptaron los planes de aula acorde a la pertinencia del trabajo en casa.</t>
  </si>
  <si>
    <t>actas transitorias.</t>
  </si>
  <si>
    <t>durante el tiempo de pandemia no funciono.</t>
  </si>
  <si>
    <t>N/A</t>
  </si>
  <si>
    <t>durante la pandemia la comunicación se llevo a cabo de los medios:radio, whatsapp,llamadas telefonicas y correos electronicos.</t>
  </si>
  <si>
    <t>se llevo a cabo ajustes acordes al tiempo de pandemia.</t>
  </si>
  <si>
    <t xml:space="preserve">no se llevo a cabo actividades durante el tiempo de pandemia </t>
  </si>
  <si>
    <t>Se llevo a cabo la entrega de racion PAE para la preparación en casa.</t>
  </si>
  <si>
    <t>actas de entrega.</t>
  </si>
  <si>
    <t>existe comité de convivencia pero no funciono debido a la pandemia.</t>
  </si>
  <si>
    <t>los planes de aula se ajustaron para el trabajo en casa.</t>
  </si>
  <si>
    <t>se ajusto a la necesidades de la pandemia para el trabajo en casa.</t>
  </si>
  <si>
    <t>guias de trabajo en casa.</t>
  </si>
  <si>
    <t>paquetes de datos,herramientas tics.</t>
  </si>
  <si>
    <t>se ajustaron para complemetar el trabajo en casa.</t>
  </si>
  <si>
    <t>se ajusto a la necesidad del tiempo de pandemia.</t>
  </si>
  <si>
    <t>se recibio apoyo del PTA de manera virtual para la elaboración de guias de trabajo en casa.</t>
  </si>
  <si>
    <t>se adopto un horario para el trabajo en casa.</t>
  </si>
  <si>
    <t>los estudiantes participan de manera remota desde casa y estan de acuerdo con los conteniddos establecidos en los planes de estudio.</t>
  </si>
  <si>
    <t>se realizaron ajustes transitorios al SIIE para el trabajo en casa.</t>
  </si>
  <si>
    <t>actas de ajuste transitorio.</t>
  </si>
  <si>
    <t>se hizo acorde a la entrega de las guias de trabajo en casa.</t>
  </si>
  <si>
    <t>actas de netrega de guias y formato 001.</t>
  </si>
  <si>
    <t>se realizo entrega de ración PAE para preparar en casa.</t>
  </si>
  <si>
    <t>actas de entrega de racion.</t>
  </si>
  <si>
    <t>debido a la pandemia no se hizo uso de la planta fisica.</t>
  </si>
  <si>
    <t>AÑO 2020</t>
  </si>
  <si>
    <t>AÑO 2022</t>
  </si>
  <si>
    <t>Se socializo en los diferentes reuniones con los estudiantes y padres de familia y se fijaron afiches en lugares visibles en cada una de las sedes.</t>
  </si>
  <si>
    <t>se entregaron plegables a los padres de familia,registro fotografico,actas de reunion.</t>
  </si>
  <si>
    <t>se evidencio la unidad en el desarrollo de las diferentes actividades y propositos por parte de la comunidad educativa.</t>
  </si>
  <si>
    <t>actas de reuniones,registro fotografico.</t>
  </si>
  <si>
    <t>la institucion posibilita la admisión a los diferentes grupos poblacionales.</t>
  </si>
  <si>
    <t>se han definido los diferentes roles y grupos de trabajo.</t>
  </si>
  <si>
    <t>actas de reuniones(padres de familia,consejo academico,gobierno escolar)</t>
  </si>
  <si>
    <t>se llevo acabo la integracion de los componentes curriculares con los diferentes referentes dados por el MEN a traves del trabajo en grupo.</t>
  </si>
  <si>
    <t>se ha trabajado en equipo en forma articulada teniendo en cuenta los lineamientos del MEN y la SED.</t>
  </si>
  <si>
    <t>Curriculo,los ppt,planes areas,proyecto de servicio social.</t>
  </si>
  <si>
    <t>nuestra estrategia pedagogioca tiene como fundamento la mision,vision y los principios institucionales.</t>
  </si>
  <si>
    <t>planes de area y aula,adaptación de guias y acompañamiento del PTA.</t>
  </si>
  <si>
    <t>se han tenido encuenta el resultado y analisis de las pruebas externas para elaborar estrategias de mejoramiento.</t>
  </si>
  <si>
    <t>resultado, analisis de resultados y planes de mejoramiento.</t>
  </si>
  <si>
    <t>actas y formato de autoevaluación.</t>
  </si>
  <si>
    <t>el consejo directivo de reune deacuerdo a las necesidades.</t>
  </si>
  <si>
    <t>acta de reuniones.</t>
  </si>
  <si>
    <t>se reune cuando la situación lo requiere.</t>
  </si>
  <si>
    <t>se reune de acuerdo a las situaciones que se presenten.</t>
  </si>
  <si>
    <t>esta conformado pero no realiza reuniones para toma de decisiones.</t>
  </si>
  <si>
    <t>el personero es elegido democraticamente y llevan a cabo pequeños proyectos en beneficio de los estudiantes.</t>
  </si>
  <si>
    <t>la asambleas de padres existe pero no es funcional.</t>
  </si>
  <si>
    <t>esta conformado y se reunen exporadicamente.</t>
  </si>
  <si>
    <t>la institución cuenta con difrentes medios de comunicación:whatsapp,correo,pagina web, para informar a la comunidad educativa.</t>
  </si>
  <si>
    <t>whatsapp,pagina web, medio escrito,cuñas radiales.</t>
  </si>
  <si>
    <t>la institución presenta diferentes equipos de trabajo con funciones definidas para el buen clima institucional</t>
  </si>
  <si>
    <t>Actas de conformación.</t>
  </si>
  <si>
    <t>La insttitución reconoce y estimula la participación y esfuerzo de los integrantes de la comunidad educativa.</t>
  </si>
  <si>
    <t>Actas de entrega, registro fotográfico.</t>
  </si>
  <si>
    <t>Existen buenas practicas pedagogicas que se socializan de manera verbal,pero no se ha establecido una política como tal..</t>
  </si>
  <si>
    <t>Actas de reuniones de docentes.</t>
  </si>
  <si>
    <t>Los estudiantes se identifican a traves del uso del uniforme con los símbolos representativos, además con la participación activa en los diferentes espacios;culturales,deportivos.</t>
  </si>
  <si>
    <t>Actas y registro fotográfico.</t>
  </si>
  <si>
    <t>Algunas sedes cuentan con espacios adecuados para llevar a cabo las labores académicas, deportivas y culturales.</t>
  </si>
  <si>
    <t>Registro fotográfico.Planta física.reporte del plan de necesidades.</t>
  </si>
  <si>
    <t>La institución presenta un programa de inducción a los estudiantes apoyado con material didactico y pedagógico.</t>
  </si>
  <si>
    <t>Actas de reunión y registro fotográfico.</t>
  </si>
  <si>
    <t>Desarrollo de actividades estratégicas en el aula,planes de mejoramiento. Respuesta de los estudiantes.</t>
  </si>
  <si>
    <t>Planes de área y aula, informe académico finales.</t>
  </si>
  <si>
    <t>La institución educativa posee un manual de convivencia como documento orientador para favorecer el clima escolar, el cual es ajustado periódicamente.</t>
  </si>
  <si>
    <t>Manual de convivencia.</t>
  </si>
  <si>
    <t>Se lleva acabo algunas actividades extracurriculares teniendo en cuenta el cronograma de actividades.</t>
  </si>
  <si>
    <t>Registro fotográfico.</t>
  </si>
  <si>
    <t>La institución presta el servicio PAE,  trasporte escolar,tienda escolar.</t>
  </si>
  <si>
    <t>Registro fotográfico,actas recibido PAE</t>
  </si>
  <si>
    <t>la institución cuenta con un comité de convivencia,estudiantes conciliadores, pero no se ha llevado un registro de los casos presentados.</t>
  </si>
  <si>
    <t>Acta de conformación del comité de convivencia.</t>
  </si>
  <si>
    <t>se lleva el registro de los casos en el observador del estudiante.</t>
  </si>
  <si>
    <t>Observador del estudiante.</t>
  </si>
  <si>
    <t>La institución establece una comunicación oportuna para dar solución a las problemáticas planteadas.</t>
  </si>
  <si>
    <t>Actas de acuerdos.</t>
  </si>
  <si>
    <t xml:space="preserve">la institución realiza intercambio de información con las autoridades educativas que lo requieran. </t>
  </si>
  <si>
    <t>Radicado de documentos a la SED, plataforma enjambre.</t>
  </si>
  <si>
    <t>La I.E establece acuerdos ocasionales con otras entidades:bibliotecas,puesto de salud,alcadia,federacion de cafeteros para desarrollar algunas actividades pedagogicas</t>
  </si>
  <si>
    <t>No existe alianzas con el sector productivo.</t>
  </si>
  <si>
    <t>La I.E cuenta con un plan de estudio unificados, los planes de aula se ajustan ,lo mismo que los PPT año a año.</t>
  </si>
  <si>
    <t>Planes de área y aula.</t>
  </si>
  <si>
    <t xml:space="preserve">Las practicas pedagogicas desarrollan un enfoque metodologico comun (escuela nueva y graduada) con metodos activos y el uso de las TIC. </t>
  </si>
  <si>
    <t>Las practicas pedagogicas desarrollan un enfoque metodologico comun (escuela nueva y graduada) con metodos activos y el uso de las TIC</t>
  </si>
  <si>
    <t>Planes de aula , guías y talleres  para trabajar en clase.</t>
  </si>
  <si>
    <t>la Institución cuenta con recursos pedagógicos y didácticos para el fortalecimiento de los aprendizajes de los estudiantes</t>
  </si>
  <si>
    <t>inventario de haberes.</t>
  </si>
  <si>
    <t>La institución cuenta con un horario establecido de clases, información que se encuentra en el PEI y se entrega a cada docente al inicio del año.</t>
  </si>
  <si>
    <t>Proyecto PEI, horario de clases, acta de carga académica.</t>
  </si>
  <si>
    <t>a I.E aplica  evaluacion formativa e integral conforme a los decretos 230  del 2002 y 2082 de 1996.</t>
  </si>
  <si>
    <t>La práctica docente es apoyada con ayudas didacticas y pedagógicas, acompañamiento del programa PTA de acuerdo a los lineamientos del PEI.</t>
  </si>
  <si>
    <t>material didactico y pedagógico, herramientas TIC.</t>
  </si>
  <si>
    <t>se asignaron tareas a los estudiantes con el fin de fortalecer los aprendizajes.</t>
  </si>
  <si>
    <t>cuadernos, guías y talleres.</t>
  </si>
  <si>
    <t>Existe un manual de uso de los recursos articulado con la propuesta pedagogica.</t>
  </si>
  <si>
    <t>se realizo acorde a la intensidad horaria establecida en el PEI</t>
  </si>
  <si>
    <t>horario de clase.</t>
  </si>
  <si>
    <t>Las relaciones docente -estudiante se basan en la comunicación, respeto, empatía.la institución presenta ambientes escolares propicios para el aprendizaje.</t>
  </si>
  <si>
    <t>sana convivencia y estructura de las sedes.</t>
  </si>
  <si>
    <t xml:space="preserve">Los docentes realizan la planeaciónde clases acorde al plan de área de las diferentes áreas. </t>
  </si>
  <si>
    <t>Planes de aula, clase.</t>
  </si>
  <si>
    <t>A los estudiantes se les da a conocer los temas planeados para desarrollar en los diferentes periodos.</t>
  </si>
  <si>
    <t>Planes de  area y aula.</t>
  </si>
  <si>
    <t xml:space="preserve">La evaluación se realiza de forma continua, se lleva acabo seguimiento y se informa periodicamente. </t>
  </si>
  <si>
    <t>Evaluaciones  escritas,boletines.</t>
  </si>
  <si>
    <t>La I.E cuenta con una plataforma para el registro y seguimiento de los resultados academicos.se hace entrega periodico de resultados a los padres de familia.</t>
  </si>
  <si>
    <t>Plataforma de evaluación.</t>
  </si>
  <si>
    <t>la institución realiza análisis de los resultados de las pruebas externas y los utiza como insumo para la elaboración de los plnees de mejoramiento.</t>
  </si>
  <si>
    <t>Análisis de los resultados de las pruebas y los planes de mejoramiento.</t>
  </si>
  <si>
    <t xml:space="preserve">La institución realiza control de asistencia,con participación activa de padres de familia y docentes.   </t>
  </si>
  <si>
    <t>Formato 001,formato de asistencia.</t>
  </si>
  <si>
    <t>La institución lleva a cabo actividades de recuperación,realiza ajustes con el fin de mejorar los aprendizajes.</t>
  </si>
  <si>
    <t>Planes de mejoramiento.Guías de recuperación.</t>
  </si>
  <si>
    <t>Los docentes elaboran planes de refuerzo para estudiantes con dificultades de aprendizaje.</t>
  </si>
  <si>
    <t>planes de refuerzo.</t>
  </si>
  <si>
    <t>Se adelanta en la consolidacion de la base de datos de los egresados.</t>
  </si>
  <si>
    <t>Base de datos</t>
  </si>
  <si>
    <t>Archivo de la I:E</t>
  </si>
  <si>
    <t>Plataforma de calificaciones.</t>
  </si>
  <si>
    <t>La I.E  asegura la recursos para cumplir el programa de mantenimiento de su planta física.</t>
  </si>
  <si>
    <t>informe anual de gastos y actas.Registro fotográfico.</t>
  </si>
  <si>
    <t>Registro fotográfico y formato de actividades de embellecimiento.</t>
  </si>
  <si>
    <t>Los espacios son utilizados de acuerdo a las necesidades.</t>
  </si>
  <si>
    <t>cronograma de actividades y registro fotográfico.</t>
  </si>
  <si>
    <t>Plan de necesidades, plan dee compra, actas de entrega.</t>
  </si>
  <si>
    <t>La I.E cuenta con un plan para la adquisicion de los recursos para el aprendizae que garantza la disponibilidad oportuna de los mismos.</t>
  </si>
  <si>
    <t>Se realiza el mantenimiento adecuado de los equipos para garantizar su buen funcionamiento.</t>
  </si>
  <si>
    <t>El suminstro de los recursos se realiza acorde a las prioridades presentadas en el plan de necesidades.</t>
  </si>
  <si>
    <t>Plan de necesidades.</t>
  </si>
  <si>
    <t>Comprobantes de pago, facturas.</t>
  </si>
  <si>
    <t>a I.E  se encuentra en proceso de iniciar el levantamiento de proceso de riesgos, por lo tanto hace falta realizar el panorama completo.</t>
  </si>
  <si>
    <t>la I.E cuenta con los servicios de transporte escolar,PAE,tienda escolar el cual se ofrece a la comunidad educativa de forma equitativa.</t>
  </si>
  <si>
    <t>PAE,transporte escolar y tienda escolar.Registro fotográfico.</t>
  </si>
  <si>
    <t>los docentes aplican planes de apoyo para los estudiantes  con bajo desempeño academico.</t>
  </si>
  <si>
    <t>Jornadas de apoyo extraclases para los estudiantes que lo requieren.</t>
  </si>
  <si>
    <t>La I.E cuenta con personal profesional cuyos perfiles son usados para la toma de decisiones.</t>
  </si>
  <si>
    <t>Existe un proceso de evaluacion de desempeño para docentes y directivos docentes los cuales definen claramente los indicadores y referentes y estan sujetos a la normatividad vigente.</t>
  </si>
  <si>
    <t>Existe un reconocimiento al personal vinculado pero este no siempre se lleva a cabo.</t>
  </si>
  <si>
    <t>Planta docente.</t>
  </si>
  <si>
    <t>Certificados de capacitaciones o estudios.</t>
  </si>
  <si>
    <t>Acta de inducción.</t>
  </si>
  <si>
    <t>la  formacion y capacitacion son asumidas como un asunto de interes particular de cada docente y ofertas presentadas por la secretaria de educacion.</t>
  </si>
  <si>
    <t>La  formacion y capacitacion son asumidas como un asunto de interes particular de cada docente y ofertas presentadas por la secretaria de educacion.</t>
  </si>
  <si>
    <t>La I.E realiza la asignación academica a los docentes y realiza los ajustes pertinentes de acuerdos a la planta docente.</t>
  </si>
  <si>
    <t>Acta  de asignación académica.</t>
  </si>
  <si>
    <t>Los docentes estan comprometidos y dispuestos compartiendo la filosofia principios y valores y estan abiertos a la mejora continua.</t>
  </si>
  <si>
    <t>Acta de reuniones.</t>
  </si>
  <si>
    <t>Evaluación anual de desempeño.</t>
  </si>
  <si>
    <t>La I.E resuelve los conflictos a traves del dialogo permitiendo una convivencia sana.</t>
  </si>
  <si>
    <t>Acta de entrega, registro fotográfico</t>
  </si>
  <si>
    <t>La I.E realiza actividades  orientadas al bienestar del personal vinculado teniendo en cuenta todas las sedes.</t>
  </si>
  <si>
    <t>Existen procedimientos para elaborar el presupuesto de acuardo al plan operativo anual y es coherente con los procesos institucionales.</t>
  </si>
  <si>
    <t>Existen procesos para el recaudo de los ingresos y la realizacion de los gastos,estos son conocidos por la comunidad y son coherente con la planeacion financiera de la institucion.</t>
  </si>
  <si>
    <t>Actas de reunion.</t>
  </si>
  <si>
    <t>la contabilidad tiene todos los soportes los informes financieros se elaboran y se presentan dentro de los plazos establecidos por las normas y se usan para el control financiero y para la toma de decisiones a corto,mediano y largo plazo.</t>
  </si>
  <si>
    <t>Programa TNS</t>
  </si>
  <si>
    <t>Rendicion de cuentas, actas.</t>
  </si>
  <si>
    <t>Acta de rendicion de cuentas y concejo directivo.</t>
  </si>
  <si>
    <t>Matricula SIMAT.</t>
  </si>
  <si>
    <t>Lectura de contexto.</t>
  </si>
  <si>
    <t>La I.E cuenta con programas que apoyan a los estudiantes en la construccion de su proyecto de vida.</t>
  </si>
  <si>
    <t>Actas de escuela de padres y registro fotografico.</t>
  </si>
  <si>
    <t>Oferta educativa,SIMAT.</t>
  </si>
  <si>
    <t xml:space="preserve">Actas </t>
  </si>
  <si>
    <t>Los estudiantes desarrollan su servico social acorde a las necesidades del contexto.</t>
  </si>
  <si>
    <t>Proyectos.</t>
  </si>
  <si>
    <t>Existe el consejoy asamblea de padres de familia pero no se identifica plenamente con los objetivos de la institucion.</t>
  </si>
  <si>
    <t>Registro fotografico y cronograma de actividades.</t>
  </si>
  <si>
    <t>se realizó el inventario de las sedes con riesgos.</t>
  </si>
  <si>
    <t>registro fotográfico, reporte.</t>
  </si>
  <si>
    <t>Actas</t>
  </si>
  <si>
    <r>
      <t xml:space="preserve">Consejo estudiantil: </t>
    </r>
    <r>
      <rPr>
        <sz val="12"/>
        <color theme="1"/>
        <rFont val="Verdana"/>
        <family val="2"/>
      </rPr>
      <t>esta conformado pero no realiza reuniones para toma de decisiones.</t>
    </r>
  </si>
  <si>
    <r>
      <t>Asamblea de padres de familia:</t>
    </r>
    <r>
      <rPr>
        <sz val="12"/>
        <color theme="1"/>
        <rFont val="Verdana"/>
        <family val="2"/>
      </rPr>
      <t xml:space="preserve"> la asambleas de padres existe pero no es funcional</t>
    </r>
    <r>
      <rPr>
        <b/>
        <sz val="12"/>
        <color theme="1"/>
        <rFont val="Verdana"/>
        <family val="2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</si>
</sst>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b/>
      <sz val="9"/>
      <color indexed="8"/>
      <name val="Arial"/>
      <family val="2"/>
    </font>
    <font>
      <b/>
      <sz val="12"/>
      <color theme="1"/>
      <name val="Verdana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</cellStyleXfs>
  <cellXfs count="292">
    <xf numFmtId="0" fontId="0" fillId="0" borderId="0" xfId="0"/>
    <xf numFmtId="0" fontId="28" fillId="0" borderId="0" xfId="0" applyFont="1"/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8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8" fillId="0" borderId="0" xfId="0" applyNumberFormat="1" applyFont="1"/>
    <xf numFmtId="0" fontId="6" fillId="0" borderId="0" xfId="0" applyFont="1"/>
    <xf numFmtId="0" fontId="29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8" fillId="0" borderId="0" xfId="0" applyFont="1" applyAlignment="1">
      <alignment horizontal="left" vertical="top"/>
    </xf>
    <xf numFmtId="0" fontId="30" fillId="0" borderId="0" xfId="0" applyFont="1"/>
    <xf numFmtId="0" fontId="6" fillId="9" borderId="2" xfId="0" applyFont="1" applyFill="1" applyBorder="1" applyAlignment="1">
      <alignment horizontal="center" vertical="center" wrapText="1"/>
    </xf>
    <xf numFmtId="9" fontId="28" fillId="0" borderId="0" xfId="0" applyNumberFormat="1" applyFont="1"/>
    <xf numFmtId="9" fontId="5" fillId="0" borderId="2" xfId="0" applyNumberFormat="1" applyFont="1" applyBorder="1" applyAlignment="1">
      <alignment horizontal="center" vertical="center"/>
    </xf>
    <xf numFmtId="0" fontId="31" fillId="0" borderId="0" xfId="0" applyFont="1"/>
    <xf numFmtId="0" fontId="18" fillId="0" borderId="0" xfId="0" applyFont="1"/>
    <xf numFmtId="0" fontId="17" fillId="0" borderId="0" xfId="0" applyFont="1" applyAlignment="1">
      <alignment horizontal="center" vertical="center"/>
    </xf>
    <xf numFmtId="0" fontId="32" fillId="0" borderId="0" xfId="2" applyFont="1" applyFill="1" applyAlignment="1" applyProtection="1">
      <alignment vertical="center"/>
    </xf>
    <xf numFmtId="0" fontId="12" fillId="0" borderId="0" xfId="0" applyFont="1" applyAlignment="1">
      <alignment horizontal="left" vertical="center" wrapText="1"/>
    </xf>
    <xf numFmtId="0" fontId="31" fillId="0" borderId="0" xfId="0" applyFont="1" applyAlignment="1">
      <alignment vertical="center" wrapText="1"/>
    </xf>
    <xf numFmtId="0" fontId="31" fillId="0" borderId="0" xfId="0" applyFont="1" applyAlignment="1">
      <alignment vertical="center"/>
    </xf>
    <xf numFmtId="0" fontId="12" fillId="0" borderId="0" xfId="0" applyFont="1" applyAlignment="1">
      <alignment wrapText="1"/>
    </xf>
    <xf numFmtId="0" fontId="33" fillId="0" borderId="0" xfId="0" applyFont="1" applyAlignment="1">
      <alignment horizontal="center" vertical="center"/>
    </xf>
    <xf numFmtId="0" fontId="24" fillId="9" borderId="3" xfId="0" applyFont="1" applyFill="1" applyBorder="1" applyAlignment="1">
      <alignment horizontal="center" vertical="center"/>
    </xf>
    <xf numFmtId="0" fontId="15" fillId="9" borderId="2" xfId="0" applyFont="1" applyFill="1" applyBorder="1" applyAlignment="1">
      <alignment horizontal="left" vertical="center" wrapText="1"/>
    </xf>
    <xf numFmtId="0" fontId="24" fillId="9" borderId="2" xfId="0" applyFont="1" applyFill="1" applyBorder="1" applyAlignment="1">
      <alignment horizontal="center" vertical="center"/>
    </xf>
    <xf numFmtId="0" fontId="24" fillId="9" borderId="2" xfId="0" applyFont="1" applyFill="1" applyBorder="1" applyAlignment="1">
      <alignment horizontal="left" vertical="center" wrapText="1"/>
    </xf>
    <xf numFmtId="0" fontId="24" fillId="9" borderId="4" xfId="0" applyFont="1" applyFill="1" applyBorder="1" applyAlignment="1">
      <alignment horizontal="left" vertical="center" wrapText="1"/>
    </xf>
    <xf numFmtId="0" fontId="34" fillId="6" borderId="5" xfId="0" applyFont="1" applyFill="1" applyBorder="1" applyAlignment="1">
      <alignment vertical="center"/>
    </xf>
    <xf numFmtId="0" fontId="24" fillId="6" borderId="5" xfId="0" applyFont="1" applyFill="1" applyBorder="1" applyAlignment="1">
      <alignment vertical="center"/>
    </xf>
    <xf numFmtId="0" fontId="24" fillId="6" borderId="2" xfId="0" applyFont="1" applyFill="1" applyBorder="1" applyAlignment="1">
      <alignment vertical="center"/>
    </xf>
    <xf numFmtId="0" fontId="31" fillId="0" borderId="6" xfId="0" applyFont="1" applyBorder="1" applyAlignment="1">
      <alignment wrapText="1"/>
    </xf>
    <xf numFmtId="0" fontId="31" fillId="0" borderId="2" xfId="0" applyFont="1" applyBorder="1"/>
    <xf numFmtId="0" fontId="31" fillId="0" borderId="2" xfId="0" applyFont="1" applyBorder="1" applyAlignment="1">
      <alignment wrapText="1"/>
    </xf>
    <xf numFmtId="0" fontId="11" fillId="0" borderId="0" xfId="0" applyFont="1" applyAlignment="1">
      <alignment horizontal="center"/>
    </xf>
    <xf numFmtId="0" fontId="34" fillId="6" borderId="5" xfId="0" applyFont="1" applyFill="1" applyBorder="1" applyAlignment="1">
      <alignment vertical="center" wrapText="1"/>
    </xf>
    <xf numFmtId="0" fontId="11" fillId="6" borderId="5" xfId="0" applyFont="1" applyFill="1" applyBorder="1" applyAlignment="1">
      <alignment vertical="center" wrapText="1"/>
    </xf>
    <xf numFmtId="0" fontId="11" fillId="6" borderId="3" xfId="0" applyFont="1" applyFill="1" applyBorder="1" applyAlignment="1">
      <alignment vertical="center" wrapText="1"/>
    </xf>
    <xf numFmtId="0" fontId="11" fillId="6" borderId="2" xfId="0" applyFont="1" applyFill="1" applyBorder="1" applyAlignment="1">
      <alignment vertical="center" wrapText="1"/>
    </xf>
    <xf numFmtId="0" fontId="31" fillId="0" borderId="6" xfId="0" applyFont="1" applyBorder="1"/>
    <xf numFmtId="0" fontId="31" fillId="0" borderId="7" xfId="0" applyFont="1" applyBorder="1"/>
    <xf numFmtId="0" fontId="31" fillId="0" borderId="3" xfId="0" applyFont="1" applyBorder="1"/>
    <xf numFmtId="0" fontId="34" fillId="6" borderId="3" xfId="0" applyFont="1" applyFill="1" applyBorder="1" applyAlignment="1">
      <alignment vertical="center" wrapText="1"/>
    </xf>
    <xf numFmtId="0" fontId="11" fillId="6" borderId="2" xfId="0" applyFont="1" applyFill="1" applyBorder="1" applyAlignment="1">
      <alignment horizontal="center" vertical="center" wrapText="1"/>
    </xf>
    <xf numFmtId="0" fontId="11" fillId="9" borderId="6" xfId="0" applyFont="1" applyFill="1" applyBorder="1" applyAlignment="1">
      <alignment horizontal="center" vertical="center"/>
    </xf>
    <xf numFmtId="0" fontId="10" fillId="9" borderId="6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 vertical="center" wrapText="1"/>
    </xf>
    <xf numFmtId="0" fontId="31" fillId="6" borderId="8" xfId="0" applyFont="1" applyFill="1" applyBorder="1"/>
    <xf numFmtId="0" fontId="35" fillId="6" borderId="2" xfId="0" applyFont="1" applyFill="1" applyBorder="1" applyAlignment="1">
      <alignment horizontal="left" vertical="center"/>
    </xf>
    <xf numFmtId="0" fontId="31" fillId="6" borderId="9" xfId="0" applyFont="1" applyFill="1" applyBorder="1"/>
    <xf numFmtId="0" fontId="31" fillId="6" borderId="6" xfId="0" applyFont="1" applyFill="1" applyBorder="1"/>
    <xf numFmtId="2" fontId="31" fillId="0" borderId="10" xfId="0" applyNumberFormat="1" applyFont="1" applyBorder="1" applyAlignment="1">
      <alignment vertical="center"/>
    </xf>
    <xf numFmtId="0" fontId="31" fillId="0" borderId="10" xfId="0" applyFont="1" applyBorder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35" fillId="6" borderId="0" xfId="0" applyFont="1" applyFill="1" applyAlignment="1">
      <alignment horizontal="left" vertical="center"/>
    </xf>
    <xf numFmtId="0" fontId="31" fillId="6" borderId="9" xfId="0" applyFont="1" applyFill="1" applyBorder="1" applyAlignment="1">
      <alignment vertical="center"/>
    </xf>
    <xf numFmtId="0" fontId="36" fillId="6" borderId="0" xfId="0" applyFont="1" applyFill="1" applyAlignment="1">
      <alignment horizontal="left" vertical="center"/>
    </xf>
    <xf numFmtId="0" fontId="31" fillId="0" borderId="9" xfId="0" applyFont="1" applyBorder="1" applyAlignment="1">
      <alignment horizontal="left" vertical="center"/>
    </xf>
    <xf numFmtId="0" fontId="31" fillId="6" borderId="2" xfId="0" applyFont="1" applyFill="1" applyBorder="1"/>
    <xf numFmtId="0" fontId="37" fillId="6" borderId="2" xfId="0" applyFont="1" applyFill="1" applyBorder="1" applyAlignment="1">
      <alignment horizontal="left" vertical="center"/>
    </xf>
    <xf numFmtId="0" fontId="36" fillId="6" borderId="2" xfId="0" applyFont="1" applyFill="1" applyBorder="1"/>
    <xf numFmtId="0" fontId="31" fillId="6" borderId="2" xfId="0" applyFont="1" applyFill="1" applyBorder="1" applyAlignment="1">
      <alignment vertical="center"/>
    </xf>
    <xf numFmtId="0" fontId="31" fillId="6" borderId="6" xfId="0" applyFont="1" applyFill="1" applyBorder="1" applyAlignment="1">
      <alignment vertical="center"/>
    </xf>
    <xf numFmtId="2" fontId="31" fillId="0" borderId="2" xfId="0" applyNumberFormat="1" applyFont="1" applyBorder="1" applyAlignment="1">
      <alignment vertical="center"/>
    </xf>
    <xf numFmtId="0" fontId="31" fillId="0" borderId="2" xfId="0" applyFont="1" applyBorder="1" applyAlignment="1">
      <alignment horizontal="left" vertical="center"/>
    </xf>
    <xf numFmtId="0" fontId="31" fillId="0" borderId="6" xfId="0" applyFont="1" applyBorder="1" applyAlignment="1">
      <alignment horizontal="left" vertical="center"/>
    </xf>
    <xf numFmtId="0" fontId="10" fillId="9" borderId="0" xfId="0" applyFont="1" applyFill="1" applyAlignment="1">
      <alignment horizontal="center" vertical="center" wrapText="1"/>
    </xf>
    <xf numFmtId="0" fontId="32" fillId="0" borderId="0" xfId="2" applyFont="1" applyBorder="1" applyAlignment="1" applyProtection="1">
      <alignment horizontal="center"/>
    </xf>
    <xf numFmtId="0" fontId="38" fillId="10" borderId="6" xfId="0" applyFont="1" applyFill="1" applyBorder="1" applyAlignment="1" applyProtection="1">
      <alignment horizontal="center" vertical="center"/>
      <protection locked="0"/>
    </xf>
    <xf numFmtId="0" fontId="31" fillId="10" borderId="6" xfId="0" applyFont="1" applyFill="1" applyBorder="1" applyAlignment="1" applyProtection="1">
      <alignment horizontal="center" vertical="center"/>
      <protection locked="0"/>
    </xf>
    <xf numFmtId="0" fontId="31" fillId="11" borderId="6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0" fontId="39" fillId="13" borderId="6" xfId="0" applyFont="1" applyFill="1" applyBorder="1" applyAlignment="1" applyProtection="1">
      <alignment horizontal="left" vertical="top" wrapText="1"/>
      <protection locked="0"/>
    </xf>
    <xf numFmtId="0" fontId="39" fillId="13" borderId="2" xfId="0" applyFont="1" applyFill="1" applyBorder="1" applyAlignment="1" applyProtection="1">
      <alignment horizontal="left" vertical="top" wrapText="1"/>
      <protection locked="0"/>
    </xf>
    <xf numFmtId="0" fontId="39" fillId="14" borderId="6" xfId="0" applyFont="1" applyFill="1" applyBorder="1" applyAlignment="1" applyProtection="1">
      <alignment horizontal="left" vertical="top" wrapText="1"/>
      <protection locked="0"/>
    </xf>
    <xf numFmtId="0" fontId="39" fillId="14" borderId="2" xfId="0" applyFont="1" applyFill="1" applyBorder="1" applyAlignment="1" applyProtection="1">
      <alignment horizontal="left" vertical="top" wrapText="1"/>
      <protection locked="0"/>
    </xf>
    <xf numFmtId="0" fontId="39" fillId="15" borderId="6" xfId="0" applyFont="1" applyFill="1" applyBorder="1" applyAlignment="1" applyProtection="1">
      <alignment horizontal="left" vertical="top" wrapText="1"/>
      <protection locked="0"/>
    </xf>
    <xf numFmtId="0" fontId="39" fillId="15" borderId="2" xfId="0" applyFont="1" applyFill="1" applyBorder="1" applyAlignment="1" applyProtection="1">
      <alignment horizontal="left" vertical="top" wrapText="1"/>
      <protection locked="0"/>
    </xf>
    <xf numFmtId="9" fontId="28" fillId="0" borderId="3" xfId="0" applyNumberFormat="1" applyFont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 wrapText="1"/>
    </xf>
    <xf numFmtId="0" fontId="15" fillId="8" borderId="11" xfId="2" applyFont="1" applyFill="1" applyBorder="1" applyAlignment="1" applyProtection="1">
      <alignment horizontal="center" vertical="center"/>
    </xf>
    <xf numFmtId="0" fontId="5" fillId="8" borderId="6" xfId="2" applyFont="1" applyFill="1" applyBorder="1" applyAlignment="1" applyProtection="1">
      <alignment horizontal="left" vertical="center"/>
    </xf>
    <xf numFmtId="0" fontId="15" fillId="8" borderId="11" xfId="2" applyFont="1" applyFill="1" applyBorder="1" applyAlignment="1" applyProtection="1">
      <alignment horizontal="center" vertical="center" wrapText="1"/>
    </xf>
    <xf numFmtId="0" fontId="23" fillId="8" borderId="11" xfId="2" applyFont="1" applyFill="1" applyBorder="1" applyAlignment="1" applyProtection="1">
      <alignment horizontal="center" vertical="center"/>
    </xf>
    <xf numFmtId="0" fontId="23" fillId="8" borderId="11" xfId="2" applyFont="1" applyFill="1" applyBorder="1" applyAlignment="1" applyProtection="1">
      <alignment horizontal="center" vertical="center" wrapText="1"/>
    </xf>
    <xf numFmtId="0" fontId="16" fillId="2" borderId="4" xfId="0" applyFont="1" applyFill="1" applyBorder="1" applyAlignment="1">
      <alignment vertical="center" wrapText="1"/>
    </xf>
    <xf numFmtId="0" fontId="16" fillId="2" borderId="5" xfId="0" applyFont="1" applyFill="1" applyBorder="1" applyAlignment="1">
      <alignment vertical="center" wrapText="1"/>
    </xf>
    <xf numFmtId="14" fontId="25" fillId="0" borderId="2" xfId="3" applyNumberFormat="1" applyFont="1" applyBorder="1" applyAlignment="1">
      <alignment horizontal="center" vertical="center"/>
    </xf>
    <xf numFmtId="0" fontId="25" fillId="0" borderId="2" xfId="3" applyFont="1" applyBorder="1" applyAlignment="1">
      <alignment horizontal="center" vertical="center"/>
    </xf>
    <xf numFmtId="0" fontId="16" fillId="2" borderId="4" xfId="0" applyFont="1" applyFill="1" applyBorder="1" applyAlignment="1">
      <alignment vertical="center"/>
    </xf>
    <xf numFmtId="0" fontId="14" fillId="16" borderId="9" xfId="0" applyFont="1" applyFill="1" applyBorder="1" applyAlignment="1">
      <alignment horizontal="center" vertical="center"/>
    </xf>
    <xf numFmtId="0" fontId="14" fillId="16" borderId="12" xfId="0" applyFont="1" applyFill="1" applyBorder="1" applyAlignment="1">
      <alignment horizontal="center" vertical="center"/>
    </xf>
    <xf numFmtId="0" fontId="15" fillId="16" borderId="13" xfId="0" applyFont="1" applyFill="1" applyBorder="1" applyAlignment="1">
      <alignment horizontal="center" vertical="center" wrapText="1"/>
    </xf>
    <xf numFmtId="0" fontId="11" fillId="6" borderId="0" xfId="0" applyFont="1" applyFill="1" applyAlignment="1">
      <alignment horizontal="center" vertical="center" wrapText="1"/>
    </xf>
    <xf numFmtId="0" fontId="37" fillId="6" borderId="0" xfId="0" applyFont="1" applyFill="1" applyAlignment="1">
      <alignment horizontal="left" vertical="center"/>
    </xf>
    <xf numFmtId="0" fontId="34" fillId="6" borderId="0" xfId="0" applyFont="1" applyFill="1" applyAlignment="1">
      <alignment horizontal="left" vertical="center"/>
    </xf>
    <xf numFmtId="0" fontId="39" fillId="17" borderId="6" xfId="0" applyFont="1" applyFill="1" applyBorder="1" applyAlignment="1" applyProtection="1">
      <alignment horizontal="left" vertical="top" wrapText="1"/>
      <protection locked="0"/>
    </xf>
    <xf numFmtId="0" fontId="39" fillId="17" borderId="2" xfId="0" applyFont="1" applyFill="1" applyBorder="1" applyAlignment="1" applyProtection="1">
      <alignment horizontal="left" vertical="top" wrapText="1"/>
      <protection locked="0"/>
    </xf>
    <xf numFmtId="0" fontId="31" fillId="18" borderId="6" xfId="0" applyFont="1" applyFill="1" applyBorder="1" applyAlignment="1" applyProtection="1">
      <alignment horizontal="center" vertical="center"/>
      <protection locked="0"/>
    </xf>
    <xf numFmtId="9" fontId="28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19" borderId="14" xfId="0" applyFont="1" applyFill="1" applyBorder="1" applyAlignment="1">
      <alignment horizontal="center" vertical="center"/>
    </xf>
    <xf numFmtId="0" fontId="31" fillId="6" borderId="0" xfId="0" applyFont="1" applyFill="1"/>
    <xf numFmtId="0" fontId="3" fillId="12" borderId="14" xfId="0" applyFont="1" applyFill="1" applyBorder="1" applyAlignment="1">
      <alignment horizontal="center" vertical="center"/>
    </xf>
    <xf numFmtId="0" fontId="3" fillId="7" borderId="14" xfId="0" applyFont="1" applyFill="1" applyBorder="1" applyAlignment="1">
      <alignment horizontal="center" vertical="center"/>
    </xf>
    <xf numFmtId="0" fontId="31" fillId="14" borderId="2" xfId="0" applyFont="1" applyFill="1" applyBorder="1" applyAlignment="1">
      <alignment vertical="center"/>
    </xf>
    <xf numFmtId="0" fontId="31" fillId="19" borderId="0" xfId="0" applyFont="1" applyFill="1" applyAlignment="1">
      <alignment vertical="center"/>
    </xf>
    <xf numFmtId="0" fontId="12" fillId="19" borderId="0" xfId="0" applyFont="1" applyFill="1" applyAlignment="1">
      <alignment horizontal="left" vertical="center" wrapText="1"/>
    </xf>
    <xf numFmtId="0" fontId="39" fillId="13" borderId="6" xfId="0" applyFont="1" applyFill="1" applyBorder="1" applyAlignment="1" applyProtection="1">
      <alignment horizontal="left" vertical="justify" wrapText="1"/>
      <protection locked="0"/>
    </xf>
    <xf numFmtId="0" fontId="39" fillId="14" borderId="6" xfId="0" applyFont="1" applyFill="1" applyBorder="1" applyAlignment="1" applyProtection="1">
      <alignment horizontal="left" vertical="justify" wrapText="1"/>
      <protection locked="0"/>
    </xf>
    <xf numFmtId="0" fontId="39" fillId="14" borderId="2" xfId="0" applyFont="1" applyFill="1" applyBorder="1" applyAlignment="1" applyProtection="1">
      <alignment horizontal="left" vertical="justify" wrapText="1"/>
      <protection locked="0"/>
    </xf>
    <xf numFmtId="0" fontId="39" fillId="13" borderId="2" xfId="0" applyFont="1" applyFill="1" applyBorder="1" applyAlignment="1" applyProtection="1">
      <alignment horizontal="left" vertical="justify" wrapText="1"/>
      <protection locked="0"/>
    </xf>
    <xf numFmtId="0" fontId="39" fillId="15" borderId="6" xfId="0" applyFont="1" applyFill="1" applyBorder="1" applyAlignment="1" applyProtection="1">
      <alignment horizontal="left" vertical="justify" wrapText="1"/>
      <protection locked="0"/>
    </xf>
    <xf numFmtId="0" fontId="39" fillId="15" borderId="2" xfId="0" applyFont="1" applyFill="1" applyBorder="1" applyAlignment="1" applyProtection="1">
      <alignment horizontal="left" vertical="justify" wrapText="1"/>
      <protection locked="0"/>
    </xf>
    <xf numFmtId="0" fontId="39" fillId="17" borderId="6" xfId="0" applyFont="1" applyFill="1" applyBorder="1" applyAlignment="1" applyProtection="1">
      <alignment horizontal="left" vertical="justify" wrapText="1"/>
      <protection locked="0"/>
    </xf>
    <xf numFmtId="0" fontId="39" fillId="17" borderId="2" xfId="0" applyFont="1" applyFill="1" applyBorder="1" applyAlignment="1" applyProtection="1">
      <alignment horizontal="left" vertical="justify" wrapText="1"/>
      <protection locked="0"/>
    </xf>
    <xf numFmtId="0" fontId="38" fillId="11" borderId="6" xfId="0" applyFont="1" applyFill="1" applyBorder="1" applyAlignment="1" applyProtection="1">
      <alignment horizontal="center" vertical="center" wrapText="1"/>
      <protection locked="0"/>
    </xf>
    <xf numFmtId="0" fontId="31" fillId="11" borderId="6" xfId="0" applyFont="1" applyFill="1" applyBorder="1" applyAlignment="1" applyProtection="1">
      <alignment horizontal="center" vertical="center" wrapText="1"/>
      <protection locked="0"/>
    </xf>
    <xf numFmtId="0" fontId="31" fillId="0" borderId="0" xfId="0" applyFont="1" applyAlignment="1">
      <alignment vertical="justify" wrapText="1"/>
    </xf>
    <xf numFmtId="0" fontId="38" fillId="12" borderId="6" xfId="0" applyFont="1" applyFill="1" applyBorder="1" applyAlignment="1" applyProtection="1">
      <alignment horizontal="center" vertical="center" wrapText="1"/>
      <protection locked="0"/>
    </xf>
    <xf numFmtId="0" fontId="31" fillId="12" borderId="6" xfId="0" applyFont="1" applyFill="1" applyBorder="1" applyAlignment="1" applyProtection="1">
      <alignment horizontal="center" vertical="center" wrapText="1"/>
      <protection locked="0"/>
    </xf>
    <xf numFmtId="0" fontId="38" fillId="18" borderId="6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horizontal="center" vertical="center"/>
    </xf>
    <xf numFmtId="0" fontId="31" fillId="18" borderId="6" xfId="0" applyFont="1" applyFill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>
      <alignment wrapText="1"/>
    </xf>
    <xf numFmtId="0" fontId="39" fillId="15" borderId="6" xfId="0" applyFont="1" applyFill="1" applyBorder="1" applyAlignment="1" applyProtection="1">
      <alignment horizontal="left" vertical="center" wrapText="1"/>
      <protection locked="0"/>
    </xf>
    <xf numFmtId="0" fontId="39" fillId="15" borderId="2" xfId="0" applyFont="1" applyFill="1" applyBorder="1" applyAlignment="1" applyProtection="1">
      <alignment horizontal="left" vertical="center" wrapText="1"/>
      <protection locked="0"/>
    </xf>
    <xf numFmtId="0" fontId="25" fillId="0" borderId="8" xfId="3" applyFont="1" applyBorder="1" applyAlignment="1">
      <alignment horizontal="center"/>
    </xf>
    <xf numFmtId="0" fontId="25" fillId="0" borderId="18" xfId="3" applyFont="1" applyBorder="1" applyAlignment="1">
      <alignment horizontal="center"/>
    </xf>
    <xf numFmtId="0" fontId="25" fillId="0" borderId="14" xfId="3" applyFont="1" applyBorder="1" applyAlignment="1">
      <alignment horizontal="center"/>
    </xf>
    <xf numFmtId="0" fontId="25" fillId="0" borderId="19" xfId="3" applyFont="1" applyBorder="1" applyAlignment="1">
      <alignment horizontal="center"/>
    </xf>
    <xf numFmtId="0" fontId="25" fillId="0" borderId="15" xfId="3" applyFont="1" applyBorder="1" applyAlignment="1">
      <alignment horizontal="center"/>
    </xf>
    <xf numFmtId="0" fontId="25" fillId="0" borderId="7" xfId="3" applyFont="1" applyBorder="1" applyAlignment="1">
      <alignment horizontal="center"/>
    </xf>
    <xf numFmtId="0" fontId="25" fillId="0" borderId="4" xfId="3" applyFont="1" applyBorder="1" applyAlignment="1">
      <alignment horizontal="center" vertical="center"/>
    </xf>
    <xf numFmtId="0" fontId="25" fillId="0" borderId="3" xfId="3" applyFont="1" applyBorder="1" applyAlignment="1">
      <alignment horizontal="center" vertical="center"/>
    </xf>
    <xf numFmtId="0" fontId="25" fillId="0" borderId="2" xfId="3" applyFont="1" applyBorder="1" applyAlignment="1">
      <alignment horizontal="center" vertical="center" wrapText="1"/>
    </xf>
    <xf numFmtId="0" fontId="0" fillId="0" borderId="2" xfId="0" applyBorder="1"/>
    <xf numFmtId="0" fontId="32" fillId="0" borderId="0" xfId="2" applyFont="1" applyFill="1" applyAlignment="1" applyProtection="1">
      <alignment horizontal="left" vertical="center"/>
    </xf>
    <xf numFmtId="0" fontId="11" fillId="0" borderId="0" xfId="0" applyFont="1" applyAlignment="1">
      <alignment horizontal="center"/>
    </xf>
    <xf numFmtId="0" fontId="32" fillId="0" borderId="0" xfId="2" applyFont="1" applyAlignment="1" applyProtection="1">
      <alignment horizontal="center"/>
    </xf>
    <xf numFmtId="0" fontId="31" fillId="2" borderId="14" xfId="0" applyFont="1" applyFill="1" applyBorder="1" applyAlignment="1">
      <alignment horizontal="center" vertical="center" wrapText="1"/>
    </xf>
    <xf numFmtId="0" fontId="31" fillId="2" borderId="0" xfId="0" applyFont="1" applyFill="1" applyAlignment="1">
      <alignment horizontal="center" vertical="center" wrapText="1"/>
    </xf>
    <xf numFmtId="164" fontId="31" fillId="0" borderId="2" xfId="0" applyNumberFormat="1" applyFont="1" applyBorder="1" applyAlignment="1" applyProtection="1">
      <alignment horizontal="center" vertical="center" wrapText="1"/>
      <protection locked="0"/>
    </xf>
    <xf numFmtId="0" fontId="31" fillId="0" borderId="2" xfId="0" applyFont="1" applyBorder="1" applyAlignment="1" applyProtection="1">
      <alignment horizontal="center" vertical="center"/>
      <protection locked="0"/>
    </xf>
    <xf numFmtId="0" fontId="16" fillId="2" borderId="4" xfId="0" applyFont="1" applyFill="1" applyBorder="1" applyAlignment="1">
      <alignment horizontal="left" vertical="center" wrapText="1"/>
    </xf>
    <xf numFmtId="0" fontId="16" fillId="2" borderId="5" xfId="0" applyFont="1" applyFill="1" applyBorder="1" applyAlignment="1">
      <alignment horizontal="left" vertical="center" wrapText="1"/>
    </xf>
    <xf numFmtId="0" fontId="16" fillId="0" borderId="5" xfId="0" applyFont="1" applyBorder="1" applyAlignment="1" applyProtection="1">
      <alignment horizontal="left" vertical="center" wrapText="1"/>
      <protection locked="0"/>
    </xf>
    <xf numFmtId="0" fontId="16" fillId="0" borderId="3" xfId="0" applyFont="1" applyBorder="1" applyAlignment="1" applyProtection="1">
      <alignment horizontal="left" vertical="center" wrapText="1"/>
      <protection locked="0"/>
    </xf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9" fillId="0" borderId="0" xfId="2" applyFont="1" applyFill="1" applyAlignment="1" applyProtection="1">
      <alignment horizontal="center" vertical="center"/>
    </xf>
    <xf numFmtId="0" fontId="20" fillId="6" borderId="2" xfId="0" applyFont="1" applyFill="1" applyBorder="1" applyAlignment="1">
      <alignment horizontal="center" vertical="center"/>
    </xf>
    <xf numFmtId="0" fontId="31" fillId="3" borderId="2" xfId="0" applyFont="1" applyFill="1" applyBorder="1" applyAlignment="1">
      <alignment horizontal="center" vertical="center"/>
    </xf>
    <xf numFmtId="0" fontId="18" fillId="0" borderId="2" xfId="0" applyFont="1" applyBorder="1" applyAlignment="1" applyProtection="1">
      <alignment horizontal="center" vertical="center"/>
      <protection locked="0"/>
    </xf>
    <xf numFmtId="0" fontId="31" fillId="19" borderId="0" xfId="0" applyFont="1" applyFill="1" applyAlignment="1">
      <alignment vertical="center" wrapText="1"/>
    </xf>
    <xf numFmtId="0" fontId="31" fillId="19" borderId="0" xfId="0" applyFont="1" applyFill="1" applyAlignment="1">
      <alignment vertical="center"/>
    </xf>
    <xf numFmtId="0" fontId="27" fillId="0" borderId="2" xfId="2" applyBorder="1" applyAlignment="1" applyProtection="1">
      <alignment horizontal="center" vertical="center"/>
      <protection locked="0"/>
    </xf>
    <xf numFmtId="0" fontId="27" fillId="0" borderId="4" xfId="2" applyFill="1" applyBorder="1" applyAlignment="1" applyProtection="1">
      <alignment horizontal="center" vertical="center" wrapText="1"/>
      <protection locked="0"/>
    </xf>
    <xf numFmtId="0" fontId="16" fillId="0" borderId="5" xfId="0" applyFont="1" applyBorder="1" applyAlignment="1" applyProtection="1">
      <alignment horizontal="center" vertical="center" wrapText="1"/>
      <protection locked="0"/>
    </xf>
    <xf numFmtId="0" fontId="16" fillId="0" borderId="3" xfId="0" applyFont="1" applyBorder="1" applyAlignment="1" applyProtection="1">
      <alignment horizontal="center" vertical="center" wrapText="1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0" fontId="16" fillId="0" borderId="2" xfId="0" applyFont="1" applyBorder="1" applyAlignment="1" applyProtection="1">
      <alignment horizontal="center" vertical="center"/>
      <protection locked="0"/>
    </xf>
    <xf numFmtId="0" fontId="13" fillId="19" borderId="0" xfId="0" applyFont="1" applyFill="1" applyAlignment="1">
      <alignment vertical="center" wrapText="1"/>
    </xf>
    <xf numFmtId="0" fontId="17" fillId="6" borderId="4" xfId="0" applyFont="1" applyFill="1" applyBorder="1" applyAlignment="1">
      <alignment horizontal="center" vertical="center"/>
    </xf>
    <xf numFmtId="0" fontId="17" fillId="6" borderId="5" xfId="0" applyFont="1" applyFill="1" applyBorder="1" applyAlignment="1">
      <alignment horizontal="center" vertical="center"/>
    </xf>
    <xf numFmtId="0" fontId="17" fillId="6" borderId="3" xfId="0" applyFont="1" applyFill="1" applyBorder="1" applyAlignment="1">
      <alignment horizontal="center" vertical="center"/>
    </xf>
    <xf numFmtId="0" fontId="13" fillId="0" borderId="2" xfId="0" applyFont="1" applyBorder="1" applyAlignment="1" applyProtection="1">
      <alignment horizontal="center" vertical="center"/>
      <protection locked="0"/>
    </xf>
    <xf numFmtId="0" fontId="9" fillId="6" borderId="2" xfId="0" applyFont="1" applyFill="1" applyBorder="1" applyAlignment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1" fillId="2" borderId="16" xfId="0" applyFont="1" applyFill="1" applyBorder="1" applyAlignment="1">
      <alignment horizontal="center" vertical="center" wrapText="1"/>
    </xf>
    <xf numFmtId="0" fontId="31" fillId="2" borderId="6" xfId="0" applyFont="1" applyFill="1" applyBorder="1" applyAlignment="1">
      <alignment horizontal="center" vertical="center" wrapText="1"/>
    </xf>
    <xf numFmtId="0" fontId="31" fillId="0" borderId="17" xfId="0" applyFont="1" applyBorder="1" applyAlignment="1" applyProtection="1">
      <alignment horizontal="center" vertical="center" wrapText="1"/>
      <protection locked="0"/>
    </xf>
    <xf numFmtId="0" fontId="31" fillId="0" borderId="2" xfId="0" applyFont="1" applyBorder="1" applyAlignment="1" applyProtection="1">
      <alignment horizontal="center" vertical="center" wrapText="1"/>
      <protection locked="0"/>
    </xf>
    <xf numFmtId="0" fontId="31" fillId="14" borderId="2" xfId="0" applyFont="1" applyFill="1" applyBorder="1" applyAlignment="1">
      <alignment vertical="center" wrapText="1"/>
    </xf>
    <xf numFmtId="0" fontId="31" fillId="14" borderId="2" xfId="0" applyFont="1" applyFill="1" applyBorder="1" applyAlignment="1">
      <alignment vertical="center"/>
    </xf>
    <xf numFmtId="0" fontId="31" fillId="2" borderId="2" xfId="0" applyFont="1" applyFill="1" applyBorder="1" applyAlignment="1">
      <alignment horizontal="center" vertical="center" wrapText="1"/>
    </xf>
    <xf numFmtId="0" fontId="31" fillId="2" borderId="4" xfId="0" applyFont="1" applyFill="1" applyBorder="1" applyAlignment="1">
      <alignment horizontal="center" vertical="center" wrapText="1"/>
    </xf>
    <xf numFmtId="1" fontId="31" fillId="0" borderId="3" xfId="0" applyNumberFormat="1" applyFont="1" applyBorder="1" applyAlignment="1" applyProtection="1">
      <alignment horizontal="center" vertical="center"/>
      <protection locked="0"/>
    </xf>
    <xf numFmtId="1" fontId="31" fillId="0" borderId="2" xfId="0" applyNumberFormat="1" applyFont="1" applyBorder="1" applyAlignment="1" applyProtection="1">
      <alignment horizontal="center" vertical="center"/>
      <protection locked="0"/>
    </xf>
    <xf numFmtId="1" fontId="16" fillId="0" borderId="3" xfId="0" applyNumberFormat="1" applyFont="1" applyBorder="1" applyAlignment="1" applyProtection="1">
      <alignment horizontal="center" vertical="center"/>
      <protection locked="0"/>
    </xf>
    <xf numFmtId="1" fontId="16" fillId="0" borderId="2" xfId="0" applyNumberFormat="1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>
      <alignment horizontal="right"/>
    </xf>
    <xf numFmtId="0" fontId="11" fillId="0" borderId="20" xfId="0" applyFont="1" applyBorder="1" applyAlignment="1">
      <alignment horizontal="right"/>
    </xf>
    <xf numFmtId="0" fontId="34" fillId="6" borderId="2" xfId="0" applyFont="1" applyFill="1" applyBorder="1" applyAlignment="1">
      <alignment horizontal="left" vertical="center"/>
    </xf>
    <xf numFmtId="0" fontId="34" fillId="6" borderId="3" xfId="0" applyFont="1" applyFill="1" applyBorder="1" applyAlignment="1">
      <alignment horizontal="left" vertical="center"/>
    </xf>
    <xf numFmtId="0" fontId="11" fillId="13" borderId="4" xfId="0" applyFont="1" applyFill="1" applyBorder="1" applyAlignment="1">
      <alignment horizontal="center" vertical="center"/>
    </xf>
    <xf numFmtId="0" fontId="11" fillId="13" borderId="5" xfId="0" applyFont="1" applyFill="1" applyBorder="1" applyAlignment="1">
      <alignment horizontal="center" vertical="center"/>
    </xf>
    <xf numFmtId="0" fontId="11" fillId="13" borderId="3" xfId="0" applyFont="1" applyFill="1" applyBorder="1" applyAlignment="1">
      <alignment horizontal="center" vertical="center"/>
    </xf>
    <xf numFmtId="0" fontId="11" fillId="18" borderId="2" xfId="0" applyFont="1" applyFill="1" applyBorder="1" applyAlignment="1">
      <alignment horizontal="center" vertical="center"/>
    </xf>
    <xf numFmtId="0" fontId="24" fillId="9" borderId="9" xfId="0" applyFont="1" applyFill="1" applyBorder="1" applyAlignment="1">
      <alignment horizontal="center" vertical="center"/>
    </xf>
    <xf numFmtId="0" fontId="24" fillId="9" borderId="6" xfId="0" applyFont="1" applyFill="1" applyBorder="1" applyAlignment="1">
      <alignment horizontal="center" vertical="center"/>
    </xf>
    <xf numFmtId="0" fontId="15" fillId="9" borderId="14" xfId="0" applyFont="1" applyFill="1" applyBorder="1" applyAlignment="1">
      <alignment horizontal="center" vertical="center" wrapText="1"/>
    </xf>
    <xf numFmtId="0" fontId="15" fillId="9" borderId="15" xfId="0" applyFont="1" applyFill="1" applyBorder="1" applyAlignment="1">
      <alignment horizontal="center" vertical="center" wrapText="1"/>
    </xf>
    <xf numFmtId="0" fontId="15" fillId="9" borderId="6" xfId="0" applyFont="1" applyFill="1" applyBorder="1" applyAlignment="1">
      <alignment horizontal="center" vertical="center" wrapText="1"/>
    </xf>
    <xf numFmtId="0" fontId="15" fillId="9" borderId="2" xfId="0" applyFont="1" applyFill="1" applyBorder="1" applyAlignment="1">
      <alignment horizontal="center" vertical="center" wrapText="1"/>
    </xf>
    <xf numFmtId="0" fontId="11" fillId="18" borderId="4" xfId="0" applyFont="1" applyFill="1" applyBorder="1" applyAlignment="1">
      <alignment horizontal="center" vertical="center"/>
    </xf>
    <xf numFmtId="0" fontId="11" fillId="18" borderId="5" xfId="0" applyFont="1" applyFill="1" applyBorder="1" applyAlignment="1">
      <alignment horizontal="center" vertical="center"/>
    </xf>
    <xf numFmtId="0" fontId="11" fillId="18" borderId="3" xfId="0" applyFont="1" applyFill="1" applyBorder="1" applyAlignment="1">
      <alignment horizontal="center" vertical="center"/>
    </xf>
    <xf numFmtId="0" fontId="33" fillId="0" borderId="2" xfId="0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23" fillId="21" borderId="2" xfId="0" applyFont="1" applyFill="1" applyBorder="1" applyAlignment="1">
      <alignment horizontal="center" vertical="center"/>
    </xf>
    <xf numFmtId="0" fontId="23" fillId="9" borderId="20" xfId="0" applyFont="1" applyFill="1" applyBorder="1" applyAlignment="1">
      <alignment horizontal="center" vertical="center"/>
    </xf>
    <xf numFmtId="0" fontId="23" fillId="9" borderId="18" xfId="0" applyFont="1" applyFill="1" applyBorder="1" applyAlignment="1">
      <alignment horizontal="center" vertical="center"/>
    </xf>
    <xf numFmtId="0" fontId="23" fillId="9" borderId="21" xfId="0" applyFont="1" applyFill="1" applyBorder="1" applyAlignment="1">
      <alignment horizontal="center" vertical="center"/>
    </xf>
    <xf numFmtId="0" fontId="23" fillId="9" borderId="7" xfId="0" applyFont="1" applyFill="1" applyBorder="1" applyAlignment="1">
      <alignment horizontal="center" vertical="center"/>
    </xf>
    <xf numFmtId="0" fontId="23" fillId="9" borderId="20" xfId="0" applyFont="1" applyFill="1" applyBorder="1" applyAlignment="1">
      <alignment horizontal="center" vertical="center" wrapText="1"/>
    </xf>
    <xf numFmtId="0" fontId="23" fillId="9" borderId="18" xfId="0" applyFont="1" applyFill="1" applyBorder="1" applyAlignment="1">
      <alignment horizontal="center" vertical="center" wrapText="1"/>
    </xf>
    <xf numFmtId="0" fontId="23" fillId="9" borderId="21" xfId="0" applyFont="1" applyFill="1" applyBorder="1" applyAlignment="1">
      <alignment horizontal="center" vertical="center" wrapText="1"/>
    </xf>
    <xf numFmtId="0" fontId="23" fillId="9" borderId="7" xfId="0" applyFont="1" applyFill="1" applyBorder="1" applyAlignment="1">
      <alignment horizontal="center" vertical="center" wrapText="1"/>
    </xf>
    <xf numFmtId="0" fontId="31" fillId="6" borderId="8" xfId="0" applyFont="1" applyFill="1" applyBorder="1" applyAlignment="1">
      <alignment horizontal="center"/>
    </xf>
    <xf numFmtId="0" fontId="31" fillId="6" borderId="14" xfId="0" applyFont="1" applyFill="1" applyBorder="1" applyAlignment="1">
      <alignment horizontal="center"/>
    </xf>
    <xf numFmtId="0" fontId="31" fillId="6" borderId="15" xfId="0" applyFont="1" applyFill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11" fillId="20" borderId="4" xfId="0" applyFont="1" applyFill="1" applyBorder="1" applyAlignment="1">
      <alignment horizontal="center" vertical="center"/>
    </xf>
    <xf numFmtId="0" fontId="11" fillId="20" borderId="5" xfId="0" applyFont="1" applyFill="1" applyBorder="1" applyAlignment="1">
      <alignment horizontal="center" vertical="center"/>
    </xf>
    <xf numFmtId="0" fontId="11" fillId="20" borderId="3" xfId="0" applyFont="1" applyFill="1" applyBorder="1" applyAlignment="1">
      <alignment horizontal="center" vertical="center"/>
    </xf>
    <xf numFmtId="0" fontId="11" fillId="15" borderId="4" xfId="0" applyFont="1" applyFill="1" applyBorder="1" applyAlignment="1">
      <alignment horizontal="center" vertical="center"/>
    </xf>
    <xf numFmtId="0" fontId="11" fillId="15" borderId="5" xfId="0" applyFont="1" applyFill="1" applyBorder="1" applyAlignment="1">
      <alignment horizontal="center" vertical="center"/>
    </xf>
    <xf numFmtId="0" fontId="11" fillId="15" borderId="3" xfId="0" applyFont="1" applyFill="1" applyBorder="1" applyAlignment="1">
      <alignment horizontal="center" vertical="center"/>
    </xf>
    <xf numFmtId="0" fontId="16" fillId="6" borderId="8" xfId="0" applyFont="1" applyFill="1" applyBorder="1" applyAlignment="1">
      <alignment horizontal="center"/>
    </xf>
    <xf numFmtId="0" fontId="16" fillId="6" borderId="9" xfId="0" applyFont="1" applyFill="1" applyBorder="1" applyAlignment="1">
      <alignment horizontal="center"/>
    </xf>
    <xf numFmtId="0" fontId="16" fillId="6" borderId="6" xfId="0" applyFont="1" applyFill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31" fillId="6" borderId="9" xfId="0" applyFont="1" applyFill="1" applyBorder="1" applyAlignment="1">
      <alignment horizontal="center"/>
    </xf>
    <xf numFmtId="0" fontId="31" fillId="6" borderId="6" xfId="0" applyFont="1" applyFill="1" applyBorder="1" applyAlignment="1">
      <alignment horizontal="center"/>
    </xf>
    <xf numFmtId="0" fontId="11" fillId="6" borderId="2" xfId="0" applyFont="1" applyFill="1" applyBorder="1" applyAlignment="1">
      <alignment horizontal="center" vertical="center" wrapText="1"/>
    </xf>
    <xf numFmtId="0" fontId="32" fillId="0" borderId="0" xfId="2" applyFont="1" applyBorder="1" applyAlignment="1" applyProtection="1">
      <alignment horizontal="center"/>
    </xf>
    <xf numFmtId="0" fontId="34" fillId="6" borderId="10" xfId="0" applyFont="1" applyFill="1" applyBorder="1" applyAlignment="1">
      <alignment horizontal="left" vertical="center"/>
    </xf>
    <xf numFmtId="0" fontId="11" fillId="0" borderId="19" xfId="0" applyFont="1" applyBorder="1" applyAlignment="1">
      <alignment horizontal="center"/>
    </xf>
    <xf numFmtId="0" fontId="11" fillId="0" borderId="4" xfId="0" applyFont="1" applyBorder="1" applyAlignment="1">
      <alignment horizontal="right"/>
    </xf>
    <xf numFmtId="0" fontId="11" fillId="0" borderId="5" xfId="0" applyFont="1" applyBorder="1" applyAlignment="1">
      <alignment horizontal="right"/>
    </xf>
    <xf numFmtId="0" fontId="11" fillId="15" borderId="2" xfId="0" applyFont="1" applyFill="1" applyBorder="1" applyAlignment="1">
      <alignment horizontal="center" vertical="center"/>
    </xf>
    <xf numFmtId="0" fontId="34" fillId="6" borderId="4" xfId="0" applyFont="1" applyFill="1" applyBorder="1" applyAlignment="1">
      <alignment horizontal="left" vertical="center"/>
    </xf>
    <xf numFmtId="0" fontId="34" fillId="6" borderId="5" xfId="0" applyFont="1" applyFill="1" applyBorder="1" applyAlignment="1">
      <alignment horizontal="left" vertical="center"/>
    </xf>
    <xf numFmtId="0" fontId="34" fillId="6" borderId="18" xfId="0" applyFont="1" applyFill="1" applyBorder="1" applyAlignment="1">
      <alignment horizontal="left" vertical="center"/>
    </xf>
    <xf numFmtId="0" fontId="15" fillId="9" borderId="9" xfId="0" applyFont="1" applyFill="1" applyBorder="1" applyAlignment="1">
      <alignment horizontal="center" vertical="center" wrapText="1"/>
    </xf>
    <xf numFmtId="0" fontId="10" fillId="13" borderId="2" xfId="0" applyFont="1" applyFill="1" applyBorder="1" applyAlignment="1">
      <alignment horizontal="center" vertical="center"/>
    </xf>
    <xf numFmtId="0" fontId="10" fillId="11" borderId="2" xfId="0" applyFont="1" applyFill="1" applyBorder="1" applyAlignment="1">
      <alignment horizontal="center" vertical="center"/>
    </xf>
    <xf numFmtId="0" fontId="11" fillId="12" borderId="2" xfId="0" applyFont="1" applyFill="1" applyBorder="1" applyAlignment="1">
      <alignment horizontal="center" vertical="center"/>
    </xf>
    <xf numFmtId="0" fontId="24" fillId="9" borderId="19" xfId="0" applyFont="1" applyFill="1" applyBorder="1" applyAlignment="1">
      <alignment horizontal="center" vertical="center"/>
    </xf>
    <xf numFmtId="0" fontId="24" fillId="9" borderId="7" xfId="0" applyFont="1" applyFill="1" applyBorder="1" applyAlignment="1">
      <alignment horizontal="center" vertical="center"/>
    </xf>
    <xf numFmtId="0" fontId="31" fillId="0" borderId="19" xfId="0" applyFont="1" applyBorder="1" applyAlignment="1">
      <alignment horizontal="center"/>
    </xf>
    <xf numFmtId="0" fontId="28" fillId="0" borderId="2" xfId="0" applyFont="1" applyBorder="1" applyAlignment="1" applyProtection="1">
      <alignment horizontal="center" vertical="top" wrapText="1"/>
      <protection locked="0"/>
    </xf>
    <xf numFmtId="0" fontId="3" fillId="18" borderId="14" xfId="0" applyFont="1" applyFill="1" applyBorder="1" applyAlignment="1">
      <alignment horizontal="center" vertical="center"/>
    </xf>
    <xf numFmtId="0" fontId="3" fillId="18" borderId="0" xfId="0" applyFont="1" applyFill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0" xfId="0" applyFont="1" applyFill="1" applyAlignment="1">
      <alignment horizontal="center" vertical="center"/>
    </xf>
    <xf numFmtId="0" fontId="7" fillId="22" borderId="8" xfId="0" applyFont="1" applyFill="1" applyBorder="1" applyAlignment="1">
      <alignment horizontal="center" vertical="center"/>
    </xf>
    <xf numFmtId="0" fontId="7" fillId="22" borderId="20" xfId="0" applyFont="1" applyFill="1" applyBorder="1" applyAlignment="1">
      <alignment horizontal="center" vertical="center"/>
    </xf>
    <xf numFmtId="0" fontId="3" fillId="15" borderId="14" xfId="0" applyFont="1" applyFill="1" applyBorder="1" applyAlignment="1">
      <alignment horizontal="center" vertical="center"/>
    </xf>
    <xf numFmtId="0" fontId="3" fillId="15" borderId="0" xfId="0" applyFont="1" applyFill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13" borderId="4" xfId="0" applyFont="1" applyFill="1" applyBorder="1" applyAlignment="1">
      <alignment horizontal="center" vertical="center"/>
    </xf>
    <xf numFmtId="0" fontId="3" fillId="13" borderId="5" xfId="0" applyFont="1" applyFill="1" applyBorder="1" applyAlignment="1">
      <alignment horizontal="center" vertical="center"/>
    </xf>
    <xf numFmtId="0" fontId="3" fillId="13" borderId="3" xfId="0" applyFont="1" applyFill="1" applyBorder="1" applyAlignment="1">
      <alignment horizontal="center" vertical="center"/>
    </xf>
    <xf numFmtId="0" fontId="7" fillId="9" borderId="8" xfId="0" applyFont="1" applyFill="1" applyBorder="1" applyAlignment="1">
      <alignment horizontal="center" vertical="center"/>
    </xf>
    <xf numFmtId="0" fontId="7" fillId="9" borderId="20" xfId="0" applyFont="1" applyFill="1" applyBorder="1" applyAlignment="1">
      <alignment horizontal="center" vertical="center"/>
    </xf>
    <xf numFmtId="0" fontId="28" fillId="0" borderId="14" xfId="0" applyFont="1" applyBorder="1" applyAlignment="1">
      <alignment horizontal="center"/>
    </xf>
    <xf numFmtId="0" fontId="3" fillId="20" borderId="2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21" borderId="2" xfId="0" applyFont="1" applyFill="1" applyBorder="1" applyAlignment="1">
      <alignment horizontal="center" vertical="center"/>
    </xf>
    <xf numFmtId="0" fontId="3" fillId="21" borderId="10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18" borderId="2" xfId="0" applyFont="1" applyFill="1" applyBorder="1" applyAlignment="1">
      <alignment horizontal="center" vertical="center"/>
    </xf>
    <xf numFmtId="0" fontId="28" fillId="0" borderId="2" xfId="0" applyFont="1" applyBorder="1" applyAlignment="1" applyProtection="1">
      <alignment horizontal="center" vertical="top"/>
      <protection locked="0"/>
    </xf>
    <xf numFmtId="0" fontId="7" fillId="7" borderId="8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9" fillId="15" borderId="4" xfId="0" applyFont="1" applyFill="1" applyBorder="1" applyAlignment="1" applyProtection="1">
      <alignment horizontal="left" vertical="top" wrapText="1"/>
      <protection locked="0"/>
    </xf>
    <xf numFmtId="0" fontId="39" fillId="17" borderId="15" xfId="0" applyFont="1" applyFill="1" applyBorder="1" applyAlignment="1" applyProtection="1">
      <alignment horizontal="left" vertical="justify" wrapText="1"/>
      <protection locked="0"/>
    </xf>
    <xf numFmtId="0" fontId="39" fillId="8" borderId="6" xfId="0" applyFont="1" applyFill="1" applyBorder="1" applyAlignment="1" applyProtection="1">
      <alignment horizontal="left" vertical="top" wrapText="1"/>
      <protection locked="0"/>
    </xf>
    <xf numFmtId="0" fontId="39" fillId="17" borderId="4" xfId="0" applyFont="1" applyFill="1" applyBorder="1" applyAlignment="1" applyProtection="1">
      <alignment horizontal="left" vertical="top" wrapText="1"/>
      <protection locked="0"/>
    </xf>
    <xf numFmtId="0" fontId="40" fillId="0" borderId="0" xfId="0" applyFont="1" applyAlignment="1">
      <alignment horizontal="center"/>
    </xf>
    <xf numFmtId="0" fontId="40" fillId="6" borderId="3" xfId="0" applyFont="1" applyFill="1" applyBorder="1" applyAlignment="1">
      <alignment vertical="center" wrapText="1"/>
    </xf>
    <xf numFmtId="0" fontId="40" fillId="6" borderId="2" xfId="0" applyFont="1" applyFill="1" applyBorder="1" applyAlignment="1">
      <alignment vertical="center" wrapText="1"/>
    </xf>
    <xf numFmtId="0" fontId="41" fillId="0" borderId="2" xfId="0" applyFont="1" applyBorder="1" applyAlignment="1" applyProtection="1">
      <alignment horizontal="left" vertical="top" wrapText="1"/>
      <protection locked="0"/>
    </xf>
    <xf numFmtId="0" fontId="28" fillId="0" borderId="2" xfId="0" applyFont="1" applyBorder="1" applyAlignment="1" applyProtection="1">
      <alignment horizontal="left" vertical="top" wrapText="1"/>
      <protection locked="0"/>
    </xf>
  </cellXfs>
  <cellStyles count="7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7BB-4CF9-A615-29932243931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7BB-4CF9-A615-29932243931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7BB-4CF9-A615-29932243931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7BB-4CF9-A615-29932243931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BB-4CF9-A615-2993224393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4588624"/>
        <c:axId val="1"/>
        <c:axId val="0"/>
      </c:bar3DChart>
      <c:catAx>
        <c:axId val="205458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45886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84D-4867-973E-BC215DF682A9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84D-4867-973E-BC215DF682A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84D-4867-973E-BC215DF682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4D-4867-973E-BC215DF682A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84D-4867-973E-BC215DF682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84D-4867-973E-BC215DF682A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84D-4867-973E-BC215DF682A9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84D-4867-973E-BC215DF682A9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84D-4867-973E-BC215DF682A9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84D-4867-973E-BC215DF682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584D-4867-973E-BC215DF682A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84D-4867-973E-BC215DF682A9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84D-4867-973E-BC215DF682A9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84D-4867-973E-BC215DF682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84D-4867-973E-BC215DF68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4585296"/>
        <c:axId val="1"/>
      </c:lineChart>
      <c:catAx>
        <c:axId val="2054585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458529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68D-41B6-A63C-974D0A57EE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68D-41B6-A63C-974D0A57EE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68D-41B6-A63C-974D0A57EEB2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68D-41B6-A63C-974D0A57EE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68D-41B6-A63C-974D0A57EE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C68D-41B6-A63C-974D0A57EE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68D-41B6-A63C-974D0A57EE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68D-41B6-A63C-974D0A57EEB2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68D-41B6-A63C-974D0A57EE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C68D-41B6-A63C-974D0A57EE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C68D-41B6-A63C-974D0A57EE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C68D-41B6-A63C-974D0A57EE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68D-41B6-A63C-974D0A57EEB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68D-41B6-A63C-974D0A57EEB2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68D-41B6-A63C-974D0A57EEB2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68D-41B6-A63C-974D0A57EEB2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68D-41B6-A63C-974D0A57EE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68D-41B6-A63C-974D0A57E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4586544"/>
        <c:axId val="1"/>
      </c:lineChart>
      <c:catAx>
        <c:axId val="205458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458654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130-4C2C-9927-16F77B689355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130-4C2C-9927-16F77B68935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0.375</c:v>
                </c:pt>
                <c:pt idx="2">
                  <c:v>0.25</c:v>
                </c:pt>
                <c:pt idx="3">
                  <c:v>0.375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30-4C2C-9927-16F77B689355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130-4C2C-9927-16F77B689355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130-4C2C-9927-16F77B689355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130-4C2C-9927-16F77B689355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130-4C2C-9927-16F77B68935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0.375</c:v>
                </c:pt>
                <c:pt idx="2">
                  <c:v>0</c:v>
                </c:pt>
                <c:pt idx="3">
                  <c:v>0.375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130-4C2C-9927-16F77B689355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130-4C2C-9927-16F77B689355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130-4C2C-9927-16F77B689355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130-4C2C-9927-16F77B689355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130-4C2C-9927-16F77B68935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0.375</c:v>
                </c:pt>
                <c:pt idx="2">
                  <c:v>0.25</c:v>
                </c:pt>
                <c:pt idx="3">
                  <c:v>0.375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130-4C2C-9927-16F77B689355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0.375</c:v>
                </c:pt>
                <c:pt idx="2">
                  <c:v>0.25</c:v>
                </c:pt>
                <c:pt idx="3">
                  <c:v>0.375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E130-4C2C-9927-16F77B6893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4587792"/>
        <c:axId val="1"/>
      </c:lineChart>
      <c:catAx>
        <c:axId val="205458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458779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9B9-47D2-A9AA-AE20E73ADA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9B9-47D2-A9AA-AE20E73ADA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9B9-47D2-A9AA-AE20E73ADA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9B9-47D2-A9AA-AE20E73ADA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B9-47D2-A9AA-AE20E73AD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4573648"/>
        <c:axId val="1"/>
        <c:axId val="0"/>
      </c:bar3DChart>
      <c:catAx>
        <c:axId val="205457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45736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2C6-471F-A523-1BF23ADEE08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2C6-471F-A523-1BF23ADEE08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2C6-471F-A523-1BF23ADEE08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2C6-471F-A523-1BF23ADEE08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C6-471F-A523-1BF23ADEE0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4573232"/>
        <c:axId val="1"/>
        <c:axId val="0"/>
      </c:bar3DChart>
      <c:catAx>
        <c:axId val="205457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45732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2F6-4F78-86CD-9890B5E0216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2F6-4F78-86CD-9890B5E0216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2F6-4F78-86CD-9890B5E0216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2F6-4F78-86CD-9890B5E0216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2F6-4F78-86CD-9890B5E021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433056"/>
        <c:axId val="1"/>
        <c:axId val="0"/>
      </c:bar3DChart>
      <c:catAx>
        <c:axId val="2056433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433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B7-45A3-B733-C1D0FBD4F768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B7-45A3-B733-C1D0FBD4F76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B7-45A3-B733-C1D0FBD4F768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B7-45A3-B733-C1D0FBD4F768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B7-45A3-B733-C1D0FBD4F768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0B7-45A3-B733-C1D0FBD4F768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0B7-45A3-B733-C1D0FBD4F76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0B7-45A3-B733-C1D0FBD4F768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0B7-45A3-B733-C1D0FBD4F768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0B7-45A3-B733-C1D0FBD4F768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0B7-45A3-B733-C1D0FBD4F768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0B7-45A3-B733-C1D0FBD4F76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0B7-45A3-B733-C1D0FBD4F76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0B7-45A3-B733-C1D0FBD4F7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6426400"/>
        <c:axId val="1"/>
      </c:lineChart>
      <c:catAx>
        <c:axId val="205642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42640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268-4AE7-AFAD-6A1E0C66C52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268-4AE7-AFAD-6A1E0C66C52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268-4AE7-AFAD-6A1E0C66C52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268-4AE7-AFAD-6A1E0C66C52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0.55555555555555558</c:v>
                </c:pt>
                <c:pt idx="2">
                  <c:v>0.44444444444444442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268-4AE7-AFAD-6A1E0C66C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436800"/>
        <c:axId val="1"/>
        <c:axId val="0"/>
      </c:bar3DChart>
      <c:catAx>
        <c:axId val="205643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4368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862-49B2-857A-3BA2643E64E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862-49B2-857A-3BA2643E64E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862-49B2-857A-3BA2643E64E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862-49B2-857A-3BA2643E64E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0.55555555555555558</c:v>
                </c:pt>
                <c:pt idx="2">
                  <c:v>0.44444444444444442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62-49B2-857A-3BA2643E64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429312"/>
        <c:axId val="1"/>
        <c:axId val="0"/>
      </c:bar3DChart>
      <c:catAx>
        <c:axId val="205642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429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2FC-445B-B5FB-55DDD1B3E9C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FC-445B-B5FB-55DDD1B3E9C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2FC-445B-B5FB-55DDD1B3E9C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2FC-445B-B5FB-55DDD1B3E9C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0.44444444444444442</c:v>
                </c:pt>
                <c:pt idx="2">
                  <c:v>0.55555555555555558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FC-445B-B5FB-55DDD1B3E9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429728"/>
        <c:axId val="1"/>
        <c:axId val="0"/>
      </c:bar3DChart>
      <c:catAx>
        <c:axId val="2056429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4297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B79-41E0-B86D-0E1D034785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B79-41E0-B86D-0E1D034785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B79-41E0-B86D-0E1D034785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B79-41E0-B86D-0E1D034785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B79-41E0-B86D-0E1D034785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4575728"/>
        <c:axId val="1"/>
        <c:axId val="0"/>
      </c:bar3DChart>
      <c:catAx>
        <c:axId val="2054575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45757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F28-41F8-B3D9-2B9EE20B308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F28-41F8-B3D9-2B9EE20B308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0.55555555555555558</c:v>
                </c:pt>
                <c:pt idx="2">
                  <c:v>0.44444444444444442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28-41F8-B3D9-2B9EE20B308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F28-41F8-B3D9-2B9EE20B308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F28-41F8-B3D9-2B9EE20B308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F28-41F8-B3D9-2B9EE20B308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F28-41F8-B3D9-2B9EE20B308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0.55555555555555558</c:v>
                </c:pt>
                <c:pt idx="2">
                  <c:v>0.44444444444444442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F28-41F8-B3D9-2B9EE20B308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F28-41F8-B3D9-2B9EE20B308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F28-41F8-B3D9-2B9EE20B308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F28-41F8-B3D9-2B9EE20B308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F28-41F8-B3D9-2B9EE20B308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0.44444444444444442</c:v>
                </c:pt>
                <c:pt idx="2">
                  <c:v>0.55555555555555558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F28-41F8-B3D9-2B9EE20B308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F28-41F8-B3D9-2B9EE20B30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6433472"/>
        <c:axId val="1"/>
      </c:lineChart>
      <c:catAx>
        <c:axId val="2056433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43347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BE2-4461-9204-E47B1DB1D8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BE2-4461-9204-E47B1DB1D8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BE2-4461-9204-E47B1DB1D8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BE2-4461-9204-E47B1DB1D8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BE2-4461-9204-E47B1DB1D8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430144"/>
        <c:axId val="1"/>
        <c:axId val="0"/>
      </c:bar3DChart>
      <c:catAx>
        <c:axId val="205643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4301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F15-40FF-B2D0-D2DAE4B588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F15-40FF-B2D0-D2DAE4B588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F15-40FF-B2D0-D2DAE4B588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F15-40FF-B2D0-D2DAE4B588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F15-40FF-B2D0-D2DAE4B588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440960"/>
        <c:axId val="1"/>
        <c:axId val="0"/>
      </c:bar3DChart>
      <c:catAx>
        <c:axId val="205644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4409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089-4941-8AB2-EE1DAA66EEA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089-4941-8AB2-EE1DAA66EEA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089-4941-8AB2-EE1DAA66EEA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089-4941-8AB2-EE1DAA66EEA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89-4941-8AB2-EE1DAA66EE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29228272"/>
        <c:axId val="1"/>
        <c:axId val="0"/>
      </c:bar3DChart>
      <c:catAx>
        <c:axId val="2029228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292282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86C-42BE-BB22-6478B2C42F2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86C-42BE-BB22-6478B2C42F2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0.55555555555555558</c:v>
                </c:pt>
                <c:pt idx="2">
                  <c:v>0.44444444444444442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6C-42BE-BB22-6478B2C42F26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86C-42BE-BB22-6478B2C42F2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86C-42BE-BB22-6478B2C42F2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86C-42BE-BB22-6478B2C42F2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86C-42BE-BB22-6478B2C42F2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0.55555555555555558</c:v>
                </c:pt>
                <c:pt idx="2">
                  <c:v>0.44444444444444442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86C-42BE-BB22-6478B2C42F26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86C-42BE-BB22-6478B2C42F2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86C-42BE-BB22-6478B2C42F2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286C-42BE-BB22-6478B2C42F2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286C-42BE-BB22-6478B2C42F2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0.44444444444444442</c:v>
                </c:pt>
                <c:pt idx="2">
                  <c:v>0.55555555555555558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86C-42BE-BB22-6478B2C42F2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86C-42BE-BB22-6478B2C42F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294832"/>
        <c:axId val="1"/>
      </c:lineChart>
      <c:catAx>
        <c:axId val="2083294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329483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181-4247-B2F5-49DF89E23B4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181-4247-B2F5-49DF89E23B4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181-4247-B2F5-49DF89E23B4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181-4247-B2F5-49DF89E23B4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181-4247-B2F5-49DF89E23B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3295664"/>
        <c:axId val="1"/>
        <c:axId val="0"/>
      </c:bar3DChart>
      <c:catAx>
        <c:axId val="2083295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3295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9612-4914-A3CB-5349DB39565A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9612-4914-A3CB-5349DB39565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612-4914-A3CB-5349DB39565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612-4914-A3CB-5349DB39565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612-4914-A3CB-5349DB395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3286928"/>
        <c:axId val="1"/>
        <c:axId val="0"/>
      </c:bar3DChart>
      <c:catAx>
        <c:axId val="2083286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3286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05AC-45AE-9EE6-204898CC4F55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05AC-45AE-9EE6-204898CC4F5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5AC-45AE-9EE6-204898CC4F5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5AC-45AE-9EE6-204898CC4F5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0.375</c:v>
                </c:pt>
                <c:pt idx="2">
                  <c:v>0.25</c:v>
                </c:pt>
                <c:pt idx="3">
                  <c:v>0.375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AC-45AE-9EE6-204898CC4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3275280"/>
        <c:axId val="1"/>
        <c:axId val="0"/>
      </c:bar3DChart>
      <c:catAx>
        <c:axId val="2083275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32752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E63E-4646-911E-C1C5A582C4BF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E63E-4646-911E-C1C5A582C4B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63E-4646-911E-C1C5A582C4B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63E-4646-911E-C1C5A582C4B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3E-4646-911E-C1C5A582C4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3276944"/>
        <c:axId val="1"/>
        <c:axId val="0"/>
      </c:bar3DChart>
      <c:catAx>
        <c:axId val="2083276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32769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94B1-4550-8F4F-1DC91A48B552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94B1-4550-8F4F-1DC91A48B55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B1-4550-8F4F-1DC91A48B55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B1-4550-8F4F-1DC91A48B55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B1-4550-8F4F-1DC91A48B5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3293168"/>
        <c:axId val="1"/>
        <c:axId val="0"/>
      </c:bar3DChart>
      <c:catAx>
        <c:axId val="20832931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32931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EAB-4D06-8288-9D57A427A07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EAB-4D06-8288-9D57A427A07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EAB-4D06-8288-9D57A427A07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EAB-4D06-8288-9D57A427A07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EAB-4D06-8288-9D57A427A0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4578640"/>
        <c:axId val="1"/>
        <c:axId val="0"/>
      </c:bar3DChart>
      <c:catAx>
        <c:axId val="20545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4578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FE84-416B-95C1-0E0CCF96D298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FE84-416B-95C1-0E0CCF96D29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E84-416B-95C1-0E0CCF96D29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E84-416B-95C1-0E0CCF96D29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E84-416B-95C1-0E0CCF96D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3293584"/>
        <c:axId val="1"/>
        <c:axId val="0"/>
      </c:bar3DChart>
      <c:catAx>
        <c:axId val="2083293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3293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E2B-4FD8-B1BA-A62535B27A4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E2B-4FD8-B1BA-A62535B27A4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E2B-4FD8-B1BA-A62535B27A4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E2B-4FD8-B1BA-A62535B27A4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2B-4FD8-B1BA-A62535B27A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425568"/>
        <c:axId val="1"/>
        <c:axId val="0"/>
      </c:bar3DChart>
      <c:catAx>
        <c:axId val="205642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4255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F7F-4C5E-A58A-35711028FBA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7F-4C5E-A58A-35711028FBA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F7F-4C5E-A58A-35711028FBA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7F-4C5E-A58A-35711028FBA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7F-4C5E-A58A-35711028F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438464"/>
        <c:axId val="1"/>
        <c:axId val="0"/>
      </c:bar3DChart>
      <c:catAx>
        <c:axId val="205643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4384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4C8-4E2D-B0B8-95B6BE155B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4C8-4E2D-B0B8-95B6BE155B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4C8-4E2D-B0B8-95B6BE155B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4C8-4E2D-B0B8-95B6BE155B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C8-4E2D-B0B8-95B6BE155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437632"/>
        <c:axId val="1"/>
        <c:axId val="0"/>
      </c:bar3DChart>
      <c:catAx>
        <c:axId val="2056437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437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8D3-4A68-8C77-55FD055EB7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8D3-4A68-8C77-55FD055EB7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8D3-4A68-8C77-55FD055EB7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8D3-4A68-8C77-55FD055EB7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8D3-4A68-8C77-55FD055EB7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431392"/>
        <c:axId val="1"/>
        <c:axId val="0"/>
      </c:bar3DChart>
      <c:catAx>
        <c:axId val="205643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4313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F46-4CBC-8961-10E55D5FE40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F46-4CBC-8961-10E55D5FE40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F46-4CBC-8961-10E55D5FE40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F46-4CBC-8961-10E55D5FE40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F46-4CBC-8961-10E55D5FE4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434304"/>
        <c:axId val="1"/>
        <c:axId val="0"/>
      </c:bar3DChart>
      <c:catAx>
        <c:axId val="205643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4343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75F-4EA6-B2E2-AB9104EF7B9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75F-4EA6-B2E2-AB9104EF7B9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75F-4EA6-B2E2-AB9104EF7B9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75F-4EA6-B2E2-AB9104EF7B9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75F-4EA6-B2E2-AB9104EF7B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435552"/>
        <c:axId val="1"/>
        <c:axId val="0"/>
      </c:bar3DChart>
      <c:catAx>
        <c:axId val="2056435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4355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906-46FE-9799-48490508DDD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906-46FE-9799-48490508DDD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906-46FE-9799-48490508DDD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906-46FE-9799-48490508DDD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906-46FE-9799-48490508DD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428480"/>
        <c:axId val="1"/>
        <c:axId val="0"/>
      </c:bar3DChart>
      <c:catAx>
        <c:axId val="205642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428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205-4227-A639-5957906F001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205-4227-A639-5957906F001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205-4227-A639-5957906F001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205-4227-A639-5957906F001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205-4227-A639-5957906F00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435968"/>
        <c:axId val="1"/>
        <c:axId val="0"/>
      </c:bar3DChart>
      <c:catAx>
        <c:axId val="205643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435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353-4003-A1DD-4DE6BCD19D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353-4003-A1DD-4DE6BCD19D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353-4003-A1DD-4DE6BCD19D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353-4003-A1DD-4DE6BCD19D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53-4003-A1DD-4DE6BCD19D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426816"/>
        <c:axId val="1"/>
        <c:axId val="0"/>
      </c:bar3DChart>
      <c:catAx>
        <c:axId val="2056426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4268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548-47C2-B306-9CDAFB8125B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548-47C2-B306-9CDAFB8125B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548-47C2-B306-9CDAFB8125B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548-47C2-B306-9CDAFB8125B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8-47C2-B306-9CDAFB8125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4576144"/>
        <c:axId val="1"/>
        <c:axId val="0"/>
      </c:bar3DChart>
      <c:catAx>
        <c:axId val="2054576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45761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985-4A7B-BC86-DC4880B3A34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9985-4A7B-BC86-DC4880B3A34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85-4A7B-BC86-DC4880B3A34A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9985-4A7B-BC86-DC4880B3A34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9985-4A7B-BC86-DC4880B3A34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9985-4A7B-BC86-DC4880B3A34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9985-4A7B-BC86-DC4880B3A34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985-4A7B-BC86-DC4880B3A34A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9985-4A7B-BC86-DC4880B3A34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9985-4A7B-BC86-DC4880B3A34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9985-4A7B-BC86-DC4880B3A34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9985-4A7B-BC86-DC4880B3A34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9985-4A7B-BC86-DC4880B3A34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985-4A7B-BC86-DC4880B3A34A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985-4A7B-BC86-DC4880B3A34A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985-4A7B-BC86-DC4880B3A34A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985-4A7B-BC86-DC4880B3A34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985-4A7B-BC86-DC4880B3A3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6427232"/>
        <c:axId val="1"/>
      </c:lineChart>
      <c:catAx>
        <c:axId val="20564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42723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B62-4BFA-AFF9-7F2D017536C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B62-4BFA-AFF9-7F2D017536C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B62-4BFA-AFF9-7F2D017536C9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B62-4BFA-AFF9-7F2D017536C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B62-4BFA-AFF9-7F2D017536C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B62-4BFA-AFF9-7F2D017536C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B62-4BFA-AFF9-7F2D017536C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B62-4BFA-AFF9-7F2D017536C9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B62-4BFA-AFF9-7F2D017536C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B62-4BFA-AFF9-7F2D017536C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B62-4BFA-AFF9-7F2D017536C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B62-4BFA-AFF9-7F2D017536C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B62-4BFA-AFF9-7F2D017536C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B62-4BFA-AFF9-7F2D017536C9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B62-4BFA-AFF9-7F2D017536C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B62-4BFA-AFF9-7F2D01753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8754256"/>
        <c:axId val="1"/>
      </c:lineChart>
      <c:catAx>
        <c:axId val="205875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875425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BF0-443A-A826-0BCE22A0660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1BF0-443A-A826-0BCE22A0660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BF0-443A-A826-0BCE22A0660E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1BF0-443A-A826-0BCE22A0660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1BF0-443A-A826-0BCE22A0660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1BF0-443A-A826-0BCE22A0660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1BF0-443A-A826-0BCE22A0660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BF0-443A-A826-0BCE22A0660E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1BF0-443A-A826-0BCE22A0660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1BF0-443A-A826-0BCE22A0660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1BF0-443A-A826-0BCE22A0660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1BF0-443A-A826-0BCE22A0660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BF0-443A-A826-0BCE22A0660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BF0-443A-A826-0BCE22A0660E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BF0-443A-A826-0BCE22A0660E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BF0-443A-A826-0BCE22A0660E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BF0-443A-A826-0BCE22A0660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BF0-443A-A826-0BCE22A066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8743440"/>
        <c:axId val="1"/>
      </c:lineChart>
      <c:catAx>
        <c:axId val="205874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874344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DF2-44D1-A5BF-D347B5245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DF2-44D1-A5BF-D347B5245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DF2-44D1-A5BF-D347B5245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DF2-44D1-A5BF-D347B5245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F2-44D1-A5BF-D347B5245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8752176"/>
        <c:axId val="1"/>
        <c:axId val="0"/>
      </c:bar3DChart>
      <c:catAx>
        <c:axId val="2058752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87521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67-4E59-BD43-7DC6284A68F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67-4E59-BD43-7DC6284A68F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67-4E59-BD43-7DC6284A68F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67-4E59-BD43-7DC6284A68F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67-4E59-BD43-7DC6284A68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8752592"/>
        <c:axId val="1"/>
        <c:axId val="0"/>
      </c:bar3DChart>
      <c:catAx>
        <c:axId val="205875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87525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BA9-412F-B69F-3C5E9BCB49C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BA9-412F-B69F-3C5E9BCB49C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BA9-412F-B69F-3C5E9BCB49C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BA9-412F-B69F-3C5E9BCB49C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A9-412F-B69F-3C5E9BCB49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8750928"/>
        <c:axId val="1"/>
        <c:axId val="0"/>
      </c:bar3DChart>
      <c:catAx>
        <c:axId val="205875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8750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692-408D-AA64-37D083FC9442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692-408D-AA64-37D083FC944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</c:v>
                </c:pt>
                <c:pt idx="1">
                  <c:v>0.375</c:v>
                </c:pt>
                <c:pt idx="2">
                  <c:v>0.375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692-408D-AA64-37D083FC9442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692-408D-AA64-37D083FC9442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692-408D-AA64-37D083FC9442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692-408D-AA64-37D083FC9442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692-408D-AA64-37D083FC944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0.16666666666666666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692-408D-AA64-37D083FC9442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692-408D-AA64-37D083FC9442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692-408D-AA64-37D083FC9442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692-408D-AA64-37D083FC9442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692-408D-AA64-37D083FC944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0.16666666666666666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692-408D-AA64-37D083FC944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0.16666666666666666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692-408D-AA64-37D083FC94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8745520"/>
        <c:axId val="1"/>
      </c:lineChart>
      <c:catAx>
        <c:axId val="205874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87455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087-43B8-9A9E-A378FD07AE1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087-43B8-9A9E-A378FD07AE1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087-43B8-9A9E-A378FD07AE1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087-43B8-9A9E-A378FD07AE1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087-43B8-9A9E-A378FD07AE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8755088"/>
        <c:axId val="1"/>
        <c:axId val="0"/>
      </c:bar3DChart>
      <c:catAx>
        <c:axId val="2058755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87550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F13-4923-BB5D-D2F808120D1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F13-4923-BB5D-D2F808120D1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F13-4923-BB5D-D2F808120D1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F13-4923-BB5D-D2F808120D1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F13-4923-BB5D-D2F808120D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8748432"/>
        <c:axId val="1"/>
        <c:axId val="0"/>
      </c:bar3DChart>
      <c:catAx>
        <c:axId val="2058748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87484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A831-4157-A4C5-7E0CA337B32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A831-4157-A4C5-7E0CA337B32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31-4157-A4C5-7E0CA337B3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8751760"/>
        <c:axId val="1"/>
        <c:axId val="0"/>
      </c:bar3DChart>
      <c:catAx>
        <c:axId val="2058751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87517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0C8-4FF9-8D70-4DD6FA8E7FF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0C8-4FF9-8D70-4DD6FA8E7FF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0C8-4FF9-8D70-4DD6FA8E7FF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0C8-4FF9-8D70-4DD6FA8E7FF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0C8-4FF9-8D70-4DD6FA8E7F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4579888"/>
        <c:axId val="1"/>
        <c:axId val="0"/>
      </c:bar3DChart>
      <c:catAx>
        <c:axId val="205457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4579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2A6-40AD-98A2-1BC5923C2F5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2A6-40AD-98A2-1BC5923C2F5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2A6-40AD-98A2-1BC5923C2F5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2A6-40AD-98A2-1BC5923C2F5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0.16666666666666666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A6-40AD-98A2-1BC5923C2F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8755504"/>
        <c:axId val="1"/>
        <c:axId val="0"/>
      </c:bar3DChart>
      <c:catAx>
        <c:axId val="2058755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87555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CB2-4AA0-9FDE-80BF28504A0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CB2-4AA0-9FDE-80BF28504A0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CB2-4AA0-9FDE-80BF28504A0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CB2-4AA0-9FDE-80BF28504A0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CB2-4AA0-9FDE-80BF28504A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8756336"/>
        <c:axId val="1"/>
        <c:axId val="0"/>
      </c:bar3DChart>
      <c:catAx>
        <c:axId val="2058756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87563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2020</a:t>
            </a:r>
            <a:r>
              <a:rPr lang="es-CO" baseline="0"/>
              <a:t> </a:t>
            </a:r>
            <a:r>
              <a:rPr lang="es-CO"/>
              <a:t>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9C4-4261-BEEB-58C8A265854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9C4-4261-BEEB-58C8A265854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9C4-4261-BEEB-58C8A265854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9C4-4261-BEEB-58C8A265854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C4-4261-BEEB-58C8A26585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8756752"/>
        <c:axId val="1"/>
        <c:axId val="0"/>
      </c:bar3DChart>
      <c:catAx>
        <c:axId val="2058756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8756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58-48D5-8A51-F55AF41DA0E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58-48D5-8A51-F55AF41DA0E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58-48D5-8A51-F55AF41DA0E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58-48D5-8A51-F55AF41DA0E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58-48D5-8A51-F55AF41DA0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8747600"/>
        <c:axId val="1"/>
        <c:axId val="0"/>
      </c:bar3DChart>
      <c:catAx>
        <c:axId val="205874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8747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006-4BAB-BC6C-73224ABE3CD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006-4BAB-BC6C-73224ABE3CD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006-4BAB-BC6C-73224ABE3CD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006-4BAB-BC6C-73224ABE3CD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0.8571428571428571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006-4BAB-BC6C-73224ABE3C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8753840"/>
        <c:axId val="1"/>
        <c:axId val="0"/>
      </c:bar3DChart>
      <c:catAx>
        <c:axId val="2058753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87538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5C1-43BF-B749-CB1B1A1747E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5C1-43BF-B749-CB1B1A1747E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5C1-43BF-B749-CB1B1A1747E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5C1-43BF-B749-CB1B1A1747E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5C1-43BF-B749-CB1B1A1747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8743024"/>
        <c:axId val="1"/>
        <c:axId val="0"/>
      </c:bar3DChart>
      <c:catAx>
        <c:axId val="2058743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87430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C9-4B94-A547-3D2C2E98CF9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C9-4B94-A547-3D2C2E98CF9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C9-4B94-A547-3D2C2E98CF9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C9-4B94-A547-3D2C2E98CF9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0.8571428571428571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C9-4B94-A547-3D2C2E98CF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8746352"/>
        <c:axId val="1"/>
        <c:axId val="0"/>
      </c:bar3DChart>
      <c:catAx>
        <c:axId val="205874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87463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668-4D8C-BFA2-8164955A06F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668-4D8C-BFA2-8164955A06F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668-4D8C-BFA2-8164955A06F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668-4D8C-BFA2-8164955A06F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668-4D8C-BFA2-8164955A06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8747184"/>
        <c:axId val="1"/>
        <c:axId val="0"/>
      </c:bar3DChart>
      <c:catAx>
        <c:axId val="205874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87471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D59-47F5-B977-538D4E2D447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D59-47F5-B977-538D4E2D447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D59-47F5-B977-538D4E2D447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D59-47F5-B977-538D4E2D447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D59-47F5-B977-538D4E2D44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8744688"/>
        <c:axId val="1"/>
        <c:axId val="0"/>
      </c:bar3DChart>
      <c:catAx>
        <c:axId val="205874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8744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568-4398-838D-90756C61464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568-4398-838D-90756C61464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568-4398-838D-90756C61464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568-4398-838D-90756C61464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68-4398-838D-90756C6146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8749264"/>
        <c:axId val="1"/>
        <c:axId val="0"/>
      </c:bar3DChart>
      <c:catAx>
        <c:axId val="205874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87492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766-43B2-906D-D45C3A009B9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766-43B2-906D-D45C3A009B9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766-43B2-906D-D45C3A009B9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766-43B2-906D-D45C3A009B9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66-43B2-906D-D45C3A009B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4582384"/>
        <c:axId val="1"/>
        <c:axId val="0"/>
      </c:bar3DChart>
      <c:catAx>
        <c:axId val="205458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4582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868-45BB-B3AF-F4643059AAF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868-45BB-B3AF-F4643059AAF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68-45BB-B3AF-F4643059AAF3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3868-45BB-B3AF-F4643059AAF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868-45BB-B3AF-F4643059AAF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868-45BB-B3AF-F4643059AAF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868-45BB-B3AF-F4643059AAF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868-45BB-B3AF-F4643059AAF3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868-45BB-B3AF-F4643059AAF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3868-45BB-B3AF-F4643059AAF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3868-45BB-B3AF-F4643059AAF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3868-45BB-B3AF-F4643059AAF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868-45BB-B3AF-F4643059AAF3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868-45BB-B3AF-F4643059AAF3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868-45BB-B3AF-F4643059AAF3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868-45BB-B3AF-F4643059AAF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3868-45BB-B3AF-F4643059AA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8750096"/>
        <c:axId val="1"/>
      </c:lineChart>
      <c:catAx>
        <c:axId val="205875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875009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0DB-40FB-BE40-B40FCB3A6D14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DB-40FB-BE40-B40FCB3A6D1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0.8571428571428571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0DB-40FB-BE40-B40FCB3A6D1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0DB-40FB-BE40-B40FCB3A6D14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0DB-40FB-BE40-B40FCB3A6D14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0DB-40FB-BE40-B40FCB3A6D14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0DB-40FB-BE40-B40FCB3A6D1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0DB-40FB-BE40-B40FCB3A6D1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0DB-40FB-BE40-B40FCB3A6D14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0DB-40FB-BE40-B40FCB3A6D14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0DB-40FB-BE40-B40FCB3A6D14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0DB-40FB-BE40-B40FCB3A6D1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60DB-40FB-BE40-B40FCB3A6D1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0DB-40FB-BE40-B40FCB3A6D14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0DB-40FB-BE40-B40FCB3A6D14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0DB-40FB-BE40-B40FCB3A6D14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0DB-40FB-BE40-B40FCB3A6D1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0.8571428571428571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60DB-40FB-BE40-B40FCB3A6D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9224944"/>
        <c:axId val="1"/>
      </c:lineChart>
      <c:catAx>
        <c:axId val="2029224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2922494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FDD-4B77-B6E6-4075866ABFA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FDD-4B77-B6E6-4075866ABFA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DD-4B77-B6E6-4075866ABFA2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FDD-4B77-B6E6-4075866ABFA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FDD-4B77-B6E6-4075866ABFA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FDD-4B77-B6E6-4075866ABFA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FDD-4B77-B6E6-4075866ABFA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FDD-4B77-B6E6-4075866ABFA2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FDD-4B77-B6E6-4075866ABFA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FDD-4B77-B6E6-4075866ABFA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FDD-4B77-B6E6-4075866ABFA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FDD-4B77-B6E6-4075866ABFA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FDD-4B77-B6E6-4075866ABFA2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FDD-4B77-B6E6-4075866ABFA2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FDD-4B77-B6E6-4075866ABFA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FDD-4B77-B6E6-4075866AB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9224112"/>
        <c:axId val="1"/>
      </c:lineChart>
      <c:catAx>
        <c:axId val="202922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292241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ECB-42F3-9993-121CB913A42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ECB-42F3-9993-121CB913A42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ECB-42F3-9993-121CB913A42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ECB-42F3-9993-121CB913A42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</c:v>
                </c:pt>
                <c:pt idx="1">
                  <c:v>0.3</c:v>
                </c:pt>
                <c:pt idx="2">
                  <c:v>0.7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CB-42F3-9993-121CB913A4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29229104"/>
        <c:axId val="1"/>
        <c:axId val="0"/>
      </c:bar3DChart>
      <c:catAx>
        <c:axId val="2029229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292291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46-42B7-9183-4804AAB6C6F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46-42B7-9183-4804AAB6C6F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46-42B7-9183-4804AAB6C6F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46-42B7-9183-4804AAB6C6F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0.3</c:v>
                </c:pt>
                <c:pt idx="2">
                  <c:v>0.7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46-42B7-9183-4804AAB6C6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29222864"/>
        <c:axId val="1"/>
        <c:axId val="0"/>
      </c:bar3DChart>
      <c:catAx>
        <c:axId val="202922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292228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421-4B03-AC29-BE0C6BE67F0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21-4B03-AC29-BE0C6BE67F0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21-4B03-AC29-BE0C6BE67F0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21-4B03-AC29-BE0C6BE67F0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0.3</c:v>
                </c:pt>
                <c:pt idx="2">
                  <c:v>0.7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21-4B03-AC29-BE0C6BE67F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29227440"/>
        <c:axId val="1"/>
        <c:axId val="0"/>
      </c:bar3DChart>
      <c:catAx>
        <c:axId val="2029227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292274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4F6-4767-BD03-04B707AF83D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64F6-4767-BD03-04B707AF83D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0.14285714285714285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4F6-4767-BD03-04B707AF83D8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64F6-4767-BD03-04B707AF83D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64F6-4767-BD03-04B707AF83D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64F6-4767-BD03-04B707AF83D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64F6-4767-BD03-04B707AF83D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0.3</c:v>
                </c:pt>
                <c:pt idx="2">
                  <c:v>0.7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4F6-4767-BD03-04B707AF83D8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64F6-4767-BD03-04B707AF83D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64F6-4767-BD03-04B707AF83D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64F6-4767-BD03-04B707AF83D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64F6-4767-BD03-04B707AF83D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0.3</c:v>
                </c:pt>
                <c:pt idx="2">
                  <c:v>0.5</c:v>
                </c:pt>
                <c:pt idx="3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64F6-4767-BD03-04B707AF83D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4F6-4767-BD03-04B707AF83D8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4F6-4767-BD03-04B707AF83D8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4F6-4767-BD03-04B707AF83D8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4F6-4767-BD03-04B707AF83D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64F6-4767-BD03-04B707AF83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9225360"/>
        <c:axId val="1"/>
      </c:lineChart>
      <c:catAx>
        <c:axId val="202922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292253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885-44EC-8558-81655572642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885-44EC-8558-81655572642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885-44EC-8558-81655572642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885-44EC-8558-81655572642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85-44EC-8558-8165557264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29226192"/>
        <c:axId val="1"/>
        <c:axId val="0"/>
      </c:bar3DChart>
      <c:catAx>
        <c:axId val="202922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29226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AFC-4ABB-AEE4-E2E9B714F44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AFC-4ABB-AEE4-E2E9B714F44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AFC-4ABB-AEE4-E2E9B714F44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AFC-4ABB-AEE4-E2E9B714F44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FC-4ABB-AEE4-E2E9B714F4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28878848"/>
        <c:axId val="1"/>
        <c:axId val="0"/>
      </c:bar3DChart>
      <c:catAx>
        <c:axId val="202887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288788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99D-4BBE-8DEF-11970026F00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99D-4BBE-8DEF-11970026F00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99D-4BBE-8DEF-11970026F00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99D-4BBE-8DEF-11970026F00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99D-4BBE-8DEF-11970026F0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28880096"/>
        <c:axId val="1"/>
        <c:axId val="0"/>
      </c:bar3DChart>
      <c:catAx>
        <c:axId val="202888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288800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92B-421E-9730-345D76AF3F1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92B-421E-9730-345D76AF3F1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92B-421E-9730-345D76AF3F1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92B-421E-9730-345D76AF3F1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0.375</c:v>
                </c:pt>
                <c:pt idx="2">
                  <c:v>0.25</c:v>
                </c:pt>
                <c:pt idx="3">
                  <c:v>0.375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2B-421E-9730-345D76AF3F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4582800"/>
        <c:axId val="1"/>
        <c:axId val="0"/>
      </c:bar3DChart>
      <c:catAx>
        <c:axId val="205458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45828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915-477D-B65C-617571435D6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915-477D-B65C-617571435D6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15-477D-B65C-617571435D60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915-477D-B65C-617571435D6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915-477D-B65C-617571435D6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915-477D-B65C-617571435D6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915-477D-B65C-617571435D6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15-477D-B65C-617571435D60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915-477D-B65C-617571435D6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915-477D-B65C-617571435D6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4915-477D-B65C-617571435D6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4915-477D-B65C-617571435D6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15-477D-B65C-617571435D6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915-477D-B65C-617571435D60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915-477D-B65C-617571435D60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915-477D-B65C-617571435D60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915-477D-B65C-617571435D6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15-477D-B65C-617571435D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8880512"/>
        <c:axId val="1"/>
      </c:lineChart>
      <c:catAx>
        <c:axId val="202888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288805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8B7-447C-81FF-C526FC0590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8B7-447C-81FF-C526FC0590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8B7-447C-81FF-C526FC0590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8B7-447C-81FF-C526FC0590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B7-447C-81FF-C526FC059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28880928"/>
        <c:axId val="1"/>
        <c:axId val="0"/>
      </c:bar3DChart>
      <c:catAx>
        <c:axId val="20288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28880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6B2-417C-9A6E-560B24DEFC7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6B2-417C-9A6E-560B24DEFC7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6B2-417C-9A6E-560B24DEFC7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B2-417C-9A6E-560B24DEFC7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0.8571428571428571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B2-417C-9A6E-560B24DEF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0321008"/>
        <c:axId val="1"/>
        <c:axId val="0"/>
      </c:bar3DChart>
      <c:catAx>
        <c:axId val="2080321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03210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F99E-4AC5-95F8-6F1FFDD5B6A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99E-4AC5-95F8-6F1FFDD5B6A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9E-4AC5-95F8-6F1FFDD5B6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0333488"/>
        <c:axId val="1"/>
        <c:axId val="0"/>
      </c:bar3DChart>
      <c:catAx>
        <c:axId val="2080333488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0333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30ED-4398-9B5D-BD3D4B76F86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0ED-4398-9B5D-BD3D4B76F86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ED-4398-9B5D-BD3D4B76F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0324752"/>
        <c:axId val="1"/>
        <c:axId val="0"/>
      </c:bar3DChart>
      <c:catAx>
        <c:axId val="2080324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0324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50A-4AF9-B40E-32408D1F80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50A-4AF9-B40E-32408D1F80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50A-4AF9-B40E-32408D1F80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50A-4AF9-B40E-32408D1F80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50A-4AF9-B40E-32408D1F80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0332240"/>
        <c:axId val="1"/>
        <c:axId val="0"/>
      </c:bar3DChart>
      <c:catAx>
        <c:axId val="2080332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0332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236-403D-9697-6EBB11571F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236-403D-9697-6EBB11571F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236-403D-9697-6EBB11571F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236-403D-9697-6EBB11571F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236-403D-9697-6EBB11571F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0318512"/>
        <c:axId val="1"/>
        <c:axId val="0"/>
      </c:bar3DChart>
      <c:catAx>
        <c:axId val="208031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03185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DF2-496E-8F15-4148B43B6FE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DF2-496E-8F15-4148B43B6FE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DF2-496E-8F15-4148B43B6FE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DF2-496E-8F15-4148B43B6FE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DF2-496E-8F15-4148B43B6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0328912"/>
        <c:axId val="1"/>
        <c:axId val="0"/>
      </c:bar3DChart>
      <c:catAx>
        <c:axId val="2080328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03289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C75-4EF8-A1F5-B252E9DC3AB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C75-4EF8-A1F5-B252E9DC3AB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C75-4EF8-A1F5-B252E9DC3AB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C75-4EF8-A1F5-B252E9DC3AB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C75-4EF8-A1F5-B252E9DC3A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0323920"/>
        <c:axId val="1"/>
        <c:axId val="0"/>
      </c:bar3DChart>
      <c:catAx>
        <c:axId val="2080323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03239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151-4A3D-A417-54171A3786C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151-4A3D-A417-54171A3786C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151-4A3D-A417-54171A3786C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151-4A3D-A417-54171A3786C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151-4A3D-A417-54171A3786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0322256"/>
        <c:axId val="1"/>
        <c:axId val="0"/>
      </c:bar3DChart>
      <c:catAx>
        <c:axId val="208032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0322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C0D-4EC6-9EAC-32BE63237C5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C0D-4EC6-9EAC-32BE63237C5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C0D-4EC6-9EAC-32BE63237C5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C0D-4EC6-9EAC-32BE63237C5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0.375</c:v>
                </c:pt>
                <c:pt idx="2">
                  <c:v>0</c:v>
                </c:pt>
                <c:pt idx="3">
                  <c:v>0.375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C0D-4EC6-9EAC-32BE63237C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4584880"/>
        <c:axId val="1"/>
        <c:axId val="0"/>
      </c:bar3DChart>
      <c:catAx>
        <c:axId val="205458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45848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B9A-4CA7-8FEB-F567A16E7D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B9A-4CA7-8FEB-F567A16E7D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B9A-4CA7-8FEB-F567A16E7D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B9A-4CA7-8FEB-F567A16E7D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B9A-4CA7-8FEB-F567A16E7D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0319344"/>
        <c:axId val="1"/>
        <c:axId val="0"/>
      </c:bar3DChart>
      <c:catAx>
        <c:axId val="2080319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03193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981-4766-9954-4342417ED65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981-4766-9954-4342417ED65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981-4766-9954-4342417ED65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981-4766-9954-4342417ED65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981-4766-9954-4342417ED6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0321424"/>
        <c:axId val="1"/>
        <c:axId val="0"/>
      </c:bar3DChart>
      <c:catAx>
        <c:axId val="208032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0321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251-43EA-BA11-2C8AB65FAE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251-43EA-BA11-2C8AB65FAE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251-43EA-BA11-2C8AB65FAE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251-43EA-BA11-2C8AB65FAE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251-43EA-BA11-2C8AB65FA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0319760"/>
        <c:axId val="1"/>
        <c:axId val="0"/>
      </c:bar3DChart>
      <c:catAx>
        <c:axId val="208031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03197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45A-4E03-B5F8-75A8662EF62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5A-4E03-B5F8-75A8662EF62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5A-4E03-B5F8-75A8662EF62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5A-4E03-B5F8-75A8662EF62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5A-4E03-B5F8-75A8662EF6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0320176"/>
        <c:axId val="1"/>
        <c:axId val="0"/>
      </c:bar3DChart>
      <c:catAx>
        <c:axId val="208032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03201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489-486B-B169-02CB10F1B4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489-486B-B169-02CB10F1B4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489-486B-B169-02CB10F1B4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489-486B-B169-02CB10F1B4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489-486B-B169-02CB10F1B4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0331408"/>
        <c:axId val="1"/>
        <c:axId val="0"/>
      </c:bar3DChart>
      <c:catAx>
        <c:axId val="2080331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03314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7FB-4A2C-B4E7-DC784A6C392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7FB-4A2C-B4E7-DC784A6C392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7FB-4A2C-B4E7-DC784A6C3929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7FB-4A2C-B4E7-DC784A6C392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7FB-4A2C-B4E7-DC784A6C392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7FB-4A2C-B4E7-DC784A6C392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7FB-4A2C-B4E7-DC784A6C392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7FB-4A2C-B4E7-DC784A6C3929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7FB-4A2C-B4E7-DC784A6C392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7FB-4A2C-B4E7-DC784A6C392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E7FB-4A2C-B4E7-DC784A6C392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E7FB-4A2C-B4E7-DC784A6C392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7FB-4A2C-B4E7-DC784A6C392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7FB-4A2C-B4E7-DC784A6C3929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7FB-4A2C-B4E7-DC784A6C3929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7FB-4A2C-B4E7-DC784A6C3929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7FB-4A2C-B4E7-DC784A6C392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7FB-4A2C-B4E7-DC784A6C3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0325168"/>
        <c:axId val="1"/>
      </c:lineChart>
      <c:catAx>
        <c:axId val="208032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032516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8D5-4E6A-9695-717ABD171D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8D5-4E6A-9695-717ABD171D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D5-4E6A-9695-717ABD171D7C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8D5-4E6A-9695-717ABD171D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8D5-4E6A-9695-717ABD171D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8D5-4E6A-9695-717ABD171D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8D5-4E6A-9695-717ABD171D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8D5-4E6A-9695-717ABD171D7C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8D5-4E6A-9695-717ABD171D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8D5-4E6A-9695-717ABD171D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08D5-4E6A-9695-717ABD171D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08D5-4E6A-9695-717ABD171D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8D5-4E6A-9695-717ABD171D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8D5-4E6A-9695-717ABD171D7C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8D5-4E6A-9695-717ABD171D7C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8D5-4E6A-9695-717ABD171D7C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8D5-4E6A-9695-717ABD171D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8D5-4E6A-9695-717ABD171D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0333072"/>
        <c:axId val="1"/>
      </c:lineChart>
      <c:catAx>
        <c:axId val="208033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033307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0E9-470A-A57E-47489618129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0E9-470A-A57E-47489618129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0E9-470A-A57E-474896181299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0E9-470A-A57E-47489618129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0E9-470A-A57E-47489618129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0E9-470A-A57E-47489618129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0E9-470A-A57E-47489618129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0E9-470A-A57E-474896181299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0E9-470A-A57E-47489618129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0E9-470A-A57E-47489618129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0E9-470A-A57E-47489618129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0E9-470A-A57E-47489618129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0E9-470A-A57E-47489618129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0E9-470A-A57E-474896181299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0E9-470A-A57E-474896181299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0E9-470A-A57E-474896181299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0E9-470A-A57E-47489618129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0E9-470A-A57E-4748961812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0323088"/>
        <c:axId val="1"/>
      </c:lineChart>
      <c:catAx>
        <c:axId val="2080323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032308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02D-40B2-AC94-FF5FD3B57FF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2D-40B2-AC94-FF5FD3B57FF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02D-40B2-AC94-FF5FD3B57FF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02D-40B2-AC94-FF5FD3B57FF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2D-40B2-AC94-FF5FD3B57F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0325584"/>
        <c:axId val="1"/>
        <c:axId val="0"/>
      </c:bar3DChart>
      <c:catAx>
        <c:axId val="208032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0325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5CF-4B9D-B08E-CD9349227A4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5CF-4B9D-B08E-CD9349227A4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5CF-4B9D-B08E-CD9349227A4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5CF-4B9D-B08E-CD9349227A4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5CF-4B9D-B08E-CD9349227A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0326416"/>
        <c:axId val="1"/>
        <c:axId val="0"/>
      </c:bar3DChart>
      <c:catAx>
        <c:axId val="208032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0326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381-4AB6-B8C2-C17664A429B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381-4AB6-B8C2-C17664A429B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381-4AB6-B8C2-C17664A429B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381-4AB6-B8C2-C17664A429B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0.375</c:v>
                </c:pt>
                <c:pt idx="2">
                  <c:v>0.25</c:v>
                </c:pt>
                <c:pt idx="3">
                  <c:v>0.375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1-4AB6-B8C2-C17664A42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4583216"/>
        <c:axId val="1"/>
        <c:axId val="0"/>
      </c:bar3DChart>
      <c:catAx>
        <c:axId val="2054583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4583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5C0-4330-81C7-52354EA6EED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C0-4330-81C7-52354EA6EE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0327248"/>
        <c:axId val="1"/>
        <c:axId val="0"/>
      </c:bar3DChart>
      <c:catAx>
        <c:axId val="208032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03272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D35-44BC-805C-2E11C45ED60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D35-44BC-805C-2E11C45ED60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D35-44BC-805C-2E11C45ED609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D35-44BC-805C-2E11C45ED60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D35-44BC-805C-2E11C45ED60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D35-44BC-805C-2E11C45ED60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D35-44BC-805C-2E11C45ED60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D35-44BC-805C-2E11C45ED609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D35-44BC-805C-2E11C45ED60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D35-44BC-805C-2E11C45ED60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4D35-44BC-805C-2E11C45ED60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4D35-44BC-805C-2E11C45ED60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D35-44BC-805C-2E11C45ED60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D35-44BC-805C-2E11C45ED609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D35-44BC-805C-2E11C45ED609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D35-44BC-805C-2E11C45ED609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D35-44BC-805C-2E11C45ED60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D35-44BC-805C-2E11C45ED6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0328080"/>
        <c:axId val="1"/>
      </c:lineChart>
      <c:catAx>
        <c:axId val="2080328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803280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F28-4880-86C9-E1831DAEB24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28-4880-86C9-E1831DAEB24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F28-4880-86C9-E1831DAEB24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28-4880-86C9-E1831DAEB24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28-4880-86C9-E1831DAEB2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4587376"/>
        <c:axId val="1"/>
        <c:axId val="0"/>
      </c:bar3DChart>
      <c:catAx>
        <c:axId val="2054587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4587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2B63-4E8B-BCEC-4C997E8CD4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2B63-4E8B-BCEC-4C997E8CD4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63-4E8B-BCEC-4C997E8CD4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4581968"/>
        <c:axId val="1"/>
        <c:axId val="0"/>
      </c:bar3DChart>
      <c:catAx>
        <c:axId val="2054581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4581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EDD4-4941-9ABE-205CE7B24D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EDD4-4941-9ABE-205CE7B24D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D4-4941-9ABE-205CE7B24D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4579056"/>
        <c:axId val="1"/>
        <c:axId val="0"/>
      </c:bar3DChart>
      <c:catAx>
        <c:axId val="2054579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4579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874-4F58-B03E-61C0E73EB3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874-4F58-B03E-61C0E73EB3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74-4F58-B03E-61C0E73EB3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4575312"/>
        <c:axId val="1"/>
        <c:axId val="0"/>
      </c:bar3DChart>
      <c:catAx>
        <c:axId val="2054575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4575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2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3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4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901" name="1 Imagen" descr="Secretaría de Educación">
          <a:extLst>
            <a:ext uri="{FF2B5EF4-FFF2-40B4-BE49-F238E27FC236}">
              <a16:creationId xmlns:a16="http://schemas.microsoft.com/office/drawing/2014/main" id="{82A6C65A-BCEF-5413-2C97-0F17EAA90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902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13AFAECF-7F4F-5F4A-83A9-C6A9F0F09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65648663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926CD320-2BA1-0E0D-7EF9-230AE87D7A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65648664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CED5013A-C5BE-6BA4-924C-11CD2D5DFE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65648665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ED499462-4664-2DE3-231C-197A9CC6C9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65648666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53D7412B-760E-CAAB-4923-F0BCEABD30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65648667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44C858AA-1D61-DD8B-9887-7F1A64B1E6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65648668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D5B84656-31AB-CA1D-4BB2-B3FCB3C75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65648669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2CBCE5A2-7084-42DA-D1D7-0D97AE56EB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65648670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B00B504F-8AE7-8785-73DB-FBB4E2CEDF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65648671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D126706E-F719-6F0D-6396-943F93F4CA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65648672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6DA6EF1C-BC5E-6FD2-81D6-58C92FC276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65648673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D25CCFC8-6A15-887C-A3D8-D24C7B4572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65648674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F31B0137-79D2-55A8-0202-6C4C66A5A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65648675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64A2DF44-4AAC-9635-33D2-F5C4B5BCAB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65648676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6DF622E2-0DB7-AF03-ACA9-C0CF52CDB7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5855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65648677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6C904433-5F9F-2C2B-6A16-530F5C2545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7003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65648678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DF7CD428-BDE4-5A0A-18C7-1D9A2521A7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94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65648679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760F3048-22A0-8F95-CDA9-513D99FD7B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919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65648680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D89A8C9E-3974-CAAB-B499-E826952946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8058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65648681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BE0AFA26-E86C-6BCB-A679-374A9CB67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83108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65648682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id="{AC423919-AC2B-8C16-79CA-70388381C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65648683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id="{5F0F8E59-B1B5-9A66-C3B1-818B2061A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6450668" name="1 Gráfico">
          <a:extLst>
            <a:ext uri="{FF2B5EF4-FFF2-40B4-BE49-F238E27FC236}">
              <a16:creationId xmlns:a16="http://schemas.microsoft.com/office/drawing/2014/main" id="{4FDE2F0D-DD3F-7078-C1C4-58AA1CAC0C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6450669" name="2 Gráfico">
          <a:extLst>
            <a:ext uri="{FF2B5EF4-FFF2-40B4-BE49-F238E27FC236}">
              <a16:creationId xmlns:a16="http://schemas.microsoft.com/office/drawing/2014/main" id="{98769B0C-DF2E-31AA-DB8F-0E0701C723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6450670" name="3 Gráfico">
          <a:extLst>
            <a:ext uri="{FF2B5EF4-FFF2-40B4-BE49-F238E27FC236}">
              <a16:creationId xmlns:a16="http://schemas.microsoft.com/office/drawing/2014/main" id="{9676643C-4274-AA8F-C6F1-85E00F47AD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6450671" name="4 Gráfico">
          <a:extLst>
            <a:ext uri="{FF2B5EF4-FFF2-40B4-BE49-F238E27FC236}">
              <a16:creationId xmlns:a16="http://schemas.microsoft.com/office/drawing/2014/main" id="{2264F28B-01A4-06A4-4645-C380367A0F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6450672" name="5 Gráfico">
          <a:extLst>
            <a:ext uri="{FF2B5EF4-FFF2-40B4-BE49-F238E27FC236}">
              <a16:creationId xmlns:a16="http://schemas.microsoft.com/office/drawing/2014/main" id="{25E0EB59-BA51-A13C-DA60-A8DDA9C3FF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6450673" name="6 Gráfico">
          <a:extLst>
            <a:ext uri="{FF2B5EF4-FFF2-40B4-BE49-F238E27FC236}">
              <a16:creationId xmlns:a16="http://schemas.microsoft.com/office/drawing/2014/main" id="{4CB08169-8CB9-30D1-25D5-6AF036E35E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6450674" name="7 Gráfico">
          <a:extLst>
            <a:ext uri="{FF2B5EF4-FFF2-40B4-BE49-F238E27FC236}">
              <a16:creationId xmlns:a16="http://schemas.microsoft.com/office/drawing/2014/main" id="{77AAD8C0-711C-397B-B4ED-A0522D4D94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6450675" name="8 Gráfico">
          <a:extLst>
            <a:ext uri="{FF2B5EF4-FFF2-40B4-BE49-F238E27FC236}">
              <a16:creationId xmlns:a16="http://schemas.microsoft.com/office/drawing/2014/main" id="{4272E567-B7FF-1E8F-0F9B-6C7713218F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6450676" name="9 Gráfico">
          <a:extLst>
            <a:ext uri="{FF2B5EF4-FFF2-40B4-BE49-F238E27FC236}">
              <a16:creationId xmlns:a16="http://schemas.microsoft.com/office/drawing/2014/main" id="{C424593D-F97D-A24A-883C-631752EAFC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66450677" name="10 Gráfico">
          <a:extLst>
            <a:ext uri="{FF2B5EF4-FFF2-40B4-BE49-F238E27FC236}">
              <a16:creationId xmlns:a16="http://schemas.microsoft.com/office/drawing/2014/main" id="{88DA7B63-219E-D495-F3B5-759A640497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66450678" name="11 Gráfico">
          <a:extLst>
            <a:ext uri="{FF2B5EF4-FFF2-40B4-BE49-F238E27FC236}">
              <a16:creationId xmlns:a16="http://schemas.microsoft.com/office/drawing/2014/main" id="{19FD2E88-C86F-086D-8A8D-67252E39E6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66450679" name="12 Gráfico">
          <a:extLst>
            <a:ext uri="{FF2B5EF4-FFF2-40B4-BE49-F238E27FC236}">
              <a16:creationId xmlns:a16="http://schemas.microsoft.com/office/drawing/2014/main" id="{45207247-75C1-06BA-C825-3974F964A8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6450680" name="7 Gráfico">
          <a:extLst>
            <a:ext uri="{FF2B5EF4-FFF2-40B4-BE49-F238E27FC236}">
              <a16:creationId xmlns:a16="http://schemas.microsoft.com/office/drawing/2014/main" id="{3EA5547F-0343-DCCD-7957-6CE63D3947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6450681" name="8 Gráfico">
          <a:extLst>
            <a:ext uri="{FF2B5EF4-FFF2-40B4-BE49-F238E27FC236}">
              <a16:creationId xmlns:a16="http://schemas.microsoft.com/office/drawing/2014/main" id="{AFEC0427-655B-7230-544E-366C72D655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6450682" name="9 Gráfico">
          <a:extLst>
            <a:ext uri="{FF2B5EF4-FFF2-40B4-BE49-F238E27FC236}">
              <a16:creationId xmlns:a16="http://schemas.microsoft.com/office/drawing/2014/main" id="{37878DF0-6F51-95A3-D777-E1533B1CA7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66450683" name="16 Gráfico">
          <a:extLst>
            <a:ext uri="{FF2B5EF4-FFF2-40B4-BE49-F238E27FC236}">
              <a16:creationId xmlns:a16="http://schemas.microsoft.com/office/drawing/2014/main" id="{FCD4165B-CAA9-7DB5-A76F-C391B208C7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66450684" name="7 Gráfico">
          <a:extLst>
            <a:ext uri="{FF2B5EF4-FFF2-40B4-BE49-F238E27FC236}">
              <a16:creationId xmlns:a16="http://schemas.microsoft.com/office/drawing/2014/main" id="{6D16C138-3100-0C61-C00D-1E444A5547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66450685" name="8 Gráfico">
          <a:extLst>
            <a:ext uri="{FF2B5EF4-FFF2-40B4-BE49-F238E27FC236}">
              <a16:creationId xmlns:a16="http://schemas.microsoft.com/office/drawing/2014/main" id="{1AB3D909-9CA5-111E-7625-ABB04F13B9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66450686" name="9 Gráfico">
          <a:extLst>
            <a:ext uri="{FF2B5EF4-FFF2-40B4-BE49-F238E27FC236}">
              <a16:creationId xmlns:a16="http://schemas.microsoft.com/office/drawing/2014/main" id="{139B0DB0-4C32-F8F7-DF84-0E3C8337D9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66450687" name="16 Gráfico">
          <a:extLst>
            <a:ext uri="{FF2B5EF4-FFF2-40B4-BE49-F238E27FC236}">
              <a16:creationId xmlns:a16="http://schemas.microsoft.com/office/drawing/2014/main" id="{474C952E-FF40-E576-B973-0C9B49E5FC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66450688" name="7 Gráfico">
          <a:extLst>
            <a:ext uri="{FF2B5EF4-FFF2-40B4-BE49-F238E27FC236}">
              <a16:creationId xmlns:a16="http://schemas.microsoft.com/office/drawing/2014/main" id="{899DEA2E-A274-98B9-F44B-F26E2F03D1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66450689" name="8 Gráfico">
          <a:extLst>
            <a:ext uri="{FF2B5EF4-FFF2-40B4-BE49-F238E27FC236}">
              <a16:creationId xmlns:a16="http://schemas.microsoft.com/office/drawing/2014/main" id="{3B821CC4-7D52-97F6-F1CA-B55C5B9C03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66450690" name="9 Gráfico">
          <a:extLst>
            <a:ext uri="{FF2B5EF4-FFF2-40B4-BE49-F238E27FC236}">
              <a16:creationId xmlns:a16="http://schemas.microsoft.com/office/drawing/2014/main" id="{803B0A83-3A3D-2140-935A-B97846B9C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66450691" name="16 Gráfico">
          <a:extLst>
            <a:ext uri="{FF2B5EF4-FFF2-40B4-BE49-F238E27FC236}">
              <a16:creationId xmlns:a16="http://schemas.microsoft.com/office/drawing/2014/main" id="{A1C11DC1-8DAD-EB5D-35E5-EE4B0284B7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66450692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ED40241C-E1B6-45A5-DE6B-CBE738103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66450693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897D00BE-8523-3D0B-1BDE-C608FFB24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66450694" name="1 Gráfico">
          <a:extLst>
            <a:ext uri="{FF2B5EF4-FFF2-40B4-BE49-F238E27FC236}">
              <a16:creationId xmlns:a16="http://schemas.microsoft.com/office/drawing/2014/main" id="{0FE0D012-3113-DBB2-99CF-158742101E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66450695" name="4 Gráfico">
          <a:extLst>
            <a:ext uri="{FF2B5EF4-FFF2-40B4-BE49-F238E27FC236}">
              <a16:creationId xmlns:a16="http://schemas.microsoft.com/office/drawing/2014/main" id="{D0910CA5-DBD9-BD86-4696-D7DBEF2E91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66450696" name="5 Gráfico">
          <a:extLst>
            <a:ext uri="{FF2B5EF4-FFF2-40B4-BE49-F238E27FC236}">
              <a16:creationId xmlns:a16="http://schemas.microsoft.com/office/drawing/2014/main" id="{B14870FE-B4F7-D8B9-D460-E976F7B25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66450697" name="6 Gráfico">
          <a:extLst>
            <a:ext uri="{FF2B5EF4-FFF2-40B4-BE49-F238E27FC236}">
              <a16:creationId xmlns:a16="http://schemas.microsoft.com/office/drawing/2014/main" id="{FBC2475B-6E3D-14F6-52AD-F2949A00D2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66450698" name="7 Gráfico">
          <a:extLst>
            <a:ext uri="{FF2B5EF4-FFF2-40B4-BE49-F238E27FC236}">
              <a16:creationId xmlns:a16="http://schemas.microsoft.com/office/drawing/2014/main" id="{FD16704A-906C-7BC4-31C0-F1614A7A2E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66450699" name="8 Gráfico">
          <a:extLst>
            <a:ext uri="{FF2B5EF4-FFF2-40B4-BE49-F238E27FC236}">
              <a16:creationId xmlns:a16="http://schemas.microsoft.com/office/drawing/2014/main" id="{10EBE5CE-D1E1-87C3-07FB-AB81AACC93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2775011" name="1 Gráfico">
          <a:extLst>
            <a:ext uri="{FF2B5EF4-FFF2-40B4-BE49-F238E27FC236}">
              <a16:creationId xmlns:a16="http://schemas.microsoft.com/office/drawing/2014/main" id="{90962599-7994-9CFE-A461-B364EF4AC9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2775012" name="2 Gráfico">
          <a:extLst>
            <a:ext uri="{FF2B5EF4-FFF2-40B4-BE49-F238E27FC236}">
              <a16:creationId xmlns:a16="http://schemas.microsoft.com/office/drawing/2014/main" id="{FEA1AD90-78FA-4C84-0071-62DB5968E1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2775013" name="3 Gráfico">
          <a:extLst>
            <a:ext uri="{FF2B5EF4-FFF2-40B4-BE49-F238E27FC236}">
              <a16:creationId xmlns:a16="http://schemas.microsoft.com/office/drawing/2014/main" id="{292AA99A-109A-C5E7-9676-017D0F2660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2775014" name="4 Gráfico">
          <a:extLst>
            <a:ext uri="{FF2B5EF4-FFF2-40B4-BE49-F238E27FC236}">
              <a16:creationId xmlns:a16="http://schemas.microsoft.com/office/drawing/2014/main" id="{7C417319-5EF9-14A3-A7A2-89C386F2E3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2775015" name="5 Gráfico">
          <a:extLst>
            <a:ext uri="{FF2B5EF4-FFF2-40B4-BE49-F238E27FC236}">
              <a16:creationId xmlns:a16="http://schemas.microsoft.com/office/drawing/2014/main" id="{33C14D28-8E92-0771-7B68-F5ABAFA70B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2775016" name="6 Gráfico">
          <a:extLst>
            <a:ext uri="{FF2B5EF4-FFF2-40B4-BE49-F238E27FC236}">
              <a16:creationId xmlns:a16="http://schemas.microsoft.com/office/drawing/2014/main" id="{1870062E-A2CD-D041-A8FA-1EE09E2F83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2775017" name="7 Gráfico">
          <a:extLst>
            <a:ext uri="{FF2B5EF4-FFF2-40B4-BE49-F238E27FC236}">
              <a16:creationId xmlns:a16="http://schemas.microsoft.com/office/drawing/2014/main" id="{5ECF618E-E66D-BF63-A11E-B56032E091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2775018" name="8 Gráfico">
          <a:extLst>
            <a:ext uri="{FF2B5EF4-FFF2-40B4-BE49-F238E27FC236}">
              <a16:creationId xmlns:a16="http://schemas.microsoft.com/office/drawing/2014/main" id="{ADC07468-1B02-FAF9-790E-B2C3558D3E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2775019" name="9 Gráfico">
          <a:extLst>
            <a:ext uri="{FF2B5EF4-FFF2-40B4-BE49-F238E27FC236}">
              <a16:creationId xmlns:a16="http://schemas.microsoft.com/office/drawing/2014/main" id="{70253D4B-3F8E-B4A5-1D07-B859332C15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62775020" name="10 Gráfico">
          <a:extLst>
            <a:ext uri="{FF2B5EF4-FFF2-40B4-BE49-F238E27FC236}">
              <a16:creationId xmlns:a16="http://schemas.microsoft.com/office/drawing/2014/main" id="{3FC018D3-EBB6-F22C-D5B8-27B79DD849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62775021" name="11 Gráfico">
          <a:extLst>
            <a:ext uri="{FF2B5EF4-FFF2-40B4-BE49-F238E27FC236}">
              <a16:creationId xmlns:a16="http://schemas.microsoft.com/office/drawing/2014/main" id="{983E4C21-AD6A-9FC7-7F47-0E52BBDD8A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62775022" name="12 Gráfico">
          <a:extLst>
            <a:ext uri="{FF2B5EF4-FFF2-40B4-BE49-F238E27FC236}">
              <a16:creationId xmlns:a16="http://schemas.microsoft.com/office/drawing/2014/main" id="{625A0871-CA67-A0B9-5FB8-E47D6C14AE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2775023" name="7 Gráfico">
          <a:extLst>
            <a:ext uri="{FF2B5EF4-FFF2-40B4-BE49-F238E27FC236}">
              <a16:creationId xmlns:a16="http://schemas.microsoft.com/office/drawing/2014/main" id="{199479A9-32B4-65BC-2BFB-D8B9FF377F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2775024" name="8 Gráfico">
          <a:extLst>
            <a:ext uri="{FF2B5EF4-FFF2-40B4-BE49-F238E27FC236}">
              <a16:creationId xmlns:a16="http://schemas.microsoft.com/office/drawing/2014/main" id="{5B54AE17-9673-5FE5-8265-D49E7D73C1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2775025" name="9 Gráfico">
          <a:extLst>
            <a:ext uri="{FF2B5EF4-FFF2-40B4-BE49-F238E27FC236}">
              <a16:creationId xmlns:a16="http://schemas.microsoft.com/office/drawing/2014/main" id="{29EE9D23-AECF-CA99-F140-CF4FC50C15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62775026" name="16 Gráfico">
          <a:extLst>
            <a:ext uri="{FF2B5EF4-FFF2-40B4-BE49-F238E27FC236}">
              <a16:creationId xmlns:a16="http://schemas.microsoft.com/office/drawing/2014/main" id="{ADBDCB7D-5B4A-AE0D-1881-617E381293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62775027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C3D29F99-D583-70C8-914A-0F0785236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62775028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F1F91819-2BED-4C50-609F-60F48DFB7E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62775029" name="1 Gráfico">
          <a:extLst>
            <a:ext uri="{FF2B5EF4-FFF2-40B4-BE49-F238E27FC236}">
              <a16:creationId xmlns:a16="http://schemas.microsoft.com/office/drawing/2014/main" id="{A88BE18C-0928-51B9-E3F5-3AA3B977B2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62775030" name="2 Gráfico">
          <a:extLst>
            <a:ext uri="{FF2B5EF4-FFF2-40B4-BE49-F238E27FC236}">
              <a16:creationId xmlns:a16="http://schemas.microsoft.com/office/drawing/2014/main" id="{AEAA95FF-89D9-BFBF-BCB4-9D3C0F25E7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62775031" name="3 Gráfico">
          <a:extLst>
            <a:ext uri="{FF2B5EF4-FFF2-40B4-BE49-F238E27FC236}">
              <a16:creationId xmlns:a16="http://schemas.microsoft.com/office/drawing/2014/main" id="{12AAF1DF-8963-D4AD-FC3B-4F7198396C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62775032" name="4 Gráfico">
          <a:extLst>
            <a:ext uri="{FF2B5EF4-FFF2-40B4-BE49-F238E27FC236}">
              <a16:creationId xmlns:a16="http://schemas.microsoft.com/office/drawing/2014/main" id="{375122DB-4497-5754-F252-B9471D7D4A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4843792" name="1 Gráfico">
          <a:extLst>
            <a:ext uri="{FF2B5EF4-FFF2-40B4-BE49-F238E27FC236}">
              <a16:creationId xmlns:a16="http://schemas.microsoft.com/office/drawing/2014/main" id="{0964BD6B-4F3E-9804-0FA9-180BCB210F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4843793" name="2 Gráfico">
          <a:extLst>
            <a:ext uri="{FF2B5EF4-FFF2-40B4-BE49-F238E27FC236}">
              <a16:creationId xmlns:a16="http://schemas.microsoft.com/office/drawing/2014/main" id="{95EA46E0-D930-D862-72DA-7A29485B98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4843794" name="3 Gráfico">
          <a:extLst>
            <a:ext uri="{FF2B5EF4-FFF2-40B4-BE49-F238E27FC236}">
              <a16:creationId xmlns:a16="http://schemas.microsoft.com/office/drawing/2014/main" id="{347A1111-09F4-0EDA-B70B-98ABAD7AD2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4843795" name="4 Gráfico">
          <a:extLst>
            <a:ext uri="{FF2B5EF4-FFF2-40B4-BE49-F238E27FC236}">
              <a16:creationId xmlns:a16="http://schemas.microsoft.com/office/drawing/2014/main" id="{89D32BCB-1721-1D33-2871-F73E09EA5F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4843796" name="5 Gráfico">
          <a:extLst>
            <a:ext uri="{FF2B5EF4-FFF2-40B4-BE49-F238E27FC236}">
              <a16:creationId xmlns:a16="http://schemas.microsoft.com/office/drawing/2014/main" id="{BCCBDC9A-17FF-B2C2-40D3-216062440D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4843797" name="6 Gráfico">
          <a:extLst>
            <a:ext uri="{FF2B5EF4-FFF2-40B4-BE49-F238E27FC236}">
              <a16:creationId xmlns:a16="http://schemas.microsoft.com/office/drawing/2014/main" id="{48E94E02-71DD-A100-E363-0EDDD3BB51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4843798" name="7 Gráfico">
          <a:extLst>
            <a:ext uri="{FF2B5EF4-FFF2-40B4-BE49-F238E27FC236}">
              <a16:creationId xmlns:a16="http://schemas.microsoft.com/office/drawing/2014/main" id="{CC3FB46A-5FEF-8B72-0FFC-40C1D74AA0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4843799" name="8 Gráfico">
          <a:extLst>
            <a:ext uri="{FF2B5EF4-FFF2-40B4-BE49-F238E27FC236}">
              <a16:creationId xmlns:a16="http://schemas.microsoft.com/office/drawing/2014/main" id="{F8E1A499-ADED-EC33-4810-05826C1B69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4843800" name="9 Gráfico">
          <a:extLst>
            <a:ext uri="{FF2B5EF4-FFF2-40B4-BE49-F238E27FC236}">
              <a16:creationId xmlns:a16="http://schemas.microsoft.com/office/drawing/2014/main" id="{FA875A31-DE3B-4787-8587-0F5DACF622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64843801" name="10 Gráfico">
          <a:extLst>
            <a:ext uri="{FF2B5EF4-FFF2-40B4-BE49-F238E27FC236}">
              <a16:creationId xmlns:a16="http://schemas.microsoft.com/office/drawing/2014/main" id="{7605BD4D-F4AB-BBC8-3DA7-70B3A33719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64843802" name="11 Gráfico">
          <a:extLst>
            <a:ext uri="{FF2B5EF4-FFF2-40B4-BE49-F238E27FC236}">
              <a16:creationId xmlns:a16="http://schemas.microsoft.com/office/drawing/2014/main" id="{5371181D-4DB6-FBC3-D8BF-E2F3F73AE5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64843803" name="12 Gráfico">
          <a:extLst>
            <a:ext uri="{FF2B5EF4-FFF2-40B4-BE49-F238E27FC236}">
              <a16:creationId xmlns:a16="http://schemas.microsoft.com/office/drawing/2014/main" id="{5C63FD2B-D2F7-242E-66CA-9586D3A2CF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4843804" name="7 Gráfico">
          <a:extLst>
            <a:ext uri="{FF2B5EF4-FFF2-40B4-BE49-F238E27FC236}">
              <a16:creationId xmlns:a16="http://schemas.microsoft.com/office/drawing/2014/main" id="{E706E912-7D47-6C08-C4D3-9DBA4469BD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4843805" name="8 Gráfico">
          <a:extLst>
            <a:ext uri="{FF2B5EF4-FFF2-40B4-BE49-F238E27FC236}">
              <a16:creationId xmlns:a16="http://schemas.microsoft.com/office/drawing/2014/main" id="{1C4E4362-D6E6-CF3E-2F29-F99CD269A2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4843806" name="9 Gráfico">
          <a:extLst>
            <a:ext uri="{FF2B5EF4-FFF2-40B4-BE49-F238E27FC236}">
              <a16:creationId xmlns:a16="http://schemas.microsoft.com/office/drawing/2014/main" id="{529C8ACD-7D22-9647-B7EC-24F69B73DB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64843807" name="16 Gráfico">
          <a:extLst>
            <a:ext uri="{FF2B5EF4-FFF2-40B4-BE49-F238E27FC236}">
              <a16:creationId xmlns:a16="http://schemas.microsoft.com/office/drawing/2014/main" id="{BE764C42-80AC-D02C-1280-3ED64221B7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64843808" name="7 Gráfico">
          <a:extLst>
            <a:ext uri="{FF2B5EF4-FFF2-40B4-BE49-F238E27FC236}">
              <a16:creationId xmlns:a16="http://schemas.microsoft.com/office/drawing/2014/main" id="{9A5BD040-D94A-3DC0-E9E4-CFCC1E8B71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64843809" name="8 Gráfico">
          <a:extLst>
            <a:ext uri="{FF2B5EF4-FFF2-40B4-BE49-F238E27FC236}">
              <a16:creationId xmlns:a16="http://schemas.microsoft.com/office/drawing/2014/main" id="{52559742-5DE7-754C-AECC-B593F46E7D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64843810" name="9 Gráfico">
          <a:extLst>
            <a:ext uri="{FF2B5EF4-FFF2-40B4-BE49-F238E27FC236}">
              <a16:creationId xmlns:a16="http://schemas.microsoft.com/office/drawing/2014/main" id="{29DB4AD2-A391-6BDE-DA44-840337BEC4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64843811" name="16 Gráfico">
          <a:extLst>
            <a:ext uri="{FF2B5EF4-FFF2-40B4-BE49-F238E27FC236}">
              <a16:creationId xmlns:a16="http://schemas.microsoft.com/office/drawing/2014/main" id="{54F7D9C0-0E4B-6810-8987-863BF73848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64843812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238E7056-D47C-3711-F04C-FBB8C6FCD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64843813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A26BAB61-4798-ADB2-30A8-6E62BE1F9F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64843814" name="3 Gráfico">
          <a:extLst>
            <a:ext uri="{FF2B5EF4-FFF2-40B4-BE49-F238E27FC236}">
              <a16:creationId xmlns:a16="http://schemas.microsoft.com/office/drawing/2014/main" id="{F5C61536-4999-0150-1F4B-C74900B1F2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64843815" name="4 Gráfico">
          <a:extLst>
            <a:ext uri="{FF2B5EF4-FFF2-40B4-BE49-F238E27FC236}">
              <a16:creationId xmlns:a16="http://schemas.microsoft.com/office/drawing/2014/main" id="{87A1896A-B28D-6DB9-C790-A5F38457A5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64843816" name="5 Gráfico">
          <a:extLst>
            <a:ext uri="{FF2B5EF4-FFF2-40B4-BE49-F238E27FC236}">
              <a16:creationId xmlns:a16="http://schemas.microsoft.com/office/drawing/2014/main" id="{11859E8B-F998-F061-112A-E08DB2319E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64843817" name="6 Gráfico">
          <a:extLst>
            <a:ext uri="{FF2B5EF4-FFF2-40B4-BE49-F238E27FC236}">
              <a16:creationId xmlns:a16="http://schemas.microsoft.com/office/drawing/2014/main" id="{0051E8E1-D73E-5611-341E-6E4C7A763F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64843818" name="1 Gráfico">
          <a:extLst>
            <a:ext uri="{FF2B5EF4-FFF2-40B4-BE49-F238E27FC236}">
              <a16:creationId xmlns:a16="http://schemas.microsoft.com/office/drawing/2014/main" id="{1ED3DAD7-3698-C269-B267-3D09E68CF1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6023308" name="1 Gráfico">
          <a:extLst>
            <a:ext uri="{FF2B5EF4-FFF2-40B4-BE49-F238E27FC236}">
              <a16:creationId xmlns:a16="http://schemas.microsoft.com/office/drawing/2014/main" id="{0E6A210D-E152-E5C5-1F19-6813551401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6023309" name="2 Gráfico">
          <a:extLst>
            <a:ext uri="{FF2B5EF4-FFF2-40B4-BE49-F238E27FC236}">
              <a16:creationId xmlns:a16="http://schemas.microsoft.com/office/drawing/2014/main" id="{ABD25C43-0F7A-2C26-CAC2-A0031634FE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6023310" name="3 Gráfico">
          <a:extLst>
            <a:ext uri="{FF2B5EF4-FFF2-40B4-BE49-F238E27FC236}">
              <a16:creationId xmlns:a16="http://schemas.microsoft.com/office/drawing/2014/main" id="{AEB4590D-17C4-781F-07C4-44F6AE59EF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6023311" name="4 Gráfico">
          <a:extLst>
            <a:ext uri="{FF2B5EF4-FFF2-40B4-BE49-F238E27FC236}">
              <a16:creationId xmlns:a16="http://schemas.microsoft.com/office/drawing/2014/main" id="{EDCEE1BC-12D2-D03D-00AE-C3CCD8B5D2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6023312" name="5 Gráfico">
          <a:extLst>
            <a:ext uri="{FF2B5EF4-FFF2-40B4-BE49-F238E27FC236}">
              <a16:creationId xmlns:a16="http://schemas.microsoft.com/office/drawing/2014/main" id="{ACBC14E4-6917-0FE0-004E-9C1ECD2029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6023313" name="6 Gráfico">
          <a:extLst>
            <a:ext uri="{FF2B5EF4-FFF2-40B4-BE49-F238E27FC236}">
              <a16:creationId xmlns:a16="http://schemas.microsoft.com/office/drawing/2014/main" id="{C3952724-9959-DB34-67AE-1BEBF0E5D3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6023314" name="7 Gráfico">
          <a:extLst>
            <a:ext uri="{FF2B5EF4-FFF2-40B4-BE49-F238E27FC236}">
              <a16:creationId xmlns:a16="http://schemas.microsoft.com/office/drawing/2014/main" id="{6E36BA2A-5668-7487-DEE6-2BC39D88CD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6023315" name="8 Gráfico">
          <a:extLst>
            <a:ext uri="{FF2B5EF4-FFF2-40B4-BE49-F238E27FC236}">
              <a16:creationId xmlns:a16="http://schemas.microsoft.com/office/drawing/2014/main" id="{374BA524-91B1-3224-CB5B-E5BBECFB2F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6023316" name="9 Gráfico">
          <a:extLst>
            <a:ext uri="{FF2B5EF4-FFF2-40B4-BE49-F238E27FC236}">
              <a16:creationId xmlns:a16="http://schemas.microsoft.com/office/drawing/2014/main" id="{57A360B9-F895-3EF9-4694-EBA5F1CCAA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66023317" name="10 Gráfico">
          <a:extLst>
            <a:ext uri="{FF2B5EF4-FFF2-40B4-BE49-F238E27FC236}">
              <a16:creationId xmlns:a16="http://schemas.microsoft.com/office/drawing/2014/main" id="{04E02571-C5FC-CD56-B68C-C11040F3A7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66023318" name="11 Gráfico">
          <a:extLst>
            <a:ext uri="{FF2B5EF4-FFF2-40B4-BE49-F238E27FC236}">
              <a16:creationId xmlns:a16="http://schemas.microsoft.com/office/drawing/2014/main" id="{9C4C3115-ACD9-E600-E7FA-784257E0F4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66023319" name="12 Gráfico">
          <a:extLst>
            <a:ext uri="{FF2B5EF4-FFF2-40B4-BE49-F238E27FC236}">
              <a16:creationId xmlns:a16="http://schemas.microsoft.com/office/drawing/2014/main" id="{931F186C-59A9-8E11-84E0-B075A89092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6023320" name="7 Gráfico">
          <a:extLst>
            <a:ext uri="{FF2B5EF4-FFF2-40B4-BE49-F238E27FC236}">
              <a16:creationId xmlns:a16="http://schemas.microsoft.com/office/drawing/2014/main" id="{A7BC5581-55B3-1BF5-49BD-443F7CC27D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6023321" name="8 Gráfico">
          <a:extLst>
            <a:ext uri="{FF2B5EF4-FFF2-40B4-BE49-F238E27FC236}">
              <a16:creationId xmlns:a16="http://schemas.microsoft.com/office/drawing/2014/main" id="{472F03F1-001D-37BE-F521-5B76A67870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6023322" name="9 Gráfico">
          <a:extLst>
            <a:ext uri="{FF2B5EF4-FFF2-40B4-BE49-F238E27FC236}">
              <a16:creationId xmlns:a16="http://schemas.microsoft.com/office/drawing/2014/main" id="{8795B8F9-8A9F-D6BE-0C62-36A400C0BD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66023323" name="16 Gráfico">
          <a:extLst>
            <a:ext uri="{FF2B5EF4-FFF2-40B4-BE49-F238E27FC236}">
              <a16:creationId xmlns:a16="http://schemas.microsoft.com/office/drawing/2014/main" id="{86438832-1513-C304-2CF8-6FF49D88D7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66023324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8AE00203-3440-D14D-46AC-A660FA579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66023325" name="1 Gráfico">
          <a:extLst>
            <a:ext uri="{FF2B5EF4-FFF2-40B4-BE49-F238E27FC236}">
              <a16:creationId xmlns:a16="http://schemas.microsoft.com/office/drawing/2014/main" id="{B2760C00-2DBD-A089-CE2A-FEE2EBAC28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66023326" name="2 Gráfico">
          <a:extLst>
            <a:ext uri="{FF2B5EF4-FFF2-40B4-BE49-F238E27FC236}">
              <a16:creationId xmlns:a16="http://schemas.microsoft.com/office/drawing/2014/main" id="{374494E8-0A75-92DF-9CAA-208AD4E334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66023327" name="3 Gráfico">
          <a:extLst>
            <a:ext uri="{FF2B5EF4-FFF2-40B4-BE49-F238E27FC236}">
              <a16:creationId xmlns:a16="http://schemas.microsoft.com/office/drawing/2014/main" id="{5D0BAC84-F884-CC4A-BDE6-A70EF02911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66023328" name="4 Gráfico">
          <a:extLst>
            <a:ext uri="{FF2B5EF4-FFF2-40B4-BE49-F238E27FC236}">
              <a16:creationId xmlns:a16="http://schemas.microsoft.com/office/drawing/2014/main" id="{06726525-5DFA-C308-7E9A-3DBB6167EC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zoomScale="80" zoomScaleNormal="80" workbookViewId="0">
      <selection activeCell="L10" sqref="L10"/>
    </sheetView>
  </sheetViews>
  <sheetFormatPr baseColWidth="10" defaultColWidth="11.42578125" defaultRowHeight="14.25" x14ac:dyDescent="0.2"/>
  <cols>
    <col min="1" max="2" width="11.42578125" style="18"/>
    <col min="3" max="3" width="15.85546875" style="18" customWidth="1"/>
    <col min="4" max="4" width="21.140625" style="18" customWidth="1"/>
    <col min="5" max="5" width="14.85546875" style="18" customWidth="1"/>
    <col min="6" max="6" width="8.5703125" style="18" customWidth="1"/>
    <col min="7" max="7" width="10.28515625" style="18" customWidth="1"/>
    <col min="8" max="8" width="16.28515625" style="18" customWidth="1"/>
    <col min="9" max="9" width="18.28515625" style="18" customWidth="1"/>
    <col min="10" max="10" width="3.28515625" style="18" customWidth="1"/>
    <col min="11" max="11" width="46.28515625" style="18" bestFit="1" customWidth="1"/>
    <col min="12" max="12" width="85.42578125" style="18" customWidth="1"/>
    <col min="13" max="13" width="33.5703125" style="18" customWidth="1"/>
    <col min="14" max="16384" width="11.42578125" style="18"/>
  </cols>
  <sheetData>
    <row r="1" spans="1:13" ht="27" customHeight="1" x14ac:dyDescent="0.25">
      <c r="A1" s="131"/>
      <c r="B1" s="132"/>
      <c r="C1" s="139" t="s">
        <v>169</v>
      </c>
      <c r="D1" s="140"/>
      <c r="E1" s="140"/>
      <c r="F1" s="140"/>
      <c r="G1" s="140"/>
      <c r="H1" s="137" t="s">
        <v>170</v>
      </c>
      <c r="I1" s="138"/>
    </row>
    <row r="2" spans="1:13" ht="18.75" customHeight="1" x14ac:dyDescent="0.25">
      <c r="A2" s="133"/>
      <c r="B2" s="134"/>
      <c r="C2" s="139" t="s">
        <v>171</v>
      </c>
      <c r="D2" s="140"/>
      <c r="E2" s="140"/>
      <c r="F2" s="140"/>
      <c r="G2" s="140"/>
      <c r="H2" s="91">
        <v>41241</v>
      </c>
      <c r="I2" s="92" t="s">
        <v>175</v>
      </c>
    </row>
    <row r="3" spans="1:13" ht="21" customHeight="1" x14ac:dyDescent="0.25">
      <c r="A3" s="135"/>
      <c r="B3" s="136"/>
      <c r="C3" s="139" t="s">
        <v>172</v>
      </c>
      <c r="D3" s="140"/>
      <c r="E3" s="140"/>
      <c r="F3" s="140"/>
      <c r="G3" s="140"/>
      <c r="H3" s="137" t="s">
        <v>173</v>
      </c>
      <c r="I3" s="138"/>
    </row>
    <row r="4" spans="1:13" ht="5.25" customHeight="1" x14ac:dyDescent="0.2"/>
    <row r="5" spans="1:13" ht="34.5" customHeight="1" x14ac:dyDescent="0.2">
      <c r="A5" s="171" t="s">
        <v>164</v>
      </c>
      <c r="B5" s="171"/>
      <c r="C5" s="171"/>
      <c r="D5" s="171"/>
      <c r="E5" s="171"/>
      <c r="F5" s="171"/>
      <c r="G5" s="171"/>
      <c r="H5" s="171"/>
      <c r="I5" s="171"/>
      <c r="K5" s="172" t="s">
        <v>140</v>
      </c>
      <c r="L5" s="172"/>
      <c r="M5" s="172"/>
    </row>
    <row r="6" spans="1:13" ht="23.25" customHeight="1" x14ac:dyDescent="0.2">
      <c r="A6" s="173" t="s">
        <v>162</v>
      </c>
      <c r="B6" s="174"/>
      <c r="C6" s="174"/>
      <c r="D6" s="174"/>
      <c r="E6" s="174"/>
      <c r="F6" s="144" t="s">
        <v>141</v>
      </c>
      <c r="G6" s="145"/>
      <c r="H6" s="145"/>
      <c r="I6" s="145"/>
      <c r="K6" s="94" t="s">
        <v>142</v>
      </c>
      <c r="L6" s="95" t="s">
        <v>143</v>
      </c>
      <c r="M6" s="96" t="s">
        <v>144</v>
      </c>
    </row>
    <row r="7" spans="1:13" ht="20.100000000000001" customHeight="1" x14ac:dyDescent="0.2">
      <c r="A7" s="175" t="s">
        <v>181</v>
      </c>
      <c r="B7" s="176"/>
      <c r="C7" s="176"/>
      <c r="D7" s="176"/>
      <c r="E7" s="176"/>
      <c r="F7" s="146"/>
      <c r="G7" s="146"/>
      <c r="H7" s="146"/>
      <c r="I7" s="146"/>
      <c r="K7" s="177" t="s">
        <v>166</v>
      </c>
      <c r="L7" s="109" t="s">
        <v>145</v>
      </c>
      <c r="M7" s="178" t="s">
        <v>146</v>
      </c>
    </row>
    <row r="8" spans="1:13" ht="33.75" customHeight="1" x14ac:dyDescent="0.2">
      <c r="A8" s="175"/>
      <c r="B8" s="176"/>
      <c r="C8" s="176"/>
      <c r="D8" s="176"/>
      <c r="E8" s="176"/>
      <c r="F8" s="179" t="s">
        <v>160</v>
      </c>
      <c r="G8" s="180"/>
      <c r="H8" s="181">
        <v>254051000872</v>
      </c>
      <c r="I8" s="182"/>
      <c r="K8" s="178"/>
      <c r="L8" s="109" t="s">
        <v>159</v>
      </c>
      <c r="M8" s="178"/>
    </row>
    <row r="9" spans="1:13" ht="20.100000000000001" customHeight="1" x14ac:dyDescent="0.2">
      <c r="A9" s="89" t="s">
        <v>147</v>
      </c>
      <c r="B9" s="90"/>
      <c r="C9" s="150" t="s">
        <v>182</v>
      </c>
      <c r="D9" s="150"/>
      <c r="E9" s="151"/>
      <c r="F9" s="152" t="s">
        <v>163</v>
      </c>
      <c r="G9" s="153"/>
      <c r="H9" s="162" t="s">
        <v>183</v>
      </c>
      <c r="I9" s="163"/>
      <c r="K9" s="178"/>
      <c r="L9" s="109" t="s">
        <v>148</v>
      </c>
      <c r="M9" s="178" t="s">
        <v>149</v>
      </c>
    </row>
    <row r="10" spans="1:13" ht="20.100000000000001" customHeight="1" x14ac:dyDescent="0.2">
      <c r="A10" s="148" t="s">
        <v>168</v>
      </c>
      <c r="B10" s="149"/>
      <c r="C10" s="150" t="s">
        <v>360</v>
      </c>
      <c r="D10" s="150"/>
      <c r="E10" s="150"/>
      <c r="F10" s="151"/>
      <c r="G10" s="93" t="s">
        <v>150</v>
      </c>
      <c r="H10" s="183">
        <v>3133951461</v>
      </c>
      <c r="I10" s="184"/>
      <c r="K10" s="178"/>
      <c r="L10" s="109" t="s">
        <v>151</v>
      </c>
      <c r="M10" s="178"/>
    </row>
    <row r="11" spans="1:13" ht="20.100000000000001" customHeight="1" x14ac:dyDescent="0.2">
      <c r="A11" s="148" t="s">
        <v>165</v>
      </c>
      <c r="B11" s="149"/>
      <c r="C11" s="150" t="s">
        <v>184</v>
      </c>
      <c r="D11" s="150"/>
      <c r="E11" s="150"/>
      <c r="F11" s="151"/>
      <c r="G11" s="93" t="s">
        <v>174</v>
      </c>
      <c r="H11" s="164">
        <v>2022</v>
      </c>
      <c r="I11" s="165"/>
      <c r="K11" s="166"/>
      <c r="L11" s="110"/>
      <c r="M11" s="110"/>
    </row>
    <row r="12" spans="1:13" ht="19.5" customHeight="1" x14ac:dyDescent="0.2">
      <c r="A12" s="167" t="s">
        <v>152</v>
      </c>
      <c r="B12" s="168"/>
      <c r="C12" s="168"/>
      <c r="D12" s="168"/>
      <c r="E12" s="168"/>
      <c r="F12" s="168"/>
      <c r="G12" s="168"/>
      <c r="H12" s="168"/>
      <c r="I12" s="169"/>
      <c r="K12" s="159"/>
      <c r="L12" s="110"/>
      <c r="M12" s="159"/>
    </row>
    <row r="13" spans="1:13" ht="20.100000000000001" customHeight="1" x14ac:dyDescent="0.2">
      <c r="A13" s="156" t="s">
        <v>153</v>
      </c>
      <c r="B13" s="156"/>
      <c r="C13" s="156"/>
      <c r="D13" s="156" t="s">
        <v>154</v>
      </c>
      <c r="E13" s="156"/>
      <c r="F13" s="156"/>
      <c r="G13" s="156" t="s">
        <v>161</v>
      </c>
      <c r="H13" s="156"/>
      <c r="I13" s="156"/>
      <c r="K13" s="159"/>
      <c r="L13" s="110"/>
      <c r="M13" s="159"/>
    </row>
    <row r="14" spans="1:13" ht="20.100000000000001" customHeight="1" x14ac:dyDescent="0.2">
      <c r="A14" s="170" t="s">
        <v>361</v>
      </c>
      <c r="B14" s="170"/>
      <c r="C14" s="170"/>
      <c r="D14" s="170" t="s">
        <v>185</v>
      </c>
      <c r="E14" s="170"/>
      <c r="F14" s="170"/>
      <c r="G14" s="160" t="s">
        <v>186</v>
      </c>
      <c r="H14" s="170"/>
      <c r="I14" s="170"/>
      <c r="K14" s="159"/>
      <c r="L14" s="110"/>
      <c r="M14" s="159"/>
    </row>
    <row r="15" spans="1:13" ht="20.100000000000001" customHeight="1" x14ac:dyDescent="0.2">
      <c r="A15" s="170" t="s">
        <v>362</v>
      </c>
      <c r="B15" s="170"/>
      <c r="C15" s="170"/>
      <c r="D15" s="170" t="s">
        <v>185</v>
      </c>
      <c r="E15" s="170"/>
      <c r="F15" s="170"/>
      <c r="G15" s="160" t="s">
        <v>363</v>
      </c>
      <c r="H15" s="170"/>
      <c r="I15" s="170"/>
      <c r="K15" s="159"/>
      <c r="L15" s="110"/>
      <c r="M15" s="110"/>
    </row>
    <row r="16" spans="1:13" ht="20.100000000000001" customHeight="1" x14ac:dyDescent="0.2">
      <c r="A16" s="170" t="s">
        <v>364</v>
      </c>
      <c r="B16" s="170"/>
      <c r="C16" s="170"/>
      <c r="D16" s="170" t="s">
        <v>185</v>
      </c>
      <c r="E16" s="170"/>
      <c r="F16" s="170"/>
      <c r="G16" s="160" t="s">
        <v>189</v>
      </c>
      <c r="H16" s="170"/>
      <c r="I16" s="170"/>
      <c r="K16" s="159"/>
      <c r="L16" s="110"/>
      <c r="M16" s="110"/>
    </row>
    <row r="17" spans="1:13" ht="20.100000000000001" customHeight="1" x14ac:dyDescent="0.2">
      <c r="A17" s="147" t="s">
        <v>365</v>
      </c>
      <c r="B17" s="147"/>
      <c r="C17" s="147"/>
      <c r="D17" s="147" t="s">
        <v>185</v>
      </c>
      <c r="E17" s="147"/>
      <c r="F17" s="147"/>
      <c r="G17" s="160" t="s">
        <v>188</v>
      </c>
      <c r="H17" s="147"/>
      <c r="I17" s="147"/>
      <c r="K17" s="159"/>
      <c r="L17" s="110"/>
      <c r="M17" s="110"/>
    </row>
    <row r="18" spans="1:13" ht="20.100000000000001" customHeight="1" x14ac:dyDescent="0.2">
      <c r="A18" s="147" t="s">
        <v>366</v>
      </c>
      <c r="B18" s="147"/>
      <c r="C18" s="147"/>
      <c r="D18" s="147" t="s">
        <v>185</v>
      </c>
      <c r="E18" s="147"/>
      <c r="F18" s="147"/>
      <c r="G18" s="160" t="s">
        <v>367</v>
      </c>
      <c r="H18" s="147"/>
      <c r="I18" s="147"/>
      <c r="K18" s="158"/>
      <c r="L18" s="110"/>
      <c r="M18" s="110"/>
    </row>
    <row r="19" spans="1:13" ht="20.100000000000001" customHeight="1" x14ac:dyDescent="0.2">
      <c r="A19" s="147" t="s">
        <v>368</v>
      </c>
      <c r="B19" s="147"/>
      <c r="C19" s="147"/>
      <c r="D19" s="147" t="s">
        <v>185</v>
      </c>
      <c r="E19" s="147"/>
      <c r="F19" s="147"/>
      <c r="G19" s="160" t="s">
        <v>190</v>
      </c>
      <c r="H19" s="147"/>
      <c r="I19" s="147"/>
      <c r="K19" s="159"/>
      <c r="L19" s="110"/>
      <c r="M19" s="110"/>
    </row>
    <row r="20" spans="1:13" ht="20.100000000000001" customHeight="1" x14ac:dyDescent="0.2">
      <c r="A20" s="147" t="s">
        <v>369</v>
      </c>
      <c r="B20" s="147"/>
      <c r="C20" s="147"/>
      <c r="D20" s="147" t="s">
        <v>185</v>
      </c>
      <c r="E20" s="147"/>
      <c r="F20" s="147"/>
      <c r="G20" s="160" t="s">
        <v>370</v>
      </c>
      <c r="H20" s="147"/>
      <c r="I20" s="147"/>
      <c r="K20" s="159"/>
      <c r="L20" s="110"/>
      <c r="M20" s="110"/>
    </row>
    <row r="21" spans="1:13" ht="20.100000000000001" customHeight="1" x14ac:dyDescent="0.2">
      <c r="A21" s="147" t="s">
        <v>371</v>
      </c>
      <c r="B21" s="147"/>
      <c r="C21" s="147"/>
      <c r="D21" s="147" t="s">
        <v>372</v>
      </c>
      <c r="E21" s="147"/>
      <c r="F21" s="147"/>
      <c r="G21" s="161" t="s">
        <v>191</v>
      </c>
      <c r="H21" s="162"/>
      <c r="I21" s="163"/>
      <c r="K21" s="159"/>
      <c r="L21" s="110"/>
      <c r="M21" s="111"/>
    </row>
    <row r="22" spans="1:13" ht="20.100000000000001" customHeight="1" x14ac:dyDescent="0.2">
      <c r="A22" s="147"/>
      <c r="B22" s="147"/>
      <c r="C22" s="147"/>
      <c r="D22" s="147"/>
      <c r="E22" s="147"/>
      <c r="F22" s="147"/>
      <c r="G22" s="147"/>
      <c r="H22" s="147"/>
      <c r="I22" s="147"/>
    </row>
    <row r="23" spans="1:13" s="19" customFormat="1" ht="20.25" x14ac:dyDescent="0.3">
      <c r="A23" s="157"/>
      <c r="B23" s="157"/>
      <c r="C23" s="157"/>
      <c r="D23" s="157"/>
      <c r="E23" s="157"/>
      <c r="F23" s="157"/>
      <c r="G23" s="157"/>
      <c r="H23" s="157"/>
      <c r="I23" s="157"/>
      <c r="K23" s="154"/>
      <c r="L23" s="154"/>
    </row>
    <row r="24" spans="1:13" ht="30" customHeight="1" x14ac:dyDescent="0.2">
      <c r="A24" s="155" t="s">
        <v>155</v>
      </c>
      <c r="B24" s="155"/>
      <c r="C24" s="155"/>
      <c r="D24" s="155"/>
      <c r="E24" s="155"/>
      <c r="F24" s="155"/>
      <c r="G24" s="155"/>
      <c r="H24" s="155"/>
      <c r="I24" s="155"/>
      <c r="K24" s="20"/>
      <c r="L24" s="20"/>
    </row>
    <row r="25" spans="1:13" ht="33.75" customHeight="1" x14ac:dyDescent="0.2">
      <c r="A25" s="156" t="s">
        <v>153</v>
      </c>
      <c r="B25" s="156"/>
      <c r="C25" s="156"/>
      <c r="D25" s="156" t="s">
        <v>154</v>
      </c>
      <c r="E25" s="156"/>
      <c r="F25" s="156"/>
      <c r="G25" s="156" t="s">
        <v>23</v>
      </c>
      <c r="H25" s="156"/>
      <c r="I25" s="156"/>
      <c r="K25" s="21"/>
      <c r="L25" s="22"/>
      <c r="M25" s="18" t="s">
        <v>156</v>
      </c>
    </row>
    <row r="26" spans="1:13" ht="20.100000000000001" customHeight="1" x14ac:dyDescent="0.2">
      <c r="A26" s="147" t="s">
        <v>373</v>
      </c>
      <c r="B26" s="147"/>
      <c r="C26" s="147"/>
      <c r="D26" s="147" t="s">
        <v>185</v>
      </c>
      <c r="E26" s="147"/>
      <c r="F26" s="147"/>
      <c r="G26" s="147" t="s">
        <v>374</v>
      </c>
      <c r="H26" s="147"/>
      <c r="I26" s="147"/>
      <c r="K26" s="21"/>
      <c r="L26" s="22"/>
    </row>
    <row r="27" spans="1:13" ht="20.100000000000001" customHeight="1" x14ac:dyDescent="0.2">
      <c r="A27" s="147" t="s">
        <v>375</v>
      </c>
      <c r="B27" s="147"/>
      <c r="C27" s="147"/>
      <c r="D27" s="147" t="s">
        <v>185</v>
      </c>
      <c r="E27" s="147"/>
      <c r="F27" s="147"/>
      <c r="G27" s="147" t="s">
        <v>376</v>
      </c>
      <c r="H27" s="147"/>
      <c r="I27" s="147"/>
      <c r="K27" s="21"/>
      <c r="L27" s="23"/>
    </row>
    <row r="28" spans="1:13" ht="20.100000000000001" customHeight="1" x14ac:dyDescent="0.2">
      <c r="A28" s="147" t="s">
        <v>187</v>
      </c>
      <c r="B28" s="147"/>
      <c r="C28" s="147"/>
      <c r="D28" s="147" t="s">
        <v>185</v>
      </c>
      <c r="E28" s="147"/>
      <c r="F28" s="147"/>
      <c r="G28" s="147" t="s">
        <v>377</v>
      </c>
      <c r="H28" s="147"/>
      <c r="I28" s="147"/>
      <c r="K28" s="21"/>
      <c r="L28" s="23"/>
    </row>
    <row r="29" spans="1:13" ht="20.100000000000001" customHeight="1" x14ac:dyDescent="0.2">
      <c r="A29" s="147" t="s">
        <v>378</v>
      </c>
      <c r="B29" s="147"/>
      <c r="C29" s="147"/>
      <c r="D29" s="147" t="s">
        <v>185</v>
      </c>
      <c r="E29" s="147"/>
      <c r="F29" s="147"/>
      <c r="G29" s="147" t="s">
        <v>379</v>
      </c>
      <c r="H29" s="147"/>
      <c r="I29" s="147"/>
      <c r="K29" s="21"/>
      <c r="L29" s="22"/>
    </row>
    <row r="30" spans="1:13" ht="20.100000000000001" customHeight="1" x14ac:dyDescent="0.2">
      <c r="A30" s="147"/>
      <c r="B30" s="147"/>
      <c r="C30" s="147"/>
      <c r="D30" s="147"/>
      <c r="E30" s="147"/>
      <c r="F30" s="147"/>
      <c r="G30" s="147"/>
      <c r="H30" s="147"/>
      <c r="I30" s="147"/>
      <c r="K30" s="21"/>
      <c r="L30" s="23"/>
    </row>
    <row r="31" spans="1:13" ht="20.100000000000001" customHeight="1" x14ac:dyDescent="0.2">
      <c r="A31" s="147"/>
      <c r="B31" s="147"/>
      <c r="C31" s="147"/>
      <c r="D31" s="147"/>
      <c r="E31" s="147"/>
      <c r="F31" s="147"/>
      <c r="G31" s="147"/>
      <c r="H31" s="147"/>
      <c r="I31" s="147"/>
      <c r="K31" s="21"/>
      <c r="L31" s="24"/>
    </row>
    <row r="32" spans="1:13" ht="20.100000000000001" customHeight="1" x14ac:dyDescent="0.2">
      <c r="A32" s="147"/>
      <c r="B32" s="147"/>
      <c r="C32" s="147"/>
      <c r="D32" s="147"/>
      <c r="E32" s="147"/>
      <c r="F32" s="147"/>
      <c r="G32" s="147"/>
      <c r="H32" s="147"/>
      <c r="I32" s="147"/>
      <c r="K32" s="141"/>
      <c r="L32" s="22"/>
    </row>
    <row r="33" spans="11:12" ht="15" x14ac:dyDescent="0.2">
      <c r="K33" s="141"/>
      <c r="L33" s="25"/>
    </row>
    <row r="34" spans="11:12" ht="19.5" customHeight="1" x14ac:dyDescent="0.2"/>
    <row r="35" spans="11:12" ht="51" customHeight="1" x14ac:dyDescent="0.2"/>
    <row r="36" spans="11:12" ht="51.75" customHeight="1" x14ac:dyDescent="0.2"/>
    <row r="37" spans="11:12" ht="42.75" customHeight="1" x14ac:dyDescent="0.2"/>
    <row r="38" spans="11:12" ht="107.25" customHeight="1" x14ac:dyDescent="0.2"/>
    <row r="39" spans="11:12" ht="58.5" customHeight="1" x14ac:dyDescent="0.2"/>
    <row r="40" spans="11:12" ht="30.75" customHeight="1" x14ac:dyDescent="0.2"/>
    <row r="41" spans="11:12" ht="30.75" customHeight="1" x14ac:dyDescent="0.2"/>
    <row r="42" spans="11:12" ht="47.25" customHeight="1" x14ac:dyDescent="0.2"/>
    <row r="65526" spans="1:5" ht="15" x14ac:dyDescent="0.25">
      <c r="A65526" s="142" t="s">
        <v>29</v>
      </c>
      <c r="B65526" s="142"/>
      <c r="C65526" s="142"/>
      <c r="D65526" s="142"/>
      <c r="E65526" s="142"/>
    </row>
    <row r="65527" spans="1:5" x14ac:dyDescent="0.2">
      <c r="A65527" s="143" t="s">
        <v>30</v>
      </c>
      <c r="B65527" s="143"/>
      <c r="C65527" s="143"/>
      <c r="D65527" s="143"/>
      <c r="E65527" s="143"/>
    </row>
    <row r="65528" spans="1:5" x14ac:dyDescent="0.2">
      <c r="A65528" s="143" t="s">
        <v>31</v>
      </c>
      <c r="B65528" s="143"/>
      <c r="C65528" s="143"/>
      <c r="D65528" s="143"/>
      <c r="E65528" s="143"/>
    </row>
    <row r="65529" spans="1:5" x14ac:dyDescent="0.2">
      <c r="A65529" s="18" t="s">
        <v>157</v>
      </c>
      <c r="D65529" s="18" t="s">
        <v>158</v>
      </c>
    </row>
  </sheetData>
  <sheetProtection password="F5F0" sheet="1"/>
  <mergeCells count="93"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17:C17"/>
    <mergeCell ref="D17:F17"/>
    <mergeCell ref="G17:I17"/>
    <mergeCell ref="A18:C18"/>
    <mergeCell ref="D18:F18"/>
    <mergeCell ref="G18:I18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22:C22"/>
    <mergeCell ref="D22:F22"/>
    <mergeCell ref="G22:I22"/>
    <mergeCell ref="A23:C23"/>
    <mergeCell ref="D23:F23"/>
    <mergeCell ref="G23:I23"/>
    <mergeCell ref="K23:L23"/>
    <mergeCell ref="A24:I24"/>
    <mergeCell ref="A25:C25"/>
    <mergeCell ref="D25:F25"/>
    <mergeCell ref="G25:I25"/>
    <mergeCell ref="A26:C26"/>
    <mergeCell ref="D26:F26"/>
    <mergeCell ref="G26:I26"/>
    <mergeCell ref="A27:C27"/>
    <mergeCell ref="D27:F27"/>
    <mergeCell ref="G27:I27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A1:B3"/>
    <mergeCell ref="H1:I1"/>
    <mergeCell ref="H3:I3"/>
    <mergeCell ref="C1:G1"/>
    <mergeCell ref="C2:G2"/>
    <mergeCell ref="C3:G3"/>
  </mergeCells>
  <hyperlinks>
    <hyperlink ref="A65528" r:id="rId1" xr:uid="{00000000-0004-0000-0000-000000000000}"/>
    <hyperlink ref="A65527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U65532"/>
  <sheetViews>
    <sheetView showGridLines="0" tabSelected="1" topLeftCell="A2" zoomScale="160" zoomScaleNormal="160" workbookViewId="0">
      <pane xSplit="4" ySplit="1" topLeftCell="E3" activePane="bottomRight" state="frozen"/>
      <selection activeCell="A2" sqref="A2"/>
      <selection pane="topRight" activeCell="E2" sqref="E2"/>
      <selection pane="bottomLeft" activeCell="A3" sqref="A3"/>
      <selection pane="bottomRight" activeCell="B1" sqref="B1:K1"/>
    </sheetView>
  </sheetViews>
  <sheetFormatPr baseColWidth="10" defaultColWidth="11.42578125" defaultRowHeight="14.25" x14ac:dyDescent="0.2"/>
  <cols>
    <col min="1" max="1" width="0.42578125" style="18" customWidth="1"/>
    <col min="2" max="2" width="1.42578125" style="18" customWidth="1"/>
    <col min="3" max="3" width="44.7109375" style="18" customWidth="1"/>
    <col min="4" max="4" width="11.7109375" style="24" customWidth="1"/>
    <col min="5" max="6" width="33.7109375" style="57" customWidth="1"/>
    <col min="7" max="7" width="11.7109375" style="24" customWidth="1"/>
    <col min="8" max="9" width="33.7109375" style="57" customWidth="1"/>
    <col min="10" max="10" width="11.7109375" style="24" customWidth="1"/>
    <col min="11" max="12" width="33.7109375" style="57" customWidth="1"/>
    <col min="13" max="13" width="11.7109375" style="24" customWidth="1"/>
    <col min="14" max="15" width="33.7109375" style="57" customWidth="1"/>
    <col min="16" max="16" width="3.140625" style="18" customWidth="1"/>
    <col min="17" max="17" width="2.42578125" style="18" customWidth="1"/>
    <col min="18" max="18" width="7.42578125" style="18" hidden="1" customWidth="1"/>
    <col min="19" max="20" width="7.140625" style="18" hidden="1" customWidth="1"/>
    <col min="21" max="21" width="7" style="18" hidden="1" customWidth="1"/>
    <col min="22" max="22" width="11.42578125" style="18"/>
    <col min="23" max="23" width="13" style="18" customWidth="1"/>
    <col min="24" max="24" width="15.85546875" style="18" customWidth="1"/>
    <col min="25" max="25" width="13" style="18" customWidth="1"/>
    <col min="26" max="27" width="11.42578125" style="18" customWidth="1"/>
    <col min="28" max="16384" width="11.42578125" style="18"/>
  </cols>
  <sheetData>
    <row r="1" spans="1:21" ht="33" customHeight="1" x14ac:dyDescent="0.2">
      <c r="B1" s="202" t="s">
        <v>124</v>
      </c>
      <c r="C1" s="202"/>
      <c r="D1" s="202"/>
      <c r="E1" s="202"/>
      <c r="F1" s="202"/>
      <c r="G1" s="202"/>
      <c r="H1" s="202"/>
      <c r="I1" s="202"/>
      <c r="J1" s="203"/>
      <c r="K1" s="203"/>
      <c r="L1" s="26"/>
      <c r="M1" s="26"/>
      <c r="N1" s="26"/>
      <c r="O1" s="26"/>
    </row>
    <row r="2" spans="1:21" ht="15.75" x14ac:dyDescent="0.2">
      <c r="B2" s="204" t="s">
        <v>27</v>
      </c>
      <c r="C2" s="204"/>
      <c r="D2" s="244" t="s">
        <v>192</v>
      </c>
      <c r="E2" s="244"/>
      <c r="F2" s="244"/>
      <c r="G2" s="245" t="s">
        <v>492</v>
      </c>
      <c r="H2" s="245"/>
      <c r="I2" s="245"/>
      <c r="J2" s="246" t="s">
        <v>359</v>
      </c>
      <c r="K2" s="246"/>
      <c r="L2" s="246"/>
      <c r="M2" s="192" t="s">
        <v>493</v>
      </c>
      <c r="N2" s="192"/>
      <c r="O2" s="192"/>
      <c r="Q2" s="18">
        <v>1</v>
      </c>
    </row>
    <row r="3" spans="1:21" ht="15" customHeight="1" x14ac:dyDescent="0.2">
      <c r="B3" s="204"/>
      <c r="C3" s="204"/>
      <c r="D3" s="247" t="s">
        <v>34</v>
      </c>
      <c r="E3" s="243" t="s">
        <v>122</v>
      </c>
      <c r="F3" s="243" t="s">
        <v>125</v>
      </c>
      <c r="G3" s="193" t="s">
        <v>34</v>
      </c>
      <c r="H3" s="243" t="s">
        <v>122</v>
      </c>
      <c r="I3" s="243" t="s">
        <v>125</v>
      </c>
      <c r="J3" s="193" t="s">
        <v>34</v>
      </c>
      <c r="K3" s="195" t="s">
        <v>122</v>
      </c>
      <c r="L3" s="197" t="s">
        <v>125</v>
      </c>
      <c r="M3" s="193" t="s">
        <v>34</v>
      </c>
      <c r="N3" s="195" t="s">
        <v>122</v>
      </c>
      <c r="O3" s="197" t="s">
        <v>125</v>
      </c>
      <c r="Q3" s="18">
        <v>2</v>
      </c>
    </row>
    <row r="4" spans="1:21" ht="15.75" customHeight="1" x14ac:dyDescent="0.2">
      <c r="B4" s="204"/>
      <c r="C4" s="204"/>
      <c r="D4" s="248"/>
      <c r="E4" s="197"/>
      <c r="F4" s="197"/>
      <c r="G4" s="194"/>
      <c r="H4" s="197"/>
      <c r="I4" s="197"/>
      <c r="J4" s="194"/>
      <c r="K4" s="196"/>
      <c r="L4" s="198"/>
      <c r="M4" s="194"/>
      <c r="N4" s="196"/>
      <c r="O4" s="198"/>
      <c r="Q4" s="18">
        <v>3</v>
      </c>
    </row>
    <row r="5" spans="1:21" ht="15.75" x14ac:dyDescent="0.2">
      <c r="B5" s="204"/>
      <c r="C5" s="204"/>
      <c r="D5" s="27"/>
      <c r="E5" s="28"/>
      <c r="F5" s="28"/>
      <c r="G5" s="29"/>
      <c r="H5" s="30"/>
      <c r="I5" s="30"/>
      <c r="J5" s="29"/>
      <c r="K5" s="31"/>
      <c r="L5" s="30"/>
      <c r="M5" s="29"/>
      <c r="N5" s="31"/>
      <c r="O5" s="30"/>
      <c r="Q5" s="18">
        <v>4</v>
      </c>
    </row>
    <row r="6" spans="1:21" ht="18.75" x14ac:dyDescent="0.2">
      <c r="A6" s="249"/>
      <c r="B6" s="225"/>
      <c r="C6" s="32" t="s">
        <v>73</v>
      </c>
      <c r="D6" s="33"/>
      <c r="E6" s="33"/>
      <c r="F6" s="33"/>
      <c r="G6" s="33"/>
      <c r="H6" s="33"/>
      <c r="I6" s="33"/>
      <c r="J6" s="33"/>
      <c r="K6" s="33"/>
      <c r="L6" s="34"/>
      <c r="M6" s="33"/>
      <c r="N6" s="33"/>
      <c r="O6" s="34"/>
    </row>
    <row r="7" spans="1:21" ht="39.950000000000003" customHeight="1" x14ac:dyDescent="0.2">
      <c r="A7" s="249"/>
      <c r="B7" s="226"/>
      <c r="C7" s="35" t="s">
        <v>33</v>
      </c>
      <c r="D7" s="72">
        <v>4</v>
      </c>
      <c r="E7" s="112" t="s">
        <v>193</v>
      </c>
      <c r="F7" s="112" t="s">
        <v>194</v>
      </c>
      <c r="G7" s="120">
        <v>4</v>
      </c>
      <c r="H7" s="113" t="s">
        <v>193</v>
      </c>
      <c r="I7" s="113" t="s">
        <v>194</v>
      </c>
      <c r="J7" s="123">
        <v>4</v>
      </c>
      <c r="K7" s="116" t="s">
        <v>193</v>
      </c>
      <c r="L7" s="116" t="s">
        <v>194</v>
      </c>
      <c r="M7" s="125">
        <v>4</v>
      </c>
      <c r="N7" s="284" t="s">
        <v>494</v>
      </c>
      <c r="O7" s="285" t="s">
        <v>495</v>
      </c>
      <c r="R7" s="18">
        <f>COUNTIF(D7:D10,"1")</f>
        <v>0</v>
      </c>
      <c r="S7" s="18">
        <f>COUNTIF(G7:G10,"1")</f>
        <v>0</v>
      </c>
      <c r="T7" s="18">
        <f>COUNTIF(J7:J10,"1")</f>
        <v>0</v>
      </c>
      <c r="U7" s="18">
        <f>COUNTIF(M7:M10,"1")</f>
        <v>0</v>
      </c>
    </row>
    <row r="8" spans="1:21" ht="39.950000000000003" customHeight="1" x14ac:dyDescent="0.2">
      <c r="A8" s="249"/>
      <c r="B8" s="226"/>
      <c r="C8" s="36" t="s">
        <v>35</v>
      </c>
      <c r="D8" s="72">
        <v>3</v>
      </c>
      <c r="E8" s="112" t="s">
        <v>195</v>
      </c>
      <c r="F8" s="112" t="s">
        <v>196</v>
      </c>
      <c r="G8" s="120">
        <v>3</v>
      </c>
      <c r="H8" s="114" t="s">
        <v>195</v>
      </c>
      <c r="I8" s="113" t="s">
        <v>196</v>
      </c>
      <c r="J8" s="123">
        <v>3</v>
      </c>
      <c r="K8" s="80" t="s">
        <v>380</v>
      </c>
      <c r="L8" s="81" t="s">
        <v>381</v>
      </c>
      <c r="M8" s="125">
        <v>3</v>
      </c>
      <c r="N8" s="286" t="s">
        <v>380</v>
      </c>
      <c r="O8" s="119" t="s">
        <v>381</v>
      </c>
      <c r="R8" s="18">
        <f>COUNTIF(D7:D10,"2")</f>
        <v>1</v>
      </c>
      <c r="S8" s="18">
        <f>COUNTIF(G7:G10,"2")</f>
        <v>1</v>
      </c>
      <c r="T8" s="18">
        <f>COUNTIF(J7:J10,"2")</f>
        <v>1</v>
      </c>
      <c r="U8" s="18">
        <f>COUNTIF(M7:M10,"2")</f>
        <v>0</v>
      </c>
    </row>
    <row r="9" spans="1:21" ht="39.950000000000003" customHeight="1" x14ac:dyDescent="0.2">
      <c r="A9" s="249"/>
      <c r="B9" s="226"/>
      <c r="C9" s="37" t="s">
        <v>36</v>
      </c>
      <c r="D9" s="72">
        <v>2</v>
      </c>
      <c r="E9" s="112" t="s">
        <v>197</v>
      </c>
      <c r="F9" s="112" t="s">
        <v>198</v>
      </c>
      <c r="G9" s="120">
        <v>2</v>
      </c>
      <c r="H9" s="114" t="s">
        <v>197</v>
      </c>
      <c r="I9" s="113" t="s">
        <v>198</v>
      </c>
      <c r="J9" s="123">
        <v>2</v>
      </c>
      <c r="K9" s="283" t="s">
        <v>382</v>
      </c>
      <c r="L9" s="117" t="s">
        <v>198</v>
      </c>
      <c r="M9" s="125">
        <v>3</v>
      </c>
      <c r="N9" s="286" t="s">
        <v>496</v>
      </c>
      <c r="O9" s="101" t="s">
        <v>497</v>
      </c>
      <c r="R9" s="18">
        <f>COUNTIF(D7:D10,"3")</f>
        <v>1</v>
      </c>
      <c r="S9" s="18">
        <f>COUNTIF(G7:G10,"3")</f>
        <v>1</v>
      </c>
      <c r="T9" s="18">
        <f>COUNTIF(J7:J10,"3")</f>
        <v>1</v>
      </c>
      <c r="U9" s="18">
        <f>COUNTIF(M7:M10,"3")</f>
        <v>2</v>
      </c>
    </row>
    <row r="10" spans="1:21" ht="39.950000000000003" customHeight="1" x14ac:dyDescent="0.2">
      <c r="A10" s="249"/>
      <c r="B10" s="227"/>
      <c r="C10" s="37" t="s">
        <v>37</v>
      </c>
      <c r="D10" s="72">
        <v>4</v>
      </c>
      <c r="E10" s="112" t="s">
        <v>199</v>
      </c>
      <c r="F10" s="112" t="s">
        <v>200</v>
      </c>
      <c r="G10" s="120">
        <v>4</v>
      </c>
      <c r="H10" s="114" t="s">
        <v>199</v>
      </c>
      <c r="I10" s="113" t="s">
        <v>200</v>
      </c>
      <c r="J10" s="123">
        <v>4</v>
      </c>
      <c r="K10" s="80" t="s">
        <v>199</v>
      </c>
      <c r="L10" s="116" t="s">
        <v>200</v>
      </c>
      <c r="M10" s="125">
        <v>4</v>
      </c>
      <c r="N10" s="286" t="s">
        <v>498</v>
      </c>
      <c r="O10" s="101" t="s">
        <v>200</v>
      </c>
      <c r="R10" s="18">
        <f>COUNTIF(D7:D10,"4")</f>
        <v>2</v>
      </c>
      <c r="S10" s="18">
        <f>COUNTIF(G7:G10,"4")</f>
        <v>2</v>
      </c>
      <c r="T10" s="18">
        <f>COUNTIF(J7:J10,"4")</f>
        <v>2</v>
      </c>
      <c r="U10" s="18">
        <f>COUNTIF(M7:M10,"4")</f>
        <v>2</v>
      </c>
    </row>
    <row r="11" spans="1:21" ht="6" customHeight="1" x14ac:dyDescent="0.25">
      <c r="B11" s="216"/>
      <c r="C11" s="217"/>
      <c r="D11" s="217"/>
      <c r="E11" s="217"/>
      <c r="F11" s="217"/>
      <c r="G11" s="217"/>
      <c r="H11" s="217"/>
      <c r="I11" s="217"/>
      <c r="J11" s="217"/>
      <c r="K11" s="218"/>
      <c r="L11" s="38"/>
      <c r="M11" s="126"/>
      <c r="N11" s="287"/>
      <c r="O11" s="287"/>
      <c r="Q11" s="18">
        <f>COUNTIF(D7:D10,"1")</f>
        <v>0</v>
      </c>
      <c r="R11" s="18">
        <f>COUNTIF(D7:D10,"1")</f>
        <v>0</v>
      </c>
      <c r="S11" s="18">
        <f>COUNTIF(D7:D10,"3")</f>
        <v>1</v>
      </c>
    </row>
    <row r="12" spans="1:21" ht="18.75" x14ac:dyDescent="0.2">
      <c r="A12" s="249"/>
      <c r="B12" s="213"/>
      <c r="C12" s="39" t="s">
        <v>72</v>
      </c>
      <c r="D12" s="40"/>
      <c r="E12" s="40"/>
      <c r="F12" s="40"/>
      <c r="G12" s="40"/>
      <c r="H12" s="40"/>
      <c r="I12" s="40"/>
      <c r="J12" s="40"/>
      <c r="K12" s="41"/>
      <c r="L12" s="42"/>
      <c r="M12" s="40"/>
      <c r="N12" s="288"/>
      <c r="O12" s="289"/>
    </row>
    <row r="13" spans="1:21" ht="39.950000000000003" customHeight="1" x14ac:dyDescent="0.2">
      <c r="A13" s="249"/>
      <c r="B13" s="214"/>
      <c r="C13" s="43" t="s">
        <v>38</v>
      </c>
      <c r="D13" s="73">
        <v>3</v>
      </c>
      <c r="E13" s="112" t="s">
        <v>201</v>
      </c>
      <c r="F13" s="112" t="s">
        <v>202</v>
      </c>
      <c r="G13" s="121">
        <v>3</v>
      </c>
      <c r="H13" s="113" t="s">
        <v>201</v>
      </c>
      <c r="I13" s="113" t="s">
        <v>202</v>
      </c>
      <c r="J13" s="124">
        <v>3</v>
      </c>
      <c r="K13" s="80" t="s">
        <v>383</v>
      </c>
      <c r="L13" s="80" t="s">
        <v>202</v>
      </c>
      <c r="M13" s="127">
        <v>3</v>
      </c>
      <c r="N13" s="100" t="s">
        <v>499</v>
      </c>
      <c r="O13" s="101" t="s">
        <v>500</v>
      </c>
      <c r="R13" s="18">
        <f>COUNTIF(D13:D17,"1")</f>
        <v>0</v>
      </c>
      <c r="S13" s="18">
        <f>COUNTIF(G13:G17,"1")</f>
        <v>0</v>
      </c>
      <c r="T13" s="18">
        <f>COUNTIF(J13:J17,"1")</f>
        <v>0</v>
      </c>
      <c r="U13" s="18">
        <f>COUNTIF(M13:M17,"1")</f>
        <v>0</v>
      </c>
    </row>
    <row r="14" spans="1:21" ht="39.950000000000003" customHeight="1" x14ac:dyDescent="0.2">
      <c r="A14" s="249"/>
      <c r="B14" s="214"/>
      <c r="C14" s="36" t="s">
        <v>39</v>
      </c>
      <c r="D14" s="73">
        <v>3</v>
      </c>
      <c r="E14" s="115" t="s">
        <v>203</v>
      </c>
      <c r="F14" s="112" t="s">
        <v>204</v>
      </c>
      <c r="G14" s="121">
        <v>3</v>
      </c>
      <c r="H14" s="79" t="s">
        <v>466</v>
      </c>
      <c r="I14" s="113" t="s">
        <v>467</v>
      </c>
      <c r="J14" s="124">
        <v>3</v>
      </c>
      <c r="K14" s="117" t="s">
        <v>501</v>
      </c>
      <c r="L14" s="81" t="s">
        <v>384</v>
      </c>
      <c r="M14" s="127">
        <v>3</v>
      </c>
      <c r="N14" s="101" t="s">
        <v>502</v>
      </c>
      <c r="O14" s="101" t="s">
        <v>503</v>
      </c>
      <c r="R14" s="18">
        <f>COUNTIF(D13:D17,"2")</f>
        <v>0</v>
      </c>
      <c r="S14" s="18">
        <f>COUNTIF(G13:G17,"2")</f>
        <v>0</v>
      </c>
      <c r="T14" s="18">
        <f>COUNTIF(J13:J17,"2")</f>
        <v>0</v>
      </c>
      <c r="U14" s="18">
        <f>COUNTIF(M13:M17,"2")</f>
        <v>0</v>
      </c>
    </row>
    <row r="15" spans="1:21" ht="39.950000000000003" customHeight="1" x14ac:dyDescent="0.2">
      <c r="A15" s="249"/>
      <c r="B15" s="214"/>
      <c r="C15" s="36" t="s">
        <v>40</v>
      </c>
      <c r="D15" s="73">
        <v>3</v>
      </c>
      <c r="E15" s="115" t="s">
        <v>205</v>
      </c>
      <c r="F15" s="112" t="s">
        <v>206</v>
      </c>
      <c r="G15" s="121">
        <v>3</v>
      </c>
      <c r="H15" s="114" t="s">
        <v>205</v>
      </c>
      <c r="I15" s="113" t="s">
        <v>206</v>
      </c>
      <c r="J15" s="124">
        <v>3</v>
      </c>
      <c r="K15" s="81" t="s">
        <v>385</v>
      </c>
      <c r="L15" s="81" t="s">
        <v>386</v>
      </c>
      <c r="M15" s="127">
        <v>3</v>
      </c>
      <c r="N15" s="101" t="s">
        <v>504</v>
      </c>
      <c r="O15" s="101" t="s">
        <v>505</v>
      </c>
      <c r="R15" s="18">
        <f>COUNTIF(D13:D17,"3")</f>
        <v>5</v>
      </c>
      <c r="S15" s="18">
        <f>COUNTIF(G13:G17,"3")</f>
        <v>5</v>
      </c>
      <c r="T15" s="18">
        <f>COUNTIF(J13:J17,"3")</f>
        <v>5</v>
      </c>
      <c r="U15" s="18">
        <f>COUNTIF(M13:M17,"3")</f>
        <v>5</v>
      </c>
    </row>
    <row r="16" spans="1:21" ht="39.950000000000003" customHeight="1" x14ac:dyDescent="0.2">
      <c r="A16" s="249"/>
      <c r="B16" s="214"/>
      <c r="C16" s="37" t="s">
        <v>41</v>
      </c>
      <c r="D16" s="73">
        <v>3</v>
      </c>
      <c r="E16" s="115" t="s">
        <v>207</v>
      </c>
      <c r="F16" s="112" t="s">
        <v>208</v>
      </c>
      <c r="G16" s="121">
        <v>3</v>
      </c>
      <c r="H16" s="114" t="s">
        <v>207</v>
      </c>
      <c r="I16" s="113" t="s">
        <v>208</v>
      </c>
      <c r="J16" s="124">
        <v>3</v>
      </c>
      <c r="K16" s="81" t="s">
        <v>387</v>
      </c>
      <c r="L16" s="81" t="s">
        <v>388</v>
      </c>
      <c r="M16" s="127">
        <v>3</v>
      </c>
      <c r="N16" s="101" t="s">
        <v>506</v>
      </c>
      <c r="O16" s="101" t="s">
        <v>507</v>
      </c>
      <c r="R16" s="18">
        <f>COUNTIF(D13:D17,"4")</f>
        <v>0</v>
      </c>
      <c r="S16" s="18">
        <f>COUNTIF(G13:G17,"4")</f>
        <v>0</v>
      </c>
      <c r="T16" s="18">
        <f>COUNTIF(J13:J17,"4")</f>
        <v>0</v>
      </c>
      <c r="U16" s="18">
        <f>COUNTIF(M13:M17,"4")</f>
        <v>0</v>
      </c>
    </row>
    <row r="17" spans="1:21" ht="39.950000000000003" customHeight="1" x14ac:dyDescent="0.2">
      <c r="A17" s="249"/>
      <c r="B17" s="215"/>
      <c r="C17" s="36" t="s">
        <v>42</v>
      </c>
      <c r="D17" s="73">
        <v>3</v>
      </c>
      <c r="E17" s="115" t="s">
        <v>209</v>
      </c>
      <c r="F17" s="112" t="s">
        <v>210</v>
      </c>
      <c r="G17" s="121">
        <v>3</v>
      </c>
      <c r="H17" s="114" t="s">
        <v>209</v>
      </c>
      <c r="I17" s="113" t="s">
        <v>210</v>
      </c>
      <c r="J17" s="124">
        <v>3</v>
      </c>
      <c r="K17" s="117" t="s">
        <v>209</v>
      </c>
      <c r="L17" s="81" t="s">
        <v>389</v>
      </c>
      <c r="M17" s="127">
        <v>3</v>
      </c>
      <c r="N17" s="101" t="s">
        <v>209</v>
      </c>
      <c r="O17" s="119" t="s">
        <v>508</v>
      </c>
    </row>
    <row r="18" spans="1:21" ht="7.5" customHeight="1" x14ac:dyDescent="0.25">
      <c r="B18" s="228"/>
      <c r="C18" s="229"/>
      <c r="D18" s="229"/>
      <c r="E18" s="229"/>
      <c r="F18" s="229"/>
      <c r="G18" s="229"/>
      <c r="H18" s="229"/>
      <c r="I18" s="229"/>
      <c r="J18" s="229"/>
      <c r="K18" s="230"/>
      <c r="L18" s="38"/>
      <c r="M18" s="126"/>
      <c r="N18" s="38"/>
      <c r="O18" s="38"/>
    </row>
    <row r="19" spans="1:21" ht="18.75" x14ac:dyDescent="0.2">
      <c r="A19" s="249"/>
      <c r="B19" s="213"/>
      <c r="C19" s="39" t="s">
        <v>43</v>
      </c>
      <c r="D19" s="40"/>
      <c r="E19" s="40"/>
      <c r="F19" s="40"/>
      <c r="G19" s="40"/>
      <c r="H19" s="40"/>
      <c r="I19" s="40"/>
      <c r="J19" s="40"/>
      <c r="K19" s="41"/>
      <c r="L19" s="42"/>
      <c r="M19" s="40"/>
      <c r="N19" s="41"/>
      <c r="O19" s="42"/>
    </row>
    <row r="20" spans="1:21" ht="39.950000000000003" customHeight="1" x14ac:dyDescent="0.2">
      <c r="A20" s="249"/>
      <c r="B20" s="231"/>
      <c r="C20" s="44" t="s">
        <v>44</v>
      </c>
      <c r="D20" s="73">
        <v>3</v>
      </c>
      <c r="E20" s="112" t="s">
        <v>213</v>
      </c>
      <c r="F20" s="112" t="s">
        <v>198</v>
      </c>
      <c r="G20" s="121">
        <v>3</v>
      </c>
      <c r="H20" s="113" t="s">
        <v>213</v>
      </c>
      <c r="I20" s="113" t="s">
        <v>198</v>
      </c>
      <c r="J20" s="124">
        <v>3</v>
      </c>
      <c r="K20" s="80" t="s">
        <v>390</v>
      </c>
      <c r="L20" s="117" t="s">
        <v>198</v>
      </c>
      <c r="M20" s="127">
        <v>3</v>
      </c>
      <c r="N20" s="100" t="s">
        <v>509</v>
      </c>
      <c r="O20" s="119" t="s">
        <v>198</v>
      </c>
      <c r="R20" s="18">
        <f>COUNTIF(D20:D27,"1")</f>
        <v>0</v>
      </c>
      <c r="S20" s="18">
        <f>COUNTIF(G20:G27,"1")</f>
        <v>0</v>
      </c>
      <c r="T20" s="18">
        <f>COUNTIF(J20:J27,"1")</f>
        <v>0</v>
      </c>
      <c r="U20" s="18">
        <f>COUNTIF(M20:M27,"1")</f>
        <v>0</v>
      </c>
    </row>
    <row r="21" spans="1:21" ht="39.950000000000003" customHeight="1" x14ac:dyDescent="0.2">
      <c r="A21" s="249"/>
      <c r="B21" s="231"/>
      <c r="C21" s="45" t="s">
        <v>45</v>
      </c>
      <c r="D21" s="73">
        <v>4</v>
      </c>
      <c r="E21" s="115" t="s">
        <v>211</v>
      </c>
      <c r="F21" s="112" t="s">
        <v>212</v>
      </c>
      <c r="G21" s="121">
        <v>4</v>
      </c>
      <c r="H21" s="114" t="s">
        <v>211</v>
      </c>
      <c r="I21" s="113" t="s">
        <v>212</v>
      </c>
      <c r="J21" s="124">
        <v>4</v>
      </c>
      <c r="K21" s="117" t="s">
        <v>391</v>
      </c>
      <c r="L21" s="80" t="s">
        <v>212</v>
      </c>
      <c r="M21" s="127">
        <v>4</v>
      </c>
      <c r="N21" s="119" t="s">
        <v>211</v>
      </c>
      <c r="O21" s="119" t="s">
        <v>510</v>
      </c>
      <c r="R21" s="18">
        <f>COUNTIF(D20:D27,"2")</f>
        <v>3</v>
      </c>
      <c r="S21" s="18">
        <f>COUNTIF(G20:G27,"2")</f>
        <v>3</v>
      </c>
      <c r="T21" s="18">
        <f>COUNTIF(J20:J27,"2")</f>
        <v>3</v>
      </c>
      <c r="U21" s="18">
        <f>COUNTIF(M20:M27,"2")</f>
        <v>3</v>
      </c>
    </row>
    <row r="22" spans="1:21" ht="39.950000000000003" customHeight="1" x14ac:dyDescent="0.2">
      <c r="A22" s="249"/>
      <c r="B22" s="231"/>
      <c r="C22" s="45" t="s">
        <v>46</v>
      </c>
      <c r="D22" s="73">
        <v>4</v>
      </c>
      <c r="E22" s="115" t="s">
        <v>214</v>
      </c>
      <c r="F22" s="112" t="s">
        <v>215</v>
      </c>
      <c r="G22" s="121">
        <v>4</v>
      </c>
      <c r="H22" s="114" t="s">
        <v>214</v>
      </c>
      <c r="I22" s="113" t="s">
        <v>215</v>
      </c>
      <c r="J22" s="124">
        <v>4</v>
      </c>
      <c r="K22" s="81" t="s">
        <v>392</v>
      </c>
      <c r="L22" s="117" t="s">
        <v>215</v>
      </c>
      <c r="M22" s="127">
        <v>4</v>
      </c>
      <c r="N22" s="119" t="s">
        <v>511</v>
      </c>
      <c r="O22" s="119" t="s">
        <v>198</v>
      </c>
      <c r="R22" s="18">
        <f>COUNTIF(D20:D27,"3")</f>
        <v>2</v>
      </c>
      <c r="S22" s="18">
        <f>COUNTIF(G20:G27,"3")</f>
        <v>2</v>
      </c>
      <c r="T22" s="18">
        <f>COUNTIF(J20:J27,"3")</f>
        <v>2</v>
      </c>
      <c r="U22" s="18">
        <f>COUNTIF(M20:M27,"3")</f>
        <v>2</v>
      </c>
    </row>
    <row r="23" spans="1:21" ht="39.950000000000003" customHeight="1" x14ac:dyDescent="0.2">
      <c r="A23" s="249"/>
      <c r="B23" s="231"/>
      <c r="C23" s="45" t="s">
        <v>47</v>
      </c>
      <c r="D23" s="73">
        <v>4</v>
      </c>
      <c r="E23" s="115" t="s">
        <v>216</v>
      </c>
      <c r="F23" s="112" t="s">
        <v>215</v>
      </c>
      <c r="G23" s="121">
        <v>4</v>
      </c>
      <c r="H23" s="79" t="s">
        <v>468</v>
      </c>
      <c r="I23" s="113" t="s">
        <v>469</v>
      </c>
      <c r="J23" s="124">
        <v>4</v>
      </c>
      <c r="K23" s="81" t="s">
        <v>216</v>
      </c>
      <c r="L23" s="117" t="s">
        <v>215</v>
      </c>
      <c r="M23" s="127">
        <v>4</v>
      </c>
      <c r="N23" s="101" t="s">
        <v>512</v>
      </c>
      <c r="O23" s="119" t="s">
        <v>198</v>
      </c>
      <c r="R23" s="18">
        <f>COUNTIF(D20:D27,"4")</f>
        <v>3</v>
      </c>
      <c r="S23" s="18">
        <f>COUNTIF(G20:G27,"4")</f>
        <v>3</v>
      </c>
      <c r="T23" s="18">
        <f>COUNTIF(J20:J27,"4")</f>
        <v>3</v>
      </c>
      <c r="U23" s="18">
        <f>COUNTIF(M20:M27,"4")</f>
        <v>3</v>
      </c>
    </row>
    <row r="24" spans="1:21" ht="39.950000000000003" customHeight="1" x14ac:dyDescent="0.2">
      <c r="A24" s="249"/>
      <c r="B24" s="231"/>
      <c r="C24" s="45" t="s">
        <v>48</v>
      </c>
      <c r="D24" s="73">
        <v>2</v>
      </c>
      <c r="E24" s="115" t="s">
        <v>217</v>
      </c>
      <c r="F24" s="112" t="s">
        <v>218</v>
      </c>
      <c r="G24" s="121">
        <v>2</v>
      </c>
      <c r="H24" s="114" t="s">
        <v>217</v>
      </c>
      <c r="I24" s="113" t="s">
        <v>218</v>
      </c>
      <c r="J24" s="124">
        <v>2</v>
      </c>
      <c r="K24" s="117" t="s">
        <v>217</v>
      </c>
      <c r="L24" s="117" t="s">
        <v>393</v>
      </c>
      <c r="M24" s="127">
        <v>2</v>
      </c>
      <c r="N24" s="101" t="s">
        <v>513</v>
      </c>
      <c r="O24" s="119" t="s">
        <v>393</v>
      </c>
    </row>
    <row r="25" spans="1:21" ht="39.950000000000003" customHeight="1" x14ac:dyDescent="0.2">
      <c r="A25" s="249"/>
      <c r="B25" s="231"/>
      <c r="C25" s="45" t="s">
        <v>49</v>
      </c>
      <c r="D25" s="73">
        <v>3</v>
      </c>
      <c r="E25" s="115" t="s">
        <v>219</v>
      </c>
      <c r="F25" s="112" t="s">
        <v>220</v>
      </c>
      <c r="G25" s="121">
        <v>3</v>
      </c>
      <c r="H25" s="114" t="s">
        <v>219</v>
      </c>
      <c r="I25" s="113" t="s">
        <v>220</v>
      </c>
      <c r="J25" s="124">
        <v>3</v>
      </c>
      <c r="K25" s="117" t="s">
        <v>394</v>
      </c>
      <c r="L25" s="117" t="s">
        <v>395</v>
      </c>
      <c r="M25" s="127">
        <v>3</v>
      </c>
      <c r="N25" s="101" t="s">
        <v>514</v>
      </c>
      <c r="O25" s="119" t="s">
        <v>395</v>
      </c>
    </row>
    <row r="26" spans="1:21" ht="39.950000000000003" customHeight="1" x14ac:dyDescent="0.2">
      <c r="A26" s="249"/>
      <c r="B26" s="231"/>
      <c r="C26" s="45" t="s">
        <v>50</v>
      </c>
      <c r="D26" s="73">
        <v>2</v>
      </c>
      <c r="E26" s="115" t="s">
        <v>221</v>
      </c>
      <c r="F26" s="112" t="s">
        <v>222</v>
      </c>
      <c r="G26" s="121">
        <v>2</v>
      </c>
      <c r="H26" s="114" t="s">
        <v>221</v>
      </c>
      <c r="I26" s="113" t="s">
        <v>222</v>
      </c>
      <c r="J26" s="124">
        <v>2</v>
      </c>
      <c r="K26" s="81" t="s">
        <v>396</v>
      </c>
      <c r="L26" s="117" t="s">
        <v>397</v>
      </c>
      <c r="M26" s="127">
        <v>2</v>
      </c>
      <c r="N26" s="101" t="s">
        <v>515</v>
      </c>
      <c r="O26" s="119" t="s">
        <v>397</v>
      </c>
    </row>
    <row r="27" spans="1:21" ht="39.950000000000003" customHeight="1" x14ac:dyDescent="0.2">
      <c r="A27" s="249"/>
      <c r="B27" s="232"/>
      <c r="C27" s="45" t="s">
        <v>51</v>
      </c>
      <c r="D27" s="73">
        <v>2</v>
      </c>
      <c r="E27" s="115" t="s">
        <v>223</v>
      </c>
      <c r="F27" s="112" t="s">
        <v>215</v>
      </c>
      <c r="G27" s="121">
        <v>2</v>
      </c>
      <c r="H27" s="114" t="s">
        <v>223</v>
      </c>
      <c r="I27" s="113" t="s">
        <v>215</v>
      </c>
      <c r="J27" s="124">
        <v>2</v>
      </c>
      <c r="K27" s="81" t="s">
        <v>398</v>
      </c>
      <c r="L27" s="117" t="s">
        <v>215</v>
      </c>
      <c r="M27" s="127">
        <v>2</v>
      </c>
      <c r="N27" s="101" t="s">
        <v>516</v>
      </c>
      <c r="O27" s="119" t="s">
        <v>215</v>
      </c>
    </row>
    <row r="28" spans="1:21" ht="7.5" customHeight="1" x14ac:dyDescent="0.25">
      <c r="B28" s="216"/>
      <c r="C28" s="217"/>
      <c r="D28" s="217"/>
      <c r="E28" s="217"/>
      <c r="F28" s="217"/>
      <c r="G28" s="217"/>
      <c r="H28" s="217"/>
      <c r="I28" s="217"/>
      <c r="J28" s="217"/>
      <c r="K28" s="218"/>
      <c r="L28" s="38"/>
      <c r="M28" s="126"/>
      <c r="N28" s="38"/>
      <c r="O28" s="38"/>
    </row>
    <row r="29" spans="1:21" ht="18.75" x14ac:dyDescent="0.2">
      <c r="A29" s="249"/>
      <c r="B29" s="213"/>
      <c r="C29" s="39" t="s">
        <v>52</v>
      </c>
      <c r="D29" s="40"/>
      <c r="E29" s="40"/>
      <c r="F29" s="40"/>
      <c r="G29" s="40"/>
      <c r="H29" s="40"/>
      <c r="I29" s="40"/>
      <c r="J29" s="40"/>
      <c r="K29" s="41"/>
      <c r="L29" s="42"/>
      <c r="M29" s="40"/>
      <c r="N29" s="41"/>
      <c r="O29" s="42"/>
    </row>
    <row r="30" spans="1:21" ht="39.950000000000003" customHeight="1" x14ac:dyDescent="0.2">
      <c r="A30" s="249"/>
      <c r="B30" s="214"/>
      <c r="C30" s="43" t="s">
        <v>53</v>
      </c>
      <c r="D30" s="73">
        <v>3</v>
      </c>
      <c r="E30" s="112" t="s">
        <v>224</v>
      </c>
      <c r="F30" s="112" t="s">
        <v>225</v>
      </c>
      <c r="G30" s="121">
        <v>3</v>
      </c>
      <c r="H30" s="113" t="s">
        <v>470</v>
      </c>
      <c r="I30" s="113" t="s">
        <v>225</v>
      </c>
      <c r="J30" s="124">
        <v>3</v>
      </c>
      <c r="K30" s="116" t="s">
        <v>399</v>
      </c>
      <c r="L30" s="129" t="s">
        <v>225</v>
      </c>
      <c r="M30" s="127">
        <v>3</v>
      </c>
      <c r="N30" s="118" t="s">
        <v>517</v>
      </c>
      <c r="O30" s="101" t="s">
        <v>518</v>
      </c>
      <c r="R30" s="18">
        <f>COUNTIF(D30:D33,"1")</f>
        <v>0</v>
      </c>
      <c r="S30" s="18">
        <f>COUNTIF(G30:G33,"1")</f>
        <v>0</v>
      </c>
      <c r="T30" s="18">
        <f>COUNTIF(J30:J33,"1")</f>
        <v>0</v>
      </c>
      <c r="U30" s="18">
        <f>COUNTIF(M30:M33,"1")</f>
        <v>0</v>
      </c>
    </row>
    <row r="31" spans="1:21" ht="39.950000000000003" customHeight="1" x14ac:dyDescent="0.2">
      <c r="A31" s="249"/>
      <c r="B31" s="214"/>
      <c r="C31" s="36" t="s">
        <v>54</v>
      </c>
      <c r="D31" s="73">
        <v>3</v>
      </c>
      <c r="E31" s="115" t="s">
        <v>226</v>
      </c>
      <c r="F31" s="112" t="s">
        <v>227</v>
      </c>
      <c r="G31" s="121">
        <v>3</v>
      </c>
      <c r="H31" s="114" t="s">
        <v>226</v>
      </c>
      <c r="I31" s="113" t="s">
        <v>227</v>
      </c>
      <c r="J31" s="124">
        <v>3</v>
      </c>
      <c r="K31" s="117" t="s">
        <v>400</v>
      </c>
      <c r="L31" s="117" t="s">
        <v>401</v>
      </c>
      <c r="M31" s="127">
        <v>3</v>
      </c>
      <c r="N31" s="119" t="s">
        <v>519</v>
      </c>
      <c r="O31" s="119" t="s">
        <v>520</v>
      </c>
      <c r="R31" s="18">
        <f>COUNTIF(D30:D33,"2")</f>
        <v>1</v>
      </c>
      <c r="S31" s="18">
        <f>COUNTIF(G30:G33,"2")</f>
        <v>1</v>
      </c>
      <c r="T31" s="18">
        <f>COUNTIF(J30:J33,"2")</f>
        <v>1</v>
      </c>
      <c r="U31" s="18">
        <f>COUNTIF(M30:M33,"2")</f>
        <v>1</v>
      </c>
    </row>
    <row r="32" spans="1:21" ht="39.950000000000003" customHeight="1" x14ac:dyDescent="0.2">
      <c r="A32" s="249"/>
      <c r="B32" s="214"/>
      <c r="C32" s="36" t="s">
        <v>55</v>
      </c>
      <c r="D32" s="73">
        <v>3</v>
      </c>
      <c r="E32" s="115" t="s">
        <v>228</v>
      </c>
      <c r="F32" s="112" t="s">
        <v>229</v>
      </c>
      <c r="G32" s="121">
        <v>3</v>
      </c>
      <c r="H32" s="114" t="s">
        <v>228</v>
      </c>
      <c r="I32" s="113" t="s">
        <v>229</v>
      </c>
      <c r="J32" s="124">
        <v>3</v>
      </c>
      <c r="K32" s="117" t="s">
        <v>402</v>
      </c>
      <c r="L32" s="129" t="s">
        <v>229</v>
      </c>
      <c r="M32" s="127">
        <v>3</v>
      </c>
      <c r="N32" s="119" t="s">
        <v>521</v>
      </c>
      <c r="O32" s="119" t="s">
        <v>522</v>
      </c>
      <c r="R32" s="18">
        <f>COUNTIF(D30:D33,"3")</f>
        <v>3</v>
      </c>
      <c r="S32" s="18">
        <f>COUNTIF(G30:G33,"3")</f>
        <v>3</v>
      </c>
      <c r="T32" s="18">
        <f>COUNTIF(J30:J33,"31")</f>
        <v>0</v>
      </c>
      <c r="U32" s="18">
        <f>COUNTIF(M30:M33,"3")</f>
        <v>3</v>
      </c>
    </row>
    <row r="33" spans="1:21" ht="39.950000000000003" customHeight="1" x14ac:dyDescent="0.2">
      <c r="A33" s="249"/>
      <c r="B33" s="215"/>
      <c r="C33" s="36" t="s">
        <v>56</v>
      </c>
      <c r="D33" s="73">
        <v>2</v>
      </c>
      <c r="E33" s="115" t="s">
        <v>230</v>
      </c>
      <c r="F33" s="112" t="s">
        <v>231</v>
      </c>
      <c r="G33" s="121">
        <v>2</v>
      </c>
      <c r="H33" s="114" t="s">
        <v>230</v>
      </c>
      <c r="I33" s="113" t="s">
        <v>231</v>
      </c>
      <c r="J33" s="124">
        <v>2</v>
      </c>
      <c r="K33" s="117" t="s">
        <v>230</v>
      </c>
      <c r="L33" s="116" t="s">
        <v>231</v>
      </c>
      <c r="M33" s="127">
        <v>2</v>
      </c>
      <c r="N33" s="119" t="s">
        <v>523</v>
      </c>
      <c r="O33" s="119" t="s">
        <v>524</v>
      </c>
      <c r="R33" s="18">
        <f>COUNTIF(D30:D33,"4")</f>
        <v>0</v>
      </c>
      <c r="S33" s="18">
        <f>COUNTIF(G30:G33,"4")</f>
        <v>0</v>
      </c>
      <c r="T33" s="18">
        <f>COUNTIF(J30:J33,"4")</f>
        <v>0</v>
      </c>
      <c r="U33" s="18">
        <f>COUNTIF(M30:M33,"4")</f>
        <v>0</v>
      </c>
    </row>
    <row r="34" spans="1:21" ht="9" customHeight="1" x14ac:dyDescent="0.25">
      <c r="B34" s="228"/>
      <c r="C34" s="229"/>
      <c r="D34" s="229"/>
      <c r="E34" s="229"/>
      <c r="F34" s="229"/>
      <c r="G34" s="229"/>
      <c r="H34" s="229"/>
      <c r="I34" s="229"/>
      <c r="J34" s="229"/>
      <c r="K34" s="230"/>
      <c r="L34" s="38"/>
      <c r="M34" s="126"/>
      <c r="N34" s="38"/>
      <c r="O34" s="38"/>
    </row>
    <row r="35" spans="1:21" ht="18.75" x14ac:dyDescent="0.2">
      <c r="A35" s="249"/>
      <c r="B35" s="213"/>
      <c r="C35" s="46" t="s">
        <v>57</v>
      </c>
      <c r="D35" s="233"/>
      <c r="E35" s="233"/>
      <c r="F35" s="233"/>
      <c r="G35" s="233"/>
      <c r="H35" s="233"/>
      <c r="I35" s="233"/>
      <c r="J35" s="233"/>
      <c r="K35" s="233"/>
      <c r="L35" s="47"/>
      <c r="M35" s="97"/>
      <c r="N35" s="97"/>
      <c r="O35" s="47"/>
    </row>
    <row r="36" spans="1:21" ht="39.950000000000003" customHeight="1" x14ac:dyDescent="0.2">
      <c r="A36" s="249"/>
      <c r="B36" s="214"/>
      <c r="C36" s="43" t="s">
        <v>58</v>
      </c>
      <c r="D36" s="73">
        <v>2</v>
      </c>
      <c r="E36" s="112" t="s">
        <v>232</v>
      </c>
      <c r="F36" s="112" t="s">
        <v>233</v>
      </c>
      <c r="G36" s="121">
        <v>2</v>
      </c>
      <c r="H36" s="113" t="s">
        <v>232</v>
      </c>
      <c r="I36" s="113" t="s">
        <v>233</v>
      </c>
      <c r="J36" s="124">
        <v>2</v>
      </c>
      <c r="K36" s="80" t="s">
        <v>403</v>
      </c>
      <c r="L36" s="117"/>
      <c r="M36" s="127">
        <v>3</v>
      </c>
      <c r="N36" s="118" t="s">
        <v>525</v>
      </c>
      <c r="O36" s="119" t="s">
        <v>526</v>
      </c>
      <c r="R36" s="18">
        <f>COUNTIF(D36:D44,"1")</f>
        <v>0</v>
      </c>
      <c r="S36" s="18">
        <f>COUNTIF(G36:G44,"1")</f>
        <v>0</v>
      </c>
      <c r="T36" s="18">
        <f>COUNTIF(J36:J44,"1")</f>
        <v>0</v>
      </c>
      <c r="U36" s="18">
        <f>COUNTIF(M36:M44,"1")</f>
        <v>0</v>
      </c>
    </row>
    <row r="37" spans="1:21" ht="39.950000000000003" customHeight="1" x14ac:dyDescent="0.2">
      <c r="A37" s="249"/>
      <c r="B37" s="214"/>
      <c r="C37" s="36" t="s">
        <v>59</v>
      </c>
      <c r="D37" s="73">
        <v>2</v>
      </c>
      <c r="E37" s="115" t="s">
        <v>234</v>
      </c>
      <c r="F37" s="112" t="s">
        <v>235</v>
      </c>
      <c r="G37" s="121">
        <v>2</v>
      </c>
      <c r="H37" s="114" t="s">
        <v>234</v>
      </c>
      <c r="I37" s="113" t="s">
        <v>235</v>
      </c>
      <c r="J37" s="124">
        <v>2</v>
      </c>
      <c r="K37" s="81" t="s">
        <v>404</v>
      </c>
      <c r="L37" s="117" t="s">
        <v>405</v>
      </c>
      <c r="M37" s="127">
        <v>2</v>
      </c>
      <c r="N37" s="119" t="s">
        <v>527</v>
      </c>
      <c r="O37" s="119" t="s">
        <v>528</v>
      </c>
      <c r="R37" s="18">
        <f>COUNTIF(D36:D44,"2")</f>
        <v>5</v>
      </c>
      <c r="S37" s="18">
        <f>COUNTIF(G36:G44,"2")</f>
        <v>5</v>
      </c>
      <c r="T37" s="18">
        <f>COUNTIF(J36:J44,"2")</f>
        <v>4</v>
      </c>
      <c r="U37" s="18">
        <f>COUNTIF(M36:M44,"2")</f>
        <v>3</v>
      </c>
    </row>
    <row r="38" spans="1:21" ht="39.950000000000003" customHeight="1" x14ac:dyDescent="0.2">
      <c r="A38" s="249"/>
      <c r="B38" s="214"/>
      <c r="C38" s="36" t="s">
        <v>60</v>
      </c>
      <c r="D38" s="73">
        <v>2</v>
      </c>
      <c r="E38" s="115" t="s">
        <v>236</v>
      </c>
      <c r="F38" s="112" t="s">
        <v>237</v>
      </c>
      <c r="G38" s="121">
        <v>2</v>
      </c>
      <c r="H38" s="114" t="s">
        <v>236</v>
      </c>
      <c r="I38" s="113" t="s">
        <v>237</v>
      </c>
      <c r="J38" s="124">
        <v>3</v>
      </c>
      <c r="K38" s="117" t="s">
        <v>406</v>
      </c>
      <c r="L38" s="116" t="s">
        <v>237</v>
      </c>
      <c r="M38" s="127">
        <v>3</v>
      </c>
      <c r="N38" s="119" t="s">
        <v>529</v>
      </c>
      <c r="O38" s="119" t="s">
        <v>530</v>
      </c>
      <c r="R38" s="18">
        <f>COUNTIF(D36:D44,"3")</f>
        <v>4</v>
      </c>
      <c r="S38" s="18">
        <f>COUNTIF(G36:G44,"3")</f>
        <v>4</v>
      </c>
      <c r="T38" s="18">
        <f>COUNTIF(J36:J44,"3")</f>
        <v>5</v>
      </c>
      <c r="U38" s="18">
        <f>COUNTIF(M36:M44,"3")</f>
        <v>6</v>
      </c>
    </row>
    <row r="39" spans="1:21" ht="39.950000000000003" customHeight="1" x14ac:dyDescent="0.2">
      <c r="A39" s="249"/>
      <c r="B39" s="214"/>
      <c r="C39" s="36" t="s">
        <v>61</v>
      </c>
      <c r="D39" s="73">
        <v>3</v>
      </c>
      <c r="E39" s="115" t="s">
        <v>238</v>
      </c>
      <c r="F39" s="112" t="s">
        <v>239</v>
      </c>
      <c r="G39" s="121">
        <v>3</v>
      </c>
      <c r="H39" s="114" t="s">
        <v>238</v>
      </c>
      <c r="I39" s="113" t="s">
        <v>239</v>
      </c>
      <c r="J39" s="124">
        <v>3</v>
      </c>
      <c r="K39" s="117" t="s">
        <v>407</v>
      </c>
      <c r="L39" s="117" t="s">
        <v>408</v>
      </c>
      <c r="M39" s="127">
        <v>3</v>
      </c>
      <c r="N39" s="119" t="s">
        <v>531</v>
      </c>
      <c r="O39" s="119" t="s">
        <v>532</v>
      </c>
      <c r="R39" s="18">
        <f>COUNTIF(D36:D44,"4")</f>
        <v>0</v>
      </c>
      <c r="S39" s="18">
        <f>COUNTIF(G36:G44,"4")</f>
        <v>0</v>
      </c>
      <c r="T39" s="18">
        <f>COUNTIF(J36:J44,"4")</f>
        <v>0</v>
      </c>
      <c r="U39" s="18">
        <f>COUNTIF(M36:M44,"4")</f>
        <v>0</v>
      </c>
    </row>
    <row r="40" spans="1:21" ht="39.950000000000003" customHeight="1" x14ac:dyDescent="0.2">
      <c r="A40" s="249"/>
      <c r="B40" s="214"/>
      <c r="C40" s="36" t="s">
        <v>62</v>
      </c>
      <c r="D40" s="73">
        <v>3</v>
      </c>
      <c r="E40" s="115" t="s">
        <v>240</v>
      </c>
      <c r="F40" s="112" t="s">
        <v>241</v>
      </c>
      <c r="G40" s="121">
        <v>3</v>
      </c>
      <c r="H40" s="114" t="s">
        <v>471</v>
      </c>
      <c r="I40" s="113" t="s">
        <v>241</v>
      </c>
      <c r="J40" s="124">
        <v>3</v>
      </c>
      <c r="K40" s="117" t="s">
        <v>409</v>
      </c>
      <c r="L40" s="117" t="s">
        <v>410</v>
      </c>
      <c r="M40" s="127">
        <v>3</v>
      </c>
      <c r="N40" s="119" t="s">
        <v>533</v>
      </c>
      <c r="O40" s="119" t="s">
        <v>534</v>
      </c>
    </row>
    <row r="41" spans="1:21" ht="39.950000000000003" customHeight="1" x14ac:dyDescent="0.2">
      <c r="A41" s="249"/>
      <c r="B41" s="214"/>
      <c r="C41" s="36" t="s">
        <v>63</v>
      </c>
      <c r="D41" s="73">
        <v>3</v>
      </c>
      <c r="E41" s="115" t="s">
        <v>243</v>
      </c>
      <c r="F41" s="112" t="s">
        <v>242</v>
      </c>
      <c r="G41" s="121">
        <v>3</v>
      </c>
      <c r="H41" s="114" t="s">
        <v>472</v>
      </c>
      <c r="I41" s="113" t="s">
        <v>465</v>
      </c>
      <c r="J41" s="124">
        <v>3</v>
      </c>
      <c r="K41" s="130" t="s">
        <v>411</v>
      </c>
      <c r="L41" s="117" t="s">
        <v>412</v>
      </c>
      <c r="M41" s="127">
        <v>3</v>
      </c>
      <c r="N41" s="119" t="s">
        <v>535</v>
      </c>
      <c r="O41" s="119" t="s">
        <v>536</v>
      </c>
    </row>
    <row r="42" spans="1:21" ht="39.950000000000003" customHeight="1" x14ac:dyDescent="0.2">
      <c r="A42" s="249"/>
      <c r="B42" s="214"/>
      <c r="C42" s="36" t="s">
        <v>64</v>
      </c>
      <c r="D42" s="73">
        <v>3</v>
      </c>
      <c r="E42" s="115" t="s">
        <v>244</v>
      </c>
      <c r="F42" s="112" t="s">
        <v>245</v>
      </c>
      <c r="G42" s="121">
        <v>3</v>
      </c>
      <c r="H42" s="114" t="s">
        <v>473</v>
      </c>
      <c r="I42" s="113" t="s">
        <v>474</v>
      </c>
      <c r="J42" s="124">
        <v>3</v>
      </c>
      <c r="K42" s="117" t="s">
        <v>413</v>
      </c>
      <c r="L42" s="117" t="s">
        <v>414</v>
      </c>
      <c r="M42" s="127">
        <v>3</v>
      </c>
      <c r="N42" s="119" t="s">
        <v>537</v>
      </c>
      <c r="O42" s="119" t="s">
        <v>538</v>
      </c>
    </row>
    <row r="43" spans="1:21" ht="39.950000000000003" customHeight="1" x14ac:dyDescent="0.2">
      <c r="A43" s="249"/>
      <c r="B43" s="214"/>
      <c r="C43" s="36" t="s">
        <v>65</v>
      </c>
      <c r="D43" s="73">
        <v>2</v>
      </c>
      <c r="E43" s="115" t="s">
        <v>246</v>
      </c>
      <c r="F43" s="112" t="s">
        <v>247</v>
      </c>
      <c r="G43" s="121">
        <v>2</v>
      </c>
      <c r="H43" s="114" t="s">
        <v>475</v>
      </c>
      <c r="I43" s="113" t="s">
        <v>247</v>
      </c>
      <c r="J43" s="124">
        <v>2</v>
      </c>
      <c r="K43" s="117" t="s">
        <v>246</v>
      </c>
      <c r="L43" s="116" t="s">
        <v>247</v>
      </c>
      <c r="M43" s="127">
        <v>2</v>
      </c>
      <c r="N43" s="119" t="s">
        <v>539</v>
      </c>
      <c r="O43" s="119" t="s">
        <v>540</v>
      </c>
    </row>
    <row r="44" spans="1:21" ht="39.950000000000003" customHeight="1" x14ac:dyDescent="0.2">
      <c r="A44" s="249"/>
      <c r="B44" s="215"/>
      <c r="C44" s="36" t="s">
        <v>66</v>
      </c>
      <c r="D44" s="73">
        <v>2</v>
      </c>
      <c r="E44" s="115" t="s">
        <v>248</v>
      </c>
      <c r="F44" s="112" t="s">
        <v>249</v>
      </c>
      <c r="G44" s="121">
        <v>2</v>
      </c>
      <c r="H44" s="114" t="s">
        <v>248</v>
      </c>
      <c r="I44" s="113" t="s">
        <v>249</v>
      </c>
      <c r="J44" s="124">
        <v>2</v>
      </c>
      <c r="K44" s="117" t="s">
        <v>248</v>
      </c>
      <c r="L44" s="117" t="s">
        <v>249</v>
      </c>
      <c r="M44" s="127">
        <v>2</v>
      </c>
      <c r="N44" s="119" t="s">
        <v>541</v>
      </c>
      <c r="O44" s="119" t="s">
        <v>542</v>
      </c>
    </row>
    <row r="45" spans="1:21" ht="6.75" customHeight="1" x14ac:dyDescent="0.25">
      <c r="B45" s="228"/>
      <c r="C45" s="229"/>
      <c r="D45" s="229"/>
      <c r="E45" s="229"/>
      <c r="F45" s="229"/>
      <c r="G45" s="229"/>
      <c r="H45" s="229"/>
      <c r="I45" s="229"/>
      <c r="J45" s="229"/>
      <c r="K45" s="230"/>
      <c r="L45" s="38"/>
      <c r="M45" s="126"/>
      <c r="N45" s="38"/>
      <c r="O45" s="38"/>
    </row>
    <row r="46" spans="1:21" ht="18.75" x14ac:dyDescent="0.2">
      <c r="A46" s="249"/>
      <c r="B46" s="213"/>
      <c r="C46" s="39" t="s">
        <v>67</v>
      </c>
      <c r="D46" s="40"/>
      <c r="E46" s="40"/>
      <c r="F46" s="40"/>
      <c r="G46" s="40"/>
      <c r="H46" s="40"/>
      <c r="I46" s="40"/>
      <c r="J46" s="40"/>
      <c r="K46" s="41"/>
      <c r="L46" s="42"/>
      <c r="M46" s="40"/>
      <c r="N46" s="41"/>
      <c r="O46" s="42"/>
    </row>
    <row r="47" spans="1:21" ht="39.950000000000003" customHeight="1" x14ac:dyDescent="0.2">
      <c r="A47" s="249"/>
      <c r="B47" s="214"/>
      <c r="C47" s="43" t="s">
        <v>68</v>
      </c>
      <c r="D47" s="73">
        <v>3</v>
      </c>
      <c r="E47" s="76" t="s">
        <v>250</v>
      </c>
      <c r="F47" s="76" t="s">
        <v>251</v>
      </c>
      <c r="G47" s="74">
        <v>3</v>
      </c>
      <c r="H47" s="78" t="s">
        <v>250</v>
      </c>
      <c r="I47" s="78" t="s">
        <v>251</v>
      </c>
      <c r="J47" s="75">
        <v>3</v>
      </c>
      <c r="K47" s="80" t="s">
        <v>415</v>
      </c>
      <c r="L47" s="81" t="s">
        <v>198</v>
      </c>
      <c r="M47" s="102">
        <v>3</v>
      </c>
      <c r="N47" s="100" t="s">
        <v>543</v>
      </c>
      <c r="O47" s="101" t="s">
        <v>544</v>
      </c>
      <c r="R47" s="18">
        <f>COUNTIF(D47:D50,"1")</f>
        <v>1</v>
      </c>
      <c r="S47" s="18">
        <f>COUNTIF(G47:G50,"1")</f>
        <v>1</v>
      </c>
      <c r="T47" s="18">
        <f>COUNTIF(J47:J50,"1")</f>
        <v>1</v>
      </c>
      <c r="U47" s="18">
        <f>COUNTIF(M47:M50,"1")</f>
        <v>1</v>
      </c>
    </row>
    <row r="48" spans="1:21" ht="39.950000000000003" customHeight="1" x14ac:dyDescent="0.2">
      <c r="A48" s="249"/>
      <c r="B48" s="214"/>
      <c r="C48" s="36" t="s">
        <v>69</v>
      </c>
      <c r="D48" s="73">
        <v>3</v>
      </c>
      <c r="E48" s="77" t="s">
        <v>252</v>
      </c>
      <c r="F48" s="76" t="s">
        <v>253</v>
      </c>
      <c r="G48" s="74">
        <v>3</v>
      </c>
      <c r="H48" s="79" t="s">
        <v>252</v>
      </c>
      <c r="I48" s="78" t="s">
        <v>253</v>
      </c>
      <c r="J48" s="75">
        <v>3</v>
      </c>
      <c r="K48" s="81" t="s">
        <v>252</v>
      </c>
      <c r="L48" s="80" t="s">
        <v>253</v>
      </c>
      <c r="M48" s="102">
        <v>3</v>
      </c>
      <c r="N48" s="101" t="s">
        <v>545</v>
      </c>
      <c r="O48" s="101" t="s">
        <v>546</v>
      </c>
      <c r="R48" s="18">
        <f>COUNTIF(D47:D50,"2")</f>
        <v>1</v>
      </c>
      <c r="S48" s="18">
        <f>COUNTIF(G47:G50,"2")</f>
        <v>1</v>
      </c>
      <c r="T48" s="18">
        <f>COUNTIF(J47:J50,"2")</f>
        <v>1</v>
      </c>
      <c r="U48" s="18">
        <f>COUNTIF(M47:M50,"2")</f>
        <v>1</v>
      </c>
    </row>
    <row r="49" spans="1:21" ht="39.950000000000003" customHeight="1" x14ac:dyDescent="0.2">
      <c r="A49" s="249"/>
      <c r="B49" s="214"/>
      <c r="C49" s="36" t="s">
        <v>70</v>
      </c>
      <c r="D49" s="73">
        <v>2</v>
      </c>
      <c r="E49" s="77" t="s">
        <v>254</v>
      </c>
      <c r="F49" s="76" t="s">
        <v>255</v>
      </c>
      <c r="G49" s="74">
        <v>2</v>
      </c>
      <c r="H49" s="79" t="s">
        <v>254</v>
      </c>
      <c r="I49" s="78" t="s">
        <v>255</v>
      </c>
      <c r="J49" s="75">
        <v>2</v>
      </c>
      <c r="K49" s="81" t="s">
        <v>254</v>
      </c>
      <c r="L49" s="81" t="s">
        <v>416</v>
      </c>
      <c r="M49" s="102">
        <v>2</v>
      </c>
      <c r="N49" s="101" t="s">
        <v>547</v>
      </c>
      <c r="O49" s="101" t="s">
        <v>544</v>
      </c>
      <c r="R49" s="18">
        <f>COUNTIF(D47:D50,"3")</f>
        <v>2</v>
      </c>
      <c r="S49" s="18">
        <f>COUNTIF(G47:G50,"3")</f>
        <v>2</v>
      </c>
      <c r="T49" s="18">
        <f>COUNTIF(J47:J50,"3")</f>
        <v>2</v>
      </c>
      <c r="U49" s="18">
        <f>COUNTIF(M47:M50,"3")</f>
        <v>2</v>
      </c>
    </row>
    <row r="50" spans="1:21" ht="39.950000000000003" customHeight="1" x14ac:dyDescent="0.2">
      <c r="A50" s="249"/>
      <c r="B50" s="215"/>
      <c r="C50" s="36" t="s">
        <v>71</v>
      </c>
      <c r="D50" s="73">
        <v>1</v>
      </c>
      <c r="E50" s="77" t="s">
        <v>256</v>
      </c>
      <c r="F50" s="76"/>
      <c r="G50" s="74">
        <v>1</v>
      </c>
      <c r="H50" s="79" t="s">
        <v>256</v>
      </c>
      <c r="I50" s="78"/>
      <c r="J50" s="75">
        <v>1</v>
      </c>
      <c r="K50" s="81" t="s">
        <v>256</v>
      </c>
      <c r="L50" s="81"/>
      <c r="M50" s="102">
        <v>1</v>
      </c>
      <c r="N50" s="101" t="s">
        <v>548</v>
      </c>
      <c r="O50" s="101" t="s">
        <v>469</v>
      </c>
      <c r="R50" s="18">
        <f>COUNTIF(D47:D50,"4")</f>
        <v>0</v>
      </c>
      <c r="S50" s="18">
        <f>COUNTIF(G47:G50,"4")</f>
        <v>0</v>
      </c>
      <c r="T50" s="18">
        <f>COUNTIF(J47:J50,"4")</f>
        <v>0</v>
      </c>
      <c r="U50" s="18">
        <f>COUNTIF(M47:M50,"4")</f>
        <v>0</v>
      </c>
    </row>
    <row r="51" spans="1:21" ht="8.25" customHeight="1" x14ac:dyDescent="0.25">
      <c r="B51" s="228"/>
      <c r="C51" s="229"/>
      <c r="D51" s="229"/>
      <c r="E51" s="229"/>
      <c r="F51" s="229"/>
      <c r="G51" s="229"/>
      <c r="H51" s="229"/>
      <c r="I51" s="229"/>
      <c r="J51" s="229"/>
      <c r="K51" s="230"/>
      <c r="L51" s="38"/>
      <c r="M51" s="126"/>
      <c r="N51" s="38"/>
      <c r="O51" s="38"/>
    </row>
    <row r="52" spans="1:21" ht="24" customHeight="1" x14ac:dyDescent="0.2">
      <c r="B52" s="205" t="s">
        <v>26</v>
      </c>
      <c r="C52" s="206"/>
      <c r="D52" s="189">
        <v>2019</v>
      </c>
      <c r="E52" s="190"/>
      <c r="F52" s="191"/>
      <c r="G52" s="219">
        <v>2020</v>
      </c>
      <c r="H52" s="220"/>
      <c r="I52" s="221"/>
      <c r="J52" s="222">
        <v>2021</v>
      </c>
      <c r="K52" s="223"/>
      <c r="L52" s="224"/>
      <c r="M52" s="199">
        <v>2022</v>
      </c>
      <c r="N52" s="200"/>
      <c r="O52" s="201"/>
    </row>
    <row r="53" spans="1:21" ht="33" customHeight="1" x14ac:dyDescent="0.2">
      <c r="B53" s="207"/>
      <c r="C53" s="208"/>
      <c r="D53" s="48" t="s">
        <v>34</v>
      </c>
      <c r="E53" s="49" t="s">
        <v>122</v>
      </c>
      <c r="F53" s="49" t="s">
        <v>125</v>
      </c>
      <c r="G53" s="48" t="s">
        <v>34</v>
      </c>
      <c r="H53" s="49" t="s">
        <v>122</v>
      </c>
      <c r="I53" s="49" t="s">
        <v>125</v>
      </c>
      <c r="J53" s="48" t="s">
        <v>34</v>
      </c>
      <c r="K53" s="49" t="s">
        <v>122</v>
      </c>
      <c r="L53" s="50" t="s">
        <v>125</v>
      </c>
      <c r="M53" s="48"/>
      <c r="N53" s="49"/>
      <c r="O53" s="50"/>
    </row>
    <row r="54" spans="1:21" ht="18.75" x14ac:dyDescent="0.2">
      <c r="A54" s="249"/>
      <c r="B54" s="51"/>
      <c r="C54" s="188" t="s">
        <v>74</v>
      </c>
      <c r="D54" s="187"/>
      <c r="E54" s="187"/>
      <c r="F54" s="187"/>
      <c r="G54" s="187"/>
      <c r="H54" s="187"/>
      <c r="I54" s="187"/>
      <c r="J54" s="187"/>
      <c r="K54" s="187"/>
      <c r="L54" s="52"/>
      <c r="M54" s="58"/>
      <c r="N54" s="58"/>
      <c r="O54" s="52"/>
    </row>
    <row r="55" spans="1:21" ht="30" customHeight="1" x14ac:dyDescent="0.2">
      <c r="A55" s="249"/>
      <c r="B55" s="53"/>
      <c r="C55" s="43" t="s">
        <v>75</v>
      </c>
      <c r="D55" s="73">
        <v>3</v>
      </c>
      <c r="E55" s="112" t="s">
        <v>257</v>
      </c>
      <c r="F55" s="112" t="s">
        <v>258</v>
      </c>
      <c r="G55" s="121">
        <v>3</v>
      </c>
      <c r="H55" s="113" t="s">
        <v>476</v>
      </c>
      <c r="I55" s="113" t="s">
        <v>434</v>
      </c>
      <c r="J55" s="124">
        <v>3</v>
      </c>
      <c r="K55" s="116" t="s">
        <v>417</v>
      </c>
      <c r="L55" s="117" t="s">
        <v>418</v>
      </c>
      <c r="M55" s="127">
        <v>3</v>
      </c>
      <c r="N55" s="118" t="s">
        <v>549</v>
      </c>
      <c r="O55" s="119" t="s">
        <v>550</v>
      </c>
      <c r="R55" s="18">
        <f>COUNTIF(D55:D59,"1")</f>
        <v>0</v>
      </c>
      <c r="S55" s="18">
        <f>COUNTIF(G55:G59,"1")</f>
        <v>0</v>
      </c>
      <c r="T55" s="18">
        <f>COUNTIF(J55:J59,"1")</f>
        <v>0</v>
      </c>
      <c r="U55" s="18">
        <f>COUNTIF(M55:M59,"1")</f>
        <v>0</v>
      </c>
    </row>
    <row r="56" spans="1:21" ht="30" customHeight="1" x14ac:dyDescent="0.2">
      <c r="A56" s="249"/>
      <c r="B56" s="53"/>
      <c r="C56" s="36" t="s">
        <v>76</v>
      </c>
      <c r="D56" s="73">
        <v>3</v>
      </c>
      <c r="E56" s="115" t="s">
        <v>551</v>
      </c>
      <c r="F56" s="112" t="s">
        <v>260</v>
      </c>
      <c r="G56" s="121">
        <v>3</v>
      </c>
      <c r="H56" s="114" t="s">
        <v>477</v>
      </c>
      <c r="I56" s="113" t="s">
        <v>478</v>
      </c>
      <c r="J56" s="124">
        <v>3</v>
      </c>
      <c r="K56" s="117" t="s">
        <v>259</v>
      </c>
      <c r="L56" s="117" t="s">
        <v>419</v>
      </c>
      <c r="M56" s="127">
        <v>3</v>
      </c>
      <c r="N56" s="119" t="s">
        <v>552</v>
      </c>
      <c r="O56" s="119" t="s">
        <v>553</v>
      </c>
      <c r="R56" s="18">
        <f>COUNTIF(D55:D59,"2")</f>
        <v>0</v>
      </c>
      <c r="S56" s="18">
        <f>COUNTIF(G55:G59,"2")</f>
        <v>0</v>
      </c>
      <c r="T56" s="18">
        <f>COUNTIF(J55:J59,"2")</f>
        <v>0</v>
      </c>
      <c r="U56" s="18">
        <f>COUNTIF(M55:M59,"2")</f>
        <v>0</v>
      </c>
    </row>
    <row r="57" spans="1:21" ht="30" customHeight="1" x14ac:dyDescent="0.2">
      <c r="A57" s="249"/>
      <c r="B57" s="53"/>
      <c r="C57" s="36" t="s">
        <v>77</v>
      </c>
      <c r="D57" s="73">
        <v>3</v>
      </c>
      <c r="E57" s="115" t="s">
        <v>261</v>
      </c>
      <c r="F57" s="112" t="s">
        <v>262</v>
      </c>
      <c r="G57" s="121">
        <v>3</v>
      </c>
      <c r="H57" s="114" t="s">
        <v>480</v>
      </c>
      <c r="I57" s="113" t="s">
        <v>479</v>
      </c>
      <c r="J57" s="124">
        <v>3</v>
      </c>
      <c r="K57" s="117" t="s">
        <v>420</v>
      </c>
      <c r="L57" s="116" t="s">
        <v>262</v>
      </c>
      <c r="M57" s="127">
        <v>3</v>
      </c>
      <c r="N57" s="119" t="s">
        <v>554</v>
      </c>
      <c r="O57" s="119" t="s">
        <v>555</v>
      </c>
      <c r="R57" s="18">
        <f>COUNTIF(D55:D59,"3")</f>
        <v>5</v>
      </c>
      <c r="S57" s="18">
        <f>COUNTIF(G55:G59,"3")</f>
        <v>5</v>
      </c>
      <c r="T57" s="18">
        <f>COUNTIF(J55:J59,"3")</f>
        <v>5</v>
      </c>
      <c r="U57" s="18">
        <f>COUNTIF(M55:M59,"3")</f>
        <v>5</v>
      </c>
    </row>
    <row r="58" spans="1:21" ht="30" customHeight="1" x14ac:dyDescent="0.2">
      <c r="A58" s="249"/>
      <c r="B58" s="53"/>
      <c r="C58" s="36" t="s">
        <v>78</v>
      </c>
      <c r="D58" s="73">
        <v>3</v>
      </c>
      <c r="E58" s="115" t="s">
        <v>263</v>
      </c>
      <c r="F58" s="112" t="s">
        <v>264</v>
      </c>
      <c r="G58" s="121">
        <v>3</v>
      </c>
      <c r="H58" s="114" t="s">
        <v>481</v>
      </c>
      <c r="I58" s="113" t="s">
        <v>451</v>
      </c>
      <c r="J58" s="124">
        <v>3</v>
      </c>
      <c r="K58" s="117" t="s">
        <v>421</v>
      </c>
      <c r="L58" s="117" t="s">
        <v>422</v>
      </c>
      <c r="M58" s="127">
        <v>3</v>
      </c>
      <c r="N58" s="119" t="s">
        <v>556</v>
      </c>
      <c r="O58" s="119" t="s">
        <v>557</v>
      </c>
      <c r="R58" s="18">
        <f>COUNTIF(D55:D59,"4")</f>
        <v>0</v>
      </c>
      <c r="S58" s="18">
        <f>COUNTIF(G55:G59,"4")</f>
        <v>0</v>
      </c>
      <c r="T58" s="18">
        <f>COUNTIF(J55:J59,"4")</f>
        <v>0</v>
      </c>
      <c r="U58" s="18">
        <f>COUNTIF(M55:M59,"4")</f>
        <v>0</v>
      </c>
    </row>
    <row r="59" spans="1:21" ht="30" customHeight="1" x14ac:dyDescent="0.2">
      <c r="A59" s="249"/>
      <c r="B59" s="54"/>
      <c r="C59" s="36" t="s">
        <v>79</v>
      </c>
      <c r="D59" s="73">
        <v>3</v>
      </c>
      <c r="E59" s="115" t="s">
        <v>265</v>
      </c>
      <c r="F59" s="112" t="s">
        <v>266</v>
      </c>
      <c r="G59" s="121">
        <v>3</v>
      </c>
      <c r="H59" s="114" t="s">
        <v>265</v>
      </c>
      <c r="I59" s="113" t="s">
        <v>266</v>
      </c>
      <c r="J59" s="124">
        <v>3</v>
      </c>
      <c r="K59" s="117" t="s">
        <v>423</v>
      </c>
      <c r="L59" s="117" t="s">
        <v>266</v>
      </c>
      <c r="M59" s="127">
        <v>3</v>
      </c>
      <c r="N59" s="119" t="s">
        <v>558</v>
      </c>
      <c r="O59" s="119" t="s">
        <v>266</v>
      </c>
    </row>
    <row r="60" spans="1:21" ht="6.75" customHeight="1" x14ac:dyDescent="0.25">
      <c r="B60" s="185"/>
      <c r="C60" s="186"/>
      <c r="D60" s="55"/>
      <c r="E60" s="56"/>
      <c r="F60" s="56"/>
      <c r="G60" s="55"/>
      <c r="H60" s="56"/>
      <c r="I60" s="56"/>
      <c r="J60" s="55"/>
      <c r="K60" s="56"/>
      <c r="M60" s="55"/>
      <c r="N60" s="56"/>
    </row>
    <row r="61" spans="1:21" ht="18.75" x14ac:dyDescent="0.2">
      <c r="A61" s="249"/>
      <c r="B61" s="51"/>
      <c r="C61" s="188" t="s">
        <v>80</v>
      </c>
      <c r="D61" s="187"/>
      <c r="E61" s="187"/>
      <c r="F61" s="187"/>
      <c r="G61" s="187"/>
      <c r="H61" s="187"/>
      <c r="I61" s="187"/>
      <c r="J61" s="187"/>
      <c r="K61" s="235"/>
      <c r="L61" s="58"/>
      <c r="M61" s="58"/>
      <c r="N61" s="58"/>
      <c r="O61" s="58"/>
    </row>
    <row r="62" spans="1:21" ht="30" customHeight="1" x14ac:dyDescent="0.2">
      <c r="A62" s="249"/>
      <c r="B62" s="59"/>
      <c r="C62" s="35" t="s">
        <v>81</v>
      </c>
      <c r="D62" s="73">
        <v>3</v>
      </c>
      <c r="E62" s="112" t="s">
        <v>267</v>
      </c>
      <c r="F62" s="112" t="s">
        <v>268</v>
      </c>
      <c r="G62" s="121">
        <v>3</v>
      </c>
      <c r="H62" s="113" t="s">
        <v>482</v>
      </c>
      <c r="I62" s="113" t="s">
        <v>268</v>
      </c>
      <c r="J62" s="124">
        <v>3</v>
      </c>
      <c r="K62" s="117" t="s">
        <v>424</v>
      </c>
      <c r="L62" s="117" t="s">
        <v>425</v>
      </c>
      <c r="M62" s="127">
        <v>3</v>
      </c>
      <c r="N62" s="119" t="s">
        <v>559</v>
      </c>
      <c r="O62" s="119" t="s">
        <v>560</v>
      </c>
      <c r="R62" s="18">
        <f>COUNTIF(D62:D65,"1")</f>
        <v>0</v>
      </c>
      <c r="S62" s="18">
        <f>COUNTIF(G62:G65,"1")</f>
        <v>0</v>
      </c>
      <c r="T62" s="18">
        <f>COUNTIF(J62:J65,"1")</f>
        <v>0</v>
      </c>
      <c r="U62" s="18">
        <f>COUNTIF(M62:M65,"1")</f>
        <v>0</v>
      </c>
    </row>
    <row r="63" spans="1:21" ht="30" customHeight="1" x14ac:dyDescent="0.2">
      <c r="A63" s="249"/>
      <c r="B63" s="53"/>
      <c r="C63" s="36" t="s">
        <v>82</v>
      </c>
      <c r="D63" s="73">
        <v>2</v>
      </c>
      <c r="E63" s="115" t="s">
        <v>269</v>
      </c>
      <c r="F63" s="112" t="s">
        <v>270</v>
      </c>
      <c r="G63" s="121">
        <v>2</v>
      </c>
      <c r="H63" s="114" t="s">
        <v>269</v>
      </c>
      <c r="I63" s="113" t="s">
        <v>270</v>
      </c>
      <c r="J63" s="124">
        <v>2</v>
      </c>
      <c r="K63" s="117" t="s">
        <v>426</v>
      </c>
      <c r="L63" s="117" t="s">
        <v>427</v>
      </c>
      <c r="M63" s="127">
        <v>2</v>
      </c>
      <c r="N63" s="119" t="s">
        <v>561</v>
      </c>
      <c r="O63" s="119" t="s">
        <v>562</v>
      </c>
      <c r="R63" s="18">
        <f>COUNTIF(D62:D65,"2")</f>
        <v>1</v>
      </c>
      <c r="S63" s="18">
        <f>COUNTIF(G62:G65,"2")</f>
        <v>1</v>
      </c>
      <c r="T63" s="18">
        <f>COUNTIF(J62:J65,"2")</f>
        <v>1</v>
      </c>
      <c r="U63" s="18">
        <f>COUNTIF(M62:M65,"2")</f>
        <v>1</v>
      </c>
    </row>
    <row r="64" spans="1:21" ht="30" customHeight="1" x14ac:dyDescent="0.2">
      <c r="A64" s="249"/>
      <c r="B64" s="53"/>
      <c r="C64" s="36" t="s">
        <v>83</v>
      </c>
      <c r="D64" s="73">
        <v>3</v>
      </c>
      <c r="E64" s="115" t="s">
        <v>271</v>
      </c>
      <c r="F64" s="112" t="s">
        <v>272</v>
      </c>
      <c r="G64" s="121">
        <v>3</v>
      </c>
      <c r="H64" s="114" t="s">
        <v>271</v>
      </c>
      <c r="I64" s="113" t="s">
        <v>272</v>
      </c>
      <c r="J64" s="124">
        <v>3</v>
      </c>
      <c r="K64" s="117" t="s">
        <v>271</v>
      </c>
      <c r="L64" s="117" t="s">
        <v>428</v>
      </c>
      <c r="M64" s="127">
        <v>3</v>
      </c>
      <c r="N64" s="119" t="s">
        <v>563</v>
      </c>
      <c r="O64" s="119" t="s">
        <v>428</v>
      </c>
      <c r="R64" s="18">
        <f>COUNTIF(D62:D65,"3")</f>
        <v>3</v>
      </c>
      <c r="S64" s="18">
        <f>COUNTIF(G62:G65,"3")</f>
        <v>3</v>
      </c>
      <c r="T64" s="18">
        <f>COUNTIF(J62:J65,"3")</f>
        <v>3</v>
      </c>
      <c r="U64" s="18">
        <f>COUNTIF(M62:M65,"3")</f>
        <v>3</v>
      </c>
    </row>
    <row r="65" spans="1:21" ht="30" customHeight="1" x14ac:dyDescent="0.2">
      <c r="A65" s="249"/>
      <c r="B65" s="54"/>
      <c r="C65" s="36" t="s">
        <v>84</v>
      </c>
      <c r="D65" s="73">
        <v>3</v>
      </c>
      <c r="E65" s="115" t="s">
        <v>273</v>
      </c>
      <c r="F65" s="112" t="s">
        <v>274</v>
      </c>
      <c r="G65" s="121">
        <v>3</v>
      </c>
      <c r="H65" s="114" t="s">
        <v>483</v>
      </c>
      <c r="I65" s="113" t="s">
        <v>274</v>
      </c>
      <c r="J65" s="124">
        <v>3</v>
      </c>
      <c r="K65" s="81" t="s">
        <v>429</v>
      </c>
      <c r="L65" s="117" t="s">
        <v>430</v>
      </c>
      <c r="M65" s="127">
        <v>3</v>
      </c>
      <c r="N65" s="119" t="s">
        <v>564</v>
      </c>
      <c r="O65" s="119" t="s">
        <v>565</v>
      </c>
      <c r="R65" s="18">
        <f>COUNTIF(D62:D65,"4")</f>
        <v>0</v>
      </c>
      <c r="S65" s="18">
        <f>COUNTIF(G62:G65,"4")</f>
        <v>0</v>
      </c>
      <c r="T65" s="18">
        <f>COUNTIF(J62:J65,"4")</f>
        <v>0</v>
      </c>
      <c r="U65" s="18">
        <f>COUNTIF(M62:M65,"4")</f>
        <v>0</v>
      </c>
    </row>
    <row r="66" spans="1:21" ht="9" customHeight="1" x14ac:dyDescent="0.25">
      <c r="B66" s="216"/>
      <c r="C66" s="217"/>
      <c r="D66" s="217"/>
      <c r="E66" s="217"/>
      <c r="F66" s="217"/>
      <c r="G66" s="217"/>
      <c r="H66" s="217"/>
      <c r="I66" s="217"/>
      <c r="J66" s="217"/>
      <c r="K66" s="236"/>
      <c r="L66" s="38"/>
      <c r="M66" s="126"/>
      <c r="N66" s="38"/>
      <c r="O66" s="38"/>
    </row>
    <row r="67" spans="1:21" ht="18.75" x14ac:dyDescent="0.2">
      <c r="A67" s="249"/>
      <c r="B67" s="51"/>
      <c r="C67" s="188" t="s">
        <v>167</v>
      </c>
      <c r="D67" s="187"/>
      <c r="E67" s="187"/>
      <c r="F67" s="187"/>
      <c r="G67" s="187"/>
      <c r="H67" s="187"/>
      <c r="I67" s="187"/>
      <c r="J67" s="187"/>
      <c r="K67" s="235"/>
      <c r="L67" s="60"/>
      <c r="M67" s="60"/>
      <c r="N67" s="60"/>
      <c r="O67" s="60"/>
    </row>
    <row r="68" spans="1:21" ht="30" customHeight="1" x14ac:dyDescent="0.2">
      <c r="A68" s="249"/>
      <c r="B68" s="53"/>
      <c r="C68" s="43" t="s">
        <v>85</v>
      </c>
      <c r="D68" s="73">
        <v>3</v>
      </c>
      <c r="E68" s="112" t="s">
        <v>275</v>
      </c>
      <c r="F68" s="112" t="s">
        <v>276</v>
      </c>
      <c r="G68" s="121">
        <v>3</v>
      </c>
      <c r="H68" s="113" t="s">
        <v>275</v>
      </c>
      <c r="I68" s="113" t="s">
        <v>276</v>
      </c>
      <c r="J68" s="124">
        <v>3</v>
      </c>
      <c r="K68" s="117" t="s">
        <v>431</v>
      </c>
      <c r="L68" s="117" t="s">
        <v>432</v>
      </c>
      <c r="M68" s="127">
        <v>3</v>
      </c>
      <c r="N68" s="119" t="s">
        <v>566</v>
      </c>
      <c r="O68" s="119" t="s">
        <v>567</v>
      </c>
      <c r="R68" s="18">
        <f>COUNTIF(D68:D71,"1")</f>
        <v>0</v>
      </c>
      <c r="S68" s="18">
        <f>COUNTIF(G68:G71,"1")</f>
        <v>0</v>
      </c>
      <c r="T68" s="18">
        <f>COUNTIF(J68:J71,"1")</f>
        <v>0</v>
      </c>
      <c r="U68" s="18">
        <f>COUNTIF(M68:M71,"1")</f>
        <v>0</v>
      </c>
    </row>
    <row r="69" spans="1:21" ht="30" customHeight="1" x14ac:dyDescent="0.2">
      <c r="A69" s="249"/>
      <c r="B69" s="53"/>
      <c r="C69" s="36" t="s">
        <v>86</v>
      </c>
      <c r="D69" s="73">
        <v>3</v>
      </c>
      <c r="E69" s="115" t="s">
        <v>277</v>
      </c>
      <c r="F69" s="112" t="s">
        <v>278</v>
      </c>
      <c r="G69" s="121">
        <v>3</v>
      </c>
      <c r="H69" s="114" t="s">
        <v>277</v>
      </c>
      <c r="I69" s="113" t="s">
        <v>434</v>
      </c>
      <c r="J69" s="124">
        <v>3</v>
      </c>
      <c r="K69" s="117" t="s">
        <v>433</v>
      </c>
      <c r="L69" s="117" t="s">
        <v>434</v>
      </c>
      <c r="M69" s="127">
        <v>3</v>
      </c>
      <c r="N69" s="119" t="s">
        <v>568</v>
      </c>
      <c r="O69" s="119" t="s">
        <v>569</v>
      </c>
      <c r="R69" s="18">
        <f>COUNTIF(D68:D71,"2")</f>
        <v>0</v>
      </c>
      <c r="S69" s="18">
        <f>COUNTIF(G68:G71,"2")</f>
        <v>0</v>
      </c>
      <c r="T69" s="18">
        <f>COUNTIF(J68:J71,"2")</f>
        <v>0</v>
      </c>
      <c r="U69" s="18">
        <f>COUNTIF(M68:M71,"2")</f>
        <v>0</v>
      </c>
    </row>
    <row r="70" spans="1:21" ht="30" customHeight="1" x14ac:dyDescent="0.2">
      <c r="A70" s="249"/>
      <c r="B70" s="53"/>
      <c r="C70" s="36" t="s">
        <v>87</v>
      </c>
      <c r="D70" s="73">
        <v>3</v>
      </c>
      <c r="E70" s="115" t="s">
        <v>279</v>
      </c>
      <c r="F70" s="112" t="s">
        <v>280</v>
      </c>
      <c r="G70" s="121">
        <v>3</v>
      </c>
      <c r="H70" s="114" t="s">
        <v>484</v>
      </c>
      <c r="I70" s="113" t="s">
        <v>280</v>
      </c>
      <c r="J70" s="124">
        <v>3</v>
      </c>
      <c r="K70" s="117" t="s">
        <v>435</v>
      </c>
      <c r="L70" s="117" t="s">
        <v>436</v>
      </c>
      <c r="M70" s="127">
        <v>3</v>
      </c>
      <c r="N70" s="119" t="s">
        <v>570</v>
      </c>
      <c r="O70" s="119" t="s">
        <v>571</v>
      </c>
      <c r="R70" s="18">
        <f>COUNTIF(D68:D71,"3")</f>
        <v>3</v>
      </c>
      <c r="S70" s="18">
        <f>COUNTIF(G68:G71,"3")</f>
        <v>3</v>
      </c>
      <c r="T70" s="18">
        <f>COUNTIF(J68:J71,"3")</f>
        <v>3</v>
      </c>
      <c r="U70" s="18">
        <f>COUNTIF(M68:M71,"3")</f>
        <v>3</v>
      </c>
    </row>
    <row r="71" spans="1:21" ht="30" customHeight="1" x14ac:dyDescent="0.2">
      <c r="A71" s="249"/>
      <c r="B71" s="54"/>
      <c r="C71" s="36" t="s">
        <v>88</v>
      </c>
      <c r="D71" s="73">
        <v>4</v>
      </c>
      <c r="E71" s="115" t="s">
        <v>282</v>
      </c>
      <c r="F71" s="112" t="s">
        <v>281</v>
      </c>
      <c r="G71" s="121">
        <v>4</v>
      </c>
      <c r="H71" s="114" t="s">
        <v>485</v>
      </c>
      <c r="I71" s="113" t="s">
        <v>486</v>
      </c>
      <c r="J71" s="124">
        <v>4</v>
      </c>
      <c r="K71" s="117" t="s">
        <v>437</v>
      </c>
      <c r="L71" s="117" t="s">
        <v>438</v>
      </c>
      <c r="M71" s="127">
        <v>4</v>
      </c>
      <c r="N71" s="119" t="s">
        <v>572</v>
      </c>
      <c r="O71" s="119" t="s">
        <v>573</v>
      </c>
      <c r="R71" s="18">
        <f>COUNTIF(D68:D71,"4")</f>
        <v>1</v>
      </c>
      <c r="S71" s="18">
        <f>COUNTIF(G68:G71,"4")</f>
        <v>1</v>
      </c>
      <c r="T71" s="18">
        <f>COUNTIF(J68:J71,"4")</f>
        <v>1</v>
      </c>
      <c r="U71" s="18">
        <f>COUNTIF(M68:M71,"4")</f>
        <v>1</v>
      </c>
    </row>
    <row r="72" spans="1:21" ht="8.25" customHeight="1" x14ac:dyDescent="0.25">
      <c r="B72" s="216"/>
      <c r="C72" s="217"/>
      <c r="D72" s="217"/>
      <c r="E72" s="217"/>
      <c r="F72" s="217"/>
      <c r="G72" s="217"/>
      <c r="H72" s="217"/>
      <c r="I72" s="217"/>
      <c r="J72" s="217"/>
      <c r="K72" s="236"/>
      <c r="L72" s="38"/>
      <c r="M72" s="126"/>
      <c r="N72" s="38"/>
      <c r="O72" s="38"/>
    </row>
    <row r="73" spans="1:21" ht="18.75" x14ac:dyDescent="0.2">
      <c r="A73" s="249"/>
      <c r="B73" s="51"/>
      <c r="C73" s="188" t="s">
        <v>89</v>
      </c>
      <c r="D73" s="187"/>
      <c r="E73" s="187"/>
      <c r="F73" s="187"/>
      <c r="G73" s="187"/>
      <c r="H73" s="187"/>
      <c r="I73" s="187"/>
      <c r="J73" s="187"/>
      <c r="K73" s="235"/>
      <c r="L73" s="58"/>
      <c r="M73" s="58"/>
      <c r="N73" s="58"/>
      <c r="O73" s="58"/>
    </row>
    <row r="74" spans="1:21" ht="30" customHeight="1" x14ac:dyDescent="0.2">
      <c r="A74" s="249"/>
      <c r="B74" s="53"/>
      <c r="C74" s="43" t="s">
        <v>90</v>
      </c>
      <c r="D74" s="73">
        <v>4</v>
      </c>
      <c r="E74" s="112" t="s">
        <v>284</v>
      </c>
      <c r="F74" s="112" t="s">
        <v>285</v>
      </c>
      <c r="G74" s="121">
        <v>4</v>
      </c>
      <c r="H74" s="113" t="s">
        <v>284</v>
      </c>
      <c r="I74" s="113" t="s">
        <v>285</v>
      </c>
      <c r="J74" s="124">
        <v>4</v>
      </c>
      <c r="K74" s="117" t="s">
        <v>284</v>
      </c>
      <c r="L74" s="117" t="s">
        <v>285</v>
      </c>
      <c r="M74" s="127">
        <v>4</v>
      </c>
      <c r="N74" s="119" t="s">
        <v>574</v>
      </c>
      <c r="O74" s="119" t="s">
        <v>575</v>
      </c>
      <c r="R74" s="18">
        <f>COUNTIF(D74:D79,"1")</f>
        <v>0</v>
      </c>
      <c r="S74" s="18">
        <f>COUNTIF(G74:G79,"1")</f>
        <v>0</v>
      </c>
      <c r="T74" s="18">
        <f>COUNTIF(J74:J79,"1")</f>
        <v>0</v>
      </c>
      <c r="U74" s="18">
        <f>COUNTIF(M74:M79,"1")</f>
        <v>0</v>
      </c>
    </row>
    <row r="75" spans="1:21" ht="30" customHeight="1" x14ac:dyDescent="0.2">
      <c r="A75" s="249"/>
      <c r="B75" s="53"/>
      <c r="C75" s="36" t="s">
        <v>91</v>
      </c>
      <c r="D75" s="73">
        <v>3</v>
      </c>
      <c r="E75" s="115" t="s">
        <v>286</v>
      </c>
      <c r="F75" s="112" t="s">
        <v>287</v>
      </c>
      <c r="G75" s="121">
        <v>3</v>
      </c>
      <c r="H75" s="114" t="s">
        <v>286</v>
      </c>
      <c r="I75" s="113" t="s">
        <v>287</v>
      </c>
      <c r="J75" s="124">
        <v>3</v>
      </c>
      <c r="K75" s="117" t="s">
        <v>439</v>
      </c>
      <c r="L75" s="117" t="s">
        <v>440</v>
      </c>
      <c r="M75" s="127">
        <v>4</v>
      </c>
      <c r="N75" s="119" t="s">
        <v>576</v>
      </c>
      <c r="O75" s="119" t="s">
        <v>577</v>
      </c>
      <c r="R75" s="18">
        <f>COUNTIF(D74:D79,"2")</f>
        <v>3</v>
      </c>
      <c r="S75" s="18">
        <f>COUNTIF(G74:G79,"2")</f>
        <v>3</v>
      </c>
      <c r="T75" s="18">
        <f>COUNTIF(J74:J79,"2")</f>
        <v>3</v>
      </c>
      <c r="U75" s="18">
        <f>COUNTIF(M74:M79,"2")</f>
        <v>2</v>
      </c>
    </row>
    <row r="76" spans="1:21" ht="30" customHeight="1" x14ac:dyDescent="0.2">
      <c r="A76" s="249"/>
      <c r="B76" s="53"/>
      <c r="C76" s="36" t="s">
        <v>92</v>
      </c>
      <c r="D76" s="73">
        <v>2</v>
      </c>
      <c r="E76" s="115" t="s">
        <v>288</v>
      </c>
      <c r="F76" s="112" t="s">
        <v>289</v>
      </c>
      <c r="G76" s="121">
        <v>2</v>
      </c>
      <c r="H76" s="114" t="s">
        <v>487</v>
      </c>
      <c r="I76" s="113" t="s">
        <v>488</v>
      </c>
      <c r="J76" s="124">
        <v>2</v>
      </c>
      <c r="K76" s="117" t="s">
        <v>441</v>
      </c>
      <c r="L76" s="117" t="s">
        <v>442</v>
      </c>
      <c r="M76" s="127">
        <v>3</v>
      </c>
      <c r="N76" s="119" t="s">
        <v>578</v>
      </c>
      <c r="O76" s="119" t="s">
        <v>579</v>
      </c>
      <c r="R76" s="18">
        <f>COUNTIF(D74:D79,"2")</f>
        <v>3</v>
      </c>
      <c r="S76" s="18">
        <f>COUNTIF(G74:G79,"3")</f>
        <v>1</v>
      </c>
      <c r="T76" s="18">
        <f>COUNTIF(J74:J79,"3")</f>
        <v>1</v>
      </c>
      <c r="U76" s="18">
        <f>COUNTIF(M74:M79,"3")</f>
        <v>1</v>
      </c>
    </row>
    <row r="77" spans="1:21" ht="30" customHeight="1" x14ac:dyDescent="0.2">
      <c r="A77" s="249"/>
      <c r="B77" s="53"/>
      <c r="C77" s="36" t="s">
        <v>93</v>
      </c>
      <c r="D77" s="73">
        <v>4</v>
      </c>
      <c r="E77" s="115" t="s">
        <v>290</v>
      </c>
      <c r="F77" s="112" t="s">
        <v>291</v>
      </c>
      <c r="G77" s="121">
        <v>4</v>
      </c>
      <c r="H77" s="114" t="s">
        <v>290</v>
      </c>
      <c r="I77" s="113" t="s">
        <v>291</v>
      </c>
      <c r="J77" s="124">
        <v>4</v>
      </c>
      <c r="K77" s="117" t="s">
        <v>443</v>
      </c>
      <c r="L77" s="117" t="s">
        <v>291</v>
      </c>
      <c r="M77" s="127">
        <v>4</v>
      </c>
      <c r="N77" s="119" t="s">
        <v>580</v>
      </c>
      <c r="O77" s="119" t="s">
        <v>581</v>
      </c>
      <c r="R77" s="18">
        <f>COUNTIF(D74:D79,"4")</f>
        <v>2</v>
      </c>
      <c r="S77" s="18">
        <f>COUNTIF(G74:G79,"4")</f>
        <v>2</v>
      </c>
      <c r="T77" s="18">
        <f>COUNTIF(J74:J79,"4")</f>
        <v>2</v>
      </c>
      <c r="U77" s="18">
        <f>COUNTIF(M74:M79,"4")</f>
        <v>3</v>
      </c>
    </row>
    <row r="78" spans="1:21" ht="30" customHeight="1" x14ac:dyDescent="0.2">
      <c r="A78" s="249"/>
      <c r="B78" s="59"/>
      <c r="C78" s="37" t="s">
        <v>94</v>
      </c>
      <c r="D78" s="73">
        <v>2</v>
      </c>
      <c r="E78" s="115" t="s">
        <v>292</v>
      </c>
      <c r="F78" s="112" t="s">
        <v>293</v>
      </c>
      <c r="G78" s="121">
        <v>2</v>
      </c>
      <c r="H78" s="114" t="s">
        <v>292</v>
      </c>
      <c r="I78" s="113" t="s">
        <v>293</v>
      </c>
      <c r="J78" s="124">
        <v>2</v>
      </c>
      <c r="K78" s="117" t="s">
        <v>444</v>
      </c>
      <c r="L78" s="117" t="s">
        <v>445</v>
      </c>
      <c r="M78" s="127">
        <v>2</v>
      </c>
      <c r="N78" s="119" t="s">
        <v>582</v>
      </c>
      <c r="O78" s="119" t="s">
        <v>583</v>
      </c>
    </row>
    <row r="79" spans="1:21" ht="30" customHeight="1" x14ac:dyDescent="0.2">
      <c r="A79" s="249"/>
      <c r="B79" s="54"/>
      <c r="C79" s="36" t="s">
        <v>95</v>
      </c>
      <c r="D79" s="73">
        <v>2</v>
      </c>
      <c r="E79" s="115" t="s">
        <v>294</v>
      </c>
      <c r="F79" s="112" t="s">
        <v>295</v>
      </c>
      <c r="G79" s="121">
        <v>2</v>
      </c>
      <c r="H79" s="114" t="s">
        <v>294</v>
      </c>
      <c r="I79" s="113" t="s">
        <v>295</v>
      </c>
      <c r="J79" s="124">
        <v>2</v>
      </c>
      <c r="K79" s="117" t="s">
        <v>294</v>
      </c>
      <c r="L79" s="117" t="s">
        <v>295</v>
      </c>
      <c r="M79" s="127">
        <v>2</v>
      </c>
      <c r="N79" s="119" t="s">
        <v>584</v>
      </c>
      <c r="O79" s="119" t="s">
        <v>585</v>
      </c>
    </row>
    <row r="80" spans="1:21" ht="9" customHeight="1" x14ac:dyDescent="0.25">
      <c r="B80" s="185"/>
      <c r="C80" s="186"/>
      <c r="D80" s="55"/>
      <c r="E80" s="56"/>
      <c r="F80" s="56"/>
      <c r="G80" s="55"/>
      <c r="H80" s="56"/>
      <c r="I80" s="56"/>
      <c r="J80" s="55"/>
      <c r="K80" s="61"/>
      <c r="M80" s="55"/>
      <c r="N80" s="61"/>
    </row>
    <row r="81" spans="1:21" ht="18.75" customHeight="1" x14ac:dyDescent="0.2">
      <c r="B81" s="209" t="s">
        <v>96</v>
      </c>
      <c r="C81" s="210"/>
      <c r="D81" s="189" t="s">
        <v>283</v>
      </c>
      <c r="E81" s="190"/>
      <c r="F81" s="191"/>
      <c r="G81" s="219">
        <v>2020</v>
      </c>
      <c r="H81" s="220"/>
      <c r="I81" s="221"/>
      <c r="J81" s="222">
        <v>2021</v>
      </c>
      <c r="K81" s="223"/>
      <c r="L81" s="224"/>
      <c r="M81" s="199">
        <v>2022</v>
      </c>
      <c r="N81" s="200"/>
      <c r="O81" s="201"/>
    </row>
    <row r="82" spans="1:21" ht="34.5" customHeight="1" x14ac:dyDescent="0.2">
      <c r="B82" s="211"/>
      <c r="C82" s="212"/>
      <c r="D82" s="48" t="s">
        <v>34</v>
      </c>
      <c r="E82" s="49" t="s">
        <v>122</v>
      </c>
      <c r="F82" s="49"/>
      <c r="G82" s="48" t="s">
        <v>34</v>
      </c>
      <c r="H82" s="49" t="s">
        <v>122</v>
      </c>
      <c r="I82" s="49" t="s">
        <v>125</v>
      </c>
      <c r="J82" s="48" t="s">
        <v>34</v>
      </c>
      <c r="K82" s="49" t="s">
        <v>122</v>
      </c>
      <c r="L82" s="50" t="s">
        <v>125</v>
      </c>
      <c r="M82" s="48" t="s">
        <v>34</v>
      </c>
      <c r="N82" s="49" t="s">
        <v>122</v>
      </c>
      <c r="O82" s="50" t="s">
        <v>125</v>
      </c>
    </row>
    <row r="83" spans="1:21" ht="18.75" x14ac:dyDescent="0.2">
      <c r="A83" s="249"/>
      <c r="B83" s="62"/>
      <c r="C83" s="187" t="s">
        <v>97</v>
      </c>
      <c r="D83" s="187"/>
      <c r="E83" s="187"/>
      <c r="F83" s="187"/>
      <c r="G83" s="187"/>
      <c r="H83" s="187"/>
      <c r="I83" s="187"/>
      <c r="J83" s="187"/>
      <c r="K83" s="187"/>
      <c r="L83" s="63"/>
      <c r="M83" s="98"/>
      <c r="N83" s="98"/>
      <c r="O83" s="63"/>
    </row>
    <row r="84" spans="1:21" ht="30" customHeight="1" x14ac:dyDescent="0.2">
      <c r="A84" s="249"/>
      <c r="B84" s="54"/>
      <c r="C84" s="43" t="s">
        <v>98</v>
      </c>
      <c r="D84" s="73">
        <v>3</v>
      </c>
      <c r="E84" s="115" t="s">
        <v>296</v>
      </c>
      <c r="F84" s="112" t="s">
        <v>297</v>
      </c>
      <c r="G84" s="121">
        <v>3</v>
      </c>
      <c r="H84" s="114" t="s">
        <v>296</v>
      </c>
      <c r="I84" s="113" t="s">
        <v>297</v>
      </c>
      <c r="J84" s="124">
        <v>3</v>
      </c>
      <c r="K84" s="117" t="s">
        <v>296</v>
      </c>
      <c r="L84" s="117" t="s">
        <v>446</v>
      </c>
      <c r="M84" s="127">
        <v>3</v>
      </c>
      <c r="N84" s="119" t="s">
        <v>296</v>
      </c>
      <c r="O84" s="119" t="s">
        <v>446</v>
      </c>
      <c r="R84" s="18">
        <f>COUNTIF(D84:D86,"1")</f>
        <v>0</v>
      </c>
      <c r="S84" s="18">
        <f>COUNTIF(G84:G86,"1")</f>
        <v>0</v>
      </c>
      <c r="T84" s="18">
        <f>COUNTIF(J84:J86,"1")</f>
        <v>0</v>
      </c>
      <c r="U84" s="18">
        <f>COUNTIF(M84:M86,"1")</f>
        <v>0</v>
      </c>
    </row>
    <row r="85" spans="1:21" ht="30" customHeight="1" x14ac:dyDescent="0.2">
      <c r="A85" s="249"/>
      <c r="B85" s="62"/>
      <c r="C85" s="36" t="s">
        <v>99</v>
      </c>
      <c r="D85" s="73">
        <v>3</v>
      </c>
      <c r="E85" s="115" t="s">
        <v>298</v>
      </c>
      <c r="F85" s="112" t="s">
        <v>299</v>
      </c>
      <c r="G85" s="121">
        <v>3</v>
      </c>
      <c r="H85" s="114" t="s">
        <v>298</v>
      </c>
      <c r="I85" s="113" t="s">
        <v>299</v>
      </c>
      <c r="J85" s="124">
        <v>3</v>
      </c>
      <c r="K85" s="117" t="s">
        <v>298</v>
      </c>
      <c r="L85" s="117" t="s">
        <v>299</v>
      </c>
      <c r="M85" s="127">
        <v>3</v>
      </c>
      <c r="N85" s="119" t="s">
        <v>298</v>
      </c>
      <c r="O85" s="119" t="s">
        <v>586</v>
      </c>
      <c r="R85" s="18">
        <f>COUNTIF(D84:D86,"2")</f>
        <v>0</v>
      </c>
      <c r="S85" s="18">
        <f>COUNTIF(G84:G86,"2")</f>
        <v>0</v>
      </c>
      <c r="T85" s="18">
        <f>COUNTIF(J84:J86,"2")</f>
        <v>0</v>
      </c>
      <c r="U85" s="18">
        <f>COUNTIF(M84:M86,"2")</f>
        <v>0</v>
      </c>
    </row>
    <row r="86" spans="1:21" ht="30" customHeight="1" x14ac:dyDescent="0.2">
      <c r="A86" s="249"/>
      <c r="B86" s="62"/>
      <c r="C86" s="36" t="s">
        <v>100</v>
      </c>
      <c r="D86" s="73">
        <v>3</v>
      </c>
      <c r="E86" s="115" t="s">
        <v>447</v>
      </c>
      <c r="F86" s="112" t="s">
        <v>300</v>
      </c>
      <c r="G86" s="121">
        <v>3</v>
      </c>
      <c r="H86" s="114" t="s">
        <v>447</v>
      </c>
      <c r="I86" s="113" t="s">
        <v>300</v>
      </c>
      <c r="J86" s="124">
        <v>3</v>
      </c>
      <c r="K86" s="117" t="s">
        <v>448</v>
      </c>
      <c r="L86" s="117" t="s">
        <v>300</v>
      </c>
      <c r="M86" s="127">
        <v>4</v>
      </c>
      <c r="N86" s="119" t="s">
        <v>448</v>
      </c>
      <c r="O86" s="119" t="s">
        <v>587</v>
      </c>
      <c r="R86" s="18">
        <f>COUNTIF(D84:D86,"3")</f>
        <v>3</v>
      </c>
      <c r="S86" s="18">
        <f>COUNTIF(G84:G86,"3")</f>
        <v>3</v>
      </c>
      <c r="T86" s="18">
        <f>COUNTIF(J84:J86,"3")</f>
        <v>3</v>
      </c>
      <c r="U86" s="18">
        <f>COUNTIF(M84:M86,"3")</f>
        <v>2</v>
      </c>
    </row>
    <row r="87" spans="1:21" ht="21" customHeight="1" x14ac:dyDescent="0.25">
      <c r="B87" s="185"/>
      <c r="C87" s="186"/>
      <c r="D87" s="55"/>
      <c r="E87" s="56"/>
      <c r="F87" s="56"/>
      <c r="G87" s="55"/>
      <c r="H87" s="56"/>
      <c r="I87" s="56"/>
      <c r="J87" s="55"/>
      <c r="K87" s="56"/>
      <c r="M87" s="55"/>
      <c r="N87" s="56"/>
      <c r="R87" s="18">
        <f>COUNTIF(D84:D86,"4")</f>
        <v>0</v>
      </c>
      <c r="S87" s="18">
        <f>COUNTIF(G84:G86,"4")</f>
        <v>0</v>
      </c>
      <c r="T87" s="18">
        <f>COUNTIF(J84:J86,"4")</f>
        <v>0</v>
      </c>
      <c r="U87" s="18">
        <f>COUNTIF(M84:M86,"4")</f>
        <v>1</v>
      </c>
    </row>
    <row r="88" spans="1:21" ht="18.75" x14ac:dyDescent="0.2">
      <c r="A88" s="249"/>
      <c r="B88" s="64"/>
      <c r="C88" s="240" t="s">
        <v>101</v>
      </c>
      <c r="D88" s="241"/>
      <c r="E88" s="241"/>
      <c r="F88" s="241"/>
      <c r="G88" s="241"/>
      <c r="H88" s="241"/>
      <c r="I88" s="241"/>
      <c r="J88" s="241"/>
      <c r="K88" s="242"/>
      <c r="L88" s="58"/>
      <c r="M88" s="58"/>
      <c r="N88" s="58"/>
      <c r="O88" s="58"/>
    </row>
    <row r="89" spans="1:21" ht="30" customHeight="1" x14ac:dyDescent="0.2">
      <c r="A89" s="249"/>
      <c r="B89" s="54"/>
      <c r="C89" s="35" t="s">
        <v>102</v>
      </c>
      <c r="D89" s="73">
        <v>3</v>
      </c>
      <c r="E89" s="112" t="s">
        <v>301</v>
      </c>
      <c r="F89" s="112" t="s">
        <v>302</v>
      </c>
      <c r="G89" s="121">
        <v>3</v>
      </c>
      <c r="H89" s="113" t="s">
        <v>301</v>
      </c>
      <c r="I89" s="113" t="s">
        <v>302</v>
      </c>
      <c r="J89" s="124">
        <v>3</v>
      </c>
      <c r="K89" s="117" t="s">
        <v>301</v>
      </c>
      <c r="L89" s="117" t="s">
        <v>302</v>
      </c>
      <c r="M89" s="127">
        <v>3</v>
      </c>
      <c r="N89" s="119" t="s">
        <v>588</v>
      </c>
      <c r="O89" s="119" t="s">
        <v>589</v>
      </c>
      <c r="R89" s="18">
        <f>COUNTIF(D89:D95,"1")</f>
        <v>0</v>
      </c>
      <c r="S89" s="18">
        <f>COUNTIF(G89:G95,"1")</f>
        <v>0</v>
      </c>
      <c r="T89" s="18">
        <f>COUNTIF(J89:J95,"1")</f>
        <v>0</v>
      </c>
      <c r="U89" s="18">
        <f>COUNTIF(M89:M95,"1")</f>
        <v>0</v>
      </c>
    </row>
    <row r="90" spans="1:21" ht="30" customHeight="1" x14ac:dyDescent="0.2">
      <c r="A90" s="249"/>
      <c r="B90" s="65"/>
      <c r="C90" s="37" t="s">
        <v>103</v>
      </c>
      <c r="D90" s="73">
        <v>3</v>
      </c>
      <c r="E90" s="115" t="s">
        <v>449</v>
      </c>
      <c r="F90" s="112" t="s">
        <v>303</v>
      </c>
      <c r="G90" s="121">
        <v>3</v>
      </c>
      <c r="H90" s="114" t="s">
        <v>449</v>
      </c>
      <c r="I90" s="113" t="s">
        <v>303</v>
      </c>
      <c r="J90" s="124">
        <v>3</v>
      </c>
      <c r="K90" s="117" t="s">
        <v>449</v>
      </c>
      <c r="L90" s="117" t="s">
        <v>450</v>
      </c>
      <c r="M90" s="127">
        <v>3</v>
      </c>
      <c r="N90" s="119" t="s">
        <v>449</v>
      </c>
      <c r="O90" s="119" t="s">
        <v>590</v>
      </c>
      <c r="R90" s="18">
        <f>COUNTIF(D89:D95,"2")</f>
        <v>1</v>
      </c>
      <c r="S90" s="18">
        <f>COUNTIF(G89:G95,"2")</f>
        <v>1</v>
      </c>
      <c r="T90" s="18">
        <f>COUNTIF(J89:J95,"2")</f>
        <v>1</v>
      </c>
      <c r="U90" s="18">
        <f>COUNTIF(M89:M95,"2")</f>
        <v>1</v>
      </c>
    </row>
    <row r="91" spans="1:21" ht="30" customHeight="1" x14ac:dyDescent="0.2">
      <c r="A91" s="249"/>
      <c r="B91" s="62"/>
      <c r="C91" s="36" t="s">
        <v>104</v>
      </c>
      <c r="D91" s="73">
        <v>3</v>
      </c>
      <c r="E91" s="115" t="s">
        <v>304</v>
      </c>
      <c r="F91" s="112" t="s">
        <v>305</v>
      </c>
      <c r="G91" s="121">
        <v>3</v>
      </c>
      <c r="H91" s="114" t="s">
        <v>304</v>
      </c>
      <c r="I91" s="113" t="s">
        <v>305</v>
      </c>
      <c r="J91" s="124">
        <v>3</v>
      </c>
      <c r="K91" s="117" t="s">
        <v>452</v>
      </c>
      <c r="L91" s="117" t="s">
        <v>451</v>
      </c>
      <c r="M91" s="127">
        <v>3</v>
      </c>
      <c r="N91" s="119" t="s">
        <v>591</v>
      </c>
      <c r="O91" s="119" t="s">
        <v>592</v>
      </c>
      <c r="R91" s="18">
        <f>COUNTIF(D89:D95,"3")</f>
        <v>6</v>
      </c>
      <c r="S91" s="18">
        <f>COUNTIF(G89:G95,"3")</f>
        <v>6</v>
      </c>
      <c r="T91" s="18">
        <f>COUNTIF(J89:J95,"3")</f>
        <v>6</v>
      </c>
      <c r="U91" s="18">
        <f>COUNTIF(M89:M95,"3")</f>
        <v>6</v>
      </c>
    </row>
    <row r="92" spans="1:21" ht="30" customHeight="1" x14ac:dyDescent="0.2">
      <c r="A92" s="249"/>
      <c r="B92" s="62"/>
      <c r="C92" s="37" t="s">
        <v>105</v>
      </c>
      <c r="D92" s="73">
        <v>3</v>
      </c>
      <c r="E92" s="115" t="s">
        <v>306</v>
      </c>
      <c r="F92" s="112" t="s">
        <v>307</v>
      </c>
      <c r="G92" s="121">
        <v>3</v>
      </c>
      <c r="H92" s="114" t="s">
        <v>306</v>
      </c>
      <c r="I92" s="113" t="s">
        <v>307</v>
      </c>
      <c r="J92" s="124">
        <v>3</v>
      </c>
      <c r="K92" s="117" t="s">
        <v>306</v>
      </c>
      <c r="L92" s="117" t="s">
        <v>307</v>
      </c>
      <c r="M92" s="127">
        <v>3</v>
      </c>
      <c r="N92" s="119" t="s">
        <v>594</v>
      </c>
      <c r="O92" s="119" t="s">
        <v>593</v>
      </c>
      <c r="R92" s="18">
        <f>COUNTIF(D89:D95,"4")</f>
        <v>0</v>
      </c>
      <c r="S92" s="18">
        <f>COUNTIF(G89:G95,"4")</f>
        <v>0</v>
      </c>
      <c r="T92" s="18">
        <f>COUNTIF(J89:J95,"4")</f>
        <v>0</v>
      </c>
      <c r="U92" s="18">
        <f>COUNTIF(M89:M95,"4")</f>
        <v>0</v>
      </c>
    </row>
    <row r="93" spans="1:21" ht="30" customHeight="1" x14ac:dyDescent="0.2">
      <c r="A93" s="249"/>
      <c r="B93" s="62"/>
      <c r="C93" s="36" t="s">
        <v>106</v>
      </c>
      <c r="D93" s="73">
        <v>3</v>
      </c>
      <c r="E93" s="115" t="s">
        <v>308</v>
      </c>
      <c r="F93" s="112" t="s">
        <v>309</v>
      </c>
      <c r="G93" s="121">
        <v>3</v>
      </c>
      <c r="H93" s="114" t="s">
        <v>308</v>
      </c>
      <c r="I93" s="113" t="s">
        <v>309</v>
      </c>
      <c r="J93" s="124">
        <v>3</v>
      </c>
      <c r="K93" s="117" t="s">
        <v>453</v>
      </c>
      <c r="L93" s="117" t="s">
        <v>454</v>
      </c>
      <c r="M93" s="127">
        <v>3</v>
      </c>
      <c r="N93" s="119" t="s">
        <v>596</v>
      </c>
      <c r="O93" s="119" t="s">
        <v>597</v>
      </c>
    </row>
    <row r="94" spans="1:21" ht="30" customHeight="1" x14ac:dyDescent="0.2">
      <c r="A94" s="249"/>
      <c r="B94" s="65"/>
      <c r="C94" s="37" t="s">
        <v>107</v>
      </c>
      <c r="D94" s="73">
        <v>3</v>
      </c>
      <c r="E94" s="115" t="s">
        <v>310</v>
      </c>
      <c r="F94" s="112" t="s">
        <v>311</v>
      </c>
      <c r="G94" s="121">
        <v>3</v>
      </c>
      <c r="H94" s="114" t="s">
        <v>310</v>
      </c>
      <c r="I94" s="113" t="s">
        <v>311</v>
      </c>
      <c r="J94" s="124">
        <v>3</v>
      </c>
      <c r="K94" s="117" t="s">
        <v>310</v>
      </c>
      <c r="L94" s="117" t="s">
        <v>311</v>
      </c>
      <c r="M94" s="127">
        <v>3</v>
      </c>
      <c r="N94" s="119" t="s">
        <v>595</v>
      </c>
      <c r="O94" s="119" t="s">
        <v>598</v>
      </c>
    </row>
    <row r="95" spans="1:21" ht="30" customHeight="1" x14ac:dyDescent="0.2">
      <c r="A95" s="249"/>
      <c r="B95" s="62"/>
      <c r="C95" s="36" t="s">
        <v>108</v>
      </c>
      <c r="D95" s="73">
        <v>2</v>
      </c>
      <c r="E95" s="115" t="s">
        <v>312</v>
      </c>
      <c r="F95" s="112" t="s">
        <v>313</v>
      </c>
      <c r="G95" s="121">
        <v>2</v>
      </c>
      <c r="H95" s="114" t="s">
        <v>312</v>
      </c>
      <c r="I95" s="113" t="s">
        <v>313</v>
      </c>
      <c r="J95" s="124">
        <v>2</v>
      </c>
      <c r="K95" s="81" t="s">
        <v>455</v>
      </c>
      <c r="L95" s="117" t="s">
        <v>255</v>
      </c>
      <c r="M95" s="127">
        <v>2</v>
      </c>
      <c r="N95" s="119" t="s">
        <v>599</v>
      </c>
      <c r="O95" s="119" t="s">
        <v>536</v>
      </c>
    </row>
    <row r="96" spans="1:21" ht="5.25" customHeight="1" x14ac:dyDescent="0.25">
      <c r="B96" s="185"/>
      <c r="C96" s="186"/>
      <c r="D96" s="55"/>
      <c r="E96" s="56"/>
      <c r="F96" s="56"/>
      <c r="G96" s="55"/>
      <c r="H96" s="56"/>
      <c r="I96" s="56"/>
      <c r="J96" s="55"/>
      <c r="K96" s="61"/>
      <c r="M96" s="55"/>
      <c r="N96" s="61"/>
    </row>
    <row r="97" spans="1:21" ht="18.75" x14ac:dyDescent="0.2">
      <c r="A97" s="249"/>
      <c r="B97" s="51"/>
      <c r="C97" s="188" t="s">
        <v>25</v>
      </c>
      <c r="D97" s="187"/>
      <c r="E97" s="187"/>
      <c r="F97" s="187"/>
      <c r="G97" s="187"/>
      <c r="H97" s="187"/>
      <c r="I97" s="187"/>
      <c r="J97" s="187"/>
      <c r="K97" s="187"/>
      <c r="L97" s="187"/>
      <c r="M97" s="99"/>
      <c r="N97" s="99"/>
      <c r="O97" s="106"/>
    </row>
    <row r="98" spans="1:21" ht="60" x14ac:dyDescent="0.2">
      <c r="A98" s="249"/>
      <c r="B98" s="59"/>
      <c r="C98" s="35" t="s">
        <v>109</v>
      </c>
      <c r="D98" s="73">
        <v>3</v>
      </c>
      <c r="E98" s="76" t="s">
        <v>456</v>
      </c>
      <c r="F98" s="76" t="s">
        <v>315</v>
      </c>
      <c r="G98" s="74">
        <v>3</v>
      </c>
      <c r="H98" s="78" t="s">
        <v>489</v>
      </c>
      <c r="I98" s="78" t="s">
        <v>490</v>
      </c>
      <c r="J98" s="75">
        <v>3</v>
      </c>
      <c r="K98" s="81" t="s">
        <v>314</v>
      </c>
      <c r="L98" s="81" t="s">
        <v>315</v>
      </c>
      <c r="M98" s="102">
        <v>3</v>
      </c>
      <c r="N98" s="101" t="s">
        <v>600</v>
      </c>
      <c r="O98" s="101" t="s">
        <v>601</v>
      </c>
      <c r="R98" s="18">
        <f>COUNTIF(D98:D99,"1")</f>
        <v>0</v>
      </c>
      <c r="S98" s="18">
        <f>COUNTIF(G98:G99,"1")</f>
        <v>0</v>
      </c>
      <c r="T98" s="18">
        <f>COUNTIF(J98:J99,"1")</f>
        <v>0</v>
      </c>
      <c r="U98" s="18">
        <f>COUNTIF(M98:M99,"1")</f>
        <v>0</v>
      </c>
    </row>
    <row r="99" spans="1:21" ht="36" x14ac:dyDescent="0.2">
      <c r="A99" s="249"/>
      <c r="B99" s="66"/>
      <c r="C99" s="37" t="s">
        <v>110</v>
      </c>
      <c r="D99" s="73">
        <v>3</v>
      </c>
      <c r="E99" s="77" t="s">
        <v>602</v>
      </c>
      <c r="F99" s="76" t="s">
        <v>293</v>
      </c>
      <c r="G99" s="74">
        <v>3</v>
      </c>
      <c r="H99" s="79" t="s">
        <v>316</v>
      </c>
      <c r="I99" s="78" t="s">
        <v>293</v>
      </c>
      <c r="J99" s="75">
        <v>3</v>
      </c>
      <c r="K99" s="81" t="s">
        <v>457</v>
      </c>
      <c r="L99" s="81" t="s">
        <v>293</v>
      </c>
      <c r="M99" s="102">
        <v>3</v>
      </c>
      <c r="N99" s="101" t="s">
        <v>602</v>
      </c>
      <c r="O99" s="101" t="s">
        <v>603</v>
      </c>
      <c r="R99" s="18">
        <f>COUNTIF(D98:D99,"2")</f>
        <v>0</v>
      </c>
      <c r="S99" s="18">
        <f>COUNTIF(G98:G99,"2")</f>
        <v>0</v>
      </c>
      <c r="T99" s="18">
        <f>COUNTIF(J98:J99,"2")</f>
        <v>0</v>
      </c>
      <c r="U99" s="18">
        <f>COUNTIF(M98:M99,"2")</f>
        <v>0</v>
      </c>
    </row>
    <row r="100" spans="1:21" ht="8.25" customHeight="1" x14ac:dyDescent="0.25">
      <c r="B100" s="185"/>
      <c r="C100" s="186"/>
      <c r="D100" s="55"/>
      <c r="E100" s="56"/>
      <c r="F100" s="56"/>
      <c r="G100" s="55"/>
      <c r="H100" s="56"/>
      <c r="I100" s="56"/>
      <c r="J100" s="55"/>
      <c r="K100" s="61"/>
      <c r="M100" s="55"/>
      <c r="N100" s="61"/>
      <c r="R100" s="18">
        <f>COUNTIF(D98:D99,"3")</f>
        <v>2</v>
      </c>
      <c r="S100" s="18">
        <f>COUNTIF(G98:G99,"3")</f>
        <v>2</v>
      </c>
      <c r="T100" s="18">
        <f>COUNTIF(J98:J99,"3")</f>
        <v>2</v>
      </c>
      <c r="U100" s="18">
        <f>COUNTIF(M98:M99,"3")</f>
        <v>2</v>
      </c>
    </row>
    <row r="101" spans="1:21" ht="18.75" x14ac:dyDescent="0.2">
      <c r="A101" s="249"/>
      <c r="B101" s="62"/>
      <c r="C101" s="187" t="s">
        <v>111</v>
      </c>
      <c r="D101" s="187"/>
      <c r="E101" s="187"/>
      <c r="F101" s="187"/>
      <c r="G101" s="187"/>
      <c r="H101" s="187"/>
      <c r="I101" s="187"/>
      <c r="J101" s="187"/>
      <c r="K101" s="235"/>
      <c r="L101" s="58"/>
      <c r="M101" s="58"/>
      <c r="N101" s="58"/>
      <c r="O101" s="58"/>
      <c r="R101" s="18">
        <f>COUNTIF(D98:D99,"4")</f>
        <v>0</v>
      </c>
      <c r="S101" s="18">
        <f>COUNTIF(G98:G99,"4")</f>
        <v>0</v>
      </c>
      <c r="T101" s="18">
        <f>COUNTIF(J98:J99,"4")</f>
        <v>0</v>
      </c>
      <c r="U101" s="18">
        <f>COUNTIF(M98:M99,"4")</f>
        <v>0</v>
      </c>
    </row>
    <row r="102" spans="1:21" ht="30" customHeight="1" x14ac:dyDescent="0.2">
      <c r="A102" s="249"/>
      <c r="B102" s="54"/>
      <c r="C102" s="43" t="s">
        <v>112</v>
      </c>
      <c r="D102" s="73">
        <v>3</v>
      </c>
      <c r="E102" s="112" t="s">
        <v>317</v>
      </c>
      <c r="F102" s="112" t="s">
        <v>318</v>
      </c>
      <c r="G102" s="121">
        <v>3</v>
      </c>
      <c r="H102" s="113" t="s">
        <v>317</v>
      </c>
      <c r="I102" s="113" t="s">
        <v>318</v>
      </c>
      <c r="J102" s="124">
        <v>3</v>
      </c>
      <c r="K102" s="117" t="s">
        <v>317</v>
      </c>
      <c r="L102" s="117" t="s">
        <v>318</v>
      </c>
      <c r="M102" s="127">
        <v>3</v>
      </c>
      <c r="N102" s="119" t="s">
        <v>604</v>
      </c>
      <c r="O102" s="119" t="s">
        <v>607</v>
      </c>
      <c r="R102" s="18">
        <f>COUNTIF(D102:D111,"1")</f>
        <v>0</v>
      </c>
      <c r="S102" s="18">
        <f>COUNTIF(G102:G111,"1")</f>
        <v>0</v>
      </c>
      <c r="T102" s="18">
        <f>COUNTIF(J102:J111,"1")</f>
        <v>0</v>
      </c>
      <c r="U102" s="18">
        <f>COUNTIF(M102:M111,"1")</f>
        <v>0</v>
      </c>
    </row>
    <row r="103" spans="1:21" ht="30" customHeight="1" x14ac:dyDescent="0.2">
      <c r="A103" s="249"/>
      <c r="B103" s="62"/>
      <c r="C103" s="36" t="s">
        <v>113</v>
      </c>
      <c r="D103" s="73">
        <v>3</v>
      </c>
      <c r="E103" s="115" t="s">
        <v>319</v>
      </c>
      <c r="F103" s="112" t="s">
        <v>320</v>
      </c>
      <c r="G103" s="121">
        <v>3</v>
      </c>
      <c r="H103" s="114" t="s">
        <v>319</v>
      </c>
      <c r="I103" s="113" t="s">
        <v>320</v>
      </c>
      <c r="J103" s="124">
        <v>3</v>
      </c>
      <c r="K103" s="117" t="s">
        <v>319</v>
      </c>
      <c r="L103" s="117" t="s">
        <v>320</v>
      </c>
      <c r="M103" s="127">
        <v>3</v>
      </c>
      <c r="N103" s="119" t="s">
        <v>319</v>
      </c>
      <c r="O103" s="119" t="s">
        <v>609</v>
      </c>
      <c r="R103" s="18">
        <f>COUNTIF(D102:D111,"2")</f>
        <v>3</v>
      </c>
      <c r="S103" s="18">
        <f>COUNTIF(G102:G111,"2")</f>
        <v>3</v>
      </c>
      <c r="T103" s="18">
        <f>COUNTIF(J102:J111,"2")</f>
        <v>3</v>
      </c>
      <c r="U103" s="18">
        <f>COUNTIF(M102:M111,"2")</f>
        <v>2</v>
      </c>
    </row>
    <row r="104" spans="1:21" ht="30" customHeight="1" x14ac:dyDescent="0.2">
      <c r="A104" s="249"/>
      <c r="B104" s="62"/>
      <c r="C104" s="36" t="s">
        <v>114</v>
      </c>
      <c r="D104" s="73">
        <v>2</v>
      </c>
      <c r="E104" s="115" t="s">
        <v>322</v>
      </c>
      <c r="F104" s="112" t="s">
        <v>321</v>
      </c>
      <c r="G104" s="121">
        <v>2</v>
      </c>
      <c r="H104" s="114" t="s">
        <v>322</v>
      </c>
      <c r="I104" s="113" t="s">
        <v>321</v>
      </c>
      <c r="J104" s="124">
        <v>2</v>
      </c>
      <c r="K104" s="117" t="s">
        <v>610</v>
      </c>
      <c r="L104" s="117" t="s">
        <v>321</v>
      </c>
      <c r="M104" s="127">
        <v>2</v>
      </c>
      <c r="N104" s="119" t="s">
        <v>611</v>
      </c>
      <c r="O104" s="119" t="s">
        <v>608</v>
      </c>
      <c r="R104" s="18">
        <f>COUNTIF(D102:D111,"3")</f>
        <v>7</v>
      </c>
      <c r="S104" s="18">
        <f>COUNTIF(G102:G111,"3")</f>
        <v>7</v>
      </c>
      <c r="T104" s="18">
        <f>COUNTIF(J102:J111,"3")</f>
        <v>5</v>
      </c>
      <c r="U104" s="18">
        <f>COUNTIF(M102:M111,"3")</f>
        <v>8</v>
      </c>
    </row>
    <row r="105" spans="1:21" ht="30" customHeight="1" x14ac:dyDescent="0.2">
      <c r="A105" s="249"/>
      <c r="B105" s="62"/>
      <c r="C105" s="36" t="s">
        <v>115</v>
      </c>
      <c r="D105" s="73">
        <v>3</v>
      </c>
      <c r="E105" s="115" t="s">
        <v>458</v>
      </c>
      <c r="F105" s="112" t="s">
        <v>323</v>
      </c>
      <c r="G105" s="121">
        <v>3</v>
      </c>
      <c r="H105" s="114" t="s">
        <v>458</v>
      </c>
      <c r="I105" s="113" t="s">
        <v>323</v>
      </c>
      <c r="J105" s="124">
        <v>4</v>
      </c>
      <c r="K105" s="117" t="s">
        <v>460</v>
      </c>
      <c r="L105" s="117" t="s">
        <v>459</v>
      </c>
      <c r="M105" s="127">
        <v>3</v>
      </c>
      <c r="N105" s="119" t="s">
        <v>612</v>
      </c>
      <c r="O105" s="119" t="s">
        <v>613</v>
      </c>
      <c r="R105" s="18">
        <f>COUNTIF(D102:D111,"4")</f>
        <v>0</v>
      </c>
      <c r="S105" s="18">
        <f>COUNTIF(G102:G111,"4")</f>
        <v>0</v>
      </c>
      <c r="T105" s="18">
        <f>COUNTIF(J102:J111,"4")</f>
        <v>2</v>
      </c>
      <c r="U105" s="18">
        <f>COUNTIF(M102:M111,"4")</f>
        <v>0</v>
      </c>
    </row>
    <row r="106" spans="1:21" ht="30" customHeight="1" x14ac:dyDescent="0.2">
      <c r="A106" s="249"/>
      <c r="B106" s="62"/>
      <c r="C106" s="36" t="s">
        <v>116</v>
      </c>
      <c r="D106" s="73">
        <v>3</v>
      </c>
      <c r="E106" s="115" t="s">
        <v>324</v>
      </c>
      <c r="F106" s="112" t="s">
        <v>198</v>
      </c>
      <c r="G106" s="121">
        <v>3</v>
      </c>
      <c r="H106" s="114" t="s">
        <v>324</v>
      </c>
      <c r="I106" s="113" t="s">
        <v>198</v>
      </c>
      <c r="J106" s="124">
        <v>4</v>
      </c>
      <c r="K106" s="117" t="s">
        <v>614</v>
      </c>
      <c r="L106" s="117" t="s">
        <v>198</v>
      </c>
      <c r="M106" s="127">
        <v>3</v>
      </c>
      <c r="N106" s="119" t="s">
        <v>614</v>
      </c>
      <c r="O106" s="119" t="s">
        <v>615</v>
      </c>
    </row>
    <row r="107" spans="1:21" ht="30" customHeight="1" x14ac:dyDescent="0.2">
      <c r="A107" s="249"/>
      <c r="B107" s="62"/>
      <c r="C107" s="36" t="s">
        <v>117</v>
      </c>
      <c r="D107" s="73">
        <v>3</v>
      </c>
      <c r="E107" s="115" t="s">
        <v>325</v>
      </c>
      <c r="F107" s="112" t="s">
        <v>326</v>
      </c>
      <c r="G107" s="121">
        <v>3</v>
      </c>
      <c r="H107" s="114" t="s">
        <v>325</v>
      </c>
      <c r="I107" s="113" t="s">
        <v>326</v>
      </c>
      <c r="J107" s="124">
        <v>3</v>
      </c>
      <c r="K107" s="117" t="s">
        <v>325</v>
      </c>
      <c r="L107" s="117" t="s">
        <v>326</v>
      </c>
      <c r="M107" s="127">
        <v>3</v>
      </c>
      <c r="N107" s="119" t="s">
        <v>605</v>
      </c>
      <c r="O107" s="119" t="s">
        <v>616</v>
      </c>
    </row>
    <row r="108" spans="1:21" ht="30" customHeight="1" x14ac:dyDescent="0.2">
      <c r="A108" s="249"/>
      <c r="B108" s="62"/>
      <c r="C108" s="36" t="s">
        <v>118</v>
      </c>
      <c r="D108" s="73">
        <v>2</v>
      </c>
      <c r="E108" s="115" t="s">
        <v>327</v>
      </c>
      <c r="F108" s="112" t="s">
        <v>215</v>
      </c>
      <c r="G108" s="121">
        <v>2</v>
      </c>
      <c r="H108" s="114" t="s">
        <v>327</v>
      </c>
      <c r="I108" s="113" t="s">
        <v>215</v>
      </c>
      <c r="J108" s="124">
        <v>2</v>
      </c>
      <c r="K108" s="117" t="s">
        <v>327</v>
      </c>
      <c r="L108" s="117" t="s">
        <v>215</v>
      </c>
      <c r="M108" s="127">
        <v>3</v>
      </c>
      <c r="N108" s="119" t="s">
        <v>606</v>
      </c>
      <c r="O108" s="119" t="s">
        <v>618</v>
      </c>
    </row>
    <row r="109" spans="1:21" ht="30" customHeight="1" x14ac:dyDescent="0.2">
      <c r="A109" s="249"/>
      <c r="B109" s="62"/>
      <c r="C109" s="36" t="s">
        <v>119</v>
      </c>
      <c r="D109" s="73">
        <v>2</v>
      </c>
      <c r="E109" s="115" t="s">
        <v>328</v>
      </c>
      <c r="F109" s="112" t="s">
        <v>329</v>
      </c>
      <c r="G109" s="121">
        <v>2</v>
      </c>
      <c r="H109" s="114" t="s">
        <v>328</v>
      </c>
      <c r="I109" s="113" t="s">
        <v>329</v>
      </c>
      <c r="J109" s="124">
        <v>2</v>
      </c>
      <c r="K109" s="117" t="s">
        <v>328</v>
      </c>
      <c r="L109" s="117" t="s">
        <v>329</v>
      </c>
      <c r="M109" s="127">
        <v>2</v>
      </c>
      <c r="N109" s="119" t="s">
        <v>328</v>
      </c>
      <c r="O109" s="119"/>
    </row>
    <row r="110" spans="1:21" ht="30" customHeight="1" x14ac:dyDescent="0.2">
      <c r="A110" s="249"/>
      <c r="B110" s="62"/>
      <c r="C110" s="36" t="s">
        <v>120</v>
      </c>
      <c r="D110" s="73">
        <v>3</v>
      </c>
      <c r="E110" s="115" t="s">
        <v>330</v>
      </c>
      <c r="F110" s="112" t="s">
        <v>215</v>
      </c>
      <c r="G110" s="121">
        <v>3</v>
      </c>
      <c r="H110" s="114" t="s">
        <v>330</v>
      </c>
      <c r="I110" s="113" t="s">
        <v>215</v>
      </c>
      <c r="J110" s="124">
        <v>3</v>
      </c>
      <c r="K110" s="117" t="s">
        <v>330</v>
      </c>
      <c r="L110" s="117" t="s">
        <v>215</v>
      </c>
      <c r="M110" s="127">
        <v>3</v>
      </c>
      <c r="N110" s="119" t="s">
        <v>617</v>
      </c>
      <c r="O110" s="119" t="s">
        <v>536</v>
      </c>
    </row>
    <row r="111" spans="1:21" ht="30" customHeight="1" x14ac:dyDescent="0.2">
      <c r="A111" s="249"/>
      <c r="B111" s="62"/>
      <c r="C111" s="36" t="s">
        <v>121</v>
      </c>
      <c r="D111" s="73">
        <v>3</v>
      </c>
      <c r="E111" s="115" t="s">
        <v>331</v>
      </c>
      <c r="F111" s="112" t="s">
        <v>255</v>
      </c>
      <c r="G111" s="121">
        <v>3</v>
      </c>
      <c r="H111" s="114" t="s">
        <v>331</v>
      </c>
      <c r="I111" s="113" t="s">
        <v>255</v>
      </c>
      <c r="J111" s="124">
        <v>3</v>
      </c>
      <c r="K111" s="117" t="s">
        <v>619</v>
      </c>
      <c r="L111" s="117" t="s">
        <v>255</v>
      </c>
      <c r="M111" s="127">
        <v>3</v>
      </c>
      <c r="N111" s="119" t="s">
        <v>619</v>
      </c>
      <c r="O111" s="119" t="s">
        <v>536</v>
      </c>
    </row>
    <row r="112" spans="1:21" ht="5.25" customHeight="1" x14ac:dyDescent="0.25">
      <c r="B112" s="237"/>
      <c r="C112" s="238"/>
      <c r="D112" s="67"/>
      <c r="E112" s="68"/>
      <c r="F112" s="68"/>
      <c r="G112" s="67"/>
      <c r="H112" s="68"/>
      <c r="I112" s="68"/>
      <c r="J112" s="67"/>
      <c r="K112" s="69"/>
      <c r="M112" s="67"/>
      <c r="N112" s="69"/>
    </row>
    <row r="113" spans="1:21" ht="18.75" x14ac:dyDescent="0.2">
      <c r="A113" s="249"/>
      <c r="B113" s="62"/>
      <c r="C113" s="187" t="s">
        <v>0</v>
      </c>
      <c r="D113" s="187"/>
      <c r="E113" s="187"/>
      <c r="F113" s="187"/>
      <c r="G113" s="187"/>
      <c r="H113" s="187"/>
      <c r="I113" s="187"/>
      <c r="J113" s="187"/>
      <c r="K113" s="235"/>
      <c r="L113" s="58"/>
      <c r="M113" s="58"/>
      <c r="N113" s="58"/>
      <c r="O113" s="58"/>
    </row>
    <row r="114" spans="1:21" ht="30" customHeight="1" x14ac:dyDescent="0.2">
      <c r="A114" s="249"/>
      <c r="B114" s="65"/>
      <c r="C114" s="37" t="s">
        <v>1</v>
      </c>
      <c r="D114" s="73">
        <v>3</v>
      </c>
      <c r="E114" s="115" t="s">
        <v>332</v>
      </c>
      <c r="F114" s="112" t="s">
        <v>333</v>
      </c>
      <c r="G114" s="121">
        <v>3</v>
      </c>
      <c r="H114" s="114" t="s">
        <v>332</v>
      </c>
      <c r="I114" s="113" t="s">
        <v>333</v>
      </c>
      <c r="J114" s="124">
        <v>3</v>
      </c>
      <c r="K114" s="117" t="s">
        <v>332</v>
      </c>
      <c r="L114" s="117" t="s">
        <v>333</v>
      </c>
      <c r="M114" s="127">
        <v>3</v>
      </c>
      <c r="N114" s="119" t="s">
        <v>620</v>
      </c>
      <c r="O114" s="119" t="s">
        <v>622</v>
      </c>
      <c r="R114" s="18">
        <f>COUNTIF(D114:D117,"1")</f>
        <v>0</v>
      </c>
      <c r="S114" s="18">
        <f>COUNTIF(G114:G117,"1")</f>
        <v>0</v>
      </c>
      <c r="T114" s="18">
        <f>COUNTIF(J114:J117,"1")</f>
        <v>0</v>
      </c>
      <c r="U114" s="18">
        <f>COUNTIF(M114:M117,"1")</f>
        <v>0</v>
      </c>
    </row>
    <row r="115" spans="1:21" ht="30" customHeight="1" x14ac:dyDescent="0.2">
      <c r="A115" s="249"/>
      <c r="B115" s="62"/>
      <c r="C115" s="36" t="s">
        <v>2</v>
      </c>
      <c r="D115" s="73">
        <v>3</v>
      </c>
      <c r="E115" s="115" t="s">
        <v>334</v>
      </c>
      <c r="F115" s="112" t="s">
        <v>335</v>
      </c>
      <c r="G115" s="121">
        <v>3</v>
      </c>
      <c r="H115" s="114" t="s">
        <v>334</v>
      </c>
      <c r="I115" s="113" t="s">
        <v>335</v>
      </c>
      <c r="J115" s="124">
        <v>4</v>
      </c>
      <c r="K115" s="117" t="s">
        <v>334</v>
      </c>
      <c r="L115" s="117" t="s">
        <v>335</v>
      </c>
      <c r="M115" s="127">
        <v>3</v>
      </c>
      <c r="N115" s="119" t="s">
        <v>623</v>
      </c>
      <c r="O115" s="119" t="s">
        <v>624</v>
      </c>
      <c r="R115" s="18">
        <f>COUNTIF(D114:D117,"2")</f>
        <v>0</v>
      </c>
      <c r="S115" s="18">
        <f>COUNTIF(G114:G117,"2")</f>
        <v>0</v>
      </c>
      <c r="T115" s="18">
        <f>COUNTIF(J114:J117,"2")</f>
        <v>0</v>
      </c>
      <c r="U115" s="18">
        <f>COUNTIF(M114:M117,"2")</f>
        <v>0</v>
      </c>
    </row>
    <row r="116" spans="1:21" ht="30" customHeight="1" x14ac:dyDescent="0.2">
      <c r="A116" s="249"/>
      <c r="B116" s="62"/>
      <c r="C116" s="36" t="s">
        <v>3</v>
      </c>
      <c r="D116" s="73">
        <v>3</v>
      </c>
      <c r="E116" s="115" t="s">
        <v>336</v>
      </c>
      <c r="F116" s="112" t="s">
        <v>337</v>
      </c>
      <c r="G116" s="121">
        <v>3</v>
      </c>
      <c r="H116" s="114" t="s">
        <v>336</v>
      </c>
      <c r="I116" s="113" t="s">
        <v>337</v>
      </c>
      <c r="J116" s="124">
        <v>3</v>
      </c>
      <c r="K116" s="117" t="s">
        <v>336</v>
      </c>
      <c r="L116" s="117" t="s">
        <v>337</v>
      </c>
      <c r="M116" s="127">
        <v>3</v>
      </c>
      <c r="N116" s="119" t="s">
        <v>621</v>
      </c>
      <c r="O116" s="119" t="s">
        <v>625</v>
      </c>
      <c r="R116" s="18">
        <f>COUNTIF(D114:D117,"3")</f>
        <v>4</v>
      </c>
      <c r="S116" s="18">
        <f>COUNTIF(G114:G117,"3")</f>
        <v>4</v>
      </c>
      <c r="T116" s="18">
        <f>COUNTIF(J114:J117,"3")</f>
        <v>3</v>
      </c>
      <c r="U116" s="18">
        <f>COUNTIF(M114:M117,"3")</f>
        <v>4</v>
      </c>
    </row>
    <row r="117" spans="1:21" ht="30" customHeight="1" x14ac:dyDescent="0.2">
      <c r="A117" s="249"/>
      <c r="B117" s="62"/>
      <c r="C117" s="36" t="s">
        <v>4</v>
      </c>
      <c r="D117" s="73">
        <v>3</v>
      </c>
      <c r="E117" s="115" t="s">
        <v>338</v>
      </c>
      <c r="F117" s="112" t="s">
        <v>339</v>
      </c>
      <c r="G117" s="121">
        <v>3</v>
      </c>
      <c r="H117" s="114" t="s">
        <v>338</v>
      </c>
      <c r="I117" s="113" t="s">
        <v>339</v>
      </c>
      <c r="J117" s="124">
        <v>3</v>
      </c>
      <c r="K117" s="117" t="s">
        <v>338</v>
      </c>
      <c r="L117" s="117" t="s">
        <v>339</v>
      </c>
      <c r="M117" s="127">
        <v>3</v>
      </c>
      <c r="N117" s="119" t="s">
        <v>338</v>
      </c>
      <c r="O117" s="119" t="s">
        <v>626</v>
      </c>
      <c r="R117" s="18">
        <f>COUNTIF(D114:D117,"4")</f>
        <v>0</v>
      </c>
      <c r="S117" s="18">
        <f>COUNTIF(G114:G117,"4")</f>
        <v>0</v>
      </c>
      <c r="T117" s="18">
        <f>COUNTIF(J114:J117,"4")</f>
        <v>1</v>
      </c>
      <c r="U117" s="18">
        <f>COUNTIF(M114:M117,"4")</f>
        <v>0</v>
      </c>
    </row>
    <row r="118" spans="1:21" ht="7.5" customHeight="1" x14ac:dyDescent="0.25">
      <c r="B118" s="185"/>
      <c r="C118" s="186"/>
      <c r="D118" s="67"/>
      <c r="E118" s="68"/>
      <c r="F118" s="68"/>
      <c r="G118" s="67"/>
      <c r="H118" s="68"/>
      <c r="I118" s="68"/>
      <c r="J118" s="55"/>
      <c r="K118" s="61"/>
      <c r="M118" s="55"/>
      <c r="N118" s="61"/>
    </row>
    <row r="119" spans="1:21" ht="15.75" customHeight="1" x14ac:dyDescent="0.2">
      <c r="B119" s="205" t="s">
        <v>24</v>
      </c>
      <c r="C119" s="206"/>
      <c r="D119" s="189" t="s">
        <v>283</v>
      </c>
      <c r="E119" s="190"/>
      <c r="F119" s="191"/>
      <c r="G119" s="219" t="s">
        <v>492</v>
      </c>
      <c r="H119" s="220"/>
      <c r="I119" s="221"/>
      <c r="J119" s="239" t="s">
        <v>359</v>
      </c>
      <c r="K119" s="239"/>
      <c r="L119" s="239"/>
      <c r="M119" s="192" t="s">
        <v>493</v>
      </c>
      <c r="N119" s="192"/>
      <c r="O119" s="192"/>
    </row>
    <row r="120" spans="1:21" ht="15.75" customHeight="1" x14ac:dyDescent="0.2">
      <c r="B120" s="207"/>
      <c r="C120" s="208"/>
      <c r="D120" s="48" t="s">
        <v>34</v>
      </c>
      <c r="E120" s="49" t="s">
        <v>122</v>
      </c>
      <c r="F120" s="49"/>
      <c r="G120" s="48" t="s">
        <v>34</v>
      </c>
      <c r="H120" s="49" t="s">
        <v>122</v>
      </c>
      <c r="I120" s="49"/>
      <c r="J120" s="48" t="s">
        <v>34</v>
      </c>
      <c r="K120" s="49" t="s">
        <v>122</v>
      </c>
      <c r="L120" s="70" t="s">
        <v>125</v>
      </c>
      <c r="M120" s="48" t="s">
        <v>34</v>
      </c>
      <c r="N120" s="49" t="s">
        <v>122</v>
      </c>
      <c r="O120" s="70"/>
    </row>
    <row r="121" spans="1:21" ht="18.75" x14ac:dyDescent="0.2">
      <c r="A121" s="249"/>
      <c r="B121" s="64"/>
      <c r="C121" s="187" t="s">
        <v>5</v>
      </c>
      <c r="D121" s="187"/>
      <c r="E121" s="187"/>
      <c r="F121" s="187"/>
      <c r="G121" s="187"/>
      <c r="H121" s="187"/>
      <c r="I121" s="187"/>
      <c r="J121" s="187"/>
      <c r="K121" s="235"/>
      <c r="L121" s="58"/>
      <c r="M121" s="58"/>
      <c r="N121" s="58"/>
      <c r="O121" s="58"/>
    </row>
    <row r="122" spans="1:21" ht="39" customHeight="1" x14ac:dyDescent="0.2">
      <c r="A122" s="249"/>
      <c r="B122" s="66"/>
      <c r="C122" s="128" t="s">
        <v>6</v>
      </c>
      <c r="D122" s="73">
        <v>2</v>
      </c>
      <c r="E122" s="112" t="s">
        <v>340</v>
      </c>
      <c r="F122" s="112" t="s">
        <v>341</v>
      </c>
      <c r="G122" s="121">
        <v>2</v>
      </c>
      <c r="H122" s="113" t="s">
        <v>340</v>
      </c>
      <c r="I122" s="113" t="s">
        <v>341</v>
      </c>
      <c r="J122" s="124">
        <v>2</v>
      </c>
      <c r="K122" s="117" t="s">
        <v>340</v>
      </c>
      <c r="L122" s="117" t="s">
        <v>341</v>
      </c>
      <c r="M122" s="127">
        <v>2</v>
      </c>
      <c r="N122" s="119" t="s">
        <v>340</v>
      </c>
      <c r="O122" s="119" t="s">
        <v>627</v>
      </c>
      <c r="R122" s="18">
        <f>COUNTIF(D122:D125,"1")</f>
        <v>0</v>
      </c>
      <c r="S122" s="18">
        <f>COUNTIF(G122:G125,"1")</f>
        <v>0</v>
      </c>
      <c r="T122" s="18">
        <f>COUNTIF(J122:J125,"1")</f>
        <v>0</v>
      </c>
      <c r="U122" s="18">
        <f>COUNTIF(M122:M125,"1")</f>
        <v>0</v>
      </c>
    </row>
    <row r="123" spans="1:21" ht="30" customHeight="1" x14ac:dyDescent="0.2">
      <c r="A123" s="249"/>
      <c r="B123" s="65"/>
      <c r="C123" s="37" t="s">
        <v>7</v>
      </c>
      <c r="D123" s="73">
        <v>3</v>
      </c>
      <c r="E123" s="115" t="s">
        <v>342</v>
      </c>
      <c r="F123" s="112" t="s">
        <v>343</v>
      </c>
      <c r="G123" s="121">
        <v>3</v>
      </c>
      <c r="H123" s="114" t="s">
        <v>342</v>
      </c>
      <c r="I123" s="113" t="s">
        <v>343</v>
      </c>
      <c r="J123" s="124">
        <v>3</v>
      </c>
      <c r="K123" s="117" t="s">
        <v>342</v>
      </c>
      <c r="L123" s="117" t="s">
        <v>343</v>
      </c>
      <c r="M123" s="127">
        <v>3</v>
      </c>
      <c r="N123" s="119" t="s">
        <v>342</v>
      </c>
      <c r="O123" s="119" t="s">
        <v>343</v>
      </c>
      <c r="R123" s="18">
        <f>COUNTIF(D122:D125,"2")</f>
        <v>2</v>
      </c>
      <c r="S123" s="18">
        <f>COUNTIF(G122:G125,"2")</f>
        <v>2</v>
      </c>
      <c r="T123" s="18">
        <f>COUNTIF(J122:J125,"2")</f>
        <v>2</v>
      </c>
      <c r="U123" s="18">
        <f>COUNTIF(M122:M125,"2")</f>
        <v>2</v>
      </c>
    </row>
    <row r="124" spans="1:21" ht="30" customHeight="1" x14ac:dyDescent="0.2">
      <c r="A124" s="249"/>
      <c r="B124" s="62"/>
      <c r="C124" s="37" t="s">
        <v>8</v>
      </c>
      <c r="D124" s="73">
        <v>3</v>
      </c>
      <c r="E124" s="115" t="s">
        <v>461</v>
      </c>
      <c r="F124" s="112" t="s">
        <v>462</v>
      </c>
      <c r="G124" s="121">
        <v>3</v>
      </c>
      <c r="H124" s="114" t="s">
        <v>461</v>
      </c>
      <c r="I124" s="113" t="s">
        <v>462</v>
      </c>
      <c r="J124" s="124">
        <v>3</v>
      </c>
      <c r="K124" s="117" t="s">
        <v>461</v>
      </c>
      <c r="L124" s="117" t="s">
        <v>462</v>
      </c>
      <c r="M124" s="127">
        <v>3</v>
      </c>
      <c r="N124" s="119" t="s">
        <v>461</v>
      </c>
      <c r="O124" s="119" t="s">
        <v>628</v>
      </c>
      <c r="R124" s="18">
        <f>COUNTIF(D122:D125,"3")</f>
        <v>2</v>
      </c>
      <c r="S124" s="18">
        <f>COUNTIF(G122:G125,"3")</f>
        <v>2</v>
      </c>
      <c r="T124" s="18">
        <f>COUNTIF(J122:J125,"3")</f>
        <v>2</v>
      </c>
      <c r="U124" s="18">
        <f>COUNTIF(M122:M125,"3")</f>
        <v>2</v>
      </c>
    </row>
    <row r="125" spans="1:21" ht="30" customHeight="1" x14ac:dyDescent="0.2">
      <c r="A125" s="249"/>
      <c r="B125" s="62"/>
      <c r="C125" s="36" t="s">
        <v>9</v>
      </c>
      <c r="D125" s="73">
        <v>2</v>
      </c>
      <c r="E125" s="115" t="s">
        <v>463</v>
      </c>
      <c r="F125" s="112" t="s">
        <v>344</v>
      </c>
      <c r="G125" s="121">
        <v>2</v>
      </c>
      <c r="H125" s="114" t="s">
        <v>463</v>
      </c>
      <c r="I125" s="113" t="s">
        <v>344</v>
      </c>
      <c r="J125" s="124">
        <v>2</v>
      </c>
      <c r="K125" s="117" t="s">
        <v>463</v>
      </c>
      <c r="L125" s="117" t="s">
        <v>278</v>
      </c>
      <c r="M125" s="127">
        <v>2</v>
      </c>
      <c r="N125" s="119" t="s">
        <v>629</v>
      </c>
      <c r="O125" s="119" t="s">
        <v>278</v>
      </c>
      <c r="R125" s="18">
        <f>COUNTIF(D122:D125,"4")</f>
        <v>0</v>
      </c>
      <c r="S125" s="18">
        <f>COUNTIF(G122:G125,"4")</f>
        <v>0</v>
      </c>
      <c r="T125" s="18">
        <f>COUNTIF(J122:J125,"4")</f>
        <v>0</v>
      </c>
      <c r="U125" s="18">
        <f>COUNTIF(M122:M125,"4")</f>
        <v>0</v>
      </c>
    </row>
    <row r="126" spans="1:21" ht="8.25" customHeight="1" x14ac:dyDescent="0.25">
      <c r="B126" s="185"/>
      <c r="C126" s="186"/>
      <c r="D126" s="55"/>
      <c r="E126" s="56"/>
      <c r="F126" s="56"/>
      <c r="G126" s="55"/>
      <c r="H126" s="56"/>
      <c r="I126" s="56"/>
      <c r="J126" s="55"/>
      <c r="K126" s="61"/>
      <c r="M126" s="55"/>
      <c r="N126" s="61"/>
    </row>
    <row r="127" spans="1:21" ht="18.75" x14ac:dyDescent="0.2">
      <c r="A127" s="249"/>
      <c r="B127" s="62"/>
      <c r="C127" s="187" t="s">
        <v>10</v>
      </c>
      <c r="D127" s="187"/>
      <c r="E127" s="187"/>
      <c r="F127" s="187"/>
      <c r="G127" s="187"/>
      <c r="H127" s="187"/>
      <c r="I127" s="187"/>
      <c r="J127" s="187"/>
      <c r="K127" s="235"/>
      <c r="L127" s="58"/>
      <c r="M127" s="58"/>
      <c r="N127" s="58"/>
      <c r="O127" s="58"/>
    </row>
    <row r="128" spans="1:21" ht="30" customHeight="1" x14ac:dyDescent="0.2">
      <c r="A128" s="249"/>
      <c r="B128" s="54"/>
      <c r="C128" s="43" t="s">
        <v>11</v>
      </c>
      <c r="D128" s="73">
        <v>3</v>
      </c>
      <c r="E128" s="112" t="s">
        <v>345</v>
      </c>
      <c r="F128" s="112" t="s">
        <v>346</v>
      </c>
      <c r="G128" s="121">
        <v>3</v>
      </c>
      <c r="H128" s="113" t="s">
        <v>345</v>
      </c>
      <c r="I128" s="113" t="s">
        <v>346</v>
      </c>
      <c r="J128" s="124">
        <v>3</v>
      </c>
      <c r="K128" s="117" t="s">
        <v>464</v>
      </c>
      <c r="L128" s="117" t="s">
        <v>465</v>
      </c>
      <c r="M128" s="127">
        <v>3</v>
      </c>
      <c r="N128" s="119" t="s">
        <v>345</v>
      </c>
      <c r="O128" s="119" t="s">
        <v>630</v>
      </c>
      <c r="R128" s="18">
        <f>COUNTIF(D128:D131,"1")</f>
        <v>0</v>
      </c>
      <c r="S128" s="18">
        <f>COUNTIF(G128:G131,"1")</f>
        <v>0</v>
      </c>
      <c r="T128" s="18">
        <f>COUNTIF(J128:J131,"1")</f>
        <v>0</v>
      </c>
      <c r="U128" s="18">
        <f>COUNTIF(M128:M131,"1")</f>
        <v>0</v>
      </c>
    </row>
    <row r="129" spans="1:21" ht="30" customHeight="1" x14ac:dyDescent="0.2">
      <c r="A129" s="249"/>
      <c r="B129" s="62"/>
      <c r="C129" s="36" t="s">
        <v>12</v>
      </c>
      <c r="D129" s="73">
        <v>3</v>
      </c>
      <c r="E129" s="115" t="s">
        <v>347</v>
      </c>
      <c r="F129" s="112" t="s">
        <v>348</v>
      </c>
      <c r="G129" s="121">
        <v>3</v>
      </c>
      <c r="H129" s="114" t="s">
        <v>347</v>
      </c>
      <c r="I129" s="113" t="s">
        <v>348</v>
      </c>
      <c r="J129" s="124">
        <v>3</v>
      </c>
      <c r="K129" s="117" t="s">
        <v>347</v>
      </c>
      <c r="L129" s="117" t="s">
        <v>348</v>
      </c>
      <c r="M129" s="127">
        <v>3</v>
      </c>
      <c r="N129" s="119" t="s">
        <v>347</v>
      </c>
      <c r="O129" s="119" t="s">
        <v>631</v>
      </c>
      <c r="R129" s="18">
        <f>COUNTIF(D128:D131,"2")</f>
        <v>0</v>
      </c>
      <c r="S129" s="18">
        <f>COUNTIF(G128:G131,"2")</f>
        <v>0</v>
      </c>
      <c r="T129" s="18">
        <f>COUNTIF(J128:J131,"2")</f>
        <v>0</v>
      </c>
      <c r="U129" s="18">
        <f>COUNTIF(M128:M131,"2")</f>
        <v>0</v>
      </c>
    </row>
    <row r="130" spans="1:21" ht="30" customHeight="1" x14ac:dyDescent="0.2">
      <c r="A130" s="249"/>
      <c r="B130" s="62"/>
      <c r="C130" s="36" t="s">
        <v>13</v>
      </c>
      <c r="D130" s="73">
        <v>3</v>
      </c>
      <c r="E130" s="115" t="s">
        <v>349</v>
      </c>
      <c r="F130" s="112" t="s">
        <v>215</v>
      </c>
      <c r="G130" s="121">
        <v>3</v>
      </c>
      <c r="H130" s="114" t="s">
        <v>491</v>
      </c>
      <c r="I130" s="113" t="s">
        <v>465</v>
      </c>
      <c r="J130" s="124">
        <v>3</v>
      </c>
      <c r="K130" s="117" t="s">
        <v>349</v>
      </c>
      <c r="L130" s="117" t="s">
        <v>215</v>
      </c>
      <c r="M130" s="127">
        <v>3</v>
      </c>
      <c r="N130" s="119" t="s">
        <v>349</v>
      </c>
      <c r="O130" s="119" t="s">
        <v>632</v>
      </c>
      <c r="R130" s="18">
        <f>COUNTIF(D128:D131,"3")</f>
        <v>4</v>
      </c>
      <c r="S130" s="18">
        <f>COUNTIF(G128:G131,"3")</f>
        <v>4</v>
      </c>
      <c r="T130" s="18">
        <f>COUNTIF(J128:J131,"3")</f>
        <v>4</v>
      </c>
      <c r="U130" s="18">
        <f>COUNTIF(M128:M131,"3")</f>
        <v>4</v>
      </c>
    </row>
    <row r="131" spans="1:21" ht="30" customHeight="1" x14ac:dyDescent="0.2">
      <c r="A131" s="249"/>
      <c r="B131" s="62"/>
      <c r="C131" s="36" t="s">
        <v>14</v>
      </c>
      <c r="D131" s="73">
        <v>3</v>
      </c>
      <c r="E131" s="115" t="s">
        <v>350</v>
      </c>
      <c r="F131" s="112" t="s">
        <v>351</v>
      </c>
      <c r="G131" s="121">
        <v>3</v>
      </c>
      <c r="H131" s="114" t="s">
        <v>350</v>
      </c>
      <c r="I131" s="113" t="s">
        <v>351</v>
      </c>
      <c r="J131" s="124">
        <v>3</v>
      </c>
      <c r="K131" s="117" t="s">
        <v>350</v>
      </c>
      <c r="L131" s="117" t="s">
        <v>351</v>
      </c>
      <c r="M131" s="127">
        <v>3</v>
      </c>
      <c r="N131" s="119" t="s">
        <v>633</v>
      </c>
      <c r="O131" s="119" t="s">
        <v>634</v>
      </c>
      <c r="R131" s="18">
        <f>COUNTIF(D128:D131,"4")</f>
        <v>0</v>
      </c>
      <c r="S131" s="18">
        <f>COUNTIF(G128:G131,"4")</f>
        <v>0</v>
      </c>
      <c r="T131" s="18">
        <f>COUNTIF(J128:J131,"4")</f>
        <v>0</v>
      </c>
      <c r="U131" s="18">
        <f>COUNTIF(M128:M131,"4")</f>
        <v>0</v>
      </c>
    </row>
    <row r="132" spans="1:21" ht="9" customHeight="1" x14ac:dyDescent="0.25">
      <c r="B132" s="185"/>
      <c r="C132" s="186"/>
      <c r="D132" s="55"/>
      <c r="E132" s="56"/>
      <c r="F132" s="56"/>
      <c r="G132" s="55"/>
      <c r="H132" s="56"/>
      <c r="I132" s="56"/>
      <c r="J132" s="55"/>
      <c r="K132" s="61"/>
      <c r="M132" s="55"/>
      <c r="N132" s="61"/>
    </row>
    <row r="133" spans="1:21" ht="18.75" x14ac:dyDescent="0.2">
      <c r="A133" s="249"/>
      <c r="B133" s="62"/>
      <c r="C133" s="187" t="s">
        <v>15</v>
      </c>
      <c r="D133" s="187"/>
      <c r="E133" s="187"/>
      <c r="F133" s="187"/>
      <c r="G133" s="187"/>
      <c r="H133" s="187"/>
      <c r="I133" s="187"/>
      <c r="J133" s="187"/>
      <c r="K133" s="235"/>
      <c r="L133" s="58"/>
      <c r="M133" s="58"/>
      <c r="N133" s="58"/>
      <c r="O133" s="58"/>
    </row>
    <row r="134" spans="1:21" ht="30" customHeight="1" x14ac:dyDescent="0.2">
      <c r="A134" s="249"/>
      <c r="B134" s="54"/>
      <c r="C134" s="43" t="s">
        <v>16</v>
      </c>
      <c r="D134" s="73">
        <v>3</v>
      </c>
      <c r="E134" s="112" t="s">
        <v>352</v>
      </c>
      <c r="F134" s="112" t="s">
        <v>242</v>
      </c>
      <c r="G134" s="121">
        <v>3</v>
      </c>
      <c r="H134" s="113" t="s">
        <v>352</v>
      </c>
      <c r="I134" s="113" t="s">
        <v>242</v>
      </c>
      <c r="J134" s="124">
        <v>3</v>
      </c>
      <c r="K134" s="117" t="s">
        <v>352</v>
      </c>
      <c r="L134" s="117" t="s">
        <v>242</v>
      </c>
      <c r="M134" s="127">
        <v>3</v>
      </c>
      <c r="N134" s="119" t="s">
        <v>352</v>
      </c>
      <c r="O134" s="119" t="s">
        <v>520</v>
      </c>
      <c r="R134" s="18">
        <f>COUNTIF(D134:D136,"1")</f>
        <v>0</v>
      </c>
      <c r="S134" s="18">
        <f>COUNTIF(G134:G136,"1")</f>
        <v>0</v>
      </c>
      <c r="T134" s="18">
        <f>COUNTIF(J134:J136,"1")</f>
        <v>0</v>
      </c>
      <c r="U134" s="18">
        <f>COUNTIF(M134:M136,"1")</f>
        <v>0</v>
      </c>
    </row>
    <row r="135" spans="1:21" ht="30" customHeight="1" x14ac:dyDescent="0.2">
      <c r="A135" s="249"/>
      <c r="B135" s="62"/>
      <c r="C135" s="36" t="s">
        <v>17</v>
      </c>
      <c r="D135" s="73">
        <v>2</v>
      </c>
      <c r="E135" s="112" t="s">
        <v>353</v>
      </c>
      <c r="F135" s="112" t="s">
        <v>218</v>
      </c>
      <c r="G135" s="121">
        <v>2</v>
      </c>
      <c r="H135" s="114" t="s">
        <v>353</v>
      </c>
      <c r="I135" s="113" t="s">
        <v>218</v>
      </c>
      <c r="J135" s="124">
        <v>2</v>
      </c>
      <c r="K135" s="117" t="s">
        <v>353</v>
      </c>
      <c r="L135" s="117" t="s">
        <v>218</v>
      </c>
      <c r="M135" s="127">
        <v>2</v>
      </c>
      <c r="N135" s="119" t="s">
        <v>635</v>
      </c>
      <c r="O135" s="119" t="s">
        <v>520</v>
      </c>
      <c r="R135" s="18">
        <f>COUNTIF(D134:D136,"2")</f>
        <v>1</v>
      </c>
      <c r="S135" s="18">
        <f>COUNTIF(G134:G136,"2")</f>
        <v>1</v>
      </c>
      <c r="T135" s="18">
        <f>COUNTIF(J134:J136,"2")</f>
        <v>1</v>
      </c>
      <c r="U135" s="18">
        <f>COUNTIF(M134:M136,"2")</f>
        <v>1</v>
      </c>
    </row>
    <row r="136" spans="1:21" ht="30" customHeight="1" x14ac:dyDescent="0.2">
      <c r="A136" s="249"/>
      <c r="B136" s="62"/>
      <c r="C136" s="36" t="s">
        <v>18</v>
      </c>
      <c r="D136" s="73">
        <v>3</v>
      </c>
      <c r="E136" s="115" t="s">
        <v>354</v>
      </c>
      <c r="F136" s="112" t="s">
        <v>355</v>
      </c>
      <c r="G136" s="121">
        <v>3</v>
      </c>
      <c r="H136" s="114" t="s">
        <v>354</v>
      </c>
      <c r="I136" s="113" t="s">
        <v>355</v>
      </c>
      <c r="J136" s="124">
        <v>3</v>
      </c>
      <c r="K136" s="117" t="s">
        <v>354</v>
      </c>
      <c r="L136" s="117" t="s">
        <v>355</v>
      </c>
      <c r="M136" s="127">
        <v>3</v>
      </c>
      <c r="N136" s="119" t="s">
        <v>354</v>
      </c>
      <c r="O136" s="119" t="s">
        <v>636</v>
      </c>
      <c r="R136" s="18">
        <f>COUNTIF(D134:D136,"3")</f>
        <v>2</v>
      </c>
      <c r="S136" s="18">
        <f>COUNTIF(G134:G136,"3")</f>
        <v>2</v>
      </c>
      <c r="T136" s="18">
        <f>COUNTIF(J134:J136,"3")</f>
        <v>2</v>
      </c>
      <c r="U136" s="18">
        <f>COUNTIF(M134:M136,"3")</f>
        <v>2</v>
      </c>
    </row>
    <row r="137" spans="1:21" ht="9" customHeight="1" x14ac:dyDescent="0.25">
      <c r="B137" s="185"/>
      <c r="C137" s="186"/>
      <c r="D137" s="55"/>
      <c r="E137" s="56"/>
      <c r="F137" s="56"/>
      <c r="G137" s="55"/>
      <c r="H137" s="56"/>
      <c r="I137" s="56"/>
      <c r="J137" s="55"/>
      <c r="K137" s="61"/>
      <c r="M137" s="55"/>
      <c r="N137" s="61"/>
      <c r="R137" s="18">
        <f>COUNTIF(D134:D136,"4")</f>
        <v>0</v>
      </c>
      <c r="S137" s="18">
        <f>COUNTIF(G134:G136,"4")</f>
        <v>0</v>
      </c>
      <c r="T137" s="18">
        <f>COUNTIF(J134:J136,"4")</f>
        <v>0</v>
      </c>
    </row>
    <row r="138" spans="1:21" ht="18.75" x14ac:dyDescent="0.2">
      <c r="A138" s="249"/>
      <c r="B138" s="62"/>
      <c r="C138" s="187" t="s">
        <v>19</v>
      </c>
      <c r="D138" s="187"/>
      <c r="E138" s="187"/>
      <c r="F138" s="187"/>
      <c r="G138" s="187"/>
      <c r="H138" s="187"/>
      <c r="I138" s="187"/>
      <c r="J138" s="187"/>
      <c r="K138" s="235"/>
      <c r="L138" s="58"/>
      <c r="M138" s="58"/>
      <c r="N138" s="58"/>
      <c r="O138" s="58"/>
    </row>
    <row r="139" spans="1:21" ht="30" customHeight="1" x14ac:dyDescent="0.2">
      <c r="A139" s="249"/>
      <c r="B139" s="54"/>
      <c r="C139" s="43" t="s">
        <v>20</v>
      </c>
      <c r="D139" s="73">
        <v>2</v>
      </c>
      <c r="E139" s="112" t="s">
        <v>356</v>
      </c>
      <c r="F139" s="112" t="s">
        <v>255</v>
      </c>
      <c r="G139" s="121">
        <v>2</v>
      </c>
      <c r="H139" s="113" t="s">
        <v>356</v>
      </c>
      <c r="I139" s="113" t="s">
        <v>255</v>
      </c>
      <c r="J139" s="124">
        <v>2</v>
      </c>
      <c r="K139" s="117" t="s">
        <v>356</v>
      </c>
      <c r="L139" s="117" t="s">
        <v>255</v>
      </c>
      <c r="M139" s="127">
        <v>2</v>
      </c>
      <c r="N139" s="119" t="s">
        <v>637</v>
      </c>
      <c r="O139" s="119" t="s">
        <v>638</v>
      </c>
      <c r="P139" s="122"/>
      <c r="Q139" s="122"/>
      <c r="R139" s="18">
        <f>COUNTIF(D139:D141,"1")</f>
        <v>1</v>
      </c>
      <c r="S139" s="18">
        <f>COUNTIF(G139:G141,"1")</f>
        <v>1</v>
      </c>
      <c r="T139" s="18">
        <f>COUNTIF(J139:J141,"1")</f>
        <v>1</v>
      </c>
      <c r="U139" s="18">
        <f>COUNTIF(M139:M141,"1")</f>
        <v>1</v>
      </c>
    </row>
    <row r="140" spans="1:21" ht="30" customHeight="1" x14ac:dyDescent="0.2">
      <c r="A140" s="249"/>
      <c r="B140" s="62"/>
      <c r="C140" s="36" t="s">
        <v>21</v>
      </c>
      <c r="D140" s="73">
        <v>3</v>
      </c>
      <c r="E140" s="115" t="s">
        <v>357</v>
      </c>
      <c r="F140" s="112" t="s">
        <v>215</v>
      </c>
      <c r="G140" s="121">
        <v>3</v>
      </c>
      <c r="H140" s="114" t="s">
        <v>357</v>
      </c>
      <c r="I140" s="113" t="s">
        <v>215</v>
      </c>
      <c r="J140" s="124">
        <v>3</v>
      </c>
      <c r="K140" s="117" t="s">
        <v>357</v>
      </c>
      <c r="L140" s="117" t="s">
        <v>215</v>
      </c>
      <c r="M140" s="127">
        <v>3</v>
      </c>
      <c r="N140" s="119" t="s">
        <v>357</v>
      </c>
      <c r="O140" s="119" t="s">
        <v>639</v>
      </c>
      <c r="P140" s="122"/>
      <c r="Q140" s="122"/>
      <c r="R140" s="18">
        <f>COUNTIF(D139:D141,"2")</f>
        <v>1</v>
      </c>
      <c r="S140" s="18">
        <f>COUNTIF(G139:G141,"2")</f>
        <v>1</v>
      </c>
      <c r="T140" s="18">
        <f>COUNTIF(J139:J141,"2")</f>
        <v>1</v>
      </c>
      <c r="U140" s="18">
        <f>COUNTIF(M139:M141,"2")</f>
        <v>1</v>
      </c>
    </row>
    <row r="141" spans="1:21" ht="30" customHeight="1" x14ac:dyDescent="0.2">
      <c r="A141" s="249"/>
      <c r="B141" s="62"/>
      <c r="C141" s="36" t="s">
        <v>22</v>
      </c>
      <c r="D141" s="73">
        <v>1</v>
      </c>
      <c r="E141" s="115" t="s">
        <v>358</v>
      </c>
      <c r="F141" s="112" t="s">
        <v>329</v>
      </c>
      <c r="G141" s="121">
        <v>1</v>
      </c>
      <c r="H141" s="114" t="s">
        <v>358</v>
      </c>
      <c r="I141" s="113" t="s">
        <v>329</v>
      </c>
      <c r="J141" s="124">
        <v>1</v>
      </c>
      <c r="K141" s="117" t="s">
        <v>358</v>
      </c>
      <c r="L141" s="117" t="s">
        <v>329</v>
      </c>
      <c r="M141" s="127">
        <v>1</v>
      </c>
      <c r="N141" s="119" t="s">
        <v>358</v>
      </c>
      <c r="O141" s="119"/>
      <c r="P141" s="122"/>
      <c r="Q141" s="122"/>
      <c r="R141" s="18">
        <f>COUNTIF(D139:D141,"3")</f>
        <v>1</v>
      </c>
      <c r="S141" s="18">
        <f>COUNTIF(G139:G141,"3")</f>
        <v>1</v>
      </c>
      <c r="T141" s="18">
        <f>COUNTIF(J139:J141,"3")</f>
        <v>1</v>
      </c>
      <c r="U141" s="18">
        <f>COUNTIF(M139:M141,"3")</f>
        <v>1</v>
      </c>
    </row>
    <row r="142" spans="1:21" x14ac:dyDescent="0.2">
      <c r="R142" s="18">
        <f>COUNTIF(D139:D141,"4")</f>
        <v>0</v>
      </c>
      <c r="S142" s="18">
        <f>COUNTIF(G139:G141,"4")</f>
        <v>0</v>
      </c>
      <c r="T142" s="18">
        <f>COUNTIF(J139:J141,"4")</f>
        <v>0</v>
      </c>
    </row>
    <row r="65530" spans="2:6" ht="15" x14ac:dyDescent="0.25">
      <c r="B65530" s="142" t="s">
        <v>29</v>
      </c>
      <c r="C65530" s="142"/>
      <c r="D65530" s="142"/>
      <c r="E65530" s="142"/>
      <c r="F65530" s="38"/>
    </row>
    <row r="65531" spans="2:6" x14ac:dyDescent="0.2">
      <c r="B65531" s="234" t="s">
        <v>30</v>
      </c>
      <c r="C65531" s="234"/>
      <c r="D65531" s="234"/>
      <c r="E65531" s="234"/>
      <c r="F65531" s="71"/>
    </row>
    <row r="65532" spans="2:6" x14ac:dyDescent="0.2">
      <c r="B65532" s="234" t="s">
        <v>31</v>
      </c>
      <c r="C65532" s="234"/>
      <c r="D65532" s="234"/>
      <c r="E65532" s="234"/>
      <c r="F65532" s="71"/>
    </row>
  </sheetData>
  <mergeCells count="93">
    <mergeCell ref="A138:A141"/>
    <mergeCell ref="A97:A99"/>
    <mergeCell ref="A101:A111"/>
    <mergeCell ref="A113:A117"/>
    <mergeCell ref="A121:A125"/>
    <mergeCell ref="A127:A131"/>
    <mergeCell ref="A133:A136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B51:K51"/>
    <mergeCell ref="K3:K4"/>
    <mergeCell ref="H3:H4"/>
    <mergeCell ref="G52:I52"/>
    <mergeCell ref="J52:L52"/>
    <mergeCell ref="B12:B17"/>
    <mergeCell ref="B18:K18"/>
    <mergeCell ref="L3:L4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M2:O2"/>
    <mergeCell ref="M3:M4"/>
    <mergeCell ref="N3:N4"/>
    <mergeCell ref="O3:O4"/>
    <mergeCell ref="M52:O52"/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</mergeCells>
  <phoneticPr fontId="2" type="noConversion"/>
  <conditionalFormatting sqref="D7:D10">
    <cfRule type="iconSet" priority="1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Q7">
    <cfRule type="cellIs" dxfId="1" priority="131" stopIfTrue="1" operator="lessThan">
      <formula>$Q$7</formula>
    </cfRule>
  </conditionalFormatting>
  <conditionalFormatting sqref="P7:P9">
    <cfRule type="iconSet" priority="130">
      <iconSet iconSet="3Flags">
        <cfvo type="percent" val="0"/>
        <cfvo type="num" val="0"/>
        <cfvo type="num" val="1" gte="0"/>
      </iconSet>
    </cfRule>
  </conditionalFormatting>
  <conditionalFormatting sqref="D20:D27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0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0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0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0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0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9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8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7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M128:M131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G36:G44" xr:uid="{00000000-0002-0000-0100-000000000000}">
      <formula1>$Q$2:$Q$5</formula1>
    </dataValidation>
  </dataValidations>
  <hyperlinks>
    <hyperlink ref="B65532" r:id="rId1" xr:uid="{00000000-0004-0000-0100-000000000000}"/>
    <hyperlink ref="B65531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7"/>
  <sheetViews>
    <sheetView showGridLines="0" topLeftCell="A38" zoomScale="80" zoomScaleNormal="80" workbookViewId="0">
      <selection activeCell="B46" sqref="B46:U46"/>
    </sheetView>
  </sheetViews>
  <sheetFormatPr baseColWidth="10" defaultColWidth="11.42578125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270" t="s">
        <v>27</v>
      </c>
      <c r="C2" s="269" t="s">
        <v>192</v>
      </c>
      <c r="D2" s="269"/>
      <c r="E2" s="269"/>
      <c r="F2" s="269"/>
      <c r="G2" s="2"/>
      <c r="H2" s="267" t="s">
        <v>177</v>
      </c>
      <c r="I2" s="267"/>
      <c r="J2" s="267"/>
      <c r="K2" s="267"/>
      <c r="L2" s="2"/>
      <c r="M2" s="268" t="s">
        <v>177</v>
      </c>
      <c r="N2" s="268"/>
      <c r="O2" s="268"/>
      <c r="P2" s="268"/>
      <c r="Q2" s="105"/>
      <c r="R2" s="276" t="s">
        <v>177</v>
      </c>
      <c r="S2" s="276"/>
      <c r="T2" s="276"/>
      <c r="U2" s="276"/>
      <c r="V2" s="266"/>
    </row>
    <row r="3" spans="2:22" ht="24.75" customHeight="1" thickBot="1" x14ac:dyDescent="0.25">
      <c r="B3" s="271"/>
      <c r="C3" s="3">
        <v>1</v>
      </c>
      <c r="D3" s="3">
        <v>2</v>
      </c>
      <c r="E3" s="4">
        <v>3</v>
      </c>
      <c r="F3" s="5">
        <v>4</v>
      </c>
      <c r="G3" s="274"/>
      <c r="H3" s="3">
        <v>1</v>
      </c>
      <c r="I3" s="3">
        <v>2</v>
      </c>
      <c r="J3" s="4">
        <v>3</v>
      </c>
      <c r="K3" s="5">
        <v>4</v>
      </c>
      <c r="L3" s="272"/>
      <c r="M3" s="3">
        <v>1</v>
      </c>
      <c r="N3" s="3">
        <v>2</v>
      </c>
      <c r="O3" s="4">
        <v>3</v>
      </c>
      <c r="P3" s="5">
        <v>4</v>
      </c>
      <c r="Q3" s="105"/>
      <c r="R3" s="3">
        <v>1</v>
      </c>
      <c r="S3" s="3">
        <v>2</v>
      </c>
      <c r="T3" s="4">
        <v>3</v>
      </c>
      <c r="U3" s="5">
        <v>4</v>
      </c>
      <c r="V3" s="266"/>
    </row>
    <row r="4" spans="2:22" ht="38.1" customHeight="1" thickTop="1" thickBot="1" x14ac:dyDescent="0.25">
      <c r="B4" s="84" t="s">
        <v>73</v>
      </c>
      <c r="C4" s="82">
        <f>Autoevaluación!R7/SUM(Autoevaluación!R7:R10)</f>
        <v>0</v>
      </c>
      <c r="D4" s="7">
        <f>Autoevaluación!R8/SUM(Autoevaluación!R7:R10)</f>
        <v>0.25</v>
      </c>
      <c r="E4" s="7">
        <f>Autoevaluación!R9/SUM(Autoevaluación!R7:R10)</f>
        <v>0.25</v>
      </c>
      <c r="F4" s="7">
        <f>Autoevaluación!R10/SUM(Autoevaluación!R7:R10)</f>
        <v>0.5</v>
      </c>
      <c r="G4" s="275"/>
      <c r="H4" s="7">
        <f>Autoevaluación!S7/SUM(Autoevaluación!S7:S10)</f>
        <v>0</v>
      </c>
      <c r="I4" s="7">
        <f>Autoevaluación!S8/SUM(Autoevaluación!S7:S10)</f>
        <v>0.25</v>
      </c>
      <c r="J4" s="7">
        <f>Autoevaluación!S9/SUM(Autoevaluación!S7:S10)</f>
        <v>0.25</v>
      </c>
      <c r="K4" s="7">
        <f>Autoevaluación!S10/SUM(Autoevaluación!S7:S10)</f>
        <v>0.5</v>
      </c>
      <c r="L4" s="273"/>
      <c r="M4" s="7">
        <f>Autoevaluación!T7/SUM(Autoevaluación!T7:T10)</f>
        <v>0</v>
      </c>
      <c r="N4" s="7">
        <f>Autoevaluación!T8/SUM(Autoevaluación!T7:T10)</f>
        <v>0.25</v>
      </c>
      <c r="O4" s="7">
        <f>Autoevaluación!T9/SUM(Autoevaluación!T7:T10)</f>
        <v>0.25</v>
      </c>
      <c r="P4" s="7">
        <f>Autoevaluación!T10/SUM(Autoevaluación!T7:T10)</f>
        <v>0.5</v>
      </c>
      <c r="Q4" s="103"/>
      <c r="R4" s="7">
        <f>Autoevaluación!U7/SUM(Autoevaluación!U7:U10)</f>
        <v>0</v>
      </c>
      <c r="S4" s="7">
        <f>Autoevaluación!U8/SUM(Autoevaluación!U7:U10)</f>
        <v>0</v>
      </c>
      <c r="T4" s="7">
        <f>Autoevaluación!U9/SUM(Autoevaluación!U7:U10)</f>
        <v>0.5</v>
      </c>
      <c r="U4" s="7">
        <f>Autoevaluación!U10/SUM(Autoevaluación!U7:U10)</f>
        <v>0.5</v>
      </c>
    </row>
    <row r="5" spans="2:22" ht="38.1" customHeight="1" thickTop="1" thickBot="1" x14ac:dyDescent="0.25">
      <c r="B5" s="84" t="s">
        <v>72</v>
      </c>
      <c r="C5" s="82">
        <f>Autoevaluación!R13/SUM(Autoevaluación!R13:R16)</f>
        <v>0</v>
      </c>
      <c r="D5" s="7">
        <f>Autoevaluación!R14/SUM(Autoevaluación!R13:R16)</f>
        <v>0</v>
      </c>
      <c r="E5" s="7">
        <f>Autoevaluación!R15/SUM(Autoevaluación!R13:R16)</f>
        <v>1</v>
      </c>
      <c r="F5" s="7">
        <f>Autoevaluación!R16/SUM(Autoevaluación!R13:R16)</f>
        <v>0</v>
      </c>
      <c r="G5" s="275"/>
      <c r="H5" s="7">
        <f>Autoevaluación!S13/SUM(Autoevaluación!S13:S16)</f>
        <v>0</v>
      </c>
      <c r="I5" s="7">
        <f>Autoevaluación!S14/SUM(Autoevaluación!S13:S16)</f>
        <v>0</v>
      </c>
      <c r="J5" s="7">
        <f>Autoevaluación!S15/SUM(Autoevaluación!S13:S16)</f>
        <v>1</v>
      </c>
      <c r="K5" s="7">
        <f>Autoevaluación!S16/SUM(Autoevaluación!S13:S16)</f>
        <v>0</v>
      </c>
      <c r="L5" s="273"/>
      <c r="M5" s="7">
        <f>Autoevaluación!T13/SUM(Autoevaluación!T13:T16)</f>
        <v>0</v>
      </c>
      <c r="N5" s="7">
        <f>Autoevaluación!T14/SUM(Autoevaluación!T13:T16)</f>
        <v>0</v>
      </c>
      <c r="O5" s="7">
        <f>Autoevaluación!T15/SUM(Autoevaluación!T13:T16)</f>
        <v>1</v>
      </c>
      <c r="P5" s="7">
        <f>Autoevaluación!T16/SUM(Autoevaluación!T13:T16)</f>
        <v>0</v>
      </c>
      <c r="Q5" s="103"/>
      <c r="R5" s="7">
        <f>Autoevaluación!U13/SUM(Autoevaluación!U13:U16)</f>
        <v>0</v>
      </c>
      <c r="S5" s="7">
        <f>Autoevaluación!U14/SUM(Autoevaluación!U13:U16)</f>
        <v>0</v>
      </c>
      <c r="T5" s="7">
        <f>Autoevaluación!U15/SUM(Autoevaluación!U13:U16)</f>
        <v>1</v>
      </c>
      <c r="U5" s="7">
        <f>Autoevaluación!U16/SUM(Autoevaluación!U13:U16)</f>
        <v>0</v>
      </c>
    </row>
    <row r="6" spans="2:22" ht="38.1" customHeight="1" thickTop="1" thickBot="1" x14ac:dyDescent="0.25">
      <c r="B6" s="84" t="s">
        <v>43</v>
      </c>
      <c r="C6" s="82">
        <f>Autoevaluación!R20/SUM(Autoevaluación!R20:R23)</f>
        <v>0</v>
      </c>
      <c r="D6" s="7">
        <f>Autoevaluación!R21/SUM(Autoevaluación!R20:R23)</f>
        <v>0.375</v>
      </c>
      <c r="E6" s="7">
        <f>Autoevaluación!R22/SUM(Autoevaluación!R20:R23)</f>
        <v>0.25</v>
      </c>
      <c r="F6" s="7">
        <f>Autoevaluación!R23/SUM(Autoevaluación!R20:R23)</f>
        <v>0.375</v>
      </c>
      <c r="G6" s="275"/>
      <c r="H6" s="7">
        <f>Autoevaluación!S20/SUM(Autoevaluación!S20:S23)</f>
        <v>0</v>
      </c>
      <c r="I6" s="7">
        <f>Autoevaluación!S21/SUM(Autoevaluación!S20:S23)</f>
        <v>0.375</v>
      </c>
      <c r="J6" s="7">
        <f>Autoevaluación!S20/SUM(Autoevaluación!S20:S23)</f>
        <v>0</v>
      </c>
      <c r="K6" s="7">
        <f>Autoevaluación!S23/SUM(Autoevaluación!S20:S23)</f>
        <v>0.375</v>
      </c>
      <c r="L6" s="273"/>
      <c r="M6" s="7">
        <f>Autoevaluación!T20/SUM(Autoevaluación!T20:T23)</f>
        <v>0</v>
      </c>
      <c r="N6" s="7">
        <f>Autoevaluación!T21/SUM(Autoevaluación!T20:T23)</f>
        <v>0.375</v>
      </c>
      <c r="O6" s="7">
        <f>Autoevaluación!T22/SUM(Autoevaluación!T20:T23)</f>
        <v>0.25</v>
      </c>
      <c r="P6" s="7">
        <f>Autoevaluación!T23/SUM(Autoevaluación!T20:T23)</f>
        <v>0.375</v>
      </c>
      <c r="Q6" s="103"/>
      <c r="R6" s="7">
        <f>Autoevaluación!U20/SUM(Autoevaluación!U20:U23)</f>
        <v>0</v>
      </c>
      <c r="S6" s="7">
        <f>Autoevaluación!U21/SUM(Autoevaluación!U20:U23)</f>
        <v>0.375</v>
      </c>
      <c r="T6" s="7">
        <f>Autoevaluación!U22/SUM(Autoevaluación!U20:U23)</f>
        <v>0.25</v>
      </c>
      <c r="U6" s="7">
        <f>Autoevaluación!U23/SUM(Autoevaluación!U20:U23)</f>
        <v>0.375</v>
      </c>
      <c r="V6" s="16"/>
    </row>
    <row r="7" spans="2:22" ht="38.1" customHeight="1" thickTop="1" thickBot="1" x14ac:dyDescent="0.25">
      <c r="B7" s="84" t="s">
        <v>52</v>
      </c>
      <c r="C7" s="82">
        <f>Autoevaluación!R30/SUM(Autoevaluación!R30:R33)</f>
        <v>0</v>
      </c>
      <c r="D7" s="7">
        <f>Autoevaluación!R31/SUM(Autoevaluación!R30:R33)</f>
        <v>0.25</v>
      </c>
      <c r="E7" s="7">
        <f>Autoevaluación!R32/SUM(Autoevaluación!R30:R33)</f>
        <v>0.75</v>
      </c>
      <c r="F7" s="7">
        <f>Autoevaluación!R33/SUM(Autoevaluación!R30:R33)</f>
        <v>0</v>
      </c>
      <c r="G7" s="275"/>
      <c r="H7" s="7">
        <f>Autoevaluación!S30/SUM(Autoevaluación!S30:S33)</f>
        <v>0</v>
      </c>
      <c r="I7" s="7">
        <f>Autoevaluación!S31/SUM(Autoevaluación!S30:S33)</f>
        <v>0.25</v>
      </c>
      <c r="J7" s="7">
        <f>Autoevaluación!S32/SUM(Autoevaluación!S30:S33)</f>
        <v>0.75</v>
      </c>
      <c r="K7" s="7">
        <f>Autoevaluación!S33/SUM(Autoevaluación!S30:S33)</f>
        <v>0</v>
      </c>
      <c r="L7" s="273"/>
      <c r="M7" s="7">
        <f>Autoevaluación!T30/SUM(Autoevaluación!T30:T33)</f>
        <v>0</v>
      </c>
      <c r="N7" s="7">
        <f>Autoevaluación!T31/SUM(Autoevaluación!T30:T33)</f>
        <v>1</v>
      </c>
      <c r="O7" s="7">
        <f>Autoevaluación!T32/SUM(Autoevaluación!T30:T33)</f>
        <v>0</v>
      </c>
      <c r="P7" s="7">
        <f>Autoevaluación!T33/SUM(Autoevaluación!T30:T33)</f>
        <v>0</v>
      </c>
      <c r="Q7" s="103"/>
      <c r="R7" s="7">
        <f>Autoevaluación!U30/SUM(Autoevaluación!U30:U33)</f>
        <v>0</v>
      </c>
      <c r="S7" s="7">
        <f>Autoevaluación!U31/SUM(Autoevaluación!U30:U33)</f>
        <v>0.25</v>
      </c>
      <c r="T7" s="7">
        <f>Autoevaluación!U32/SUM(Autoevaluación!U30:U33)</f>
        <v>0.75</v>
      </c>
      <c r="U7" s="7">
        <f>Autoevaluación!U33/SUM(Autoevaluación!U30:U33)</f>
        <v>0</v>
      </c>
    </row>
    <row r="8" spans="2:22" ht="38.1" customHeight="1" thickTop="1" thickBot="1" x14ac:dyDescent="0.25">
      <c r="B8" s="84" t="s">
        <v>57</v>
      </c>
      <c r="C8" s="82">
        <f>Autoevaluación!R36/SUM(Autoevaluación!R36:R39)</f>
        <v>0</v>
      </c>
      <c r="D8" s="7">
        <f>Autoevaluación!R37/SUM(Autoevaluación!R36:R39)</f>
        <v>0.55555555555555558</v>
      </c>
      <c r="E8" s="7">
        <f>Autoevaluación!R38/SUM(Autoevaluación!R36:R39)</f>
        <v>0.44444444444444442</v>
      </c>
      <c r="F8" s="7">
        <f>Autoevaluación!R39/SUM(Autoevaluación!R36:R39)</f>
        <v>0</v>
      </c>
      <c r="G8" s="275"/>
      <c r="H8" s="7">
        <f>Autoevaluación!S36/SUM(Autoevaluación!S36:S39)</f>
        <v>0</v>
      </c>
      <c r="I8" s="7">
        <f>Autoevaluación!S37/SUM(Autoevaluación!S36:S39)</f>
        <v>0.55555555555555558</v>
      </c>
      <c r="J8" s="7">
        <f>Autoevaluación!S38/SUM(Autoevaluación!S36:S39)</f>
        <v>0.44444444444444442</v>
      </c>
      <c r="K8" s="7">
        <f>Autoevaluación!S39/SUM(Autoevaluación!S36:S39)</f>
        <v>0</v>
      </c>
      <c r="L8" s="273"/>
      <c r="M8" s="7">
        <f>Autoevaluación!T36/SUM(Autoevaluación!T36:T39)</f>
        <v>0</v>
      </c>
      <c r="N8" s="7">
        <f>Autoevaluación!T37/SUM(Autoevaluación!T36:T39)</f>
        <v>0.44444444444444442</v>
      </c>
      <c r="O8" s="7">
        <f>Autoevaluación!T38/SUM(Autoevaluación!T36:T39)</f>
        <v>0.55555555555555558</v>
      </c>
      <c r="P8" s="7">
        <f>Autoevaluación!T39/SUM(Autoevaluación!T36:T39)</f>
        <v>0</v>
      </c>
      <c r="Q8" s="103"/>
      <c r="R8" s="7">
        <f>Autoevaluación!U36/SUM(Autoevaluación!U36:U39)</f>
        <v>0</v>
      </c>
      <c r="S8" s="7">
        <f>Autoevaluación!U37/SUM(Autoevaluación!U36:U39)</f>
        <v>0.33333333333333331</v>
      </c>
      <c r="T8" s="7">
        <f>Autoevaluación!U38/SUM(Autoevaluación!U36:U39)</f>
        <v>0.66666666666666663</v>
      </c>
      <c r="U8" s="7">
        <f>Autoevaluación!U39/SUM(Autoevaluación!U36:U39)</f>
        <v>0</v>
      </c>
    </row>
    <row r="9" spans="2:22" ht="38.1" customHeight="1" thickTop="1" thickBot="1" x14ac:dyDescent="0.25">
      <c r="B9" s="84" t="s">
        <v>67</v>
      </c>
      <c r="C9" s="82">
        <f>Autoevaluación!R47/SUM(Autoevaluación!R47:R50)</f>
        <v>0.25</v>
      </c>
      <c r="D9" s="7">
        <f>Autoevaluación!R48/SUM(Autoevaluación!R47:R50)</f>
        <v>0.25</v>
      </c>
      <c r="E9" s="7">
        <f>Autoevaluación!R49/SUM(Autoevaluación!R47:R50)</f>
        <v>0.5</v>
      </c>
      <c r="F9" s="7">
        <f>Autoevaluación!R50/SUM(Autoevaluación!R47:R50)</f>
        <v>0</v>
      </c>
      <c r="G9" s="275"/>
      <c r="H9" s="7">
        <f>Autoevaluación!S47/SUM(Autoevaluación!S47:S50)</f>
        <v>0.25</v>
      </c>
      <c r="I9" s="7">
        <f>Autoevaluación!S48/SUM(Autoevaluación!S47:S50)</f>
        <v>0.25</v>
      </c>
      <c r="J9" s="7">
        <f>Autoevaluación!S49/SUM(Autoevaluación!S47:S50)</f>
        <v>0.5</v>
      </c>
      <c r="K9" s="7">
        <f>Autoevaluación!S50/SUM(Autoevaluación!S47:S50)</f>
        <v>0</v>
      </c>
      <c r="L9" s="273"/>
      <c r="M9" s="7">
        <f>Autoevaluación!T47/SUM(Autoevaluación!T47:T50)</f>
        <v>0.25</v>
      </c>
      <c r="N9" s="7">
        <f>Autoevaluación!T48/SUM(Autoevaluación!T47:T50)</f>
        <v>0.25</v>
      </c>
      <c r="O9" s="7">
        <f>Autoevaluación!T49/SUM(Autoevaluación!T47:T50)</f>
        <v>0.5</v>
      </c>
      <c r="P9" s="7">
        <f>Autoevaluación!T50/SUM(Autoevaluación!T47:T50)</f>
        <v>0</v>
      </c>
      <c r="Q9" s="103"/>
      <c r="R9" s="7">
        <f>Autoevaluación!U47/SUM(Autoevaluación!U47:U50)</f>
        <v>0.25</v>
      </c>
      <c r="S9" s="7">
        <f>Autoevaluación!U48/SUM(Autoevaluación!U47:U50)</f>
        <v>0.25</v>
      </c>
      <c r="T9" s="7">
        <f>Autoevaluación!U49/SUM(Autoevaluación!U47:U50)</f>
        <v>0.5</v>
      </c>
      <c r="U9" s="7">
        <f>Autoevaluación!U50/SUM(Autoevaluación!U47:U50)</f>
        <v>0</v>
      </c>
    </row>
    <row r="10" spans="2:22" ht="38.1" customHeight="1" thickTop="1" x14ac:dyDescent="0.2">
      <c r="B10" s="83" t="s">
        <v>126</v>
      </c>
      <c r="C10" s="12">
        <f>AVERAGE(C4:C9)</f>
        <v>4.1666666666666664E-2</v>
      </c>
      <c r="D10" s="12">
        <f>AVERAGE(D4:D9)</f>
        <v>0.28009259259259262</v>
      </c>
      <c r="E10" s="12">
        <f>AVERAGE(E4:E9)</f>
        <v>0.53240740740740744</v>
      </c>
      <c r="F10" s="12">
        <f>AVERAGE(F4:F9)</f>
        <v>0.14583333333333334</v>
      </c>
      <c r="G10" s="9"/>
      <c r="H10" s="12">
        <f>AVERAGE(H4:H9)</f>
        <v>4.1666666666666664E-2</v>
      </c>
      <c r="I10" s="12">
        <f>AVERAGE(I4:I9)</f>
        <v>0.28009259259259262</v>
      </c>
      <c r="J10" s="12">
        <f>AVERAGE(J4:J9)</f>
        <v>0.49074074074074076</v>
      </c>
      <c r="K10" s="12">
        <f>AVERAGE(K4:K9)</f>
        <v>0.14583333333333334</v>
      </c>
      <c r="L10" s="9"/>
      <c r="M10" s="12">
        <f>AVERAGE(M4:M9)</f>
        <v>4.1666666666666664E-2</v>
      </c>
      <c r="N10" s="12">
        <f>AVERAGE(N4:N9)</f>
        <v>0.38657407407407413</v>
      </c>
      <c r="O10" s="12">
        <f>AVERAGE(O4:O9)</f>
        <v>0.42592592592592587</v>
      </c>
      <c r="P10" s="12">
        <f>AVERAGE(P4:P9)</f>
        <v>0.14583333333333334</v>
      </c>
      <c r="Q10" s="104"/>
      <c r="R10" s="12">
        <f>AVERAGE(R4:R9)</f>
        <v>4.1666666666666664E-2</v>
      </c>
      <c r="S10" s="12">
        <f>AVERAGE(S4:S9)</f>
        <v>0.20138888888888887</v>
      </c>
      <c r="T10" s="12">
        <f>AVERAGE(T4:T9)</f>
        <v>0.61111111111111105</v>
      </c>
      <c r="U10" s="12">
        <f>AVERAGE(U4:U9)</f>
        <v>0.14583333333333334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261" t="s">
        <v>178</v>
      </c>
      <c r="C12" s="262"/>
      <c r="D12" s="262"/>
      <c r="E12" s="262"/>
      <c r="F12" s="262"/>
      <c r="G12" s="262"/>
      <c r="H12" s="262"/>
      <c r="I12" s="262"/>
      <c r="J12" s="262"/>
      <c r="K12" s="262"/>
      <c r="L12" s="262"/>
      <c r="M12" s="262"/>
      <c r="N12" s="262"/>
      <c r="O12" s="262"/>
      <c r="P12" s="262"/>
      <c r="Q12" s="262"/>
      <c r="R12" s="262"/>
      <c r="S12" s="262"/>
      <c r="T12" s="262"/>
      <c r="U12" s="263"/>
    </row>
    <row r="13" spans="2:22" ht="24.95" customHeight="1" x14ac:dyDescent="0.2">
      <c r="B13" s="264" t="s">
        <v>28</v>
      </c>
      <c r="C13" s="265"/>
      <c r="D13" s="265"/>
      <c r="E13" s="265"/>
      <c r="F13" s="265"/>
      <c r="G13" s="265"/>
      <c r="H13" s="265"/>
      <c r="I13" s="265"/>
      <c r="J13" s="265"/>
      <c r="K13" s="265"/>
      <c r="L13" s="265"/>
      <c r="M13" s="265"/>
      <c r="N13" s="265"/>
      <c r="O13" s="265"/>
      <c r="P13" s="265"/>
      <c r="Q13" s="265"/>
      <c r="R13" s="265"/>
      <c r="S13" s="265"/>
      <c r="T13" s="265"/>
      <c r="U13" s="265"/>
    </row>
    <row r="14" spans="2:22" ht="60" customHeight="1" x14ac:dyDescent="0.2">
      <c r="B14" s="250"/>
      <c r="C14" s="250"/>
      <c r="D14" s="250"/>
      <c r="E14" s="250"/>
      <c r="F14" s="250"/>
      <c r="G14" s="250"/>
      <c r="H14" s="250"/>
      <c r="I14" s="250"/>
      <c r="J14" s="250"/>
      <c r="K14" s="250"/>
      <c r="L14" s="250"/>
      <c r="M14" s="250"/>
      <c r="N14" s="250"/>
      <c r="O14" s="250"/>
      <c r="P14" s="250"/>
      <c r="Q14" s="250"/>
      <c r="R14" s="250"/>
      <c r="S14" s="250"/>
      <c r="T14" s="250"/>
      <c r="U14" s="250"/>
    </row>
    <row r="15" spans="2:22" ht="60" customHeight="1" x14ac:dyDescent="0.2">
      <c r="B15" s="250"/>
      <c r="C15" s="250"/>
      <c r="D15" s="250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  <c r="R15" s="250"/>
      <c r="S15" s="250"/>
      <c r="T15" s="250"/>
      <c r="U15" s="250"/>
    </row>
    <row r="16" spans="2:22" s="14" customFormat="1" ht="24.95" customHeight="1" x14ac:dyDescent="0.25">
      <c r="B16" s="255" t="s">
        <v>123</v>
      </c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  <c r="P16" s="256"/>
      <c r="Q16" s="256"/>
      <c r="R16" s="256"/>
      <c r="S16" s="256"/>
      <c r="T16" s="256"/>
      <c r="U16" s="256"/>
    </row>
    <row r="17" spans="2:21" ht="60" customHeight="1" x14ac:dyDescent="0.2">
      <c r="B17" s="250"/>
      <c r="C17" s="250"/>
      <c r="D17" s="250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</row>
    <row r="18" spans="2:21" ht="60" customHeight="1" x14ac:dyDescent="0.2">
      <c r="B18" s="250"/>
      <c r="C18" s="250"/>
      <c r="D18" s="250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50"/>
      <c r="U18" s="250"/>
    </row>
    <row r="19" spans="2:21" ht="60" customHeight="1" x14ac:dyDescent="0.2">
      <c r="B19" s="250"/>
      <c r="C19" s="250"/>
      <c r="D19" s="250"/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  <c r="R19" s="250"/>
      <c r="S19" s="250"/>
      <c r="T19" s="250"/>
      <c r="U19" s="250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259" t="s">
        <v>179</v>
      </c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</row>
    <row r="22" spans="2:21" ht="24.95" customHeight="1" x14ac:dyDescent="0.2">
      <c r="B22" s="260" t="s">
        <v>28</v>
      </c>
      <c r="C22" s="260"/>
      <c r="D22" s="260"/>
      <c r="E22" s="260"/>
      <c r="F22" s="260"/>
      <c r="G22" s="260"/>
      <c r="H22" s="260"/>
      <c r="I22" s="260"/>
      <c r="J22" s="260"/>
      <c r="K22" s="260"/>
      <c r="L22" s="260"/>
      <c r="M22" s="260"/>
      <c r="N22" s="260"/>
      <c r="O22" s="260"/>
      <c r="P22" s="260"/>
      <c r="Q22" s="260"/>
      <c r="R22" s="260"/>
      <c r="S22" s="260"/>
      <c r="T22" s="260"/>
      <c r="U22" s="260"/>
    </row>
    <row r="23" spans="2:21" ht="60" customHeight="1" x14ac:dyDescent="0.2">
      <c r="B23" s="250"/>
      <c r="C23" s="250"/>
      <c r="D23" s="250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  <c r="R23" s="250"/>
      <c r="S23" s="250"/>
      <c r="T23" s="250"/>
      <c r="U23" s="250"/>
    </row>
    <row r="24" spans="2:21" ht="60" customHeight="1" x14ac:dyDescent="0.2">
      <c r="B24" s="250"/>
      <c r="C24" s="250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250"/>
      <c r="T24" s="250"/>
      <c r="U24" s="250"/>
    </row>
    <row r="25" spans="2:21" s="14" customFormat="1" ht="24.95" customHeight="1" x14ac:dyDescent="0.25">
      <c r="B25" s="255" t="s">
        <v>123</v>
      </c>
      <c r="C25" s="256"/>
      <c r="D25" s="256"/>
      <c r="E25" s="256"/>
      <c r="F25" s="256"/>
      <c r="G25" s="256"/>
      <c r="H25" s="256"/>
      <c r="I25" s="256"/>
      <c r="J25" s="256"/>
      <c r="K25" s="256"/>
      <c r="L25" s="256"/>
      <c r="M25" s="256"/>
      <c r="N25" s="256"/>
      <c r="O25" s="256"/>
      <c r="P25" s="256"/>
      <c r="Q25" s="256"/>
      <c r="R25" s="256"/>
      <c r="S25" s="256"/>
      <c r="T25" s="256"/>
      <c r="U25" s="256"/>
    </row>
    <row r="26" spans="2:21" ht="60" customHeight="1" x14ac:dyDescent="0.2">
      <c r="B26" s="250"/>
      <c r="C26" s="250"/>
      <c r="D26" s="250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  <c r="R26" s="250"/>
      <c r="S26" s="250"/>
      <c r="T26" s="250"/>
      <c r="U26" s="250"/>
    </row>
    <row r="27" spans="2:21" ht="60" customHeight="1" x14ac:dyDescent="0.2">
      <c r="B27" s="250"/>
      <c r="C27" s="250"/>
      <c r="D27" s="250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  <c r="R27" s="250"/>
      <c r="S27" s="250"/>
      <c r="T27" s="250"/>
      <c r="U27" s="250"/>
    </row>
    <row r="28" spans="2:21" ht="60" customHeight="1" x14ac:dyDescent="0.2">
      <c r="B28" s="250"/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  <c r="R28" s="250"/>
      <c r="S28" s="250"/>
      <c r="T28" s="250"/>
      <c r="U28" s="250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257" t="s">
        <v>179</v>
      </c>
      <c r="C30" s="258"/>
      <c r="D30" s="258"/>
      <c r="E30" s="258"/>
      <c r="F30" s="258"/>
      <c r="G30" s="258"/>
      <c r="H30" s="258"/>
      <c r="I30" s="258"/>
      <c r="J30" s="258"/>
      <c r="K30" s="258"/>
      <c r="L30" s="258"/>
      <c r="M30" s="258"/>
      <c r="N30" s="258"/>
      <c r="O30" s="258"/>
      <c r="P30" s="258"/>
      <c r="Q30" s="258"/>
      <c r="R30" s="258"/>
      <c r="S30" s="258"/>
      <c r="T30" s="258"/>
      <c r="U30" s="258"/>
    </row>
    <row r="31" spans="2:21" ht="24.95" customHeight="1" x14ac:dyDescent="0.2">
      <c r="B31" s="253" t="s">
        <v>28</v>
      </c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</row>
    <row r="32" spans="2:21" ht="60" customHeight="1" x14ac:dyDescent="0.2">
      <c r="B32" s="250"/>
      <c r="C32" s="250"/>
      <c r="D32" s="250"/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  <c r="R32" s="250"/>
      <c r="S32" s="250"/>
      <c r="T32" s="250"/>
      <c r="U32" s="250"/>
    </row>
    <row r="33" spans="2:21" ht="60" customHeight="1" x14ac:dyDescent="0.2">
      <c r="B33" s="250"/>
      <c r="C33" s="250"/>
      <c r="D33" s="250"/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  <c r="R33" s="250"/>
      <c r="S33" s="250"/>
      <c r="T33" s="250"/>
      <c r="U33" s="250"/>
    </row>
    <row r="34" spans="2:21" s="14" customFormat="1" ht="24.95" customHeight="1" x14ac:dyDescent="0.25">
      <c r="B34" s="255" t="s">
        <v>123</v>
      </c>
      <c r="C34" s="256"/>
      <c r="D34" s="256"/>
      <c r="E34" s="256"/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</row>
    <row r="35" spans="2:21" ht="60" customHeight="1" x14ac:dyDescent="0.2">
      <c r="B35" s="250"/>
      <c r="C35" s="250"/>
      <c r="D35" s="250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  <c r="R35" s="250"/>
      <c r="S35" s="250"/>
      <c r="T35" s="250"/>
      <c r="U35" s="250"/>
    </row>
    <row r="36" spans="2:21" ht="60" customHeight="1" x14ac:dyDescent="0.2">
      <c r="B36" s="250"/>
      <c r="C36" s="250"/>
      <c r="D36" s="250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  <c r="R36" s="250"/>
      <c r="S36" s="250"/>
      <c r="T36" s="250"/>
      <c r="U36" s="250"/>
    </row>
    <row r="37" spans="2:21" ht="60" customHeight="1" x14ac:dyDescent="0.2">
      <c r="B37" s="250"/>
      <c r="C37" s="250"/>
      <c r="D37" s="250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  <c r="R37" s="250"/>
      <c r="S37" s="250"/>
      <c r="T37" s="250"/>
      <c r="U37" s="250"/>
    </row>
    <row r="39" spans="2:21" x14ac:dyDescent="0.2">
      <c r="B39" s="251">
        <v>2022</v>
      </c>
      <c r="C39" s="252"/>
      <c r="D39" s="252"/>
      <c r="E39" s="252"/>
      <c r="F39" s="252"/>
      <c r="G39" s="252"/>
      <c r="H39" s="252"/>
      <c r="I39" s="252"/>
      <c r="J39" s="252"/>
      <c r="K39" s="252"/>
      <c r="L39" s="252"/>
      <c r="M39" s="252"/>
      <c r="N39" s="252"/>
      <c r="O39" s="252"/>
      <c r="P39" s="252"/>
      <c r="Q39" s="252"/>
      <c r="R39" s="252"/>
      <c r="S39" s="252"/>
      <c r="T39" s="252"/>
      <c r="U39" s="252"/>
    </row>
    <row r="40" spans="2:21" ht="19.5" x14ac:dyDescent="0.2">
      <c r="B40" s="253" t="s">
        <v>28</v>
      </c>
      <c r="C40" s="254"/>
      <c r="D40" s="254"/>
      <c r="E40" s="254"/>
      <c r="F40" s="254"/>
      <c r="G40" s="254"/>
      <c r="H40" s="254"/>
      <c r="I40" s="254"/>
      <c r="J40" s="254"/>
      <c r="K40" s="254"/>
      <c r="L40" s="254"/>
      <c r="M40" s="254"/>
      <c r="N40" s="254"/>
      <c r="O40" s="254"/>
      <c r="P40" s="254"/>
      <c r="Q40" s="254"/>
      <c r="R40" s="254"/>
      <c r="S40" s="254"/>
      <c r="T40" s="254"/>
      <c r="U40" s="254"/>
    </row>
    <row r="41" spans="2:21" ht="60.75" customHeight="1" x14ac:dyDescent="0.2">
      <c r="B41" s="250"/>
      <c r="C41" s="250"/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  <c r="S41" s="250"/>
      <c r="T41" s="250"/>
      <c r="U41" s="250"/>
    </row>
    <row r="42" spans="2:21" ht="60" customHeight="1" x14ac:dyDescent="0.2">
      <c r="B42" s="250"/>
      <c r="C42" s="250"/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  <c r="R42" s="250"/>
      <c r="S42" s="250"/>
      <c r="T42" s="250"/>
      <c r="U42" s="250"/>
    </row>
    <row r="43" spans="2:21" ht="19.5" x14ac:dyDescent="0.2">
      <c r="B43" s="255" t="s">
        <v>123</v>
      </c>
      <c r="C43" s="256"/>
      <c r="D43" s="256"/>
      <c r="E43" s="256"/>
      <c r="F43" s="256"/>
      <c r="G43" s="256"/>
      <c r="H43" s="256"/>
      <c r="I43" s="256"/>
      <c r="J43" s="256"/>
      <c r="K43" s="256"/>
      <c r="L43" s="256"/>
      <c r="M43" s="256"/>
      <c r="N43" s="256"/>
      <c r="O43" s="256"/>
      <c r="P43" s="256"/>
      <c r="Q43" s="256"/>
      <c r="R43" s="256"/>
      <c r="S43" s="256"/>
      <c r="T43" s="256"/>
      <c r="U43" s="256"/>
    </row>
    <row r="44" spans="2:21" ht="45.75" customHeight="1" x14ac:dyDescent="0.2">
      <c r="B44" s="290" t="s">
        <v>640</v>
      </c>
      <c r="C44" s="290"/>
      <c r="D44" s="290"/>
      <c r="E44" s="290"/>
      <c r="F44" s="290"/>
      <c r="G44" s="290"/>
      <c r="H44" s="290"/>
      <c r="I44" s="290"/>
      <c r="J44" s="290"/>
      <c r="K44" s="290"/>
      <c r="L44" s="290"/>
      <c r="M44" s="290"/>
      <c r="N44" s="290"/>
      <c r="O44" s="290"/>
      <c r="P44" s="290"/>
      <c r="Q44" s="290"/>
      <c r="R44" s="290"/>
      <c r="S44" s="290"/>
      <c r="T44" s="290"/>
      <c r="U44" s="290"/>
    </row>
    <row r="45" spans="2:21" ht="48" customHeight="1" x14ac:dyDescent="0.2">
      <c r="B45" s="290" t="s">
        <v>641</v>
      </c>
      <c r="C45" s="291"/>
      <c r="D45" s="291"/>
      <c r="E45" s="291"/>
      <c r="F45" s="291"/>
      <c r="G45" s="291"/>
      <c r="H45" s="291"/>
      <c r="I45" s="291"/>
      <c r="J45" s="291"/>
      <c r="K45" s="291"/>
      <c r="L45" s="291"/>
      <c r="M45" s="291"/>
      <c r="N45" s="291"/>
      <c r="O45" s="291"/>
      <c r="P45" s="291"/>
      <c r="Q45" s="291"/>
      <c r="R45" s="291"/>
      <c r="S45" s="291"/>
      <c r="T45" s="291"/>
      <c r="U45" s="291"/>
    </row>
    <row r="46" spans="2:21" ht="56.25" customHeight="1" x14ac:dyDescent="0.2">
      <c r="B46" s="250"/>
      <c r="C46" s="250"/>
      <c r="D46" s="250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  <c r="R46" s="250"/>
      <c r="S46" s="250"/>
      <c r="T46" s="250"/>
      <c r="U46" s="250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V2:V3"/>
    <mergeCell ref="H2:K2"/>
    <mergeCell ref="M2:P2"/>
    <mergeCell ref="C2:F2"/>
    <mergeCell ref="B2:B3"/>
    <mergeCell ref="L3:L9"/>
    <mergeCell ref="G3:G9"/>
    <mergeCell ref="R2:U2"/>
    <mergeCell ref="B12:U12"/>
    <mergeCell ref="B13:U13"/>
    <mergeCell ref="B14:U14"/>
    <mergeCell ref="B15:U15"/>
    <mergeCell ref="B16:U1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34:U34"/>
    <mergeCell ref="B35:U35"/>
    <mergeCell ref="B30:U30"/>
    <mergeCell ref="B31:U31"/>
    <mergeCell ref="B36:U36"/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</mergeCells>
  <phoneticPr fontId="2" type="noConversion"/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zoomScale="70" zoomScaleNormal="70" workbookViewId="0">
      <selection activeCell="C2" sqref="C2:F2"/>
    </sheetView>
  </sheetViews>
  <sheetFormatPr baseColWidth="10" defaultColWidth="11.42578125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8554687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270" t="s">
        <v>127</v>
      </c>
      <c r="C2" s="269" t="s">
        <v>192</v>
      </c>
      <c r="D2" s="269"/>
      <c r="E2" s="269"/>
      <c r="F2" s="269"/>
      <c r="G2" s="2"/>
      <c r="H2" s="267" t="s">
        <v>177</v>
      </c>
      <c r="I2" s="267"/>
      <c r="J2" s="267"/>
      <c r="K2" s="267"/>
      <c r="L2" s="2"/>
      <c r="M2" s="268" t="s">
        <v>177</v>
      </c>
      <c r="N2" s="268"/>
      <c r="O2" s="268"/>
      <c r="P2" s="268"/>
      <c r="Q2" s="107"/>
      <c r="R2" s="276" t="s">
        <v>177</v>
      </c>
      <c r="S2" s="276"/>
      <c r="T2" s="276"/>
      <c r="U2" s="276"/>
      <c r="V2" s="266"/>
    </row>
    <row r="3" spans="2:22" ht="24.75" customHeight="1" thickBot="1" x14ac:dyDescent="0.25">
      <c r="B3" s="271"/>
      <c r="C3" s="3">
        <v>1</v>
      </c>
      <c r="D3" s="3">
        <v>2</v>
      </c>
      <c r="E3" s="4">
        <v>3</v>
      </c>
      <c r="F3" s="5">
        <v>4</v>
      </c>
      <c r="G3" s="274"/>
      <c r="H3" s="3">
        <v>1</v>
      </c>
      <c r="I3" s="3">
        <v>2</v>
      </c>
      <c r="J3" s="4">
        <v>3</v>
      </c>
      <c r="K3" s="5">
        <v>4</v>
      </c>
      <c r="L3" s="272"/>
      <c r="M3" s="3">
        <v>1</v>
      </c>
      <c r="N3" s="3">
        <v>2</v>
      </c>
      <c r="O3" s="4">
        <v>3</v>
      </c>
      <c r="P3" s="5">
        <v>4</v>
      </c>
      <c r="Q3" s="108"/>
      <c r="R3" s="3">
        <v>1</v>
      </c>
      <c r="S3" s="3">
        <v>2</v>
      </c>
      <c r="T3" s="4">
        <v>3</v>
      </c>
      <c r="U3" s="5">
        <v>4</v>
      </c>
      <c r="V3" s="266"/>
    </row>
    <row r="4" spans="2:22" ht="38.1" customHeight="1" thickTop="1" thickBot="1" x14ac:dyDescent="0.25">
      <c r="B4" s="84" t="s">
        <v>128</v>
      </c>
      <c r="C4" s="82">
        <f>Autoevaluación!R55/SUM(Autoevaluación!R55:R58)</f>
        <v>0</v>
      </c>
      <c r="D4" s="7">
        <f>Autoevaluación!R56/SUM(Autoevaluación!R55:R58)</f>
        <v>0</v>
      </c>
      <c r="E4" s="7">
        <f>Autoevaluación!R57/SUM(Autoevaluación!R55:R58)</f>
        <v>1</v>
      </c>
      <c r="F4" s="7">
        <f>Autoevaluación!R58/SUM(Autoevaluación!R55:R58)</f>
        <v>0</v>
      </c>
      <c r="G4" s="275"/>
      <c r="H4" s="7">
        <f>Autoevaluación!S55/SUM(Autoevaluación!S55:S59)</f>
        <v>0</v>
      </c>
      <c r="I4" s="7">
        <f>Autoevaluación!S56/SUM(Autoevaluación!S55:S58)</f>
        <v>0</v>
      </c>
      <c r="J4" s="7">
        <f>Autoevaluación!S57/SUM(Autoevaluación!S55:S58)</f>
        <v>1</v>
      </c>
      <c r="K4" s="7">
        <f>Autoevaluación!S58/SUM(Autoevaluación!S55:S58)</f>
        <v>0</v>
      </c>
      <c r="L4" s="273"/>
      <c r="M4" s="7">
        <f>Autoevaluación!T55/SUM(Autoevaluación!T55:T58)</f>
        <v>0</v>
      </c>
      <c r="N4" s="7">
        <f>Autoevaluación!T56/SUM(Autoevaluación!T55:T58)</f>
        <v>0</v>
      </c>
      <c r="O4" s="7">
        <f>Autoevaluación!T57/SUM(Autoevaluación!T55:T58)</f>
        <v>1</v>
      </c>
      <c r="P4" s="7">
        <f>Autoevaluación!T58/SUM(Autoevaluación!T55:T58)</f>
        <v>0</v>
      </c>
      <c r="Q4" s="103"/>
      <c r="R4" s="7">
        <f>Autoevaluación!U55/SUM(Autoevaluación!U55:U58)</f>
        <v>0</v>
      </c>
      <c r="S4" s="7">
        <f>Autoevaluación!U56/SUM(Autoevaluación!U55:U58)</f>
        <v>0</v>
      </c>
      <c r="T4" s="7">
        <f>Autoevaluación!U57/SUM(Autoevaluación!U55:U58)</f>
        <v>1</v>
      </c>
      <c r="U4" s="7">
        <f>Autoevaluación!U58/SUM(Autoevaluación!U55:U58)</f>
        <v>0</v>
      </c>
    </row>
    <row r="5" spans="2:22" ht="38.1" customHeight="1" thickTop="1" thickBot="1" x14ac:dyDescent="0.25">
      <c r="B5" s="84" t="s">
        <v>129</v>
      </c>
      <c r="C5" s="82">
        <f>Autoevaluación!R62/SUM(Autoevaluación!R62:R65)</f>
        <v>0</v>
      </c>
      <c r="D5" s="7">
        <f>Autoevaluación!R63/SUM(Autoevaluación!R62:R65)</f>
        <v>0.25</v>
      </c>
      <c r="E5" s="7">
        <f>Autoevaluación!R64/SUM(Autoevaluación!R62:R65)</f>
        <v>0.75</v>
      </c>
      <c r="F5" s="7">
        <f>Autoevaluación!R65/SUM(Autoevaluación!R62:R65)</f>
        <v>0</v>
      </c>
      <c r="G5" s="275"/>
      <c r="H5" s="7">
        <f>Autoevaluación!S62/SUM(Autoevaluación!S62:S65)</f>
        <v>0</v>
      </c>
      <c r="I5" s="7">
        <f>Autoevaluación!S63/SUM(Autoevaluación!S62:S65)</f>
        <v>0.25</v>
      </c>
      <c r="J5" s="7">
        <f>Autoevaluación!S64/SUM(Autoevaluación!S62:S65)</f>
        <v>0.75</v>
      </c>
      <c r="K5" s="7">
        <f>Autoevaluación!S65/SUM(Autoevaluación!S62:S65)</f>
        <v>0</v>
      </c>
      <c r="L5" s="273"/>
      <c r="M5" s="7">
        <f>Autoevaluación!T62/SUM(Autoevaluación!T62:T65)</f>
        <v>0</v>
      </c>
      <c r="N5" s="7">
        <f>Autoevaluación!T63/SUM(Autoevaluación!T62:T65)</f>
        <v>0.25</v>
      </c>
      <c r="O5" s="7">
        <f>Autoevaluación!T64/SUM(Autoevaluación!T62:T65)</f>
        <v>0.75</v>
      </c>
      <c r="P5" s="7">
        <f>Autoevaluación!T65/SUM(Autoevaluación!T62:T65)</f>
        <v>0</v>
      </c>
      <c r="Q5" s="103"/>
      <c r="R5" s="7">
        <f>Autoevaluación!U62/SUM(Autoevaluación!U62:U65)</f>
        <v>0</v>
      </c>
      <c r="S5" s="7">
        <f>Autoevaluación!U63/SUM(Autoevaluación!U62:U65)</f>
        <v>0.25</v>
      </c>
      <c r="T5" s="7">
        <f>Autoevaluación!U64/SUM(Autoevaluación!U62:U65)</f>
        <v>0.75</v>
      </c>
      <c r="U5" s="7">
        <f>Autoevaluación!U65/SUM(Autoevaluación!U62:U65)</f>
        <v>0</v>
      </c>
    </row>
    <row r="6" spans="2:22" ht="38.1" customHeight="1" thickTop="1" thickBot="1" x14ac:dyDescent="0.25">
      <c r="B6" s="84" t="s">
        <v>130</v>
      </c>
      <c r="C6" s="82">
        <f>Autoevaluación!R68/SUM(Autoevaluación!R68:R71)</f>
        <v>0</v>
      </c>
      <c r="D6" s="7">
        <f>Autoevaluación!R69/SUM(Autoevaluación!R68:R71)</f>
        <v>0</v>
      </c>
      <c r="E6" s="7">
        <f>Autoevaluación!R70/SUM(Autoevaluación!R68:R71)</f>
        <v>0.75</v>
      </c>
      <c r="F6" s="7">
        <f>Autoevaluación!R71/SUM(Autoevaluación!R68:R71)</f>
        <v>0.25</v>
      </c>
      <c r="G6" s="275"/>
      <c r="H6" s="7">
        <f>Autoevaluación!S68/SUM(Autoevaluación!S68:S71)</f>
        <v>0</v>
      </c>
      <c r="I6" s="7">
        <f>Autoevaluación!S69/SUM(Autoevaluación!S68:S71)</f>
        <v>0</v>
      </c>
      <c r="J6" s="7">
        <f>Autoevaluación!S70/SUM(Autoevaluación!S68:S71)</f>
        <v>0.75</v>
      </c>
      <c r="K6" s="7">
        <f>Autoevaluación!S71/SUM(Autoevaluación!S68:S71)</f>
        <v>0.25</v>
      </c>
      <c r="L6" s="273"/>
      <c r="M6" s="7">
        <f>Autoevaluación!T68/SUM(Autoevaluación!T68:T71)</f>
        <v>0</v>
      </c>
      <c r="N6" s="7">
        <f>Autoevaluación!T69/SUM(Autoevaluación!T68:T71)</f>
        <v>0</v>
      </c>
      <c r="O6" s="7">
        <f>Autoevaluación!T70/SUM(Autoevaluación!T68:T71)</f>
        <v>0.75</v>
      </c>
      <c r="P6" s="7">
        <f>Autoevaluación!T71/SUM(Autoevaluación!T68:T71)</f>
        <v>0.25</v>
      </c>
      <c r="Q6" s="103"/>
      <c r="R6" s="7">
        <f>Autoevaluación!U68/SUM(Autoevaluación!U68:U71)</f>
        <v>0</v>
      </c>
      <c r="S6" s="7">
        <f>Autoevaluación!U69/SUM(Autoevaluación!U68:U71)</f>
        <v>0</v>
      </c>
      <c r="T6" s="7">
        <f>Autoevaluación!U70/SUM(Autoevaluación!U68:U71)</f>
        <v>0.75</v>
      </c>
      <c r="U6" s="7">
        <f>Autoevaluación!U71/SUM(Autoevaluación!U68:U71)</f>
        <v>0.25</v>
      </c>
      <c r="V6" s="16"/>
    </row>
    <row r="7" spans="2:22" ht="38.1" customHeight="1" thickTop="1" thickBot="1" x14ac:dyDescent="0.25">
      <c r="B7" s="84" t="s">
        <v>131</v>
      </c>
      <c r="C7" s="82">
        <f>Autoevaluación!R74/SUM(Autoevaluación!R74:R77)</f>
        <v>0</v>
      </c>
      <c r="D7" s="7">
        <f>Autoevaluación!R75/SUM(Autoevaluación!R74:R77)</f>
        <v>0.375</v>
      </c>
      <c r="E7" s="7">
        <f>Autoevaluación!R76/SUM(Autoevaluación!R74:R77)</f>
        <v>0.375</v>
      </c>
      <c r="F7" s="7">
        <f>Autoevaluación!R77/SUM(Autoevaluación!R74:R77)</f>
        <v>0.25</v>
      </c>
      <c r="G7" s="275"/>
      <c r="H7" s="7">
        <f>Autoevaluación!S74/SUM(Autoevaluación!S74:S77)</f>
        <v>0</v>
      </c>
      <c r="I7" s="7">
        <f>Autoevaluación!S75/SUM(Autoevaluación!S74:S77)</f>
        <v>0.5</v>
      </c>
      <c r="J7" s="7">
        <f>Autoevaluación!S76/SUM(Autoevaluación!S74:S77)</f>
        <v>0.16666666666666666</v>
      </c>
      <c r="K7" s="7">
        <f>Autoevaluación!S77/SUM(Autoevaluación!S74:S77)</f>
        <v>0.33333333333333331</v>
      </c>
      <c r="L7" s="273"/>
      <c r="M7" s="7">
        <f>Autoevaluación!T74/SUM(Autoevaluación!T74:T77)</f>
        <v>0</v>
      </c>
      <c r="N7" s="7">
        <f>Autoevaluación!T75/SUM(Autoevaluación!T74:T77)</f>
        <v>0.5</v>
      </c>
      <c r="O7" s="7">
        <f>Autoevaluación!T76/SUM(Autoevaluación!T74:T77)</f>
        <v>0.16666666666666666</v>
      </c>
      <c r="P7" s="7">
        <f>Autoevaluación!T77/SUM(Autoevaluación!T74:T77)</f>
        <v>0.33333333333333331</v>
      </c>
      <c r="Q7" s="103"/>
      <c r="R7" s="7">
        <f>Autoevaluación!U74/SUM(Autoevaluación!U74:U77)</f>
        <v>0</v>
      </c>
      <c r="S7" s="7">
        <f>Autoevaluación!U75/SUM(Autoevaluación!U74:U77)</f>
        <v>0.33333333333333331</v>
      </c>
      <c r="T7" s="7">
        <f>Autoevaluación!U76/SUM(Autoevaluación!U74:U77)</f>
        <v>0.16666666666666666</v>
      </c>
      <c r="U7" s="7">
        <f>Autoevaluación!U77/SUM(Autoevaluación!U74:U77)</f>
        <v>0.5</v>
      </c>
    </row>
    <row r="8" spans="2:22" ht="38.1" customHeight="1" thickTop="1" x14ac:dyDescent="0.2">
      <c r="B8" s="85"/>
      <c r="C8" s="7"/>
      <c r="D8" s="7"/>
      <c r="E8" s="7"/>
      <c r="F8" s="7"/>
      <c r="G8" s="275"/>
      <c r="H8" s="7"/>
      <c r="I8" s="7"/>
      <c r="J8" s="7"/>
      <c r="K8" s="7"/>
      <c r="L8" s="273"/>
      <c r="M8" s="7"/>
      <c r="N8" s="7"/>
      <c r="O8" s="7"/>
      <c r="P8" s="7"/>
      <c r="Q8" s="103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275"/>
      <c r="H9" s="7"/>
      <c r="I9" s="7"/>
      <c r="J9" s="7"/>
      <c r="K9" s="7"/>
      <c r="L9" s="273"/>
      <c r="M9" s="7"/>
      <c r="N9" s="7"/>
      <c r="O9" s="7"/>
      <c r="P9" s="7"/>
      <c r="Q9" s="103"/>
      <c r="R9" s="7"/>
      <c r="S9" s="7"/>
      <c r="T9" s="7"/>
      <c r="U9" s="7"/>
    </row>
    <row r="10" spans="2:22" ht="38.1" customHeight="1" x14ac:dyDescent="0.2">
      <c r="B10" s="15" t="s">
        <v>132</v>
      </c>
      <c r="C10" s="12">
        <f>AVERAGE(C4:C9)</f>
        <v>0</v>
      </c>
      <c r="D10" s="12">
        <f>AVERAGE(D4:D9)</f>
        <v>0.15625</v>
      </c>
      <c r="E10" s="12">
        <f>AVERAGE(E4:E9)</f>
        <v>0.71875</v>
      </c>
      <c r="F10" s="12">
        <f>AVERAGE(F4:F9)</f>
        <v>0.125</v>
      </c>
      <c r="G10" s="9"/>
      <c r="H10" s="12">
        <f>AVERAGE(H4:H9)</f>
        <v>0</v>
      </c>
      <c r="I10" s="12">
        <f>AVERAGE(I4:I9)</f>
        <v>0.1875</v>
      </c>
      <c r="J10" s="12">
        <f>AVERAGE(J4:J9)</f>
        <v>0.66666666666666663</v>
      </c>
      <c r="K10" s="12">
        <f>AVERAGE(K4:K9)</f>
        <v>0.14583333333333331</v>
      </c>
      <c r="L10" s="9"/>
      <c r="M10" s="12">
        <f>AVERAGE(M4:M9)</f>
        <v>0</v>
      </c>
      <c r="N10" s="12">
        <f>AVERAGE(N4:N9)</f>
        <v>0.1875</v>
      </c>
      <c r="O10" s="12">
        <f>AVERAGE(O4:O9)</f>
        <v>0.66666666666666663</v>
      </c>
      <c r="P10" s="12">
        <f>AVERAGE(P4:P9)</f>
        <v>0.14583333333333331</v>
      </c>
      <c r="Q10" s="104"/>
      <c r="R10" s="12">
        <f>AVERAGE(R4:R9)</f>
        <v>0</v>
      </c>
      <c r="S10" s="12">
        <f>AVERAGE(S4:S9)</f>
        <v>0.14583333333333331</v>
      </c>
      <c r="T10" s="12">
        <f>AVERAGE(T4:T9)</f>
        <v>0.66666666666666663</v>
      </c>
      <c r="U10" s="12">
        <f>AVERAGE(U4:U9)</f>
        <v>0.1875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269" t="s">
        <v>176</v>
      </c>
      <c r="C12" s="269"/>
      <c r="D12" s="269"/>
      <c r="E12" s="269"/>
      <c r="F12" s="269"/>
      <c r="G12" s="269"/>
      <c r="H12" s="269"/>
      <c r="I12" s="269"/>
      <c r="J12" s="269"/>
      <c r="K12" s="269"/>
      <c r="L12" s="269"/>
      <c r="M12" s="269"/>
      <c r="N12" s="269"/>
      <c r="O12" s="269"/>
      <c r="P12" s="269"/>
      <c r="Q12" s="269"/>
      <c r="R12" s="269"/>
      <c r="S12" s="269"/>
      <c r="T12" s="269"/>
      <c r="U12" s="269"/>
    </row>
    <row r="13" spans="2:22" ht="24.95" customHeight="1" x14ac:dyDescent="0.2">
      <c r="B13" s="282" t="s">
        <v>28</v>
      </c>
      <c r="C13" s="282"/>
      <c r="D13" s="282"/>
      <c r="E13" s="282"/>
      <c r="F13" s="282"/>
      <c r="G13" s="282"/>
      <c r="H13" s="282"/>
      <c r="I13" s="282"/>
      <c r="J13" s="282"/>
      <c r="K13" s="282"/>
      <c r="L13" s="282"/>
      <c r="M13" s="282"/>
      <c r="N13" s="282"/>
      <c r="O13" s="282"/>
      <c r="P13" s="282"/>
      <c r="Q13" s="282"/>
      <c r="R13" s="282"/>
      <c r="S13" s="282"/>
      <c r="T13" s="282"/>
      <c r="U13" s="282"/>
    </row>
    <row r="14" spans="2:22" ht="60" customHeight="1" x14ac:dyDescent="0.2">
      <c r="B14" s="277"/>
      <c r="C14" s="277"/>
      <c r="D14" s="277"/>
      <c r="E14" s="277"/>
      <c r="F14" s="277"/>
      <c r="G14" s="277"/>
      <c r="H14" s="277"/>
      <c r="I14" s="277"/>
      <c r="J14" s="277"/>
      <c r="K14" s="277"/>
      <c r="L14" s="277"/>
      <c r="M14" s="277"/>
      <c r="N14" s="277"/>
      <c r="O14" s="277"/>
      <c r="P14" s="277"/>
      <c r="Q14" s="277"/>
      <c r="R14" s="277"/>
      <c r="S14" s="277"/>
      <c r="T14" s="277"/>
      <c r="U14" s="277"/>
    </row>
    <row r="15" spans="2:22" ht="60" customHeight="1" x14ac:dyDescent="0.2">
      <c r="B15" s="277"/>
      <c r="C15" s="277"/>
      <c r="D15" s="277"/>
      <c r="E15" s="277"/>
      <c r="F15" s="277"/>
      <c r="G15" s="277"/>
      <c r="H15" s="277"/>
      <c r="I15" s="277"/>
      <c r="J15" s="277"/>
      <c r="K15" s="277"/>
      <c r="L15" s="277"/>
      <c r="M15" s="277"/>
      <c r="N15" s="277"/>
      <c r="O15" s="277"/>
      <c r="P15" s="277"/>
      <c r="Q15" s="277"/>
      <c r="R15" s="277"/>
      <c r="S15" s="277"/>
      <c r="T15" s="277"/>
      <c r="U15" s="277"/>
    </row>
    <row r="16" spans="2:22" s="14" customFormat="1" ht="24.95" customHeight="1" x14ac:dyDescent="0.25">
      <c r="B16" s="280" t="s">
        <v>123</v>
      </c>
      <c r="C16" s="280"/>
      <c r="D16" s="280"/>
      <c r="E16" s="280"/>
      <c r="F16" s="280"/>
      <c r="G16" s="280"/>
      <c r="H16" s="280"/>
      <c r="I16" s="280"/>
      <c r="J16" s="280"/>
      <c r="K16" s="280"/>
      <c r="L16" s="280"/>
      <c r="M16" s="280"/>
      <c r="N16" s="280"/>
      <c r="O16" s="280"/>
      <c r="P16" s="280"/>
      <c r="Q16" s="280"/>
      <c r="R16" s="280"/>
      <c r="S16" s="280"/>
      <c r="T16" s="280"/>
      <c r="U16" s="280"/>
    </row>
    <row r="17" spans="2:21" ht="60" customHeight="1" x14ac:dyDescent="0.2">
      <c r="B17" s="277"/>
      <c r="C17" s="277"/>
      <c r="D17" s="277"/>
      <c r="E17" s="277"/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U17" s="277"/>
    </row>
    <row r="18" spans="2:21" ht="60" customHeight="1" x14ac:dyDescent="0.2">
      <c r="B18" s="277"/>
      <c r="C18" s="277"/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7"/>
      <c r="T18" s="277"/>
      <c r="U18" s="277"/>
    </row>
    <row r="19" spans="2:21" ht="60" customHeight="1" x14ac:dyDescent="0.2">
      <c r="B19" s="277"/>
      <c r="C19" s="277"/>
      <c r="D19" s="277"/>
      <c r="E19" s="277"/>
      <c r="F19" s="277"/>
      <c r="G19" s="277"/>
      <c r="H19" s="277"/>
      <c r="I19" s="277"/>
      <c r="J19" s="277"/>
      <c r="K19" s="277"/>
      <c r="L19" s="277"/>
      <c r="M19" s="277"/>
      <c r="N19" s="277"/>
      <c r="O19" s="277"/>
      <c r="P19" s="277"/>
      <c r="Q19" s="277"/>
      <c r="R19" s="277"/>
      <c r="S19" s="277"/>
      <c r="T19" s="277"/>
      <c r="U19" s="277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259" t="s">
        <v>177</v>
      </c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</row>
    <row r="22" spans="2:21" ht="24.95" customHeight="1" x14ac:dyDescent="0.2">
      <c r="B22" s="260" t="s">
        <v>28</v>
      </c>
      <c r="C22" s="260"/>
      <c r="D22" s="260"/>
      <c r="E22" s="260"/>
      <c r="F22" s="260"/>
      <c r="G22" s="260"/>
      <c r="H22" s="260"/>
      <c r="I22" s="260"/>
      <c r="J22" s="260"/>
      <c r="K22" s="260"/>
      <c r="L22" s="260"/>
      <c r="M22" s="260"/>
      <c r="N22" s="260"/>
      <c r="O22" s="260"/>
      <c r="P22" s="260"/>
      <c r="Q22" s="260"/>
      <c r="R22" s="260"/>
      <c r="S22" s="260"/>
      <c r="T22" s="260"/>
      <c r="U22" s="260"/>
    </row>
    <row r="23" spans="2:21" ht="60" customHeight="1" x14ac:dyDescent="0.2">
      <c r="B23" s="277"/>
      <c r="C23" s="277"/>
      <c r="D23" s="277"/>
      <c r="E23" s="277"/>
      <c r="F23" s="277"/>
      <c r="G23" s="277"/>
      <c r="H23" s="277"/>
      <c r="I23" s="277"/>
      <c r="J23" s="277"/>
      <c r="K23" s="277"/>
      <c r="L23" s="277"/>
      <c r="M23" s="277"/>
      <c r="N23" s="277"/>
      <c r="O23" s="277"/>
      <c r="P23" s="277"/>
      <c r="Q23" s="277"/>
      <c r="R23" s="277"/>
      <c r="S23" s="277"/>
      <c r="T23" s="277"/>
      <c r="U23" s="277"/>
    </row>
    <row r="24" spans="2:21" ht="60" customHeight="1" x14ac:dyDescent="0.2">
      <c r="B24" s="277"/>
      <c r="C24" s="277"/>
      <c r="D24" s="277"/>
      <c r="E24" s="277"/>
      <c r="F24" s="277"/>
      <c r="G24" s="277"/>
      <c r="H24" s="277"/>
      <c r="I24" s="277"/>
      <c r="J24" s="277"/>
      <c r="K24" s="277"/>
      <c r="L24" s="277"/>
      <c r="M24" s="277"/>
      <c r="N24" s="277"/>
      <c r="O24" s="277"/>
      <c r="P24" s="277"/>
      <c r="Q24" s="277"/>
      <c r="R24" s="277"/>
      <c r="S24" s="277"/>
      <c r="T24" s="277"/>
      <c r="U24" s="277"/>
    </row>
    <row r="25" spans="2:21" s="14" customFormat="1" ht="24.95" customHeight="1" x14ac:dyDescent="0.25">
      <c r="B25" s="280" t="s">
        <v>123</v>
      </c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</row>
    <row r="26" spans="2:21" ht="60" customHeight="1" x14ac:dyDescent="0.2">
      <c r="B26" s="277"/>
      <c r="C26" s="277"/>
      <c r="D26" s="277"/>
      <c r="E26" s="277"/>
      <c r="F26" s="277"/>
      <c r="G26" s="277"/>
      <c r="H26" s="277"/>
      <c r="I26" s="277"/>
      <c r="J26" s="277"/>
      <c r="K26" s="277"/>
      <c r="L26" s="277"/>
      <c r="M26" s="277"/>
      <c r="N26" s="277"/>
      <c r="O26" s="277"/>
      <c r="P26" s="277"/>
      <c r="Q26" s="277"/>
      <c r="R26" s="277"/>
      <c r="S26" s="277"/>
      <c r="T26" s="277"/>
      <c r="U26" s="277"/>
    </row>
    <row r="27" spans="2:21" ht="60" customHeight="1" x14ac:dyDescent="0.2">
      <c r="B27" s="277"/>
      <c r="C27" s="277"/>
      <c r="D27" s="277"/>
      <c r="E27" s="277"/>
      <c r="F27" s="277"/>
      <c r="G27" s="277"/>
      <c r="H27" s="277"/>
      <c r="I27" s="277"/>
      <c r="J27" s="277"/>
      <c r="K27" s="277"/>
      <c r="L27" s="277"/>
      <c r="M27" s="277"/>
      <c r="N27" s="277"/>
      <c r="O27" s="277"/>
      <c r="P27" s="277"/>
      <c r="Q27" s="277"/>
      <c r="R27" s="277"/>
      <c r="S27" s="277"/>
      <c r="T27" s="277"/>
      <c r="U27" s="277"/>
    </row>
    <row r="28" spans="2:21" ht="60" customHeight="1" x14ac:dyDescent="0.2">
      <c r="B28" s="277"/>
      <c r="C28" s="277"/>
      <c r="D28" s="277"/>
      <c r="E28" s="277"/>
      <c r="F28" s="277"/>
      <c r="G28" s="277"/>
      <c r="H28" s="277"/>
      <c r="I28" s="277"/>
      <c r="J28" s="277"/>
      <c r="K28" s="277"/>
      <c r="L28" s="277"/>
      <c r="M28" s="277"/>
      <c r="N28" s="277"/>
      <c r="O28" s="277"/>
      <c r="P28" s="277"/>
      <c r="Q28" s="277"/>
      <c r="R28" s="277"/>
      <c r="S28" s="277"/>
      <c r="T28" s="277"/>
      <c r="U28" s="277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281" t="s">
        <v>177</v>
      </c>
      <c r="C30" s="281"/>
      <c r="D30" s="281"/>
      <c r="E30" s="281"/>
      <c r="F30" s="281"/>
      <c r="G30" s="281"/>
      <c r="H30" s="281"/>
      <c r="I30" s="281"/>
      <c r="J30" s="281"/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</row>
    <row r="31" spans="2:21" ht="24.95" customHeight="1" x14ac:dyDescent="0.2">
      <c r="B31" s="278" t="s">
        <v>28</v>
      </c>
      <c r="C31" s="279"/>
      <c r="D31" s="279"/>
      <c r="E31" s="279"/>
      <c r="F31" s="279"/>
      <c r="G31" s="279"/>
      <c r="H31" s="279"/>
      <c r="I31" s="279"/>
      <c r="J31" s="279"/>
      <c r="K31" s="279"/>
      <c r="L31" s="279"/>
      <c r="M31" s="279"/>
      <c r="N31" s="279"/>
      <c r="O31" s="279"/>
      <c r="P31" s="279"/>
      <c r="Q31" s="279"/>
      <c r="R31" s="279"/>
      <c r="S31" s="279"/>
      <c r="T31" s="279"/>
      <c r="U31" s="279"/>
    </row>
    <row r="32" spans="2:21" ht="60" customHeight="1" x14ac:dyDescent="0.2">
      <c r="B32" s="277"/>
      <c r="C32" s="277"/>
      <c r="D32" s="277"/>
      <c r="E32" s="277"/>
      <c r="F32" s="277"/>
      <c r="G32" s="277"/>
      <c r="H32" s="277"/>
      <c r="I32" s="277"/>
      <c r="J32" s="277"/>
      <c r="K32" s="277"/>
      <c r="L32" s="277"/>
      <c r="M32" s="277"/>
      <c r="N32" s="277"/>
      <c r="O32" s="277"/>
      <c r="P32" s="277"/>
      <c r="Q32" s="277"/>
      <c r="R32" s="277"/>
      <c r="S32" s="277"/>
      <c r="T32" s="277"/>
      <c r="U32" s="277"/>
    </row>
    <row r="33" spans="2:21" ht="60" customHeight="1" x14ac:dyDescent="0.2">
      <c r="B33" s="277"/>
      <c r="C33" s="277"/>
      <c r="D33" s="277"/>
      <c r="E33" s="277"/>
      <c r="F33" s="277"/>
      <c r="G33" s="277"/>
      <c r="H33" s="277"/>
      <c r="I33" s="277"/>
      <c r="J33" s="277"/>
      <c r="K33" s="277"/>
      <c r="L33" s="277"/>
      <c r="M33" s="277"/>
      <c r="N33" s="277"/>
      <c r="O33" s="277"/>
      <c r="P33" s="277"/>
      <c r="Q33" s="277"/>
      <c r="R33" s="277"/>
      <c r="S33" s="277"/>
      <c r="T33" s="277"/>
      <c r="U33" s="277"/>
    </row>
    <row r="34" spans="2:21" s="14" customFormat="1" ht="24.95" customHeight="1" x14ac:dyDescent="0.25">
      <c r="B34" s="280" t="s">
        <v>123</v>
      </c>
      <c r="C34" s="280"/>
      <c r="D34" s="280"/>
      <c r="E34" s="280"/>
      <c r="F34" s="280"/>
      <c r="G34" s="280"/>
      <c r="H34" s="280"/>
      <c r="I34" s="280"/>
      <c r="J34" s="280"/>
      <c r="K34" s="280"/>
      <c r="L34" s="280"/>
      <c r="M34" s="280"/>
      <c r="N34" s="280"/>
      <c r="O34" s="280"/>
      <c r="P34" s="280"/>
      <c r="Q34" s="280"/>
      <c r="R34" s="280"/>
      <c r="S34" s="280"/>
      <c r="T34" s="280"/>
      <c r="U34" s="280"/>
    </row>
    <row r="35" spans="2:21" ht="60" customHeight="1" x14ac:dyDescent="0.2">
      <c r="B35" s="277"/>
      <c r="C35" s="277"/>
      <c r="D35" s="277"/>
      <c r="E35" s="277"/>
      <c r="F35" s="277"/>
      <c r="G35" s="277"/>
      <c r="H35" s="277"/>
      <c r="I35" s="277"/>
      <c r="J35" s="277"/>
      <c r="K35" s="277"/>
      <c r="L35" s="277"/>
      <c r="M35" s="277"/>
      <c r="N35" s="277"/>
      <c r="O35" s="277"/>
      <c r="P35" s="277"/>
      <c r="Q35" s="277"/>
      <c r="R35" s="277"/>
      <c r="S35" s="277"/>
      <c r="T35" s="277"/>
      <c r="U35" s="277"/>
    </row>
    <row r="36" spans="2:21" ht="60" customHeight="1" x14ac:dyDescent="0.2">
      <c r="B36" s="277"/>
      <c r="C36" s="277"/>
      <c r="D36" s="277"/>
      <c r="E36" s="277"/>
      <c r="F36" s="277"/>
      <c r="G36" s="277"/>
      <c r="H36" s="277"/>
      <c r="I36" s="277"/>
      <c r="J36" s="277"/>
      <c r="K36" s="277"/>
      <c r="L36" s="277"/>
      <c r="M36" s="277"/>
      <c r="N36" s="277"/>
      <c r="O36" s="277"/>
      <c r="P36" s="277"/>
      <c r="Q36" s="277"/>
      <c r="R36" s="277"/>
      <c r="S36" s="277"/>
      <c r="T36" s="277"/>
      <c r="U36" s="277"/>
    </row>
    <row r="37" spans="2:21" ht="60" customHeight="1" x14ac:dyDescent="0.2">
      <c r="B37" s="277"/>
      <c r="C37" s="277"/>
      <c r="D37" s="277"/>
      <c r="E37" s="277"/>
      <c r="F37" s="277"/>
      <c r="G37" s="277"/>
      <c r="H37" s="277"/>
      <c r="I37" s="277"/>
      <c r="J37" s="277"/>
      <c r="K37" s="277"/>
      <c r="L37" s="277"/>
      <c r="M37" s="277"/>
      <c r="N37" s="277"/>
      <c r="O37" s="277"/>
      <c r="P37" s="277"/>
      <c r="Q37" s="277"/>
      <c r="R37" s="277"/>
      <c r="S37" s="277"/>
      <c r="T37" s="277"/>
      <c r="U37" s="277"/>
    </row>
    <row r="39" spans="2:21" x14ac:dyDescent="0.2">
      <c r="B39" s="276" t="s">
        <v>177</v>
      </c>
      <c r="C39" s="276"/>
      <c r="D39" s="276"/>
      <c r="E39" s="276"/>
      <c r="F39" s="276"/>
      <c r="G39" s="276"/>
      <c r="H39" s="276"/>
      <c r="I39" s="276"/>
      <c r="J39" s="276"/>
      <c r="K39" s="276"/>
      <c r="L39" s="276"/>
      <c r="M39" s="276"/>
      <c r="N39" s="276"/>
      <c r="O39" s="276"/>
      <c r="P39" s="276"/>
      <c r="Q39" s="276"/>
      <c r="R39" s="276"/>
      <c r="S39" s="276"/>
      <c r="T39" s="276"/>
      <c r="U39" s="276"/>
    </row>
    <row r="40" spans="2:21" ht="19.5" x14ac:dyDescent="0.2">
      <c r="B40" s="278" t="s">
        <v>28</v>
      </c>
      <c r="C40" s="279"/>
      <c r="D40" s="279"/>
      <c r="E40" s="279"/>
      <c r="F40" s="279"/>
      <c r="G40" s="279"/>
      <c r="H40" s="279"/>
      <c r="I40" s="279"/>
      <c r="J40" s="279"/>
      <c r="K40" s="279"/>
      <c r="L40" s="279"/>
      <c r="M40" s="279"/>
      <c r="N40" s="279"/>
      <c r="O40" s="279"/>
      <c r="P40" s="279"/>
      <c r="Q40" s="279"/>
      <c r="R40" s="279"/>
      <c r="S40" s="279"/>
      <c r="T40" s="279"/>
      <c r="U40" s="279"/>
    </row>
    <row r="41" spans="2:21" ht="51.75" customHeight="1" x14ac:dyDescent="0.2">
      <c r="B41" s="277"/>
      <c r="C41" s="277"/>
      <c r="D41" s="277"/>
      <c r="E41" s="277"/>
      <c r="F41" s="277"/>
      <c r="G41" s="277"/>
      <c r="H41" s="277"/>
      <c r="I41" s="277"/>
      <c r="J41" s="277"/>
      <c r="K41" s="277"/>
      <c r="L41" s="277"/>
      <c r="M41" s="277"/>
      <c r="N41" s="277"/>
      <c r="O41" s="277"/>
      <c r="P41" s="277"/>
      <c r="Q41" s="277"/>
      <c r="R41" s="277"/>
      <c r="S41" s="277"/>
      <c r="T41" s="277"/>
      <c r="U41" s="277"/>
    </row>
    <row r="42" spans="2:21" ht="50.25" customHeight="1" x14ac:dyDescent="0.2">
      <c r="B42" s="277"/>
      <c r="C42" s="277"/>
      <c r="D42" s="277"/>
      <c r="E42" s="277"/>
      <c r="F42" s="277"/>
      <c r="G42" s="277"/>
      <c r="H42" s="277"/>
      <c r="I42" s="277"/>
      <c r="J42" s="277"/>
      <c r="K42" s="277"/>
      <c r="L42" s="277"/>
      <c r="M42" s="277"/>
      <c r="N42" s="277"/>
      <c r="O42" s="277"/>
      <c r="P42" s="277"/>
      <c r="Q42" s="277"/>
      <c r="R42" s="277"/>
      <c r="S42" s="277"/>
      <c r="T42" s="277"/>
      <c r="U42" s="277"/>
    </row>
    <row r="43" spans="2:21" ht="19.5" x14ac:dyDescent="0.2">
      <c r="B43" s="280" t="s">
        <v>123</v>
      </c>
      <c r="C43" s="280"/>
      <c r="D43" s="280"/>
      <c r="E43" s="280"/>
      <c r="F43" s="280"/>
      <c r="G43" s="280"/>
      <c r="H43" s="280"/>
      <c r="I43" s="280"/>
      <c r="J43" s="280"/>
      <c r="K43" s="280"/>
      <c r="L43" s="280"/>
      <c r="M43" s="280"/>
      <c r="N43" s="280"/>
      <c r="O43" s="280"/>
      <c r="P43" s="280"/>
      <c r="Q43" s="280"/>
      <c r="R43" s="280"/>
      <c r="S43" s="280"/>
      <c r="T43" s="280"/>
      <c r="U43" s="280"/>
    </row>
    <row r="44" spans="2:21" ht="69.75" customHeight="1" x14ac:dyDescent="0.2">
      <c r="B44" s="277"/>
      <c r="C44" s="277"/>
      <c r="D44" s="277"/>
      <c r="E44" s="277"/>
      <c r="F44" s="277"/>
      <c r="G44" s="277"/>
      <c r="H44" s="277"/>
      <c r="I44" s="277"/>
      <c r="J44" s="277"/>
      <c r="K44" s="277"/>
      <c r="L44" s="277"/>
      <c r="M44" s="277"/>
      <c r="N44" s="277"/>
      <c r="O44" s="277"/>
      <c r="P44" s="277"/>
      <c r="Q44" s="277"/>
      <c r="R44" s="277"/>
      <c r="S44" s="277"/>
      <c r="T44" s="277"/>
      <c r="U44" s="277"/>
    </row>
    <row r="45" spans="2:21" ht="60" customHeight="1" x14ac:dyDescent="0.2">
      <c r="B45" s="277"/>
      <c r="C45" s="277"/>
      <c r="D45" s="277"/>
      <c r="E45" s="277"/>
      <c r="F45" s="277"/>
      <c r="G45" s="277"/>
      <c r="H45" s="277"/>
      <c r="I45" s="277"/>
      <c r="J45" s="277"/>
      <c r="K45" s="277"/>
      <c r="L45" s="277"/>
      <c r="M45" s="277"/>
      <c r="N45" s="277"/>
      <c r="O45" s="277"/>
      <c r="P45" s="277"/>
      <c r="Q45" s="277"/>
      <c r="R45" s="277"/>
      <c r="S45" s="277"/>
      <c r="T45" s="277"/>
      <c r="U45" s="277"/>
    </row>
    <row r="46" spans="2:21" ht="59.25" customHeight="1" x14ac:dyDescent="0.2">
      <c r="B46" s="277"/>
      <c r="C46" s="277"/>
      <c r="D46" s="277"/>
      <c r="E46" s="277"/>
      <c r="F46" s="277"/>
      <c r="G46" s="277"/>
      <c r="H46" s="277"/>
      <c r="I46" s="277"/>
      <c r="J46" s="277"/>
      <c r="K46" s="277"/>
      <c r="L46" s="277"/>
      <c r="M46" s="277"/>
      <c r="N46" s="277"/>
      <c r="O46" s="277"/>
      <c r="P46" s="277"/>
      <c r="Q46" s="277"/>
      <c r="R46" s="277"/>
      <c r="S46" s="277"/>
      <c r="T46" s="277"/>
      <c r="U46" s="277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26:U26"/>
    <mergeCell ref="G3:G9"/>
    <mergeCell ref="B2:B3"/>
    <mergeCell ref="M2:P2"/>
    <mergeCell ref="B16:U16"/>
    <mergeCell ref="B23:U23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15:U15"/>
    <mergeCell ref="B17:U17"/>
    <mergeCell ref="B18:U18"/>
    <mergeCell ref="B19:U19"/>
    <mergeCell ref="B21:U21"/>
    <mergeCell ref="B22:U22"/>
    <mergeCell ref="B27:U27"/>
    <mergeCell ref="B28:U28"/>
    <mergeCell ref="B30:U30"/>
    <mergeCell ref="B31:U31"/>
    <mergeCell ref="B32:U32"/>
    <mergeCell ref="B33:U33"/>
    <mergeCell ref="B34:U34"/>
    <mergeCell ref="B35:U35"/>
    <mergeCell ref="B36:U36"/>
    <mergeCell ref="B37:U37"/>
    <mergeCell ref="B44:U44"/>
    <mergeCell ref="B45:U45"/>
    <mergeCell ref="B46:U46"/>
    <mergeCell ref="B39:U39"/>
    <mergeCell ref="B40:U40"/>
    <mergeCell ref="B41:U41"/>
    <mergeCell ref="B42:U42"/>
    <mergeCell ref="B43:U43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zoomScale="70" zoomScaleNormal="70" workbookViewId="0">
      <selection activeCell="C2" sqref="C2:F2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2" width="14.140625" style="1" bestFit="1" customWidth="1"/>
    <col min="23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270" t="s">
        <v>137</v>
      </c>
      <c r="C2" s="269" t="s">
        <v>192</v>
      </c>
      <c r="D2" s="269"/>
      <c r="E2" s="269"/>
      <c r="F2" s="269"/>
      <c r="G2" s="2"/>
      <c r="H2" s="267" t="s">
        <v>177</v>
      </c>
      <c r="I2" s="267"/>
      <c r="J2" s="267"/>
      <c r="K2" s="267"/>
      <c r="L2" s="2"/>
      <c r="M2" s="268" t="s">
        <v>177</v>
      </c>
      <c r="N2" s="268"/>
      <c r="O2" s="268"/>
      <c r="P2" s="268"/>
      <c r="Q2" s="107"/>
      <c r="R2" s="276" t="s">
        <v>180</v>
      </c>
      <c r="S2" s="276"/>
      <c r="T2" s="276"/>
      <c r="U2" s="276"/>
      <c r="V2" s="266"/>
    </row>
    <row r="3" spans="2:22" ht="24.75" customHeight="1" thickBot="1" x14ac:dyDescent="0.25">
      <c r="B3" s="271"/>
      <c r="C3" s="3">
        <v>1</v>
      </c>
      <c r="D3" s="3">
        <v>2</v>
      </c>
      <c r="E3" s="4">
        <v>3</v>
      </c>
      <c r="F3" s="5">
        <v>4</v>
      </c>
      <c r="G3" s="274"/>
      <c r="H3" s="3">
        <v>1</v>
      </c>
      <c r="I3" s="3">
        <v>2</v>
      </c>
      <c r="J3" s="4">
        <v>3</v>
      </c>
      <c r="K3" s="5">
        <v>4</v>
      </c>
      <c r="L3" s="272"/>
      <c r="M3" s="3">
        <v>1</v>
      </c>
      <c r="N3" s="3">
        <v>2</v>
      </c>
      <c r="O3" s="4">
        <v>3</v>
      </c>
      <c r="P3" s="5">
        <v>4</v>
      </c>
      <c r="Q3" s="108"/>
      <c r="R3" s="3">
        <v>1</v>
      </c>
      <c r="S3" s="3">
        <v>2</v>
      </c>
      <c r="T3" s="4">
        <v>3</v>
      </c>
      <c r="U3" s="5">
        <v>4</v>
      </c>
      <c r="V3" s="266"/>
    </row>
    <row r="4" spans="2:22" ht="38.1" customHeight="1" thickTop="1" thickBot="1" x14ac:dyDescent="0.25">
      <c r="B4" s="84" t="s">
        <v>133</v>
      </c>
      <c r="C4" s="82">
        <f>Autoevaluación!R84/SUM(Autoevaluación!R84:R87)</f>
        <v>0</v>
      </c>
      <c r="D4" s="7">
        <f>Autoevaluación!R85/SUM(Autoevaluación!R84:R87)</f>
        <v>0</v>
      </c>
      <c r="E4" s="7">
        <f>Autoevaluación!R86/SUM(Autoevaluación!R84:R87)</f>
        <v>1</v>
      </c>
      <c r="F4" s="7">
        <f>Autoevaluación!R87/SUM(Autoevaluación!R84:R87)</f>
        <v>0</v>
      </c>
      <c r="G4" s="275"/>
      <c r="H4" s="17">
        <f>Autoevaluación!S84/SUM(Autoevaluación!S84:S87)</f>
        <v>0</v>
      </c>
      <c r="I4" s="7">
        <f>Autoevaluación!S85/SUM(Autoevaluación!S84:S87)</f>
        <v>0</v>
      </c>
      <c r="J4" s="7">
        <f>Autoevaluación!S86/SUM(Autoevaluación!S84:S87)</f>
        <v>1</v>
      </c>
      <c r="K4" s="7">
        <f>Autoevaluación!S87/SUM(Autoevaluación!S84:S87)</f>
        <v>0</v>
      </c>
      <c r="L4" s="273"/>
      <c r="M4" s="7">
        <f>Autoevaluación!T84/SUM(Autoevaluación!T84:T87)</f>
        <v>0</v>
      </c>
      <c r="N4" s="7">
        <f>Autoevaluación!T85/SUM(Autoevaluación!T84:T87)</f>
        <v>0</v>
      </c>
      <c r="O4" s="7">
        <f>Autoevaluación!T86/SUM(Autoevaluación!T84:T87)</f>
        <v>1</v>
      </c>
      <c r="P4" s="7">
        <f>Autoevaluación!T87/SUM(Autoevaluación!T84:T87)</f>
        <v>0</v>
      </c>
      <c r="Q4" s="103"/>
      <c r="R4" s="7">
        <f>Autoevaluación!U84/SUM(Autoevaluación!U84:U87)</f>
        <v>0</v>
      </c>
      <c r="S4" s="7">
        <f>Autoevaluación!U85/SUM(Autoevaluación!U84:U87)</f>
        <v>0</v>
      </c>
      <c r="T4" s="7">
        <f>Autoevaluación!U86/SUM(Autoevaluación!U84:U87)</f>
        <v>0.66666666666666663</v>
      </c>
      <c r="U4" s="7">
        <f>Autoevaluación!U87/SUM(Autoevaluación!U84:U87)</f>
        <v>0.33333333333333331</v>
      </c>
    </row>
    <row r="5" spans="2:22" ht="38.1" customHeight="1" thickTop="1" thickBot="1" x14ac:dyDescent="0.3">
      <c r="B5" s="86" t="s">
        <v>134</v>
      </c>
      <c r="C5" s="82">
        <f>Autoevaluación!R89/SUM(Autoevaluación!R89:R92)</f>
        <v>0</v>
      </c>
      <c r="D5" s="7">
        <f>Autoevaluación!R90/SUM(Autoevaluación!R89:R92)</f>
        <v>0.14285714285714285</v>
      </c>
      <c r="E5" s="7">
        <f>Autoevaluación!R91/SUM(Autoevaluación!R89:R92)</f>
        <v>0.8571428571428571</v>
      </c>
      <c r="F5" s="7">
        <f>Autoevaluación!R92/SUM(Autoevaluación!R89:R92)</f>
        <v>0</v>
      </c>
      <c r="G5" s="275"/>
      <c r="H5" s="17">
        <f>Autoevaluación!S89/SUM(Autoevaluación!S89:S92)</f>
        <v>0</v>
      </c>
      <c r="I5" s="7">
        <f>Autoevaluación!S90/SUM(Autoevaluación!S89:S92)</f>
        <v>0.14285714285714285</v>
      </c>
      <c r="J5" s="7" t="e">
        <f>Autoevaluación!S91/SUM(Autoevaluación!S89:Q92Q13:V16)</f>
        <v>#NAME?</v>
      </c>
      <c r="K5" s="7">
        <f>Autoevaluación!S92/SUM(Autoevaluación!S89:S92)</f>
        <v>0</v>
      </c>
      <c r="L5" s="273"/>
      <c r="M5" s="7">
        <f>Autoevaluación!T89/SUM(Autoevaluación!T89:T92)</f>
        <v>0</v>
      </c>
      <c r="N5" s="7">
        <f>Autoevaluación!T90/SUM(Autoevaluación!T89:T92)</f>
        <v>0.14285714285714285</v>
      </c>
      <c r="O5" s="7">
        <f>Autoevaluación!T91/SUM(Autoevaluación!T89:T92)</f>
        <v>0.8571428571428571</v>
      </c>
      <c r="P5" s="7">
        <f>Autoevaluación!T92/SUM(Autoevaluación!T89:T92)</f>
        <v>0</v>
      </c>
      <c r="Q5" s="103"/>
      <c r="R5" s="7">
        <f>Autoevaluación!U89/SUM(Autoevaluación!U89:U92)</f>
        <v>0</v>
      </c>
      <c r="S5" s="7">
        <f>Autoevaluación!U90/SUM(Autoevaluación!U89:U92)</f>
        <v>0.14285714285714285</v>
      </c>
      <c r="T5" s="7">
        <f>Autoevaluación!U91/SUM(Autoevaluación!U89:U92)</f>
        <v>0.8571428571428571</v>
      </c>
      <c r="U5" s="7">
        <f>Autoevaluación!U92/SUM(Autoevaluación!U89:U92)</f>
        <v>0</v>
      </c>
      <c r="V5" s="14"/>
    </row>
    <row r="6" spans="2:22" ht="38.1" customHeight="1" thickTop="1" thickBot="1" x14ac:dyDescent="0.25">
      <c r="B6" s="86" t="s">
        <v>32</v>
      </c>
      <c r="C6" s="82">
        <f>Autoevaluación!R98/SUM(Autoevaluación!R98:R101)</f>
        <v>0</v>
      </c>
      <c r="D6" s="7">
        <f>Autoevaluación!R99/SUM(Autoevaluación!R98:R101)</f>
        <v>0</v>
      </c>
      <c r="E6" s="7">
        <f>Autoevaluación!R100/SUM(Autoevaluación!R98:R101)</f>
        <v>1</v>
      </c>
      <c r="F6" s="7">
        <f>Autoevaluación!R101/SUM(Autoevaluación!R98:R101)</f>
        <v>0</v>
      </c>
      <c r="G6" s="275"/>
      <c r="H6" s="17">
        <f>Autoevaluación!S98/SUM(Autoevaluación!S98:S101)</f>
        <v>0</v>
      </c>
      <c r="I6" s="7">
        <f>Autoevaluación!S99/SUM(Autoevaluación!S98:S101)</f>
        <v>0</v>
      </c>
      <c r="J6" s="7">
        <f>Autoevaluación!S100/SUM(Autoevaluación!S98:S101)</f>
        <v>1</v>
      </c>
      <c r="K6" s="7">
        <f>Autoevaluación!S10/SUM(Autoevaluación!S98:S101)</f>
        <v>1</v>
      </c>
      <c r="L6" s="273"/>
      <c r="M6" s="7">
        <f>Autoevaluación!T98/SUM(Autoevaluación!T98:T101)</f>
        <v>0</v>
      </c>
      <c r="N6" s="7">
        <f>Autoevaluación!T99/SUM(Autoevaluación!T98:T101)</f>
        <v>0</v>
      </c>
      <c r="O6" s="7">
        <f>Autoevaluación!T100/SUM(Autoevaluación!T98:T101)</f>
        <v>1</v>
      </c>
      <c r="P6" s="7">
        <f>Autoevaluación!T101/SUM(Autoevaluación!T98:T101)</f>
        <v>0</v>
      </c>
      <c r="Q6" s="103"/>
      <c r="R6" s="7">
        <f>Autoevaluación!U98/SUM(Autoevaluación!U98:U101)</f>
        <v>0</v>
      </c>
      <c r="S6" s="7">
        <f>Autoevaluación!U99/SUM(Autoevaluación!U98:U101)</f>
        <v>0</v>
      </c>
      <c r="T6" s="7">
        <f>Autoevaluación!U100/SUM(Autoevaluación!U98:U101)</f>
        <v>1</v>
      </c>
      <c r="U6" s="7">
        <f>Autoevaluación!U101/SUM(Autoevaluación!U98:U101)</f>
        <v>0</v>
      </c>
      <c r="V6" s="16"/>
    </row>
    <row r="7" spans="2:22" ht="38.1" customHeight="1" thickTop="1" thickBot="1" x14ac:dyDescent="0.25">
      <c r="B7" s="84" t="s">
        <v>135</v>
      </c>
      <c r="C7" s="82">
        <f>Autoevaluación!R102/SUM(Autoevaluación!R102:R105)</f>
        <v>0</v>
      </c>
      <c r="D7" s="7">
        <f>Autoevaluación!R103/SUM(Autoevaluación!R102:R105)</f>
        <v>0.3</v>
      </c>
      <c r="E7" s="7">
        <f>Autoevaluación!R104/SUM(Autoevaluación!R102:R105)</f>
        <v>0.7</v>
      </c>
      <c r="F7" s="7">
        <f>Autoevaluación!R105/SUM(Autoevaluación!R102:R105)</f>
        <v>0</v>
      </c>
      <c r="G7" s="275"/>
      <c r="H7" s="17">
        <f>Autoevaluación!S102/SUM(Autoevaluación!S102:S105)</f>
        <v>0</v>
      </c>
      <c r="I7" s="7">
        <f>Autoevaluación!S103/SUM(Autoevaluación!S102:S105)</f>
        <v>0.3</v>
      </c>
      <c r="J7" s="7">
        <f>Autoevaluación!S104/SUM(Autoevaluación!S102:S105)</f>
        <v>0.7</v>
      </c>
      <c r="K7" s="7">
        <f>Autoevaluación!S105/SUM(Autoevaluación!S102:S105)</f>
        <v>0</v>
      </c>
      <c r="L7" s="273"/>
      <c r="M7" s="7">
        <f>Autoevaluación!T102/SUM(Autoevaluación!T102:T105)</f>
        <v>0</v>
      </c>
      <c r="N7" s="7">
        <f>Autoevaluación!T103/SUM(Autoevaluación!T102:T105)</f>
        <v>0.3</v>
      </c>
      <c r="O7" s="7">
        <f>Autoevaluación!T104/SUM(Autoevaluación!T102:T105)</f>
        <v>0.5</v>
      </c>
      <c r="P7" s="7">
        <f>Autoevaluación!T105/SUM(Autoevaluación!T102:T105)</f>
        <v>0.2</v>
      </c>
      <c r="Q7" s="103"/>
      <c r="R7" s="7">
        <f>Autoevaluación!U102/SUM(Autoevaluación!U102:U105)</f>
        <v>0</v>
      </c>
      <c r="S7" s="7">
        <f>Autoevaluación!U103/SUM(Autoevaluación!U102:U105)</f>
        <v>0.2</v>
      </c>
      <c r="T7" s="7">
        <f>Autoevaluación!U104/SUM(Autoevaluación!U102:U105)</f>
        <v>0.8</v>
      </c>
      <c r="U7" s="7">
        <f>Autoevaluación!U105/SUM(Autoevaluación!U102:U105)</f>
        <v>0</v>
      </c>
    </row>
    <row r="8" spans="2:22" ht="38.1" customHeight="1" thickTop="1" thickBot="1" x14ac:dyDescent="0.25">
      <c r="B8" s="84" t="s">
        <v>136</v>
      </c>
      <c r="C8" s="82">
        <f>Autoevaluación!R114/SUM(Autoevaluación!R114:R117)</f>
        <v>0</v>
      </c>
      <c r="D8" s="7">
        <f>Autoevaluación!R115/SUM(Autoevaluación!R114:R117)</f>
        <v>0</v>
      </c>
      <c r="E8" s="7">
        <f>Autoevaluación!R116/SUM(Autoevaluación!R114:R117)</f>
        <v>1</v>
      </c>
      <c r="F8" s="7">
        <f>Autoevaluación!R117/SUM(Autoevaluación!R114:R117)</f>
        <v>0</v>
      </c>
      <c r="G8" s="275"/>
      <c r="H8" s="17">
        <f>Autoevaluación!S114/SUM(Autoevaluación!S114:S117)</f>
        <v>0</v>
      </c>
      <c r="I8" s="7">
        <f>Autoevaluación!S115/SUM(Autoevaluación!S114:S117)</f>
        <v>0</v>
      </c>
      <c r="J8" s="7">
        <f>Autoevaluación!S116/SUM(Autoevaluación!S114:S117)</f>
        <v>1</v>
      </c>
      <c r="K8" s="7">
        <f>Autoevaluación!S117/SUM(Autoevaluación!S114:S117)</f>
        <v>0</v>
      </c>
      <c r="L8" s="273"/>
      <c r="M8" s="7">
        <f>Autoevaluación!T114/SUM(Autoevaluación!T114:T117)</f>
        <v>0</v>
      </c>
      <c r="N8" s="7">
        <f>Autoevaluación!T115/SUM(Autoevaluación!T114:T117)</f>
        <v>0</v>
      </c>
      <c r="O8" s="7">
        <f>Autoevaluación!T116/SUM(Autoevaluación!T114:T117)</f>
        <v>0.75</v>
      </c>
      <c r="P8" s="7">
        <f>Autoevaluación!T117/SUM(Autoevaluación!T114:T117)</f>
        <v>0.25</v>
      </c>
      <c r="Q8" s="103"/>
      <c r="R8" s="7">
        <f>Autoevaluación!U114/SUM(Autoevaluación!U114:U117)</f>
        <v>0</v>
      </c>
      <c r="S8" s="7">
        <f>Autoevaluación!U115/SUM(Autoevaluación!U114:U117)</f>
        <v>0</v>
      </c>
      <c r="T8" s="7">
        <f>Autoevaluación!U116/SUM(Autoevaluación!U114:U117)</f>
        <v>1</v>
      </c>
      <c r="U8" s="7">
        <f>Autoevaluación!U117/SUM(Autoevaluación!U114:U117)</f>
        <v>0</v>
      </c>
    </row>
    <row r="9" spans="2:22" ht="38.1" customHeight="1" thickTop="1" x14ac:dyDescent="0.2">
      <c r="B9" s="85"/>
      <c r="C9" s="7"/>
      <c r="D9" s="7"/>
      <c r="E9" s="7"/>
      <c r="F9" s="7"/>
      <c r="G9" s="275"/>
      <c r="H9" s="7"/>
      <c r="I9" s="7"/>
      <c r="J9" s="7"/>
      <c r="K9" s="7"/>
      <c r="L9" s="273"/>
      <c r="M9" s="7"/>
      <c r="N9" s="7"/>
      <c r="O9" s="7"/>
      <c r="P9" s="7"/>
      <c r="Q9" s="103"/>
      <c r="R9" s="7"/>
      <c r="S9" s="7"/>
      <c r="T9" s="7"/>
      <c r="U9" s="7"/>
    </row>
    <row r="10" spans="2:22" ht="42" customHeight="1" x14ac:dyDescent="0.2">
      <c r="B10" s="15" t="s">
        <v>138</v>
      </c>
      <c r="C10" s="12">
        <f>AVERAGE(C4:C9)</f>
        <v>0</v>
      </c>
      <c r="D10" s="12">
        <f>AVERAGE(D4:D9)</f>
        <v>8.8571428571428565E-2</v>
      </c>
      <c r="E10" s="12">
        <f>AVERAGE(E4:E9)</f>
        <v>0.91142857142857137</v>
      </c>
      <c r="F10" s="12">
        <f>AVERAGE(F4:F9)</f>
        <v>0</v>
      </c>
      <c r="G10" s="9"/>
      <c r="H10" s="12">
        <f>AVERAGE(H4:H9)</f>
        <v>0</v>
      </c>
      <c r="I10" s="12">
        <f>AVERAGE(I4:I9)</f>
        <v>8.8571428571428565E-2</v>
      </c>
      <c r="J10" s="12" t="e">
        <f>AVERAGE(J4:J9)</f>
        <v>#NAME?</v>
      </c>
      <c r="K10" s="12">
        <f>AVERAGE(K4:K9)</f>
        <v>0.2</v>
      </c>
      <c r="L10" s="9"/>
      <c r="M10" s="12">
        <f>AVERAGE(M4:M9)</f>
        <v>0</v>
      </c>
      <c r="N10" s="12">
        <f>AVERAGE(N4:N9)</f>
        <v>8.8571428571428565E-2</v>
      </c>
      <c r="O10" s="12">
        <f>AVERAGE(O4:O9)</f>
        <v>0.82142857142857151</v>
      </c>
      <c r="P10" s="12">
        <f>AVERAGE(P4:P9)</f>
        <v>0.09</v>
      </c>
      <c r="Q10" s="104"/>
      <c r="R10" s="12">
        <f>AVERAGE(R4:R9)</f>
        <v>0</v>
      </c>
      <c r="S10" s="12">
        <f>AVERAGE(S4:S9)</f>
        <v>6.8571428571428575E-2</v>
      </c>
      <c r="T10" s="12">
        <f>AVERAGE(T4:T9)</f>
        <v>0.86476190476190473</v>
      </c>
      <c r="U10" s="12">
        <f>AVERAGE(U4:U9)</f>
        <v>6.6666666666666666E-2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269" t="s">
        <v>176</v>
      </c>
      <c r="C12" s="269"/>
      <c r="D12" s="269"/>
      <c r="E12" s="269"/>
      <c r="F12" s="269"/>
      <c r="G12" s="269"/>
      <c r="H12" s="269"/>
      <c r="I12" s="269"/>
      <c r="J12" s="269"/>
      <c r="K12" s="269"/>
      <c r="L12" s="269"/>
      <c r="M12" s="269"/>
      <c r="N12" s="269"/>
      <c r="O12" s="269"/>
      <c r="P12" s="269"/>
      <c r="Q12" s="269"/>
      <c r="R12" s="269"/>
      <c r="S12" s="269"/>
      <c r="T12" s="269"/>
      <c r="U12" s="269"/>
    </row>
    <row r="13" spans="2:22" ht="24.95" customHeight="1" x14ac:dyDescent="0.2">
      <c r="B13" s="282" t="s">
        <v>28</v>
      </c>
      <c r="C13" s="282"/>
      <c r="D13" s="282"/>
      <c r="E13" s="282"/>
      <c r="F13" s="282"/>
      <c r="G13" s="282"/>
      <c r="H13" s="282"/>
      <c r="I13" s="282"/>
      <c r="J13" s="282"/>
      <c r="K13" s="282"/>
      <c r="L13" s="282"/>
      <c r="M13" s="282"/>
      <c r="N13" s="282"/>
      <c r="O13" s="282"/>
      <c r="P13" s="282"/>
      <c r="Q13" s="282"/>
      <c r="R13" s="282"/>
      <c r="S13" s="282"/>
      <c r="T13" s="282"/>
      <c r="U13" s="282"/>
    </row>
    <row r="14" spans="2:22" ht="60" customHeight="1" x14ac:dyDescent="0.2">
      <c r="B14" s="250"/>
      <c r="C14" s="250"/>
      <c r="D14" s="250"/>
      <c r="E14" s="250"/>
      <c r="F14" s="250"/>
      <c r="G14" s="250"/>
      <c r="H14" s="250"/>
      <c r="I14" s="250"/>
      <c r="J14" s="250"/>
      <c r="K14" s="250"/>
      <c r="L14" s="250"/>
      <c r="M14" s="250"/>
      <c r="N14" s="250"/>
      <c r="O14" s="250"/>
      <c r="P14" s="250"/>
      <c r="Q14" s="250"/>
      <c r="R14" s="250"/>
      <c r="S14" s="250"/>
      <c r="T14" s="250"/>
      <c r="U14" s="250"/>
    </row>
    <row r="15" spans="2:22" ht="60" customHeight="1" x14ac:dyDescent="0.2">
      <c r="B15" s="250"/>
      <c r="C15" s="250"/>
      <c r="D15" s="250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  <c r="R15" s="250"/>
      <c r="S15" s="250"/>
      <c r="T15" s="250"/>
      <c r="U15" s="250"/>
    </row>
    <row r="16" spans="2:22" s="14" customFormat="1" ht="24.95" customHeight="1" x14ac:dyDescent="0.25">
      <c r="B16" s="280" t="s">
        <v>123</v>
      </c>
      <c r="C16" s="280"/>
      <c r="D16" s="280"/>
      <c r="E16" s="280"/>
      <c r="F16" s="280"/>
      <c r="G16" s="280"/>
      <c r="H16" s="280"/>
      <c r="I16" s="280"/>
      <c r="J16" s="280"/>
      <c r="K16" s="280"/>
      <c r="L16" s="280"/>
      <c r="M16" s="280"/>
      <c r="N16" s="280"/>
      <c r="O16" s="280"/>
      <c r="P16" s="280"/>
      <c r="Q16" s="280"/>
      <c r="R16" s="280"/>
      <c r="S16" s="280"/>
      <c r="T16" s="280"/>
      <c r="U16" s="280"/>
    </row>
    <row r="17" spans="2:21" ht="60" customHeight="1" x14ac:dyDescent="0.2">
      <c r="B17" s="250"/>
      <c r="C17" s="250"/>
      <c r="D17" s="250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</row>
    <row r="18" spans="2:21" ht="60" customHeight="1" x14ac:dyDescent="0.2">
      <c r="B18" s="250"/>
      <c r="C18" s="250"/>
      <c r="D18" s="250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50"/>
      <c r="U18" s="250"/>
    </row>
    <row r="19" spans="2:21" ht="60" customHeight="1" x14ac:dyDescent="0.2">
      <c r="B19" s="250"/>
      <c r="C19" s="250"/>
      <c r="D19" s="250"/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  <c r="R19" s="250"/>
      <c r="S19" s="250"/>
      <c r="T19" s="250"/>
      <c r="U19" s="250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259" t="s">
        <v>177</v>
      </c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</row>
    <row r="22" spans="2:21" ht="24.95" customHeight="1" x14ac:dyDescent="0.2">
      <c r="B22" s="278" t="s">
        <v>28</v>
      </c>
      <c r="C22" s="279"/>
      <c r="D22" s="279"/>
      <c r="E22" s="279"/>
      <c r="F22" s="279"/>
      <c r="G22" s="279"/>
      <c r="H22" s="279"/>
      <c r="I22" s="279"/>
      <c r="J22" s="279"/>
      <c r="K22" s="279"/>
      <c r="L22" s="279"/>
      <c r="M22" s="279"/>
      <c r="N22" s="279"/>
      <c r="O22" s="279"/>
      <c r="P22" s="279"/>
      <c r="Q22" s="279"/>
      <c r="R22" s="279"/>
      <c r="S22" s="279"/>
      <c r="T22" s="279"/>
      <c r="U22" s="279"/>
    </row>
    <row r="23" spans="2:21" ht="60" customHeight="1" x14ac:dyDescent="0.2">
      <c r="B23" s="250"/>
      <c r="C23" s="250"/>
      <c r="D23" s="250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  <c r="R23" s="250"/>
      <c r="S23" s="250"/>
      <c r="T23" s="250"/>
      <c r="U23" s="250"/>
    </row>
    <row r="24" spans="2:21" ht="60" customHeight="1" x14ac:dyDescent="0.2">
      <c r="B24" s="250"/>
      <c r="C24" s="250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250"/>
      <c r="T24" s="250"/>
      <c r="U24" s="250"/>
    </row>
    <row r="25" spans="2:21" s="14" customFormat="1" ht="24.95" customHeight="1" x14ac:dyDescent="0.25">
      <c r="B25" s="280" t="s">
        <v>123</v>
      </c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</row>
    <row r="26" spans="2:21" ht="60" customHeight="1" x14ac:dyDescent="0.2">
      <c r="B26" s="250"/>
      <c r="C26" s="250"/>
      <c r="D26" s="250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  <c r="R26" s="250"/>
      <c r="S26" s="250"/>
      <c r="T26" s="250"/>
      <c r="U26" s="250"/>
    </row>
    <row r="27" spans="2:21" ht="60" customHeight="1" x14ac:dyDescent="0.2">
      <c r="B27" s="250"/>
      <c r="C27" s="250"/>
      <c r="D27" s="250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  <c r="R27" s="250"/>
      <c r="S27" s="250"/>
      <c r="T27" s="250"/>
      <c r="U27" s="250"/>
    </row>
    <row r="28" spans="2:21" ht="60" customHeight="1" x14ac:dyDescent="0.2">
      <c r="B28" s="250"/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  <c r="R28" s="250"/>
      <c r="S28" s="250"/>
      <c r="T28" s="250"/>
      <c r="U28" s="250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281" t="s">
        <v>177</v>
      </c>
      <c r="C30" s="281"/>
      <c r="D30" s="281"/>
      <c r="E30" s="281"/>
      <c r="F30" s="281"/>
      <c r="G30" s="281"/>
      <c r="H30" s="281"/>
      <c r="I30" s="281"/>
      <c r="J30" s="281"/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</row>
    <row r="31" spans="2:21" ht="24.95" customHeight="1" x14ac:dyDescent="0.2">
      <c r="B31" s="260" t="s">
        <v>28</v>
      </c>
      <c r="C31" s="260"/>
      <c r="D31" s="260"/>
      <c r="E31" s="260"/>
      <c r="F31" s="260"/>
      <c r="G31" s="260"/>
      <c r="H31" s="260"/>
      <c r="I31" s="260"/>
      <c r="J31" s="260"/>
      <c r="K31" s="260"/>
      <c r="L31" s="260"/>
      <c r="M31" s="260"/>
      <c r="N31" s="260"/>
      <c r="O31" s="260"/>
      <c r="P31" s="260"/>
      <c r="Q31" s="260"/>
      <c r="R31" s="260"/>
      <c r="S31" s="260"/>
      <c r="T31" s="260"/>
      <c r="U31" s="260"/>
    </row>
    <row r="32" spans="2:21" ht="60" customHeight="1" x14ac:dyDescent="0.2">
      <c r="B32" s="250"/>
      <c r="C32" s="250"/>
      <c r="D32" s="250"/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  <c r="R32" s="250"/>
      <c r="S32" s="250"/>
      <c r="T32" s="250"/>
      <c r="U32" s="250"/>
    </row>
    <row r="33" spans="2:21" ht="60" customHeight="1" x14ac:dyDescent="0.2">
      <c r="B33" s="250"/>
      <c r="C33" s="250"/>
      <c r="D33" s="250"/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  <c r="R33" s="250"/>
      <c r="S33" s="250"/>
      <c r="T33" s="250"/>
      <c r="U33" s="250"/>
    </row>
    <row r="34" spans="2:21" s="14" customFormat="1" ht="24.95" customHeight="1" x14ac:dyDescent="0.25">
      <c r="B34" s="280" t="s">
        <v>123</v>
      </c>
      <c r="C34" s="280"/>
      <c r="D34" s="280"/>
      <c r="E34" s="280"/>
      <c r="F34" s="280"/>
      <c r="G34" s="280"/>
      <c r="H34" s="280"/>
      <c r="I34" s="280"/>
      <c r="J34" s="280"/>
      <c r="K34" s="280"/>
      <c r="L34" s="280"/>
      <c r="M34" s="280"/>
      <c r="N34" s="280"/>
      <c r="O34" s="280"/>
      <c r="P34" s="280"/>
      <c r="Q34" s="280"/>
      <c r="R34" s="280"/>
      <c r="S34" s="280"/>
      <c r="T34" s="280"/>
      <c r="U34" s="280"/>
    </row>
    <row r="35" spans="2:21" ht="60" customHeight="1" x14ac:dyDescent="0.2">
      <c r="B35" s="250"/>
      <c r="C35" s="250"/>
      <c r="D35" s="250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  <c r="R35" s="250"/>
      <c r="S35" s="250"/>
      <c r="T35" s="250"/>
      <c r="U35" s="250"/>
    </row>
    <row r="36" spans="2:21" ht="60" customHeight="1" x14ac:dyDescent="0.2">
      <c r="B36" s="250"/>
      <c r="C36" s="250"/>
      <c r="D36" s="250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  <c r="R36" s="250"/>
      <c r="S36" s="250"/>
      <c r="T36" s="250"/>
      <c r="U36" s="250"/>
    </row>
    <row r="37" spans="2:21" ht="60" customHeight="1" x14ac:dyDescent="0.2">
      <c r="B37" s="250"/>
      <c r="C37" s="250"/>
      <c r="D37" s="250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  <c r="R37" s="250"/>
      <c r="S37" s="250"/>
      <c r="T37" s="250"/>
      <c r="U37" s="250"/>
    </row>
    <row r="39" spans="2:21" x14ac:dyDescent="0.2">
      <c r="B39" s="276" t="s">
        <v>177</v>
      </c>
      <c r="C39" s="276"/>
      <c r="D39" s="276"/>
      <c r="E39" s="276"/>
      <c r="F39" s="276"/>
      <c r="G39" s="276"/>
      <c r="H39" s="276"/>
      <c r="I39" s="276"/>
      <c r="J39" s="276"/>
      <c r="K39" s="276"/>
      <c r="L39" s="276"/>
      <c r="M39" s="276"/>
      <c r="N39" s="276"/>
      <c r="O39" s="276"/>
      <c r="P39" s="276"/>
      <c r="Q39" s="276"/>
      <c r="R39" s="276"/>
      <c r="S39" s="276"/>
      <c r="T39" s="276"/>
      <c r="U39" s="276"/>
    </row>
    <row r="40" spans="2:21" ht="19.5" x14ac:dyDescent="0.2">
      <c r="B40" s="260" t="s">
        <v>28</v>
      </c>
      <c r="C40" s="260"/>
      <c r="D40" s="260"/>
      <c r="E40" s="260"/>
      <c r="F40" s="260"/>
      <c r="G40" s="260"/>
      <c r="H40" s="260"/>
      <c r="I40" s="260"/>
      <c r="J40" s="260"/>
      <c r="K40" s="260"/>
      <c r="L40" s="260"/>
      <c r="M40" s="260"/>
      <c r="N40" s="260"/>
      <c r="O40" s="260"/>
      <c r="P40" s="260"/>
      <c r="Q40" s="260"/>
      <c r="R40" s="260"/>
      <c r="S40" s="260"/>
      <c r="T40" s="260"/>
      <c r="U40" s="260"/>
    </row>
    <row r="41" spans="2:21" ht="50.25" customHeight="1" x14ac:dyDescent="0.2">
      <c r="B41" s="250"/>
      <c r="C41" s="250"/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  <c r="S41" s="250"/>
      <c r="T41" s="250"/>
      <c r="U41" s="250"/>
    </row>
    <row r="42" spans="2:21" ht="51.75" customHeight="1" x14ac:dyDescent="0.2">
      <c r="B42" s="250"/>
      <c r="C42" s="250"/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  <c r="R42" s="250"/>
      <c r="S42" s="250"/>
      <c r="T42" s="250"/>
      <c r="U42" s="250"/>
    </row>
    <row r="43" spans="2:21" ht="19.5" x14ac:dyDescent="0.2">
      <c r="B43" s="280" t="s">
        <v>123</v>
      </c>
      <c r="C43" s="280"/>
      <c r="D43" s="280"/>
      <c r="E43" s="280"/>
      <c r="F43" s="280"/>
      <c r="G43" s="280"/>
      <c r="H43" s="280"/>
      <c r="I43" s="280"/>
      <c r="J43" s="280"/>
      <c r="K43" s="280"/>
      <c r="L43" s="280"/>
      <c r="M43" s="280"/>
      <c r="N43" s="280"/>
      <c r="O43" s="280"/>
      <c r="P43" s="280"/>
      <c r="Q43" s="280"/>
      <c r="R43" s="280"/>
      <c r="S43" s="280"/>
      <c r="T43" s="280"/>
      <c r="U43" s="280"/>
    </row>
    <row r="44" spans="2:21" ht="45" customHeight="1" x14ac:dyDescent="0.2">
      <c r="B44" s="250"/>
      <c r="C44" s="250"/>
      <c r="D44" s="250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  <c r="R44" s="250"/>
      <c r="S44" s="250"/>
      <c r="T44" s="250"/>
      <c r="U44" s="250"/>
    </row>
    <row r="45" spans="2:21" ht="52.5" customHeight="1" x14ac:dyDescent="0.2">
      <c r="B45" s="250"/>
      <c r="C45" s="250"/>
      <c r="D45" s="250"/>
      <c r="E45" s="250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0"/>
      <c r="Q45" s="250"/>
      <c r="R45" s="250"/>
      <c r="S45" s="250"/>
      <c r="T45" s="250"/>
      <c r="U45" s="250"/>
    </row>
    <row r="46" spans="2:21" ht="55.5" customHeight="1" x14ac:dyDescent="0.2">
      <c r="B46" s="250"/>
      <c r="C46" s="250"/>
      <c r="D46" s="250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  <c r="R46" s="250"/>
      <c r="S46" s="250"/>
      <c r="T46" s="250"/>
      <c r="U46" s="250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V2:V3"/>
    <mergeCell ref="L3:L9"/>
    <mergeCell ref="R2:U2"/>
    <mergeCell ref="B2:B3"/>
    <mergeCell ref="C2:F2"/>
    <mergeCell ref="H2:K2"/>
    <mergeCell ref="M2:P2"/>
    <mergeCell ref="G3:G9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topLeftCell="W1" zoomScale="70" zoomScaleNormal="70" workbookViewId="0">
      <selection activeCell="D7" sqref="D7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3.28515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270" t="s">
        <v>24</v>
      </c>
      <c r="C2" s="269" t="s">
        <v>192</v>
      </c>
      <c r="D2" s="269"/>
      <c r="E2" s="269"/>
      <c r="F2" s="269"/>
      <c r="G2" s="2"/>
      <c r="H2" s="267" t="s">
        <v>177</v>
      </c>
      <c r="I2" s="267"/>
      <c r="J2" s="267"/>
      <c r="K2" s="267"/>
      <c r="L2" s="2"/>
      <c r="M2" s="268" t="s">
        <v>177</v>
      </c>
      <c r="N2" s="268"/>
      <c r="O2" s="268"/>
      <c r="P2" s="268"/>
      <c r="Q2" s="107"/>
      <c r="R2" s="276" t="s">
        <v>177</v>
      </c>
      <c r="S2" s="276"/>
      <c r="T2" s="276"/>
      <c r="U2" s="276"/>
      <c r="V2" s="266"/>
    </row>
    <row r="3" spans="2:22" ht="24.75" customHeight="1" thickBot="1" x14ac:dyDescent="0.25">
      <c r="B3" s="271"/>
      <c r="C3" s="3">
        <v>1</v>
      </c>
      <c r="D3" s="3">
        <v>2</v>
      </c>
      <c r="E3" s="4">
        <v>3</v>
      </c>
      <c r="F3" s="5">
        <v>4</v>
      </c>
      <c r="G3" s="274"/>
      <c r="H3" s="3">
        <v>1</v>
      </c>
      <c r="I3" s="3">
        <v>2</v>
      </c>
      <c r="J3" s="4">
        <v>3</v>
      </c>
      <c r="K3" s="5">
        <v>4</v>
      </c>
      <c r="L3" s="272"/>
      <c r="M3" s="3">
        <v>1</v>
      </c>
      <c r="N3" s="3">
        <v>2</v>
      </c>
      <c r="O3" s="4">
        <v>3</v>
      </c>
      <c r="P3" s="5">
        <v>4</v>
      </c>
      <c r="Q3" s="108"/>
      <c r="R3" s="3">
        <v>1</v>
      </c>
      <c r="S3" s="3">
        <v>2</v>
      </c>
      <c r="T3" s="4">
        <v>3</v>
      </c>
      <c r="U3" s="5">
        <v>4</v>
      </c>
      <c r="V3" s="266"/>
    </row>
    <row r="4" spans="2:22" ht="38.1" customHeight="1" thickTop="1" thickBot="1" x14ac:dyDescent="0.25">
      <c r="B4" s="87" t="s">
        <v>5</v>
      </c>
      <c r="C4" s="82">
        <f>Autoevaluación!R122/SUM(Autoevaluación!R122:R125)</f>
        <v>0</v>
      </c>
      <c r="D4" s="7">
        <f>Autoevaluación!R123/SUM(Autoevaluación!R122:R125)</f>
        <v>0.5</v>
      </c>
      <c r="E4" s="7">
        <f>Autoevaluación!R124/SUM(Autoevaluación!R122:R125)</f>
        <v>0.5</v>
      </c>
      <c r="F4" s="7">
        <f>Autoevaluación!R125/SUM(Autoevaluación!R122:R125)</f>
        <v>0</v>
      </c>
      <c r="G4" s="275"/>
      <c r="H4" s="7">
        <f>Autoevaluación!S122/SUM(Autoevaluación!S122:S125)</f>
        <v>0</v>
      </c>
      <c r="I4" s="7">
        <f>Autoevaluación!S123/SUM(Autoevaluación!S122:S125)</f>
        <v>0.5</v>
      </c>
      <c r="J4" s="7">
        <f>Autoevaluación!S124/SUM(Autoevaluación!S122:S125)</f>
        <v>0.5</v>
      </c>
      <c r="K4" s="7">
        <f>Autoevaluación!S125/SUM(Autoevaluación!S122:S125)</f>
        <v>0</v>
      </c>
      <c r="L4" s="273"/>
      <c r="M4" s="7">
        <f>Autoevaluación!T122/SUM(Autoevaluación!T122:T125)</f>
        <v>0</v>
      </c>
      <c r="N4" s="7">
        <f>Autoevaluación!T123/SUM(Autoevaluación!T122:T125)</f>
        <v>0.5</v>
      </c>
      <c r="O4" s="7">
        <f>Autoevaluación!T124/SUM(Autoevaluación!T122:T125)</f>
        <v>0.5</v>
      </c>
      <c r="P4" s="7">
        <f>Autoevaluación!T125/SUM(Autoevaluación!T122:T125)</f>
        <v>0</v>
      </c>
      <c r="Q4" s="103"/>
      <c r="R4" s="7">
        <f>Autoevaluación!U122/SUM(Autoevaluación!U122:U125)</f>
        <v>0</v>
      </c>
      <c r="S4" s="7">
        <f>Autoevaluación!U123/SUM(Autoevaluación!U122:U125)</f>
        <v>0.5</v>
      </c>
      <c r="T4" s="7">
        <f>Autoevaluación!U124/SUM(Autoevaluación!U122:U125)</f>
        <v>0.5</v>
      </c>
      <c r="U4" s="7">
        <f>Autoevaluación!U125/SUM(Autoevaluación!U122:U125)</f>
        <v>0</v>
      </c>
    </row>
    <row r="5" spans="2:22" ht="38.1" customHeight="1" thickTop="1" thickBot="1" x14ac:dyDescent="0.25">
      <c r="B5" s="88" t="s">
        <v>10</v>
      </c>
      <c r="C5" s="82">
        <f>Autoevaluación!R128/SUM(Autoevaluación!R128:R131)</f>
        <v>0</v>
      </c>
      <c r="D5" s="7">
        <f>Autoevaluación!R129/SUM(Autoevaluación!R128:R131)</f>
        <v>0</v>
      </c>
      <c r="E5" s="7">
        <f>Autoevaluación!R130/SUM(Autoevaluación!R128:R131)</f>
        <v>1</v>
      </c>
      <c r="F5" s="7">
        <f>Autoevaluación!R131/SUM(Autoevaluación!R128:R131)</f>
        <v>0</v>
      </c>
      <c r="G5" s="275"/>
      <c r="H5" s="7">
        <f>Autoevaluación!S128/SUM(Autoevaluación!S128:S131)</f>
        <v>0</v>
      </c>
      <c r="I5" s="7">
        <f>Autoevaluación!S129/SUM(Autoevaluación!S128:S131)</f>
        <v>0</v>
      </c>
      <c r="J5" s="7">
        <f>Autoevaluación!S130/SUM(Autoevaluación!S128:S131)</f>
        <v>1</v>
      </c>
      <c r="K5" s="7">
        <f>Autoevaluación!S131/SUM(Autoevaluación!S128:S131)</f>
        <v>0</v>
      </c>
      <c r="L5" s="273"/>
      <c r="M5" s="7">
        <f>Autoevaluación!T128/SUM(Autoevaluación!T128:T131)</f>
        <v>0</v>
      </c>
      <c r="N5" s="7">
        <f>Autoevaluación!T129/SUM(Autoevaluación!T128:T131)</f>
        <v>0</v>
      </c>
      <c r="O5" s="7">
        <f>Autoevaluación!T130/SUM(Autoevaluación!T128:T131)</f>
        <v>1</v>
      </c>
      <c r="P5" s="7">
        <f>Autoevaluación!T131/SUM(Autoevaluación!T128:T131)</f>
        <v>0</v>
      </c>
      <c r="Q5" s="103"/>
      <c r="R5" s="7">
        <f>Autoevaluación!U128/SUM(Autoevaluación!U128:U131)</f>
        <v>0</v>
      </c>
      <c r="S5" s="7">
        <f>Autoevaluación!U129/SUM(Autoevaluación!U128:U131)</f>
        <v>0</v>
      </c>
      <c r="T5" s="7">
        <f>Autoevaluación!U129/SUM(Autoevaluación!U128:U131)</f>
        <v>0</v>
      </c>
      <c r="U5" s="7">
        <f>Autoevaluación!U131/SUM(Autoevaluación!U128:U131)</f>
        <v>0</v>
      </c>
    </row>
    <row r="6" spans="2:22" ht="38.1" customHeight="1" thickTop="1" thickBot="1" x14ac:dyDescent="0.25">
      <c r="B6" s="88" t="s">
        <v>15</v>
      </c>
      <c r="C6" s="82">
        <f>Autoevaluación!R134/SUM(Autoevaluación!R134:R137)</f>
        <v>0</v>
      </c>
      <c r="D6" s="7">
        <f>Autoevaluación!R135/SUM(Autoevaluación!R134:R137)</f>
        <v>0.33333333333333331</v>
      </c>
      <c r="E6" s="7">
        <f>Autoevaluación!R136/SUM(Autoevaluación!R134:R137)</f>
        <v>0.66666666666666663</v>
      </c>
      <c r="F6" s="7">
        <f>Autoevaluación!R137/SUM(Autoevaluación!R134:R137)</f>
        <v>0</v>
      </c>
      <c r="G6" s="275"/>
      <c r="H6" s="7">
        <f>Autoevaluación!S134/SUM(Autoevaluación!S134:S137)</f>
        <v>0</v>
      </c>
      <c r="I6" s="7">
        <f>Autoevaluación!S135/SUM(Autoevaluación!S134:S137)</f>
        <v>0.33333333333333331</v>
      </c>
      <c r="J6" s="7">
        <f>Autoevaluación!S136/SUM(Autoevaluación!S134:S137)</f>
        <v>0.66666666666666663</v>
      </c>
      <c r="K6" s="7">
        <f>Autoevaluación!S137/SUM(Autoevaluación!S134:S137)</f>
        <v>0</v>
      </c>
      <c r="L6" s="273"/>
      <c r="M6" s="7">
        <f>Autoevaluación!T134/SUM(Autoevaluación!T134:T137)</f>
        <v>0</v>
      </c>
      <c r="N6" s="7">
        <f>Autoevaluación!T135/SUM(Autoevaluación!T134:T137)</f>
        <v>0.33333333333333331</v>
      </c>
      <c r="O6" s="7">
        <f>Autoevaluación!T136/SUM(Autoevaluación!T134:T137)</f>
        <v>0.66666666666666663</v>
      </c>
      <c r="P6" s="7">
        <f>Autoevaluación!T137/SUM(Autoevaluación!T134:T137)</f>
        <v>0</v>
      </c>
      <c r="Q6" s="103"/>
      <c r="R6" s="7">
        <f>Autoevaluación!U134/SUM(Autoevaluación!U134:U137)</f>
        <v>0</v>
      </c>
      <c r="S6" s="7">
        <f>Autoevaluación!U135/SUM(Autoevaluación!U134:U137)</f>
        <v>0.33333333333333331</v>
      </c>
      <c r="T6" s="7">
        <f>Autoevaluación!U136/SUM(Autoevaluación!U134:U137)</f>
        <v>0.66666666666666663</v>
      </c>
      <c r="U6" s="7">
        <f>Autoevaluación!U137/SUM(Autoevaluación!U134:U137)</f>
        <v>0</v>
      </c>
      <c r="V6" s="16"/>
    </row>
    <row r="7" spans="2:22" ht="38.1" customHeight="1" thickTop="1" thickBot="1" x14ac:dyDescent="0.25">
      <c r="B7" s="87" t="s">
        <v>19</v>
      </c>
      <c r="C7" s="82">
        <f>Autoevaluación!R139/SUM(Autoevaluación!R139:R142)</f>
        <v>0.33333333333333331</v>
      </c>
      <c r="D7" s="7">
        <f>Autoevaluación!R140/SUM(Autoevaluación!R139:R142)</f>
        <v>0.33333333333333331</v>
      </c>
      <c r="E7" s="7">
        <f>Autoevaluación!R141/SUM(Autoevaluación!R139:R142)</f>
        <v>0.33333333333333331</v>
      </c>
      <c r="F7" s="7">
        <f>Autoevaluación!R142/SUM(Autoevaluación!R139:R142)</f>
        <v>0</v>
      </c>
      <c r="G7" s="275"/>
      <c r="H7" s="7">
        <f>Autoevaluación!S139/SUM(Autoevaluación!S139:S142)</f>
        <v>0.33333333333333331</v>
      </c>
      <c r="I7" s="7">
        <f>Autoevaluación!S140/SUM(Autoevaluación!S139:S142)</f>
        <v>0.33333333333333331</v>
      </c>
      <c r="J7" s="7">
        <f>Autoevaluación!S141/SUM(Autoevaluación!S139:S142)</f>
        <v>0.33333333333333331</v>
      </c>
      <c r="K7" s="7">
        <f>Autoevaluación!S142/SUM(Autoevaluación!S139:S142)</f>
        <v>0</v>
      </c>
      <c r="L7" s="273"/>
      <c r="M7" s="7">
        <f>Autoevaluación!T139/SUM(Autoevaluación!T139:T142)</f>
        <v>0.33333333333333331</v>
      </c>
      <c r="N7" s="7">
        <f>Autoevaluación!T140/SUM(Autoevaluación!T139:T142)</f>
        <v>0.33333333333333331</v>
      </c>
      <c r="O7" s="7">
        <f>Autoevaluación!T141/SUM(Autoevaluación!T139:T142)</f>
        <v>0.33333333333333331</v>
      </c>
      <c r="P7" s="7">
        <f>Autoevaluación!T142/SUM(Autoevaluación!T139:T142)</f>
        <v>0</v>
      </c>
      <c r="Q7" s="103"/>
      <c r="R7" s="7">
        <f>Autoevaluación!U139/SUM(Autoevaluación!U139:U142)</f>
        <v>0.33333333333333331</v>
      </c>
      <c r="S7" s="7">
        <f>Autoevaluación!U140/SUM(Autoevaluación!U139:U142)</f>
        <v>0.33333333333333331</v>
      </c>
      <c r="T7" s="7">
        <f>Autoevaluación!U141/SUM(Autoevaluación!U139:U142)</f>
        <v>0.33333333333333331</v>
      </c>
      <c r="U7" s="7">
        <f>Autoevaluación!U142/SUM(Autoevaluación!U139:U142)</f>
        <v>0</v>
      </c>
    </row>
    <row r="8" spans="2:22" ht="38.1" customHeight="1" thickTop="1" x14ac:dyDescent="0.2">
      <c r="B8" s="85"/>
      <c r="C8" s="7"/>
      <c r="D8" s="7"/>
      <c r="E8" s="7"/>
      <c r="F8" s="7"/>
      <c r="G8" s="275"/>
      <c r="H8" s="7"/>
      <c r="I8" s="7"/>
      <c r="J8" s="7"/>
      <c r="K8" s="7"/>
      <c r="L8" s="273"/>
      <c r="M8" s="7"/>
      <c r="N8" s="7"/>
      <c r="O8" s="7"/>
      <c r="P8" s="7"/>
      <c r="Q8" s="103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275"/>
      <c r="H9" s="7"/>
      <c r="I9" s="7"/>
      <c r="J9" s="7"/>
      <c r="K9" s="7"/>
      <c r="L9" s="273"/>
      <c r="M9" s="7"/>
      <c r="N9" s="7"/>
      <c r="O9" s="7"/>
      <c r="P9" s="7"/>
      <c r="Q9" s="103"/>
      <c r="R9" s="7"/>
      <c r="S9" s="7"/>
      <c r="T9" s="7"/>
      <c r="U9" s="7"/>
    </row>
    <row r="10" spans="2:22" ht="42" customHeight="1" x14ac:dyDescent="0.2">
      <c r="B10" s="15" t="s">
        <v>139</v>
      </c>
      <c r="C10" s="12">
        <f>AVERAGE(C4:C9)</f>
        <v>8.3333333333333329E-2</v>
      </c>
      <c r="D10" s="12">
        <f>AVERAGE(D4:D9)</f>
        <v>0.29166666666666663</v>
      </c>
      <c r="E10" s="12">
        <f>AVERAGE(E4:E9)</f>
        <v>0.625</v>
      </c>
      <c r="F10" s="12">
        <f>AVERAGE(F4:F9)</f>
        <v>0</v>
      </c>
      <c r="G10" s="9"/>
      <c r="H10" s="12">
        <f>AVERAGE(H4:H9)</f>
        <v>8.3333333333333329E-2</v>
      </c>
      <c r="I10" s="12">
        <f>AVERAGE(I4:I9)</f>
        <v>0.29166666666666663</v>
      </c>
      <c r="J10" s="12">
        <f>AVERAGE(J4:J9)</f>
        <v>0.625</v>
      </c>
      <c r="K10" s="12">
        <f>AVERAGE(K4:K9)</f>
        <v>0</v>
      </c>
      <c r="L10" s="9"/>
      <c r="M10" s="12">
        <f>AVERAGE(M4:M9)</f>
        <v>8.3333333333333329E-2</v>
      </c>
      <c r="N10" s="12">
        <f>AVERAGE(N4:N9)</f>
        <v>0.29166666666666663</v>
      </c>
      <c r="O10" s="12">
        <f>AVERAGE(O4:O9)</f>
        <v>0.625</v>
      </c>
      <c r="P10" s="12">
        <f>AVERAGE(P4:P9)</f>
        <v>0</v>
      </c>
      <c r="Q10" s="104"/>
      <c r="R10" s="12">
        <f>AVERAGE(R4:R9)</f>
        <v>8.3333333333333329E-2</v>
      </c>
      <c r="S10" s="12">
        <f>AVERAGE(S4:S9)</f>
        <v>0.29166666666666663</v>
      </c>
      <c r="T10" s="12">
        <f>AVERAGE(T4:T9)</f>
        <v>0.37499999999999994</v>
      </c>
      <c r="U10" s="12">
        <f>AVERAGE(U4:U9)</f>
        <v>0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269" t="s">
        <v>176</v>
      </c>
      <c r="C12" s="269"/>
      <c r="D12" s="269"/>
      <c r="E12" s="269"/>
      <c r="F12" s="269"/>
      <c r="G12" s="269"/>
      <c r="H12" s="269"/>
      <c r="I12" s="269"/>
      <c r="J12" s="269"/>
      <c r="K12" s="269"/>
      <c r="L12" s="269"/>
      <c r="M12" s="269"/>
      <c r="N12" s="269"/>
      <c r="O12" s="269"/>
      <c r="P12" s="269"/>
      <c r="Q12" s="269"/>
      <c r="R12" s="269"/>
      <c r="S12" s="269"/>
      <c r="T12" s="269"/>
      <c r="U12" s="269"/>
    </row>
    <row r="13" spans="2:22" ht="24.95" customHeight="1" x14ac:dyDescent="0.2">
      <c r="B13" s="282" t="s">
        <v>28</v>
      </c>
      <c r="C13" s="282"/>
      <c r="D13" s="282"/>
      <c r="E13" s="282"/>
      <c r="F13" s="282"/>
      <c r="G13" s="282"/>
      <c r="H13" s="282"/>
      <c r="I13" s="282"/>
      <c r="J13" s="282"/>
      <c r="K13" s="282"/>
      <c r="L13" s="282"/>
      <c r="M13" s="282"/>
      <c r="N13" s="282"/>
      <c r="O13" s="282"/>
      <c r="P13" s="282"/>
      <c r="Q13" s="282"/>
      <c r="R13" s="282"/>
      <c r="S13" s="282"/>
      <c r="T13" s="282"/>
      <c r="U13" s="282"/>
    </row>
    <row r="14" spans="2:22" ht="60" customHeight="1" x14ac:dyDescent="0.2">
      <c r="B14" s="250"/>
      <c r="C14" s="250"/>
      <c r="D14" s="250"/>
      <c r="E14" s="250"/>
      <c r="F14" s="250"/>
      <c r="G14" s="250"/>
      <c r="H14" s="250"/>
      <c r="I14" s="250"/>
      <c r="J14" s="250"/>
      <c r="K14" s="250"/>
      <c r="L14" s="250"/>
      <c r="M14" s="250"/>
      <c r="N14" s="250"/>
      <c r="O14" s="250"/>
      <c r="P14" s="250"/>
      <c r="Q14" s="250"/>
      <c r="R14" s="250"/>
      <c r="S14" s="250"/>
      <c r="T14" s="250"/>
      <c r="U14" s="250"/>
    </row>
    <row r="15" spans="2:22" ht="60" customHeight="1" x14ac:dyDescent="0.2">
      <c r="B15" s="250"/>
      <c r="C15" s="250"/>
      <c r="D15" s="250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  <c r="R15" s="250"/>
      <c r="S15" s="250"/>
      <c r="T15" s="250"/>
      <c r="U15" s="250"/>
    </row>
    <row r="16" spans="2:22" s="14" customFormat="1" ht="24.95" customHeight="1" x14ac:dyDescent="0.25">
      <c r="B16" s="280" t="s">
        <v>123</v>
      </c>
      <c r="C16" s="280"/>
      <c r="D16" s="280"/>
      <c r="E16" s="280"/>
      <c r="F16" s="280"/>
      <c r="G16" s="280"/>
      <c r="H16" s="280"/>
      <c r="I16" s="280"/>
      <c r="J16" s="280"/>
      <c r="K16" s="280"/>
      <c r="L16" s="280"/>
      <c r="M16" s="280"/>
      <c r="N16" s="280"/>
      <c r="O16" s="280"/>
      <c r="P16" s="280"/>
      <c r="Q16" s="280"/>
      <c r="R16" s="280"/>
      <c r="S16" s="280"/>
      <c r="T16" s="280"/>
      <c r="U16" s="280"/>
    </row>
    <row r="17" spans="2:21" ht="60" customHeight="1" x14ac:dyDescent="0.2">
      <c r="B17" s="250"/>
      <c r="C17" s="250"/>
      <c r="D17" s="250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</row>
    <row r="18" spans="2:21" ht="60" customHeight="1" x14ac:dyDescent="0.2">
      <c r="B18" s="250"/>
      <c r="C18" s="250"/>
      <c r="D18" s="250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50"/>
      <c r="U18" s="250"/>
    </row>
    <row r="19" spans="2:21" ht="60" customHeight="1" x14ac:dyDescent="0.2">
      <c r="B19" s="250"/>
      <c r="C19" s="250"/>
      <c r="D19" s="250"/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  <c r="R19" s="250"/>
      <c r="S19" s="250"/>
      <c r="T19" s="250"/>
      <c r="U19" s="250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259" t="s">
        <v>177</v>
      </c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</row>
    <row r="22" spans="2:21" ht="24.95" customHeight="1" x14ac:dyDescent="0.2">
      <c r="B22" s="260" t="s">
        <v>28</v>
      </c>
      <c r="C22" s="260"/>
      <c r="D22" s="260"/>
      <c r="E22" s="260"/>
      <c r="F22" s="260"/>
      <c r="G22" s="260"/>
      <c r="H22" s="260"/>
      <c r="I22" s="260"/>
      <c r="J22" s="260"/>
      <c r="K22" s="260"/>
      <c r="L22" s="260"/>
      <c r="M22" s="260"/>
      <c r="N22" s="260"/>
      <c r="O22" s="260"/>
      <c r="P22" s="260"/>
      <c r="Q22" s="260"/>
      <c r="R22" s="260"/>
      <c r="S22" s="260"/>
      <c r="T22" s="260"/>
      <c r="U22" s="260"/>
    </row>
    <row r="23" spans="2:21" ht="60" customHeight="1" x14ac:dyDescent="0.2">
      <c r="B23" s="250"/>
      <c r="C23" s="250"/>
      <c r="D23" s="250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  <c r="R23" s="250"/>
      <c r="S23" s="250"/>
      <c r="T23" s="250"/>
      <c r="U23" s="250"/>
    </row>
    <row r="24" spans="2:21" ht="60" customHeight="1" x14ac:dyDescent="0.2">
      <c r="B24" s="250"/>
      <c r="C24" s="250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250"/>
      <c r="T24" s="250"/>
      <c r="U24" s="250"/>
    </row>
    <row r="25" spans="2:21" s="14" customFormat="1" ht="24.95" customHeight="1" x14ac:dyDescent="0.25">
      <c r="B25" s="280" t="s">
        <v>123</v>
      </c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</row>
    <row r="26" spans="2:21" ht="60" customHeight="1" x14ac:dyDescent="0.2">
      <c r="B26" s="250"/>
      <c r="C26" s="250"/>
      <c r="D26" s="250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  <c r="R26" s="250"/>
      <c r="S26" s="250"/>
      <c r="T26" s="250"/>
      <c r="U26" s="250"/>
    </row>
    <row r="27" spans="2:21" ht="60" customHeight="1" x14ac:dyDescent="0.2">
      <c r="B27" s="250"/>
      <c r="C27" s="250"/>
      <c r="D27" s="250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  <c r="R27" s="250"/>
      <c r="S27" s="250"/>
      <c r="T27" s="250"/>
      <c r="U27" s="250"/>
    </row>
    <row r="28" spans="2:21" ht="60" customHeight="1" x14ac:dyDescent="0.2">
      <c r="B28" s="250"/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  <c r="R28" s="250"/>
      <c r="S28" s="250"/>
      <c r="T28" s="250"/>
      <c r="U28" s="250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281" t="s">
        <v>177</v>
      </c>
      <c r="C30" s="281"/>
      <c r="D30" s="281"/>
      <c r="E30" s="281"/>
      <c r="F30" s="281"/>
      <c r="G30" s="281"/>
      <c r="H30" s="281"/>
      <c r="I30" s="281"/>
      <c r="J30" s="281"/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</row>
    <row r="31" spans="2:21" ht="24.95" customHeight="1" x14ac:dyDescent="0.2">
      <c r="B31" s="278" t="s">
        <v>28</v>
      </c>
      <c r="C31" s="279"/>
      <c r="D31" s="279"/>
      <c r="E31" s="279"/>
      <c r="F31" s="279"/>
      <c r="G31" s="279"/>
      <c r="H31" s="279"/>
      <c r="I31" s="279"/>
      <c r="J31" s="279"/>
      <c r="K31" s="279"/>
      <c r="L31" s="279"/>
      <c r="M31" s="279"/>
      <c r="N31" s="279"/>
      <c r="O31" s="279"/>
      <c r="P31" s="279"/>
      <c r="Q31" s="279"/>
      <c r="R31" s="279"/>
      <c r="S31" s="279"/>
      <c r="T31" s="279"/>
      <c r="U31" s="279"/>
    </row>
    <row r="32" spans="2:21" ht="60" customHeight="1" x14ac:dyDescent="0.2">
      <c r="B32" s="250"/>
      <c r="C32" s="250"/>
      <c r="D32" s="250"/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  <c r="R32" s="250"/>
      <c r="S32" s="250"/>
      <c r="T32" s="250"/>
      <c r="U32" s="250"/>
    </row>
    <row r="33" spans="2:21" ht="60" customHeight="1" x14ac:dyDescent="0.2">
      <c r="B33" s="250"/>
      <c r="C33" s="250"/>
      <c r="D33" s="250"/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  <c r="R33" s="250"/>
      <c r="S33" s="250"/>
      <c r="T33" s="250"/>
      <c r="U33" s="250"/>
    </row>
    <row r="34" spans="2:21" s="14" customFormat="1" ht="24.95" customHeight="1" x14ac:dyDescent="0.25">
      <c r="B34" s="280" t="s">
        <v>123</v>
      </c>
      <c r="C34" s="280"/>
      <c r="D34" s="280"/>
      <c r="E34" s="280"/>
      <c r="F34" s="280"/>
      <c r="G34" s="280"/>
      <c r="H34" s="280"/>
      <c r="I34" s="280"/>
      <c r="J34" s="280"/>
      <c r="K34" s="280"/>
      <c r="L34" s="280"/>
      <c r="M34" s="280"/>
      <c r="N34" s="280"/>
      <c r="O34" s="280"/>
      <c r="P34" s="280"/>
      <c r="Q34" s="280"/>
      <c r="R34" s="280"/>
      <c r="S34" s="280"/>
      <c r="T34" s="280"/>
      <c r="U34" s="280"/>
    </row>
    <row r="35" spans="2:21" ht="60" customHeight="1" x14ac:dyDescent="0.2">
      <c r="B35" s="250"/>
      <c r="C35" s="250"/>
      <c r="D35" s="250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  <c r="R35" s="250"/>
      <c r="S35" s="250"/>
      <c r="T35" s="250"/>
      <c r="U35" s="250"/>
    </row>
    <row r="36" spans="2:21" ht="60" customHeight="1" x14ac:dyDescent="0.2">
      <c r="B36" s="250"/>
      <c r="C36" s="250"/>
      <c r="D36" s="250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  <c r="R36" s="250"/>
      <c r="S36" s="250"/>
      <c r="T36" s="250"/>
      <c r="U36" s="250"/>
    </row>
    <row r="37" spans="2:21" ht="60" customHeight="1" x14ac:dyDescent="0.2">
      <c r="B37" s="250"/>
      <c r="C37" s="250"/>
      <c r="D37" s="250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  <c r="R37" s="250"/>
      <c r="S37" s="250"/>
      <c r="T37" s="250"/>
      <c r="U37" s="250"/>
    </row>
    <row r="40" spans="2:21" x14ac:dyDescent="0.2">
      <c r="B40" s="276" t="s">
        <v>177</v>
      </c>
      <c r="C40" s="276"/>
      <c r="D40" s="276"/>
      <c r="E40" s="276"/>
      <c r="F40" s="276"/>
      <c r="G40" s="276"/>
      <c r="H40" s="276"/>
      <c r="I40" s="276"/>
      <c r="J40" s="276"/>
      <c r="K40" s="276"/>
      <c r="L40" s="276"/>
      <c r="M40" s="276"/>
      <c r="N40" s="276"/>
      <c r="O40" s="276"/>
      <c r="P40" s="276"/>
      <c r="Q40" s="276"/>
      <c r="R40" s="276"/>
      <c r="S40" s="276"/>
      <c r="T40" s="276"/>
      <c r="U40" s="276"/>
    </row>
    <row r="41" spans="2:21" ht="19.5" x14ac:dyDescent="0.2">
      <c r="B41" s="278" t="s">
        <v>28</v>
      </c>
      <c r="C41" s="279"/>
      <c r="D41" s="279"/>
      <c r="E41" s="279"/>
      <c r="F41" s="279"/>
      <c r="G41" s="279"/>
      <c r="H41" s="279"/>
      <c r="I41" s="279"/>
      <c r="J41" s="279"/>
      <c r="K41" s="279"/>
      <c r="L41" s="279"/>
      <c r="M41" s="279"/>
      <c r="N41" s="279"/>
      <c r="O41" s="279"/>
      <c r="P41" s="279"/>
      <c r="Q41" s="279"/>
      <c r="R41" s="279"/>
      <c r="S41" s="279"/>
      <c r="T41" s="279"/>
      <c r="U41" s="279"/>
    </row>
    <row r="42" spans="2:21" ht="62.25" customHeight="1" x14ac:dyDescent="0.2">
      <c r="B42" s="250"/>
      <c r="C42" s="250"/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  <c r="R42" s="250"/>
      <c r="S42" s="250"/>
      <c r="T42" s="250"/>
      <c r="U42" s="250"/>
    </row>
    <row r="43" spans="2:21" ht="64.5" customHeight="1" x14ac:dyDescent="0.2">
      <c r="B43" s="250"/>
      <c r="C43" s="250"/>
      <c r="D43" s="250"/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  <c r="R43" s="250"/>
      <c r="S43" s="250"/>
      <c r="T43" s="250"/>
      <c r="U43" s="250"/>
    </row>
    <row r="44" spans="2:21" ht="19.5" x14ac:dyDescent="0.2">
      <c r="B44" s="280" t="s">
        <v>123</v>
      </c>
      <c r="C44" s="280"/>
      <c r="D44" s="280"/>
      <c r="E44" s="280"/>
      <c r="F44" s="280"/>
      <c r="G44" s="280"/>
      <c r="H44" s="280"/>
      <c r="I44" s="280"/>
      <c r="J44" s="280"/>
      <c r="K44" s="280"/>
      <c r="L44" s="280"/>
      <c r="M44" s="280"/>
      <c r="N44" s="280"/>
      <c r="O44" s="280"/>
      <c r="P44" s="280"/>
      <c r="Q44" s="280"/>
      <c r="R44" s="280"/>
      <c r="S44" s="280"/>
      <c r="T44" s="280"/>
      <c r="U44" s="280"/>
    </row>
    <row r="45" spans="2:21" ht="54.75" customHeight="1" x14ac:dyDescent="0.2">
      <c r="B45" s="250"/>
      <c r="C45" s="250"/>
      <c r="D45" s="250"/>
      <c r="E45" s="250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0"/>
      <c r="Q45" s="250"/>
      <c r="R45" s="250"/>
      <c r="S45" s="250"/>
      <c r="T45" s="250"/>
      <c r="U45" s="250"/>
    </row>
    <row r="46" spans="2:21" ht="61.5" customHeight="1" x14ac:dyDescent="0.2">
      <c r="B46" s="250"/>
      <c r="C46" s="250"/>
      <c r="D46" s="250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  <c r="R46" s="250"/>
      <c r="S46" s="250"/>
      <c r="T46" s="250"/>
      <c r="U46" s="250"/>
    </row>
    <row r="47" spans="2:21" ht="64.5" customHeight="1" x14ac:dyDescent="0.2">
      <c r="B47" s="250"/>
      <c r="C47" s="250"/>
      <c r="D47" s="250"/>
      <c r="E47" s="250"/>
      <c r="F47" s="250"/>
      <c r="G47" s="250"/>
      <c r="H47" s="250"/>
      <c r="I47" s="250"/>
      <c r="J47" s="250"/>
      <c r="K47" s="250"/>
      <c r="L47" s="250"/>
      <c r="M47" s="250"/>
      <c r="N47" s="250"/>
      <c r="O47" s="250"/>
      <c r="P47" s="250"/>
      <c r="Q47" s="250"/>
      <c r="R47" s="250"/>
      <c r="S47" s="250"/>
      <c r="T47" s="250"/>
      <c r="U47" s="250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  <mergeCell ref="L3:L9"/>
    <mergeCell ref="B2:B3"/>
    <mergeCell ref="R2:U2"/>
    <mergeCell ref="B12:U12"/>
    <mergeCell ref="B13:U13"/>
    <mergeCell ref="B24:U24"/>
    <mergeCell ref="B25:U25"/>
    <mergeCell ref="B26:U26"/>
    <mergeCell ref="B27:U27"/>
    <mergeCell ref="B42:U42"/>
    <mergeCell ref="B28:U28"/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</mergeCells>
  <phoneticPr fontId="2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USUARIO</cp:lastModifiedBy>
  <cp:lastPrinted>2011-10-07T14:16:27Z</cp:lastPrinted>
  <dcterms:created xsi:type="dcterms:W3CDTF">2010-02-23T19:10:51Z</dcterms:created>
  <dcterms:modified xsi:type="dcterms:W3CDTF">2023-01-18T21:07:22Z</dcterms:modified>
</cp:coreProperties>
</file>