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6295748-D168-4190-94BD-DD5D09487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6-10" sheetId="3" r:id="rId2"/>
    <sheet name="2022-05-31" sheetId="4" r:id="rId3"/>
    <sheet name="2022-05-29" sheetId="5" r:id="rId4"/>
    <sheet name="2022-05-27" sheetId="6" r:id="rId5"/>
    <sheet name="2022-05-28" sheetId="7" r:id="rId6"/>
    <sheet name="2022-05-25" sheetId="8" r:id="rId7"/>
    <sheet name="2022-05-14" sheetId="9" r:id="rId8"/>
    <sheet name="2022-05-15" sheetId="10" r:id="rId9"/>
    <sheet name="2022-05-26" sheetId="11" r:id="rId10"/>
    <sheet name="2022-05-13" sheetId="12" r:id="rId11"/>
    <sheet name="2022-05-22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" l="1"/>
  <c r="F52" i="2"/>
  <c r="F53" i="2" s="1"/>
  <c r="G52" i="2"/>
  <c r="H52" i="2"/>
  <c r="H53" i="2" s="1"/>
  <c r="I52" i="2"/>
  <c r="J52" i="2"/>
  <c r="J53" i="2" s="1"/>
  <c r="K52" i="2"/>
  <c r="L52" i="2"/>
  <c r="M52" i="2"/>
  <c r="N52" i="2"/>
  <c r="N53" i="2" s="1"/>
  <c r="O52" i="2"/>
  <c r="P52" i="2"/>
  <c r="P53" i="2" s="1"/>
  <c r="Q52" i="2"/>
  <c r="R52" i="2"/>
  <c r="S52" i="2"/>
  <c r="T52" i="2"/>
  <c r="T53" i="2" s="1"/>
  <c r="U52" i="2"/>
  <c r="V52" i="2"/>
  <c r="V53" i="2" s="1"/>
  <c r="W52" i="2"/>
  <c r="D52" i="2"/>
  <c r="E50" i="2"/>
  <c r="F50" i="2"/>
  <c r="F51" i="2" s="1"/>
  <c r="G50" i="2"/>
  <c r="G51" i="2" s="1"/>
  <c r="H50" i="2"/>
  <c r="I50" i="2"/>
  <c r="J50" i="2"/>
  <c r="J51" i="2" s="1"/>
  <c r="K50" i="2"/>
  <c r="K51" i="2" s="1"/>
  <c r="L50" i="2"/>
  <c r="L51" i="2" s="1"/>
  <c r="M50" i="2"/>
  <c r="N50" i="2"/>
  <c r="N51" i="2" s="1"/>
  <c r="O50" i="2"/>
  <c r="P50" i="2"/>
  <c r="P51" i="2" s="1"/>
  <c r="Q50" i="2"/>
  <c r="R50" i="2"/>
  <c r="S50" i="2"/>
  <c r="T50" i="2"/>
  <c r="T51" i="2" s="1"/>
  <c r="U50" i="2"/>
  <c r="V50" i="2"/>
  <c r="V51" i="2" s="1"/>
  <c r="W50" i="2"/>
  <c r="W51" i="2" s="1"/>
  <c r="D50" i="2"/>
  <c r="D51" i="2" s="1"/>
  <c r="E48" i="2"/>
  <c r="F48" i="2"/>
  <c r="F49" i="2" s="1"/>
  <c r="G48" i="2"/>
  <c r="H48" i="2"/>
  <c r="H49" i="2" s="1"/>
  <c r="I48" i="2"/>
  <c r="J48" i="2"/>
  <c r="J49" i="2" s="1"/>
  <c r="K48" i="2"/>
  <c r="L48" i="2"/>
  <c r="L49" i="2" s="1"/>
  <c r="M48" i="2"/>
  <c r="N48" i="2"/>
  <c r="N49" i="2" s="1"/>
  <c r="O48" i="2"/>
  <c r="P48" i="2"/>
  <c r="P49" i="2" s="1"/>
  <c r="Q48" i="2"/>
  <c r="R48" i="2"/>
  <c r="R49" i="2" s="1"/>
  <c r="S48" i="2"/>
  <c r="T48" i="2"/>
  <c r="T49" i="2" s="1"/>
  <c r="U48" i="2"/>
  <c r="V48" i="2"/>
  <c r="V49" i="2" s="1"/>
  <c r="W48" i="2"/>
  <c r="D48" i="2"/>
  <c r="E46" i="2"/>
  <c r="F46" i="2"/>
  <c r="F47" i="2" s="1"/>
  <c r="G46" i="2"/>
  <c r="H46" i="2"/>
  <c r="I46" i="2"/>
  <c r="J46" i="2"/>
  <c r="J47" i="2" s="1"/>
  <c r="K46" i="2"/>
  <c r="L46" i="2"/>
  <c r="M46" i="2"/>
  <c r="N46" i="2"/>
  <c r="O46" i="2"/>
  <c r="P46" i="2"/>
  <c r="Q46" i="2"/>
  <c r="R46" i="2"/>
  <c r="R47" i="2" s="1"/>
  <c r="S46" i="2"/>
  <c r="T46" i="2"/>
  <c r="U46" i="2"/>
  <c r="V46" i="2"/>
  <c r="V47" i="2" s="1"/>
  <c r="W46" i="2"/>
  <c r="D46" i="2"/>
  <c r="D47" i="2" s="1"/>
  <c r="E44" i="2"/>
  <c r="F44" i="2"/>
  <c r="F45" i="2" s="1"/>
  <c r="G44" i="2"/>
  <c r="H44" i="2"/>
  <c r="H45" i="2" s="1"/>
  <c r="I44" i="2"/>
  <c r="J44" i="2"/>
  <c r="K44" i="2"/>
  <c r="L44" i="2"/>
  <c r="L45" i="2" s="1"/>
  <c r="M44" i="2"/>
  <c r="N44" i="2"/>
  <c r="N45" i="2" s="1"/>
  <c r="O44" i="2"/>
  <c r="P44" i="2"/>
  <c r="P45" i="2" s="1"/>
  <c r="Q44" i="2"/>
  <c r="R44" i="2"/>
  <c r="R45" i="2" s="1"/>
  <c r="S44" i="2"/>
  <c r="T44" i="2"/>
  <c r="T45" i="2" s="1"/>
  <c r="U44" i="2"/>
  <c r="V44" i="2"/>
  <c r="W44" i="2"/>
  <c r="D44" i="2"/>
  <c r="D45" i="2" s="1"/>
  <c r="X40" i="2"/>
  <c r="X39" i="2"/>
  <c r="E42" i="2"/>
  <c r="F42" i="2"/>
  <c r="G42" i="2"/>
  <c r="H42" i="2"/>
  <c r="H43" i="2" s="1"/>
  <c r="I42" i="2"/>
  <c r="J42" i="2"/>
  <c r="K42" i="2"/>
  <c r="L42" i="2"/>
  <c r="L43" i="2" s="1"/>
  <c r="M42" i="2"/>
  <c r="N42" i="2"/>
  <c r="O42" i="2"/>
  <c r="P42" i="2"/>
  <c r="P43" i="2" s="1"/>
  <c r="Q42" i="2"/>
  <c r="R42" i="2"/>
  <c r="R43" i="2" s="1"/>
  <c r="S42" i="2"/>
  <c r="T42" i="2"/>
  <c r="T43" i="2" s="1"/>
  <c r="U42" i="2"/>
  <c r="V42" i="2"/>
  <c r="W42" i="2"/>
  <c r="D42" i="2"/>
  <c r="D43" i="2" s="1"/>
  <c r="W53" i="2"/>
  <c r="S53" i="2"/>
  <c r="O53" i="2"/>
  <c r="K53" i="2"/>
  <c r="G53" i="2"/>
  <c r="U53" i="2"/>
  <c r="R53" i="2"/>
  <c r="Q53" i="2"/>
  <c r="M53" i="2"/>
  <c r="L53" i="2"/>
  <c r="I53" i="2"/>
  <c r="E53" i="2"/>
  <c r="U51" i="2"/>
  <c r="Q51" i="2"/>
  <c r="M51" i="2"/>
  <c r="I51" i="2"/>
  <c r="E51" i="2"/>
  <c r="S51" i="2"/>
  <c r="R51" i="2"/>
  <c r="O51" i="2"/>
  <c r="H51" i="2"/>
  <c r="W49" i="2"/>
  <c r="S49" i="2"/>
  <c r="O49" i="2"/>
  <c r="K49" i="2"/>
  <c r="G49" i="2"/>
  <c r="U49" i="2"/>
  <c r="Q49" i="2"/>
  <c r="M49" i="2"/>
  <c r="I49" i="2"/>
  <c r="E49" i="2"/>
  <c r="U47" i="2"/>
  <c r="Q47" i="2"/>
  <c r="M47" i="2"/>
  <c r="I47" i="2"/>
  <c r="E47" i="2"/>
  <c r="W47" i="2"/>
  <c r="T47" i="2"/>
  <c r="S47" i="2"/>
  <c r="P47" i="2"/>
  <c r="O47" i="2"/>
  <c r="N47" i="2"/>
  <c r="L47" i="2"/>
  <c r="K47" i="2"/>
  <c r="H47" i="2"/>
  <c r="G47" i="2"/>
  <c r="W45" i="2"/>
  <c r="S45" i="2"/>
  <c r="O45" i="2"/>
  <c r="K45" i="2"/>
  <c r="G45" i="2"/>
  <c r="V45" i="2"/>
  <c r="U55" i="2"/>
  <c r="S55" i="2"/>
  <c r="Q55" i="2"/>
  <c r="O55" i="2"/>
  <c r="M55" i="2"/>
  <c r="J45" i="2"/>
  <c r="I55" i="2"/>
  <c r="E55" i="2"/>
  <c r="M43" i="2"/>
  <c r="W43" i="2"/>
  <c r="V43" i="2"/>
  <c r="U43" i="2"/>
  <c r="S43" i="2"/>
  <c r="Q43" i="2"/>
  <c r="O43" i="2"/>
  <c r="N43" i="2"/>
  <c r="K43" i="2"/>
  <c r="J43" i="2"/>
  <c r="I43" i="2"/>
  <c r="G43" i="2"/>
  <c r="F43" i="2"/>
  <c r="E43" i="2"/>
  <c r="X52" i="2" l="1"/>
  <c r="K55" i="2"/>
  <c r="G55" i="2"/>
  <c r="W55" i="2"/>
  <c r="X48" i="2"/>
  <c r="S60" i="2"/>
  <c r="H60" i="2"/>
  <c r="M60" i="2"/>
  <c r="D60" i="2"/>
  <c r="X44" i="2"/>
  <c r="D49" i="2"/>
  <c r="D53" i="2"/>
  <c r="F55" i="2"/>
  <c r="J55" i="2"/>
  <c r="N55" i="2"/>
  <c r="R55" i="2"/>
  <c r="V55" i="2"/>
  <c r="X42" i="2"/>
  <c r="E45" i="2"/>
  <c r="I45" i="2"/>
  <c r="M45" i="2"/>
  <c r="Q45" i="2"/>
  <c r="U45" i="2"/>
  <c r="X46" i="2"/>
  <c r="X50" i="2"/>
  <c r="D55" i="2"/>
  <c r="H55" i="2"/>
  <c r="L55" i="2"/>
  <c r="P55" i="2"/>
  <c r="T55" i="2"/>
  <c r="X55" i="2" l="1"/>
  <c r="X51" i="2" s="1"/>
  <c r="X49" i="2" l="1"/>
  <c r="X53" i="2"/>
  <c r="X45" i="2"/>
  <c r="X47" i="2"/>
  <c r="X43" i="2"/>
  <c r="X56" i="2" l="1"/>
</calcChain>
</file>

<file path=xl/sharedStrings.xml><?xml version="1.0" encoding="utf-8"?>
<sst xmlns="http://schemas.openxmlformats.org/spreadsheetml/2006/main" count="4307" uniqueCount="180">
  <si>
    <t>Establecimiento Educativo</t>
  </si>
  <si>
    <t>COL FRANCISCO FERNANDEZ DE CONTRERAS</t>
  </si>
  <si>
    <t>Sede</t>
  </si>
  <si>
    <t>Grado</t>
  </si>
  <si>
    <t>6</t>
  </si>
  <si>
    <t>Curso</t>
  </si>
  <si>
    <t>0602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</si>
  <si>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</si>
  <si>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</si>
  <si>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</si>
  <si>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</si>
  <si>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</si>
  <si>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</si>
  <si>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</si>
  <si>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</si>
  <si>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</si>
  <si>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</si>
  <si>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</si>
  <si>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</si>
  <si>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1. Conoce la Constitución y su función de enmarcar y regular las acciones de las personas y grupos en la sociedad.</t>
  </si>
  <si>
    <t>2. Conoce los mecanismos que los ciudadanos tienen a su disposición para la participación democrática y para garantizar la protección de sus derechos.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</si>
  <si>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</si>
  <si>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</si>
  <si>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</si>
  <si>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</si>
  <si>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1.2. Conoce los derechos fundamentales consagrados en la Constitución.</t>
  </si>
  <si>
    <t>1.1. Conoce algunos de los principios fundamentales de la Constitución.</t>
  </si>
  <si>
    <t>2.1. Identifica la estructura y las funciones de la institución escolar y el papel de sus diferentes constituyentes.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</si>
  <si>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</si>
  <si>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</si>
  <si>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1.3. Analiza efectos de decisiones en distintos aspectos de una situación problemática.</t>
  </si>
  <si>
    <t>1.2. Establece relaciones entre aspectos de una situación problemática.</t>
  </si>
  <si>
    <t>ID Estudiante</t>
  </si>
  <si>
    <t>Nombres y Apellidos</t>
  </si>
  <si>
    <t>Item</t>
  </si>
  <si>
    <t>I_1893123</t>
  </si>
  <si>
    <t>I_1898327</t>
  </si>
  <si>
    <t>I_1898338</t>
  </si>
  <si>
    <t>I_1893112</t>
  </si>
  <si>
    <t>I_1893172</t>
  </si>
  <si>
    <t>I_1898340</t>
  </si>
  <si>
    <t>I_1893130</t>
  </si>
  <si>
    <t>I_1898368</t>
  </si>
  <si>
    <t>I_1898356</t>
  </si>
  <si>
    <t>I_1898386</t>
  </si>
  <si>
    <t>I_1893145</t>
  </si>
  <si>
    <t>I_1898397</t>
  </si>
  <si>
    <t>I_1893160</t>
  </si>
  <si>
    <t>I_1898376</t>
  </si>
  <si>
    <t>I_1893159</t>
  </si>
  <si>
    <t>I_1898418</t>
  </si>
  <si>
    <t>I_1893187</t>
  </si>
  <si>
    <t>I_1893109</t>
  </si>
  <si>
    <t>I_1898401</t>
  </si>
  <si>
    <t>I_1893096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</si>
  <si>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</si>
  <si>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</si>
  <si>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</si>
  <si>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</si>
  <si>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</si>
  <si>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4552453</t>
  </si>
  <si>
    <t>BREINER   QUINTERO CARVAJALINO</t>
  </si>
  <si>
    <t>B</t>
  </si>
  <si>
    <t>C</t>
  </si>
  <si>
    <t>A</t>
  </si>
  <si>
    <t>D</t>
  </si>
  <si>
    <t>15%</t>
  </si>
  <si>
    <t>0%</t>
  </si>
  <si>
    <t>2022-06-10</t>
  </si>
  <si>
    <t>Online</t>
  </si>
  <si>
    <t>4557378</t>
  </si>
  <si>
    <t>DANNA   BARBOSA URIBE</t>
  </si>
  <si>
    <t>O</t>
  </si>
  <si>
    <t>50%</t>
  </si>
  <si>
    <t>5%</t>
  </si>
  <si>
    <t>2022-05-31</t>
  </si>
  <si>
    <t>4553714</t>
  </si>
  <si>
    <t>VIVIANA ISABELLA BARBOSA CARDOSO</t>
  </si>
  <si>
    <t>70%</t>
  </si>
  <si>
    <t>2022-05-29</t>
  </si>
  <si>
    <t>4538714</t>
  </si>
  <si>
    <t>BASTIAAN MATTIAS CORONEL FLOREZ</t>
  </si>
  <si>
    <t>45%</t>
  </si>
  <si>
    <t>2022-05-27</t>
  </si>
  <si>
    <t>4546232</t>
  </si>
  <si>
    <t>DULCE MARIA RIVEROS QUINTERO</t>
  </si>
  <si>
    <t>25%</t>
  </si>
  <si>
    <t>4547462</t>
  </si>
  <si>
    <t>JAIDER JAIR QUINTERO GALVIS</t>
  </si>
  <si>
    <t>35%</t>
  </si>
  <si>
    <t>4547466</t>
  </si>
  <si>
    <t>FRANK SEBASTIAN SALAZAR RAMIREZ</t>
  </si>
  <si>
    <t>30%</t>
  </si>
  <si>
    <t>4556089</t>
  </si>
  <si>
    <t>MARIA JOSE ANDRADE GALVAN</t>
  </si>
  <si>
    <t>20%</t>
  </si>
  <si>
    <t>5514516</t>
  </si>
  <si>
    <t>JOSE MIGUEL CLARO PALLARES</t>
  </si>
  <si>
    <t>4539926</t>
  </si>
  <si>
    <t>JOSE MIGUEL CONTRERAS RANGEL</t>
  </si>
  <si>
    <t>2022-05-28</t>
  </si>
  <si>
    <t>4539945</t>
  </si>
  <si>
    <t>JERONIMO   QUINTERO MARTINEZ</t>
  </si>
  <si>
    <t>2685207</t>
  </si>
  <si>
    <t>SHAROL NICOLL RODRIGUEZ PABON</t>
  </si>
  <si>
    <t>2022-05-25</t>
  </si>
  <si>
    <t>4539957</t>
  </si>
  <si>
    <t>CARLOS MARIO QUINTERO SANCHEZ</t>
  </si>
  <si>
    <t>2022-05-14</t>
  </si>
  <si>
    <t>4540432</t>
  </si>
  <si>
    <t>SARA NICOLL GUERRERO ROPERO</t>
  </si>
  <si>
    <t>2022-05-15</t>
  </si>
  <si>
    <t>4547464</t>
  </si>
  <si>
    <t>HEVELIN ZARITH HERNANDEZ SANCHEZ</t>
  </si>
  <si>
    <t>4551537</t>
  </si>
  <si>
    <t>JOHAN SEBASTIAN MEJIA VILLAREAL</t>
  </si>
  <si>
    <t>10%</t>
  </si>
  <si>
    <t>4541217</t>
  </si>
  <si>
    <t>EVELYN MARCELA CORTINA DIAZ</t>
  </si>
  <si>
    <t>2022-05-26</t>
  </si>
  <si>
    <t>4553758</t>
  </si>
  <si>
    <t>GERARD STEVEN MORA CRUZ</t>
  </si>
  <si>
    <t>40%</t>
  </si>
  <si>
    <t>4556092</t>
  </si>
  <si>
    <t>JUAN SEBASTIAN AREVALO POVEDA</t>
  </si>
  <si>
    <t>2022-05-13</t>
  </si>
  <si>
    <t>4550403</t>
  </si>
  <si>
    <t>VALERY SOFIA DUARTE NAVARRO</t>
  </si>
  <si>
    <t>2022-05-22</t>
  </si>
  <si>
    <t>4551540</t>
  </si>
  <si>
    <t>SHARITH LORENA SANCHEZ GARAY</t>
  </si>
  <si>
    <t>4557426</t>
  </si>
  <si>
    <t>CAMILA VALESKA GUZMAN PANIAGUA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</si>
  <si>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</si>
  <si>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</si>
  <si>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</si>
  <si>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</si>
  <si>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</si>
  <si>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</si>
  <si>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</si>
  <si>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</si>
  <si>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</si>
  <si>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33.33%</t>
  </si>
  <si>
    <t>16.67%</t>
  </si>
  <si>
    <t>83.33%</t>
  </si>
  <si>
    <t>66.67%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</si>
  <si>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</si>
  <si>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</si>
  <si>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</si>
  <si>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</si>
  <si>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</si>
  <si>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</si>
  <si>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</si>
  <si>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</si>
  <si>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</si>
  <si>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</si>
  <si>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</si>
  <si>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</si>
  <si>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</si>
  <si>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</si>
  <si>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</si>
  <si>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</si>
  <si>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</si>
  <si>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</si>
  <si>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</si>
  <si>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</si>
  <si>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</si>
  <si>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</si>
  <si>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</si>
  <si>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</si>
  <si>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</si>
  <si>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</si>
  <si>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</si>
  <si>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</si>
  <si>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</si>
  <si>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</si>
  <si>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</si>
  <si>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</si>
  <si>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PENSAMIENTO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</si>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</sst>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5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ACAD-0722-4855-B64C-C759BE7AD087}">
  <dimension ref="A6:AB60"/>
  <sheetViews>
    <sheetView tabSelected="1" topLeftCell="C11" workbookViewId="0">
      <selection activeCell="O31" sqref="O31"/>
    </sheetView>
  </sheetViews>
  <sheetFormatPr baseColWidth="10" defaultRowHeight="15" x14ac:dyDescent="0.25"/>
  <cols>
    <col min="2" max="2" width="47.7109375" bestFit="1" customWidth="1"/>
    <col min="3" max="3" width="22.85546875" bestFit="1" customWidth="1"/>
    <col min="25" max="25" width="18.5703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s="1" t="s">
        <v>32</v>
      </c>
      <c r="B15" s="1" t="s">
        <v>33</v>
      </c>
      <c r="C15" s="1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2" t="s">
        <v>62</v>
      </c>
      <c r="E16" s="2" t="s">
        <v>63</v>
      </c>
      <c r="F16" s="2" t="s">
        <v>64</v>
      </c>
      <c r="G16" s="2" t="s">
        <v>64</v>
      </c>
      <c r="H16" s="2" t="s">
        <v>63</v>
      </c>
      <c r="I16" s="2" t="s">
        <v>65</v>
      </c>
      <c r="J16" s="2" t="s">
        <v>65</v>
      </c>
      <c r="K16" s="2" t="s">
        <v>65</v>
      </c>
      <c r="L16" s="2" t="s">
        <v>62</v>
      </c>
      <c r="M16" s="2" t="s">
        <v>62</v>
      </c>
      <c r="N16" s="2" t="s">
        <v>65</v>
      </c>
      <c r="O16" s="2" t="s">
        <v>63</v>
      </c>
      <c r="P16" s="2" t="s">
        <v>65</v>
      </c>
      <c r="Q16" s="2" t="s">
        <v>65</v>
      </c>
      <c r="R16" s="2" t="s">
        <v>65</v>
      </c>
      <c r="S16" s="2" t="s">
        <v>63</v>
      </c>
      <c r="T16" s="2" t="s">
        <v>63</v>
      </c>
      <c r="U16" s="2" t="s">
        <v>63</v>
      </c>
      <c r="V16" s="2" t="s">
        <v>64</v>
      </c>
      <c r="W16" s="2" t="s">
        <v>65</v>
      </c>
      <c r="X16" s="3">
        <v>3</v>
      </c>
      <c r="Y16" s="3" t="s">
        <v>66</v>
      </c>
      <c r="Z16" s="3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1"/>
      <c r="D17" s="2" t="s">
        <v>65</v>
      </c>
      <c r="E17" s="2" t="s">
        <v>62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72</v>
      </c>
      <c r="K17" s="2" t="s">
        <v>62</v>
      </c>
      <c r="L17" s="2" t="s">
        <v>65</v>
      </c>
      <c r="M17" s="2" t="s">
        <v>63</v>
      </c>
      <c r="N17" s="2" t="s">
        <v>62</v>
      </c>
      <c r="O17" s="2" t="s">
        <v>64</v>
      </c>
      <c r="P17" s="2" t="s">
        <v>62</v>
      </c>
      <c r="Q17" s="2" t="s">
        <v>62</v>
      </c>
      <c r="R17" s="2" t="s">
        <v>63</v>
      </c>
      <c r="S17" s="2" t="s">
        <v>62</v>
      </c>
      <c r="T17" s="2" t="s">
        <v>63</v>
      </c>
      <c r="U17" s="2" t="s">
        <v>63</v>
      </c>
      <c r="V17" s="2" t="s">
        <v>65</v>
      </c>
      <c r="W17" s="2" t="s">
        <v>64</v>
      </c>
      <c r="X17" s="3">
        <v>10</v>
      </c>
      <c r="Y17" s="3" t="s">
        <v>73</v>
      </c>
      <c r="Z17" s="3" t="s">
        <v>74</v>
      </c>
      <c r="AA17" s="1" t="s">
        <v>75</v>
      </c>
      <c r="AB17" s="1" t="s">
        <v>69</v>
      </c>
    </row>
    <row r="18" spans="1:28" x14ac:dyDescent="0.25">
      <c r="A18" s="1" t="s">
        <v>76</v>
      </c>
      <c r="B18" s="1" t="s">
        <v>77</v>
      </c>
      <c r="C18" s="1"/>
      <c r="D18" s="2" t="s">
        <v>65</v>
      </c>
      <c r="E18" s="2" t="s">
        <v>65</v>
      </c>
      <c r="F18" s="2" t="s">
        <v>63</v>
      </c>
      <c r="G18" s="2" t="s">
        <v>64</v>
      </c>
      <c r="H18" s="2" t="s">
        <v>62</v>
      </c>
      <c r="I18" s="2" t="s">
        <v>64</v>
      </c>
      <c r="J18" s="2" t="s">
        <v>63</v>
      </c>
      <c r="K18" s="2" t="s">
        <v>63</v>
      </c>
      <c r="L18" s="2" t="s">
        <v>64</v>
      </c>
      <c r="M18" s="2" t="s">
        <v>63</v>
      </c>
      <c r="N18" s="2" t="s">
        <v>62</v>
      </c>
      <c r="O18" s="2" t="s">
        <v>64</v>
      </c>
      <c r="P18" s="2" t="s">
        <v>62</v>
      </c>
      <c r="Q18" s="2" t="s">
        <v>62</v>
      </c>
      <c r="R18" s="2" t="s">
        <v>64</v>
      </c>
      <c r="S18" s="2" t="s">
        <v>62</v>
      </c>
      <c r="T18" s="2" t="s">
        <v>62</v>
      </c>
      <c r="U18" s="2" t="s">
        <v>65</v>
      </c>
      <c r="V18" s="2" t="s">
        <v>65</v>
      </c>
      <c r="W18" s="2" t="s">
        <v>62</v>
      </c>
      <c r="X18" s="3">
        <v>14</v>
      </c>
      <c r="Y18" s="3" t="s">
        <v>78</v>
      </c>
      <c r="Z18" s="3" t="s">
        <v>67</v>
      </c>
      <c r="AA18" s="1" t="s">
        <v>79</v>
      </c>
      <c r="AB18" s="1" t="s">
        <v>69</v>
      </c>
    </row>
    <row r="19" spans="1:28" x14ac:dyDescent="0.25">
      <c r="A19" s="1" t="s">
        <v>80</v>
      </c>
      <c r="B19" s="1" t="s">
        <v>81</v>
      </c>
      <c r="C19" s="1"/>
      <c r="D19" s="2" t="s">
        <v>63</v>
      </c>
      <c r="E19" s="2" t="s">
        <v>64</v>
      </c>
      <c r="F19" s="2" t="s">
        <v>63</v>
      </c>
      <c r="G19" s="2" t="s">
        <v>64</v>
      </c>
      <c r="H19" s="2" t="s">
        <v>63</v>
      </c>
      <c r="I19" s="2" t="s">
        <v>64</v>
      </c>
      <c r="J19" s="2" t="s">
        <v>64</v>
      </c>
      <c r="K19" s="2" t="s">
        <v>62</v>
      </c>
      <c r="L19" s="2" t="s">
        <v>64</v>
      </c>
      <c r="M19" s="2" t="s">
        <v>62</v>
      </c>
      <c r="N19" s="2" t="s">
        <v>62</v>
      </c>
      <c r="O19" s="2" t="s">
        <v>64</v>
      </c>
      <c r="P19" s="2" t="s">
        <v>64</v>
      </c>
      <c r="Q19" s="2" t="s">
        <v>64</v>
      </c>
      <c r="R19" s="2" t="s">
        <v>65</v>
      </c>
      <c r="S19" s="2" t="s">
        <v>62</v>
      </c>
      <c r="T19" s="2" t="s">
        <v>62</v>
      </c>
      <c r="U19" s="2" t="s">
        <v>62</v>
      </c>
      <c r="V19" s="2" t="s">
        <v>65</v>
      </c>
      <c r="W19" s="2" t="s">
        <v>63</v>
      </c>
      <c r="X19" s="3">
        <v>9</v>
      </c>
      <c r="Y19" s="3" t="s">
        <v>82</v>
      </c>
      <c r="Z19" s="3" t="s">
        <v>67</v>
      </c>
      <c r="AA19" s="1" t="s">
        <v>83</v>
      </c>
      <c r="AB19" s="1" t="s">
        <v>69</v>
      </c>
    </row>
    <row r="20" spans="1:28" x14ac:dyDescent="0.25">
      <c r="A20" s="1" t="s">
        <v>84</v>
      </c>
      <c r="B20" s="1" t="s">
        <v>85</v>
      </c>
      <c r="C20" s="1"/>
      <c r="D20" s="2" t="s">
        <v>65</v>
      </c>
      <c r="E20" s="2" t="s">
        <v>63</v>
      </c>
      <c r="F20" s="2" t="s">
        <v>62</v>
      </c>
      <c r="G20" s="2" t="s">
        <v>62</v>
      </c>
      <c r="H20" s="2" t="s">
        <v>63</v>
      </c>
      <c r="I20" s="2" t="s">
        <v>65</v>
      </c>
      <c r="J20" s="2" t="s">
        <v>64</v>
      </c>
      <c r="K20" s="2" t="s">
        <v>62</v>
      </c>
      <c r="L20" s="2" t="s">
        <v>64</v>
      </c>
      <c r="M20" s="2" t="s">
        <v>62</v>
      </c>
      <c r="N20" s="2" t="s">
        <v>62</v>
      </c>
      <c r="O20" s="2" t="s">
        <v>64</v>
      </c>
      <c r="P20" s="2" t="s">
        <v>64</v>
      </c>
      <c r="Q20" s="2" t="s">
        <v>62</v>
      </c>
      <c r="R20" s="2" t="s">
        <v>62</v>
      </c>
      <c r="S20" s="2" t="s">
        <v>64</v>
      </c>
      <c r="T20" s="2" t="s">
        <v>63</v>
      </c>
      <c r="U20" s="2" t="s">
        <v>62</v>
      </c>
      <c r="V20" s="2" t="s">
        <v>62</v>
      </c>
      <c r="W20" s="2" t="s">
        <v>62</v>
      </c>
      <c r="X20" s="3">
        <v>5</v>
      </c>
      <c r="Y20" s="3" t="s">
        <v>86</v>
      </c>
      <c r="Z20" s="3" t="s">
        <v>67</v>
      </c>
      <c r="AA20" s="1" t="s">
        <v>83</v>
      </c>
      <c r="AB20" s="1" t="s">
        <v>69</v>
      </c>
    </row>
    <row r="21" spans="1:28" x14ac:dyDescent="0.25">
      <c r="A21" s="1" t="s">
        <v>87</v>
      </c>
      <c r="B21" s="1" t="s">
        <v>88</v>
      </c>
      <c r="C21" s="1"/>
      <c r="D21" s="2" t="s">
        <v>65</v>
      </c>
      <c r="E21" s="2" t="s">
        <v>62</v>
      </c>
      <c r="F21" s="2" t="s">
        <v>65</v>
      </c>
      <c r="G21" s="2" t="s">
        <v>63</v>
      </c>
      <c r="H21" s="2" t="s">
        <v>64</v>
      </c>
      <c r="I21" s="2" t="s">
        <v>62</v>
      </c>
      <c r="J21" s="2" t="s">
        <v>64</v>
      </c>
      <c r="K21" s="2" t="s">
        <v>63</v>
      </c>
      <c r="L21" s="2" t="s">
        <v>64</v>
      </c>
      <c r="M21" s="2" t="s">
        <v>63</v>
      </c>
      <c r="N21" s="2" t="s">
        <v>63</v>
      </c>
      <c r="O21" s="2" t="s">
        <v>63</v>
      </c>
      <c r="P21" s="2" t="s">
        <v>62</v>
      </c>
      <c r="Q21" s="2" t="s">
        <v>65</v>
      </c>
      <c r="R21" s="2" t="s">
        <v>65</v>
      </c>
      <c r="S21" s="2" t="s">
        <v>65</v>
      </c>
      <c r="T21" s="2" t="s">
        <v>63</v>
      </c>
      <c r="U21" s="2" t="s">
        <v>62</v>
      </c>
      <c r="V21" s="2" t="s">
        <v>64</v>
      </c>
      <c r="W21" s="2" t="s">
        <v>65</v>
      </c>
      <c r="X21" s="3">
        <v>7</v>
      </c>
      <c r="Y21" s="3" t="s">
        <v>89</v>
      </c>
      <c r="Z21" s="3" t="s">
        <v>67</v>
      </c>
      <c r="AA21" s="1" t="s">
        <v>83</v>
      </c>
      <c r="AB21" s="1" t="s">
        <v>69</v>
      </c>
    </row>
    <row r="22" spans="1:28" x14ac:dyDescent="0.25">
      <c r="A22" s="1" t="s">
        <v>90</v>
      </c>
      <c r="B22" s="1" t="s">
        <v>91</v>
      </c>
      <c r="C22" s="1"/>
      <c r="D22" s="2" t="s">
        <v>62</v>
      </c>
      <c r="E22" s="2" t="s">
        <v>62</v>
      </c>
      <c r="F22" s="2" t="s">
        <v>65</v>
      </c>
      <c r="G22" s="2" t="s">
        <v>63</v>
      </c>
      <c r="H22" s="2" t="s">
        <v>63</v>
      </c>
      <c r="I22" s="2" t="s">
        <v>62</v>
      </c>
      <c r="J22" s="2" t="s">
        <v>64</v>
      </c>
      <c r="K22" s="2" t="s">
        <v>62</v>
      </c>
      <c r="L22" s="2" t="s">
        <v>64</v>
      </c>
      <c r="M22" s="2" t="s">
        <v>63</v>
      </c>
      <c r="N22" s="2" t="s">
        <v>65</v>
      </c>
      <c r="O22" s="2" t="s">
        <v>64</v>
      </c>
      <c r="P22" s="2" t="s">
        <v>64</v>
      </c>
      <c r="Q22" s="2" t="s">
        <v>65</v>
      </c>
      <c r="R22" s="2" t="s">
        <v>64</v>
      </c>
      <c r="S22" s="2" t="s">
        <v>65</v>
      </c>
      <c r="T22" s="2" t="s">
        <v>63</v>
      </c>
      <c r="U22" s="2" t="s">
        <v>63</v>
      </c>
      <c r="V22" s="2" t="s">
        <v>63</v>
      </c>
      <c r="W22" s="2" t="s">
        <v>65</v>
      </c>
      <c r="X22" s="3">
        <v>6</v>
      </c>
      <c r="Y22" s="3" t="s">
        <v>92</v>
      </c>
      <c r="Z22" s="3" t="s">
        <v>67</v>
      </c>
      <c r="AA22" s="1" t="s">
        <v>83</v>
      </c>
      <c r="AB22" s="1" t="s">
        <v>69</v>
      </c>
    </row>
    <row r="23" spans="1:28" x14ac:dyDescent="0.25">
      <c r="A23" s="1" t="s">
        <v>93</v>
      </c>
      <c r="B23" s="1" t="s">
        <v>94</v>
      </c>
      <c r="C23" s="1"/>
      <c r="D23" s="2" t="s">
        <v>62</v>
      </c>
      <c r="E23" s="2" t="s">
        <v>64</v>
      </c>
      <c r="F23" s="2" t="s">
        <v>62</v>
      </c>
      <c r="G23" s="2" t="s">
        <v>65</v>
      </c>
      <c r="H23" s="2" t="s">
        <v>64</v>
      </c>
      <c r="I23" s="2" t="s">
        <v>62</v>
      </c>
      <c r="J23" s="2" t="s">
        <v>64</v>
      </c>
      <c r="K23" s="2" t="s">
        <v>63</v>
      </c>
      <c r="L23" s="2" t="s">
        <v>64</v>
      </c>
      <c r="M23" s="2" t="s">
        <v>63</v>
      </c>
      <c r="N23" s="2" t="s">
        <v>62</v>
      </c>
      <c r="O23" s="2" t="s">
        <v>62</v>
      </c>
      <c r="P23" s="2" t="s">
        <v>63</v>
      </c>
      <c r="Q23" s="2" t="s">
        <v>64</v>
      </c>
      <c r="R23" s="2" t="s">
        <v>65</v>
      </c>
      <c r="S23" s="2" t="s">
        <v>65</v>
      </c>
      <c r="T23" s="2" t="s">
        <v>64</v>
      </c>
      <c r="U23" s="2" t="s">
        <v>65</v>
      </c>
      <c r="V23" s="2" t="s">
        <v>72</v>
      </c>
      <c r="W23" s="2" t="s">
        <v>64</v>
      </c>
      <c r="X23" s="3">
        <v>4</v>
      </c>
      <c r="Y23" s="3" t="s">
        <v>95</v>
      </c>
      <c r="Z23" s="3" t="s">
        <v>74</v>
      </c>
      <c r="AA23" s="1" t="s">
        <v>83</v>
      </c>
      <c r="AB23" s="1" t="s">
        <v>69</v>
      </c>
    </row>
    <row r="24" spans="1:28" x14ac:dyDescent="0.25">
      <c r="A24" s="1" t="s">
        <v>96</v>
      </c>
      <c r="B24" s="1" t="s">
        <v>97</v>
      </c>
      <c r="C24" s="1"/>
      <c r="D24" s="2" t="s">
        <v>65</v>
      </c>
      <c r="E24" s="2" t="s">
        <v>63</v>
      </c>
      <c r="F24" s="2" t="s">
        <v>65</v>
      </c>
      <c r="G24" s="2" t="s">
        <v>63</v>
      </c>
      <c r="H24" s="2" t="s">
        <v>63</v>
      </c>
      <c r="I24" s="2" t="s">
        <v>63</v>
      </c>
      <c r="J24" s="2" t="s">
        <v>63</v>
      </c>
      <c r="K24" s="2" t="s">
        <v>65</v>
      </c>
      <c r="L24" s="2" t="s">
        <v>63</v>
      </c>
      <c r="M24" s="2" t="s">
        <v>64</v>
      </c>
      <c r="N24" s="2" t="s">
        <v>64</v>
      </c>
      <c r="O24" s="2" t="s">
        <v>62</v>
      </c>
      <c r="P24" s="2" t="s">
        <v>62</v>
      </c>
      <c r="Q24" s="2" t="s">
        <v>62</v>
      </c>
      <c r="R24" s="2" t="s">
        <v>65</v>
      </c>
      <c r="S24" s="2" t="s">
        <v>63</v>
      </c>
      <c r="T24" s="2" t="s">
        <v>63</v>
      </c>
      <c r="U24" s="2" t="s">
        <v>63</v>
      </c>
      <c r="V24" s="2" t="s">
        <v>65</v>
      </c>
      <c r="W24" s="2" t="s">
        <v>62</v>
      </c>
      <c r="X24" s="3">
        <v>6</v>
      </c>
      <c r="Y24" s="3" t="s">
        <v>92</v>
      </c>
      <c r="Z24" s="3" t="s">
        <v>67</v>
      </c>
      <c r="AA24" s="1" t="s">
        <v>83</v>
      </c>
      <c r="AB24" s="1" t="s">
        <v>69</v>
      </c>
    </row>
    <row r="25" spans="1:28" x14ac:dyDescent="0.25">
      <c r="A25" s="1" t="s">
        <v>98</v>
      </c>
      <c r="B25" s="1" t="s">
        <v>99</v>
      </c>
      <c r="C25" s="1"/>
      <c r="D25" s="2" t="s">
        <v>62</v>
      </c>
      <c r="E25" s="2" t="s">
        <v>64</v>
      </c>
      <c r="F25" s="2" t="s">
        <v>64</v>
      </c>
      <c r="G25" s="2" t="s">
        <v>62</v>
      </c>
      <c r="H25" s="2" t="s">
        <v>64</v>
      </c>
      <c r="I25" s="2" t="s">
        <v>64</v>
      </c>
      <c r="J25" s="2" t="s">
        <v>64</v>
      </c>
      <c r="K25" s="2" t="s">
        <v>64</v>
      </c>
      <c r="L25" s="2" t="s">
        <v>64</v>
      </c>
      <c r="M25" s="2" t="s">
        <v>64</v>
      </c>
      <c r="N25" s="2" t="s">
        <v>64</v>
      </c>
      <c r="O25" s="2" t="s">
        <v>65</v>
      </c>
      <c r="P25" s="2" t="s">
        <v>63</v>
      </c>
      <c r="Q25" s="2" t="s">
        <v>64</v>
      </c>
      <c r="R25" s="2" t="s">
        <v>62</v>
      </c>
      <c r="S25" s="2" t="s">
        <v>62</v>
      </c>
      <c r="T25" s="2" t="s">
        <v>62</v>
      </c>
      <c r="U25" s="2" t="s">
        <v>64</v>
      </c>
      <c r="V25" s="2" t="s">
        <v>62</v>
      </c>
      <c r="W25" s="2" t="s">
        <v>62</v>
      </c>
      <c r="X25" s="3">
        <v>6</v>
      </c>
      <c r="Y25" s="3" t="s">
        <v>92</v>
      </c>
      <c r="Z25" s="3" t="s">
        <v>67</v>
      </c>
      <c r="AA25" s="1" t="s">
        <v>100</v>
      </c>
      <c r="AB25" s="1" t="s">
        <v>69</v>
      </c>
    </row>
    <row r="26" spans="1:28" x14ac:dyDescent="0.25">
      <c r="A26" s="1" t="s">
        <v>101</v>
      </c>
      <c r="B26" s="1" t="s">
        <v>102</v>
      </c>
      <c r="C26" s="1"/>
      <c r="D26" s="2" t="s">
        <v>64</v>
      </c>
      <c r="E26" s="2" t="s">
        <v>65</v>
      </c>
      <c r="F26" s="2" t="s">
        <v>63</v>
      </c>
      <c r="G26" s="2" t="s">
        <v>64</v>
      </c>
      <c r="H26" s="2" t="s">
        <v>63</v>
      </c>
      <c r="I26" s="2" t="s">
        <v>64</v>
      </c>
      <c r="J26" s="2" t="s">
        <v>64</v>
      </c>
      <c r="K26" s="2" t="s">
        <v>65</v>
      </c>
      <c r="L26" s="2" t="s">
        <v>64</v>
      </c>
      <c r="M26" s="2" t="s">
        <v>65</v>
      </c>
      <c r="N26" s="2" t="s">
        <v>62</v>
      </c>
      <c r="O26" s="2" t="s">
        <v>65</v>
      </c>
      <c r="P26" s="2" t="s">
        <v>62</v>
      </c>
      <c r="Q26" s="2" t="s">
        <v>63</v>
      </c>
      <c r="R26" s="2" t="s">
        <v>64</v>
      </c>
      <c r="S26" s="2" t="s">
        <v>65</v>
      </c>
      <c r="T26" s="2" t="s">
        <v>64</v>
      </c>
      <c r="U26" s="2" t="s">
        <v>63</v>
      </c>
      <c r="V26" s="2" t="s">
        <v>65</v>
      </c>
      <c r="W26" s="2" t="s">
        <v>63</v>
      </c>
      <c r="X26" s="3">
        <v>10</v>
      </c>
      <c r="Y26" s="3" t="s">
        <v>73</v>
      </c>
      <c r="Z26" s="3" t="s">
        <v>67</v>
      </c>
      <c r="AA26" s="1" t="s">
        <v>100</v>
      </c>
      <c r="AB26" s="1" t="s">
        <v>69</v>
      </c>
    </row>
    <row r="27" spans="1:28" x14ac:dyDescent="0.25">
      <c r="A27" s="1" t="s">
        <v>103</v>
      </c>
      <c r="B27" s="1" t="s">
        <v>104</v>
      </c>
      <c r="C27" s="1"/>
      <c r="D27" s="2" t="s">
        <v>63</v>
      </c>
      <c r="E27" s="2" t="s">
        <v>65</v>
      </c>
      <c r="F27" s="2" t="s">
        <v>63</v>
      </c>
      <c r="G27" s="2" t="s">
        <v>65</v>
      </c>
      <c r="H27" s="2" t="s">
        <v>64</v>
      </c>
      <c r="I27" s="2" t="s">
        <v>64</v>
      </c>
      <c r="J27" s="2" t="s">
        <v>62</v>
      </c>
      <c r="K27" s="2" t="s">
        <v>63</v>
      </c>
      <c r="L27" s="2" t="s">
        <v>64</v>
      </c>
      <c r="M27" s="2" t="s">
        <v>64</v>
      </c>
      <c r="N27" s="2" t="s">
        <v>62</v>
      </c>
      <c r="O27" s="2" t="s">
        <v>65</v>
      </c>
      <c r="P27" s="2" t="s">
        <v>62</v>
      </c>
      <c r="Q27" s="2" t="s">
        <v>63</v>
      </c>
      <c r="R27" s="2" t="s">
        <v>63</v>
      </c>
      <c r="S27" s="2" t="s">
        <v>62</v>
      </c>
      <c r="T27" s="2" t="s">
        <v>63</v>
      </c>
      <c r="U27" s="2" t="s">
        <v>65</v>
      </c>
      <c r="V27" s="2" t="s">
        <v>65</v>
      </c>
      <c r="W27" s="2" t="s">
        <v>63</v>
      </c>
      <c r="X27" s="3">
        <v>9</v>
      </c>
      <c r="Y27" s="3" t="s">
        <v>82</v>
      </c>
      <c r="Z27" s="3" t="s">
        <v>67</v>
      </c>
      <c r="AA27" s="1" t="s">
        <v>105</v>
      </c>
      <c r="AB27" s="1" t="s">
        <v>69</v>
      </c>
    </row>
    <row r="28" spans="1:28" x14ac:dyDescent="0.25">
      <c r="A28" s="1" t="s">
        <v>106</v>
      </c>
      <c r="B28" s="1" t="s">
        <v>107</v>
      </c>
      <c r="C28" s="1"/>
      <c r="D28" s="2" t="s">
        <v>62</v>
      </c>
      <c r="E28" s="2" t="s">
        <v>62</v>
      </c>
      <c r="F28" s="2" t="s">
        <v>65</v>
      </c>
      <c r="G28" s="2" t="s">
        <v>64</v>
      </c>
      <c r="H28" s="2" t="s">
        <v>64</v>
      </c>
      <c r="I28" s="2" t="s">
        <v>62</v>
      </c>
      <c r="J28" s="2" t="s">
        <v>65</v>
      </c>
      <c r="K28" s="2" t="s">
        <v>64</v>
      </c>
      <c r="L28" s="2" t="s">
        <v>63</v>
      </c>
      <c r="M28" s="2" t="s">
        <v>62</v>
      </c>
      <c r="N28" s="2" t="s">
        <v>65</v>
      </c>
      <c r="O28" s="2" t="s">
        <v>65</v>
      </c>
      <c r="P28" s="2" t="s">
        <v>64</v>
      </c>
      <c r="Q28" s="2" t="s">
        <v>62</v>
      </c>
      <c r="R28" s="2" t="s">
        <v>65</v>
      </c>
      <c r="S28" s="2" t="s">
        <v>65</v>
      </c>
      <c r="T28" s="2" t="s">
        <v>72</v>
      </c>
      <c r="U28" s="2" t="s">
        <v>62</v>
      </c>
      <c r="V28" s="2" t="s">
        <v>63</v>
      </c>
      <c r="W28" s="2" t="s">
        <v>65</v>
      </c>
      <c r="X28" s="3">
        <v>3</v>
      </c>
      <c r="Y28" s="3" t="s">
        <v>66</v>
      </c>
      <c r="Z28" s="3" t="s">
        <v>74</v>
      </c>
      <c r="AA28" s="1" t="s">
        <v>108</v>
      </c>
      <c r="AB28" s="1" t="s">
        <v>69</v>
      </c>
    </row>
    <row r="29" spans="1:28" x14ac:dyDescent="0.25">
      <c r="A29" s="1" t="s">
        <v>109</v>
      </c>
      <c r="B29" s="1" t="s">
        <v>110</v>
      </c>
      <c r="C29" s="1"/>
      <c r="D29" s="2" t="s">
        <v>64</v>
      </c>
      <c r="E29" s="2" t="s">
        <v>62</v>
      </c>
      <c r="F29" s="2" t="s">
        <v>72</v>
      </c>
      <c r="G29" s="2" t="s">
        <v>63</v>
      </c>
      <c r="H29" s="2" t="s">
        <v>63</v>
      </c>
      <c r="I29" s="2" t="s">
        <v>65</v>
      </c>
      <c r="J29" s="2" t="s">
        <v>64</v>
      </c>
      <c r="K29" s="2" t="s">
        <v>65</v>
      </c>
      <c r="L29" s="2" t="s">
        <v>64</v>
      </c>
      <c r="M29" s="2" t="s">
        <v>62</v>
      </c>
      <c r="N29" s="2" t="s">
        <v>65</v>
      </c>
      <c r="O29" s="2" t="s">
        <v>62</v>
      </c>
      <c r="P29" s="2" t="s">
        <v>65</v>
      </c>
      <c r="Q29" s="2" t="s">
        <v>63</v>
      </c>
      <c r="R29" s="2" t="s">
        <v>64</v>
      </c>
      <c r="S29" s="2" t="s">
        <v>65</v>
      </c>
      <c r="T29" s="2" t="s">
        <v>65</v>
      </c>
      <c r="U29" s="2" t="s">
        <v>63</v>
      </c>
      <c r="V29" s="2" t="s">
        <v>63</v>
      </c>
      <c r="W29" s="2" t="s">
        <v>63</v>
      </c>
      <c r="X29" s="3">
        <v>5</v>
      </c>
      <c r="Y29" s="3" t="s">
        <v>86</v>
      </c>
      <c r="Z29" s="3" t="s">
        <v>74</v>
      </c>
      <c r="AA29" s="1" t="s">
        <v>111</v>
      </c>
      <c r="AB29" s="1" t="s">
        <v>69</v>
      </c>
    </row>
    <row r="30" spans="1:28" x14ac:dyDescent="0.25">
      <c r="A30" s="1" t="s">
        <v>112</v>
      </c>
      <c r="B30" s="1" t="s">
        <v>113</v>
      </c>
      <c r="C30" s="1"/>
      <c r="D30" s="2" t="s">
        <v>62</v>
      </c>
      <c r="E30" s="2" t="s">
        <v>64</v>
      </c>
      <c r="F30" s="2" t="s">
        <v>64</v>
      </c>
      <c r="G30" s="2" t="s">
        <v>65</v>
      </c>
      <c r="H30" s="2" t="s">
        <v>65</v>
      </c>
      <c r="I30" s="2" t="s">
        <v>64</v>
      </c>
      <c r="J30" s="2" t="s">
        <v>65</v>
      </c>
      <c r="K30" s="2" t="s">
        <v>63</v>
      </c>
      <c r="L30" s="2" t="s">
        <v>64</v>
      </c>
      <c r="M30" s="2" t="s">
        <v>63</v>
      </c>
      <c r="N30" s="2" t="s">
        <v>62</v>
      </c>
      <c r="O30" s="2" t="s">
        <v>62</v>
      </c>
      <c r="P30" s="2" t="s">
        <v>62</v>
      </c>
      <c r="Q30" s="2" t="s">
        <v>64</v>
      </c>
      <c r="R30" s="2" t="s">
        <v>65</v>
      </c>
      <c r="S30" s="2" t="s">
        <v>65</v>
      </c>
      <c r="T30" s="2" t="s">
        <v>64</v>
      </c>
      <c r="U30" s="2" t="s">
        <v>63</v>
      </c>
      <c r="V30" s="2" t="s">
        <v>64</v>
      </c>
      <c r="W30" s="2" t="s">
        <v>64</v>
      </c>
      <c r="X30" s="3">
        <v>6</v>
      </c>
      <c r="Y30" s="3" t="s">
        <v>92</v>
      </c>
      <c r="Z30" s="3" t="s">
        <v>67</v>
      </c>
      <c r="AA30" s="1" t="s">
        <v>111</v>
      </c>
      <c r="AB30" s="1" t="s">
        <v>69</v>
      </c>
    </row>
    <row r="31" spans="1:28" x14ac:dyDescent="0.25">
      <c r="A31" s="1" t="s">
        <v>114</v>
      </c>
      <c r="B31" s="1" t="s">
        <v>115</v>
      </c>
      <c r="C31" s="1"/>
      <c r="D31" s="2" t="s">
        <v>64</v>
      </c>
      <c r="E31" s="2" t="s">
        <v>72</v>
      </c>
      <c r="F31" s="2" t="s">
        <v>64</v>
      </c>
      <c r="G31" s="2" t="s">
        <v>62</v>
      </c>
      <c r="H31" s="2" t="s">
        <v>72</v>
      </c>
      <c r="I31" s="2" t="s">
        <v>62</v>
      </c>
      <c r="J31" s="2" t="s">
        <v>64</v>
      </c>
      <c r="K31" s="2" t="s">
        <v>65</v>
      </c>
      <c r="L31" s="2" t="s">
        <v>63</v>
      </c>
      <c r="M31" s="2" t="s">
        <v>63</v>
      </c>
      <c r="N31" s="2" t="s">
        <v>62</v>
      </c>
      <c r="O31" s="2" t="s">
        <v>63</v>
      </c>
      <c r="P31" s="2" t="s">
        <v>65</v>
      </c>
      <c r="Q31" s="2" t="s">
        <v>65</v>
      </c>
      <c r="R31" s="2" t="s">
        <v>63</v>
      </c>
      <c r="S31" s="2" t="s">
        <v>64</v>
      </c>
      <c r="T31" s="2" t="s">
        <v>64</v>
      </c>
      <c r="U31" s="2" t="s">
        <v>63</v>
      </c>
      <c r="V31" s="2" t="s">
        <v>62</v>
      </c>
      <c r="W31" s="2" t="s">
        <v>65</v>
      </c>
      <c r="X31" s="3">
        <v>4</v>
      </c>
      <c r="Y31" s="3" t="s">
        <v>95</v>
      </c>
      <c r="Z31" s="3" t="s">
        <v>116</v>
      </c>
      <c r="AA31" s="1" t="s">
        <v>111</v>
      </c>
      <c r="AB31" s="1" t="s">
        <v>69</v>
      </c>
    </row>
    <row r="32" spans="1:28" x14ac:dyDescent="0.25">
      <c r="A32" s="1" t="s">
        <v>117</v>
      </c>
      <c r="B32" s="1" t="s">
        <v>118</v>
      </c>
      <c r="C32" s="1"/>
      <c r="D32" s="2" t="s">
        <v>65</v>
      </c>
      <c r="E32" s="2" t="s">
        <v>64</v>
      </c>
      <c r="F32" s="2" t="s">
        <v>65</v>
      </c>
      <c r="G32" s="2" t="s">
        <v>65</v>
      </c>
      <c r="H32" s="2" t="s">
        <v>63</v>
      </c>
      <c r="I32" s="2" t="s">
        <v>62</v>
      </c>
      <c r="J32" s="2" t="s">
        <v>64</v>
      </c>
      <c r="K32" s="2" t="s">
        <v>65</v>
      </c>
      <c r="L32" s="2" t="s">
        <v>62</v>
      </c>
      <c r="M32" s="2" t="s">
        <v>63</v>
      </c>
      <c r="N32" s="2" t="s">
        <v>63</v>
      </c>
      <c r="O32" s="2" t="s">
        <v>62</v>
      </c>
      <c r="P32" s="2" t="s">
        <v>64</v>
      </c>
      <c r="Q32" s="2" t="s">
        <v>63</v>
      </c>
      <c r="R32" s="2" t="s">
        <v>65</v>
      </c>
      <c r="S32" s="2" t="s">
        <v>65</v>
      </c>
      <c r="T32" s="2" t="s">
        <v>65</v>
      </c>
      <c r="U32" s="2" t="s">
        <v>65</v>
      </c>
      <c r="V32" s="2" t="s">
        <v>62</v>
      </c>
      <c r="W32" s="2" t="s">
        <v>64</v>
      </c>
      <c r="X32" s="3">
        <v>3</v>
      </c>
      <c r="Y32" s="3" t="s">
        <v>66</v>
      </c>
      <c r="Z32" s="3" t="s">
        <v>67</v>
      </c>
      <c r="AA32" s="1" t="s">
        <v>119</v>
      </c>
      <c r="AB32" s="1" t="s">
        <v>69</v>
      </c>
    </row>
    <row r="33" spans="1:28" x14ac:dyDescent="0.25">
      <c r="A33" s="1" t="s">
        <v>120</v>
      </c>
      <c r="B33" s="1" t="s">
        <v>121</v>
      </c>
      <c r="C33" s="1"/>
      <c r="D33" s="2" t="s">
        <v>62</v>
      </c>
      <c r="E33" s="2" t="s">
        <v>62</v>
      </c>
      <c r="F33" s="2" t="s">
        <v>65</v>
      </c>
      <c r="G33" s="2" t="s">
        <v>62</v>
      </c>
      <c r="H33" s="2" t="s">
        <v>64</v>
      </c>
      <c r="I33" s="2" t="s">
        <v>64</v>
      </c>
      <c r="J33" s="2" t="s">
        <v>65</v>
      </c>
      <c r="K33" s="2" t="s">
        <v>65</v>
      </c>
      <c r="L33" s="2" t="s">
        <v>64</v>
      </c>
      <c r="M33" s="2" t="s">
        <v>63</v>
      </c>
      <c r="N33" s="2" t="s">
        <v>63</v>
      </c>
      <c r="O33" s="2" t="s">
        <v>63</v>
      </c>
      <c r="P33" s="2" t="s">
        <v>65</v>
      </c>
      <c r="Q33" s="2" t="s">
        <v>63</v>
      </c>
      <c r="R33" s="2" t="s">
        <v>62</v>
      </c>
      <c r="S33" s="2" t="s">
        <v>62</v>
      </c>
      <c r="T33" s="2" t="s">
        <v>72</v>
      </c>
      <c r="U33" s="2" t="s">
        <v>65</v>
      </c>
      <c r="V33" s="2" t="s">
        <v>72</v>
      </c>
      <c r="W33" s="2" t="s">
        <v>64</v>
      </c>
      <c r="X33" s="3">
        <v>8</v>
      </c>
      <c r="Y33" s="3" t="s">
        <v>122</v>
      </c>
      <c r="Z33" s="3" t="s">
        <v>116</v>
      </c>
      <c r="AA33" s="1" t="s">
        <v>119</v>
      </c>
      <c r="AB33" s="1" t="s">
        <v>69</v>
      </c>
    </row>
    <row r="34" spans="1:28" x14ac:dyDescent="0.25">
      <c r="A34" s="1" t="s">
        <v>123</v>
      </c>
      <c r="B34" s="1" t="s">
        <v>124</v>
      </c>
      <c r="C34" s="1"/>
      <c r="D34" s="2" t="s">
        <v>62</v>
      </c>
      <c r="E34" s="2" t="s">
        <v>62</v>
      </c>
      <c r="F34" s="2" t="s">
        <v>63</v>
      </c>
      <c r="G34" s="2" t="s">
        <v>64</v>
      </c>
      <c r="H34" s="2" t="s">
        <v>63</v>
      </c>
      <c r="I34" s="2" t="s">
        <v>64</v>
      </c>
      <c r="J34" s="2" t="s">
        <v>63</v>
      </c>
      <c r="K34" s="2" t="s">
        <v>62</v>
      </c>
      <c r="L34" s="2" t="s">
        <v>64</v>
      </c>
      <c r="M34" s="2" t="s">
        <v>62</v>
      </c>
      <c r="N34" s="2" t="s">
        <v>64</v>
      </c>
      <c r="O34" s="2" t="s">
        <v>64</v>
      </c>
      <c r="P34" s="2" t="s">
        <v>62</v>
      </c>
      <c r="Q34" s="2" t="s">
        <v>62</v>
      </c>
      <c r="R34" s="2" t="s">
        <v>62</v>
      </c>
      <c r="S34" s="2" t="s">
        <v>64</v>
      </c>
      <c r="T34" s="2" t="s">
        <v>63</v>
      </c>
      <c r="U34" s="2" t="s">
        <v>63</v>
      </c>
      <c r="V34" s="2" t="s">
        <v>63</v>
      </c>
      <c r="W34" s="2" t="s">
        <v>64</v>
      </c>
      <c r="X34" s="3">
        <v>9</v>
      </c>
      <c r="Y34" s="3" t="s">
        <v>82</v>
      </c>
      <c r="Z34" s="3" t="s">
        <v>67</v>
      </c>
      <c r="AA34" s="1" t="s">
        <v>125</v>
      </c>
      <c r="AB34" s="1" t="s">
        <v>69</v>
      </c>
    </row>
    <row r="35" spans="1:28" x14ac:dyDescent="0.25">
      <c r="A35" s="1" t="s">
        <v>126</v>
      </c>
      <c r="B35" s="1" t="s">
        <v>127</v>
      </c>
      <c r="C35" s="1"/>
      <c r="D35" s="2" t="s">
        <v>65</v>
      </c>
      <c r="E35" s="2" t="s">
        <v>64</v>
      </c>
      <c r="F35" s="2" t="s">
        <v>63</v>
      </c>
      <c r="G35" s="2" t="s">
        <v>62</v>
      </c>
      <c r="H35" s="2" t="s">
        <v>65</v>
      </c>
      <c r="I35" s="2" t="s">
        <v>65</v>
      </c>
      <c r="J35" s="2" t="s">
        <v>64</v>
      </c>
      <c r="K35" s="2" t="s">
        <v>63</v>
      </c>
      <c r="L35" s="2" t="s">
        <v>64</v>
      </c>
      <c r="M35" s="2" t="s">
        <v>62</v>
      </c>
      <c r="N35" s="2" t="s">
        <v>62</v>
      </c>
      <c r="O35" s="2" t="s">
        <v>63</v>
      </c>
      <c r="P35" s="2" t="s">
        <v>64</v>
      </c>
      <c r="Q35" s="2" t="s">
        <v>63</v>
      </c>
      <c r="R35" s="2" t="s">
        <v>62</v>
      </c>
      <c r="S35" s="2" t="s">
        <v>65</v>
      </c>
      <c r="T35" s="2" t="s">
        <v>64</v>
      </c>
      <c r="U35" s="2" t="s">
        <v>63</v>
      </c>
      <c r="V35" s="2" t="s">
        <v>64</v>
      </c>
      <c r="W35" s="2" t="s">
        <v>64</v>
      </c>
      <c r="X35" s="3">
        <v>7</v>
      </c>
      <c r="Y35" s="3" t="s">
        <v>89</v>
      </c>
      <c r="Z35" s="3" t="s">
        <v>67</v>
      </c>
      <c r="AA35" s="1" t="s">
        <v>128</v>
      </c>
      <c r="AB35" s="1" t="s">
        <v>69</v>
      </c>
    </row>
    <row r="36" spans="1:28" x14ac:dyDescent="0.25">
      <c r="A36" s="1" t="s">
        <v>129</v>
      </c>
      <c r="B36" s="1" t="s">
        <v>130</v>
      </c>
      <c r="C36" s="1"/>
      <c r="D36" s="2" t="s">
        <v>63</v>
      </c>
      <c r="E36" s="2" t="s">
        <v>65</v>
      </c>
      <c r="F36" s="2" t="s">
        <v>62</v>
      </c>
      <c r="G36" s="2" t="s">
        <v>62</v>
      </c>
      <c r="H36" s="2" t="s">
        <v>62</v>
      </c>
      <c r="I36" s="2" t="s">
        <v>63</v>
      </c>
      <c r="J36" s="2" t="s">
        <v>65</v>
      </c>
      <c r="K36" s="2" t="s">
        <v>62</v>
      </c>
      <c r="L36" s="2" t="s">
        <v>64</v>
      </c>
      <c r="M36" s="2" t="s">
        <v>65</v>
      </c>
      <c r="N36" s="2" t="s">
        <v>62</v>
      </c>
      <c r="O36" s="2" t="s">
        <v>63</v>
      </c>
      <c r="P36" s="2" t="s">
        <v>63</v>
      </c>
      <c r="Q36" s="2" t="s">
        <v>63</v>
      </c>
      <c r="R36" s="2" t="s">
        <v>65</v>
      </c>
      <c r="S36" s="2" t="s">
        <v>62</v>
      </c>
      <c r="T36" s="2" t="s">
        <v>63</v>
      </c>
      <c r="U36" s="2" t="s">
        <v>63</v>
      </c>
      <c r="V36" s="2" t="s">
        <v>63</v>
      </c>
      <c r="W36" s="2" t="s">
        <v>62</v>
      </c>
      <c r="X36" s="3">
        <v>8</v>
      </c>
      <c r="Y36" s="3" t="s">
        <v>122</v>
      </c>
      <c r="Z36" s="3" t="s">
        <v>67</v>
      </c>
      <c r="AA36" s="1" t="s">
        <v>128</v>
      </c>
      <c r="AB36" s="1" t="s">
        <v>69</v>
      </c>
    </row>
    <row r="37" spans="1:28" x14ac:dyDescent="0.25">
      <c r="A37" s="1" t="s">
        <v>131</v>
      </c>
      <c r="B37" s="1" t="s">
        <v>132</v>
      </c>
      <c r="C37" s="1"/>
      <c r="D37" s="2" t="s">
        <v>65</v>
      </c>
      <c r="E37" s="2" t="s">
        <v>64</v>
      </c>
      <c r="F37" s="2" t="s">
        <v>62</v>
      </c>
      <c r="G37" s="2" t="s">
        <v>62</v>
      </c>
      <c r="H37" s="2" t="s">
        <v>65</v>
      </c>
      <c r="I37" s="2" t="s">
        <v>65</v>
      </c>
      <c r="J37" s="2" t="s">
        <v>65</v>
      </c>
      <c r="K37" s="2" t="s">
        <v>65</v>
      </c>
      <c r="L37" s="2" t="s">
        <v>64</v>
      </c>
      <c r="M37" s="2" t="s">
        <v>62</v>
      </c>
      <c r="N37" s="2" t="s">
        <v>65</v>
      </c>
      <c r="O37" s="2" t="s">
        <v>64</v>
      </c>
      <c r="P37" s="2" t="s">
        <v>62</v>
      </c>
      <c r="Q37" s="2" t="s">
        <v>63</v>
      </c>
      <c r="R37" s="2" t="s">
        <v>64</v>
      </c>
      <c r="S37" s="2" t="s">
        <v>62</v>
      </c>
      <c r="T37" s="2" t="s">
        <v>63</v>
      </c>
      <c r="U37" s="2" t="s">
        <v>63</v>
      </c>
      <c r="V37" s="2" t="s">
        <v>63</v>
      </c>
      <c r="W37" s="2" t="s">
        <v>62</v>
      </c>
      <c r="X37" s="3">
        <v>8</v>
      </c>
      <c r="Y37" s="3" t="s">
        <v>122</v>
      </c>
      <c r="Z37" s="3" t="s">
        <v>67</v>
      </c>
      <c r="AA37" s="1" t="s">
        <v>128</v>
      </c>
      <c r="AB37" s="1" t="s">
        <v>69</v>
      </c>
    </row>
    <row r="39" spans="1:28" x14ac:dyDescent="0.25">
      <c r="B39" s="4" t="s">
        <v>146</v>
      </c>
      <c r="C39" s="5">
        <v>22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  <c r="W39" s="8" t="s">
        <v>147</v>
      </c>
      <c r="X39" s="9">
        <f>SUM(X16:X37)</f>
        <v>150</v>
      </c>
      <c r="Y39" s="6"/>
    </row>
    <row r="40" spans="1:28" x14ac:dyDescent="0.25">
      <c r="B40" s="10"/>
      <c r="C40" s="1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2"/>
      <c r="X40" s="13">
        <f>AVERAGE(X16:X37)</f>
        <v>6.8181818181818183</v>
      </c>
      <c r="Y40" s="5" t="s">
        <v>148</v>
      </c>
    </row>
    <row r="41" spans="1:28" x14ac:dyDescent="0.25">
      <c r="C41" s="14" t="s">
        <v>133</v>
      </c>
      <c r="D41" s="15" t="s">
        <v>65</v>
      </c>
      <c r="E41" s="15" t="s">
        <v>62</v>
      </c>
      <c r="F41" s="15" t="s">
        <v>63</v>
      </c>
      <c r="G41" s="15" t="s">
        <v>64</v>
      </c>
      <c r="H41" s="15" t="s">
        <v>64</v>
      </c>
      <c r="I41" s="15" t="s">
        <v>64</v>
      </c>
      <c r="J41" s="15" t="s">
        <v>63</v>
      </c>
      <c r="K41" s="15" t="s">
        <v>62</v>
      </c>
      <c r="L41" s="15" t="s">
        <v>64</v>
      </c>
      <c r="M41" s="15" t="s">
        <v>63</v>
      </c>
      <c r="N41" s="15" t="s">
        <v>62</v>
      </c>
      <c r="O41" s="15" t="s">
        <v>63</v>
      </c>
      <c r="P41" s="15" t="s">
        <v>62</v>
      </c>
      <c r="Q41" s="15" t="s">
        <v>63</v>
      </c>
      <c r="R41" s="15" t="s">
        <v>64</v>
      </c>
      <c r="S41" s="15" t="s">
        <v>62</v>
      </c>
      <c r="T41" s="15" t="s">
        <v>62</v>
      </c>
      <c r="U41" s="15" t="s">
        <v>63</v>
      </c>
      <c r="V41" s="15" t="s">
        <v>65</v>
      </c>
      <c r="W41" s="15" t="s">
        <v>62</v>
      </c>
      <c r="X41" s="6"/>
      <c r="Y41" s="6"/>
    </row>
    <row r="42" spans="1:28" x14ac:dyDescent="0.25">
      <c r="C42" s="16" t="s">
        <v>149</v>
      </c>
      <c r="D42" s="15">
        <f>COUNTIF(D16:D37,D41)</f>
        <v>8</v>
      </c>
      <c r="E42" s="15">
        <f t="shared" ref="E42:W42" si="0">COUNTIF(E16:E37,E41)</f>
        <v>7</v>
      </c>
      <c r="F42" s="15">
        <f t="shared" si="0"/>
        <v>7</v>
      </c>
      <c r="G42" s="15">
        <f t="shared" si="0"/>
        <v>6</v>
      </c>
      <c r="H42" s="15">
        <f t="shared" si="0"/>
        <v>6</v>
      </c>
      <c r="I42" s="15">
        <f t="shared" si="0"/>
        <v>8</v>
      </c>
      <c r="J42" s="15">
        <f t="shared" si="0"/>
        <v>3</v>
      </c>
      <c r="K42" s="15">
        <f t="shared" si="0"/>
        <v>6</v>
      </c>
      <c r="L42" s="15">
        <f t="shared" si="0"/>
        <v>16</v>
      </c>
      <c r="M42" s="15">
        <f t="shared" si="0"/>
        <v>9</v>
      </c>
      <c r="N42" s="15">
        <f t="shared" si="0"/>
        <v>11</v>
      </c>
      <c r="O42" s="15">
        <f t="shared" si="0"/>
        <v>6</v>
      </c>
      <c r="P42" s="15">
        <f t="shared" si="0"/>
        <v>9</v>
      </c>
      <c r="Q42" s="15">
        <f t="shared" si="0"/>
        <v>8</v>
      </c>
      <c r="R42" s="15">
        <f t="shared" si="0"/>
        <v>5</v>
      </c>
      <c r="S42" s="15">
        <f t="shared" si="0"/>
        <v>8</v>
      </c>
      <c r="T42" s="15">
        <f t="shared" si="0"/>
        <v>3</v>
      </c>
      <c r="U42" s="15">
        <f t="shared" si="0"/>
        <v>12</v>
      </c>
      <c r="V42" s="15">
        <f t="shared" si="0"/>
        <v>6</v>
      </c>
      <c r="W42" s="15">
        <f t="shared" si="0"/>
        <v>6</v>
      </c>
      <c r="X42" s="15">
        <f>SUM(D42:W42)</f>
        <v>150</v>
      </c>
      <c r="Y42" s="17" t="s">
        <v>149</v>
      </c>
    </row>
    <row r="43" spans="1:28" x14ac:dyDescent="0.25">
      <c r="C43" s="16" t="s">
        <v>150</v>
      </c>
      <c r="D43" s="18">
        <f>(D42*100)/$C39</f>
        <v>36.363636363636367</v>
      </c>
      <c r="E43" s="18">
        <f t="shared" ref="E43:W43" si="1">(E42*100)/$C39</f>
        <v>31.818181818181817</v>
      </c>
      <c r="F43" s="18">
        <f t="shared" si="1"/>
        <v>31.818181818181817</v>
      </c>
      <c r="G43" s="18">
        <f t="shared" si="1"/>
        <v>27.272727272727273</v>
      </c>
      <c r="H43" s="18">
        <f t="shared" si="1"/>
        <v>27.272727272727273</v>
      </c>
      <c r="I43" s="18">
        <f t="shared" si="1"/>
        <v>36.363636363636367</v>
      </c>
      <c r="J43" s="18">
        <f t="shared" si="1"/>
        <v>13.636363636363637</v>
      </c>
      <c r="K43" s="18">
        <f t="shared" si="1"/>
        <v>27.272727272727273</v>
      </c>
      <c r="L43" s="18">
        <f t="shared" si="1"/>
        <v>72.727272727272734</v>
      </c>
      <c r="M43" s="18">
        <f t="shared" si="1"/>
        <v>40.909090909090907</v>
      </c>
      <c r="N43" s="18">
        <f t="shared" si="1"/>
        <v>50</v>
      </c>
      <c r="O43" s="18">
        <f t="shared" si="1"/>
        <v>27.272727272727273</v>
      </c>
      <c r="P43" s="18">
        <f t="shared" si="1"/>
        <v>40.909090909090907</v>
      </c>
      <c r="Q43" s="18">
        <f t="shared" si="1"/>
        <v>36.363636363636367</v>
      </c>
      <c r="R43" s="18">
        <f t="shared" si="1"/>
        <v>22.727272727272727</v>
      </c>
      <c r="S43" s="18">
        <f t="shared" si="1"/>
        <v>36.363636363636367</v>
      </c>
      <c r="T43" s="18">
        <f t="shared" si="1"/>
        <v>13.636363636363637</v>
      </c>
      <c r="U43" s="18">
        <f t="shared" si="1"/>
        <v>54.545454545454547</v>
      </c>
      <c r="V43" s="18">
        <f t="shared" si="1"/>
        <v>27.272727272727273</v>
      </c>
      <c r="W43" s="18">
        <f t="shared" si="1"/>
        <v>27.272727272727273</v>
      </c>
      <c r="X43" s="18">
        <f>(X42*100)/$X55</f>
        <v>34.090909090909093</v>
      </c>
      <c r="Y43" s="17" t="s">
        <v>150</v>
      </c>
    </row>
    <row r="44" spans="1:28" x14ac:dyDescent="0.25">
      <c r="C44" s="19" t="s">
        <v>151</v>
      </c>
      <c r="D44" s="20">
        <f>COUNTIF(D16:D37,"o")</f>
        <v>0</v>
      </c>
      <c r="E44" s="20">
        <f t="shared" ref="E44:W44" si="2">COUNTIF(E16:E37,"o")</f>
        <v>1</v>
      </c>
      <c r="F44" s="20">
        <f t="shared" si="2"/>
        <v>1</v>
      </c>
      <c r="G44" s="20">
        <f t="shared" si="2"/>
        <v>0</v>
      </c>
      <c r="H44" s="20">
        <f t="shared" si="2"/>
        <v>1</v>
      </c>
      <c r="I44" s="20">
        <f t="shared" si="2"/>
        <v>0</v>
      </c>
      <c r="J44" s="20">
        <f t="shared" si="2"/>
        <v>1</v>
      </c>
      <c r="K44" s="20">
        <f t="shared" si="2"/>
        <v>0</v>
      </c>
      <c r="L44" s="20">
        <f t="shared" si="2"/>
        <v>0</v>
      </c>
      <c r="M44" s="20">
        <f t="shared" si="2"/>
        <v>0</v>
      </c>
      <c r="N44" s="20">
        <f t="shared" si="2"/>
        <v>0</v>
      </c>
      <c r="O44" s="20">
        <f t="shared" si="2"/>
        <v>0</v>
      </c>
      <c r="P44" s="20">
        <f t="shared" si="2"/>
        <v>0</v>
      </c>
      <c r="Q44" s="20">
        <f t="shared" si="2"/>
        <v>0</v>
      </c>
      <c r="R44" s="20">
        <f t="shared" si="2"/>
        <v>0</v>
      </c>
      <c r="S44" s="20">
        <f t="shared" si="2"/>
        <v>0</v>
      </c>
      <c r="T44" s="20">
        <f t="shared" si="2"/>
        <v>2</v>
      </c>
      <c r="U44" s="20">
        <f t="shared" si="2"/>
        <v>0</v>
      </c>
      <c r="V44" s="20">
        <f t="shared" si="2"/>
        <v>2</v>
      </c>
      <c r="W44" s="20">
        <f t="shared" si="2"/>
        <v>0</v>
      </c>
      <c r="X44" s="20">
        <f>SUM(D44:W44)</f>
        <v>8</v>
      </c>
      <c r="Y44" s="21" t="s">
        <v>151</v>
      </c>
    </row>
    <row r="45" spans="1:28" x14ac:dyDescent="0.25">
      <c r="C45" s="19" t="s">
        <v>152</v>
      </c>
      <c r="D45" s="22">
        <f>(D44*100)/$C39</f>
        <v>0</v>
      </c>
      <c r="E45" s="22">
        <f t="shared" ref="E45:W45" si="3">(E44*100)/$C39</f>
        <v>4.5454545454545459</v>
      </c>
      <c r="F45" s="22">
        <f t="shared" si="3"/>
        <v>4.5454545454545459</v>
      </c>
      <c r="G45" s="22">
        <f t="shared" si="3"/>
        <v>0</v>
      </c>
      <c r="H45" s="22">
        <f t="shared" si="3"/>
        <v>4.5454545454545459</v>
      </c>
      <c r="I45" s="22">
        <f t="shared" si="3"/>
        <v>0</v>
      </c>
      <c r="J45" s="22">
        <f t="shared" si="3"/>
        <v>4.5454545454545459</v>
      </c>
      <c r="K45" s="22">
        <f t="shared" si="3"/>
        <v>0</v>
      </c>
      <c r="L45" s="22">
        <f t="shared" si="3"/>
        <v>0</v>
      </c>
      <c r="M45" s="22">
        <f t="shared" si="3"/>
        <v>0</v>
      </c>
      <c r="N45" s="22">
        <f t="shared" si="3"/>
        <v>0</v>
      </c>
      <c r="O45" s="22">
        <f t="shared" si="3"/>
        <v>0</v>
      </c>
      <c r="P45" s="22">
        <f t="shared" si="3"/>
        <v>0</v>
      </c>
      <c r="Q45" s="22">
        <f t="shared" si="3"/>
        <v>0</v>
      </c>
      <c r="R45" s="22">
        <f t="shared" si="3"/>
        <v>0</v>
      </c>
      <c r="S45" s="22">
        <f t="shared" si="3"/>
        <v>0</v>
      </c>
      <c r="T45" s="22">
        <f t="shared" si="3"/>
        <v>9.0909090909090917</v>
      </c>
      <c r="U45" s="22">
        <f t="shared" si="3"/>
        <v>0</v>
      </c>
      <c r="V45" s="22">
        <f t="shared" si="3"/>
        <v>9.0909090909090917</v>
      </c>
      <c r="W45" s="22">
        <f t="shared" si="3"/>
        <v>0</v>
      </c>
      <c r="X45" s="22">
        <f>(X44*100)/$X55</f>
        <v>1.8181818181818181</v>
      </c>
      <c r="Y45" s="21" t="s">
        <v>153</v>
      </c>
    </row>
    <row r="46" spans="1:28" x14ac:dyDescent="0.25">
      <c r="C46" s="1" t="s">
        <v>154</v>
      </c>
      <c r="D46" s="2">
        <f>COUNTIF(D16:D37,"A")</f>
        <v>3</v>
      </c>
      <c r="E46" s="2">
        <f t="shared" ref="E46:W46" si="4">COUNTIF(E16:E37,"A")</f>
        <v>7</v>
      </c>
      <c r="F46" s="2">
        <f t="shared" si="4"/>
        <v>4</v>
      </c>
      <c r="G46" s="2">
        <f t="shared" si="4"/>
        <v>6</v>
      </c>
      <c r="H46" s="2">
        <f t="shared" si="4"/>
        <v>6</v>
      </c>
      <c r="I46" s="2">
        <f t="shared" si="4"/>
        <v>8</v>
      </c>
      <c r="J46" s="2">
        <f t="shared" si="4"/>
        <v>11</v>
      </c>
      <c r="K46" s="2">
        <f t="shared" si="4"/>
        <v>2</v>
      </c>
      <c r="L46" s="2">
        <f t="shared" si="4"/>
        <v>16</v>
      </c>
      <c r="M46" s="2">
        <f t="shared" si="4"/>
        <v>3</v>
      </c>
      <c r="N46" s="2">
        <f t="shared" si="4"/>
        <v>3</v>
      </c>
      <c r="O46" s="2">
        <f t="shared" si="4"/>
        <v>7</v>
      </c>
      <c r="P46" s="2">
        <f t="shared" si="4"/>
        <v>6</v>
      </c>
      <c r="Q46" s="2">
        <f t="shared" si="4"/>
        <v>4</v>
      </c>
      <c r="R46" s="2">
        <f t="shared" si="4"/>
        <v>5</v>
      </c>
      <c r="S46" s="2">
        <f t="shared" si="4"/>
        <v>3</v>
      </c>
      <c r="T46" s="2">
        <f t="shared" si="4"/>
        <v>5</v>
      </c>
      <c r="U46" s="2">
        <f t="shared" si="4"/>
        <v>1</v>
      </c>
      <c r="V46" s="2">
        <f t="shared" si="4"/>
        <v>4</v>
      </c>
      <c r="W46" s="2">
        <f t="shared" si="4"/>
        <v>7</v>
      </c>
      <c r="X46" s="2">
        <f>SUM(D46:W46)</f>
        <v>111</v>
      </c>
      <c r="Y46" s="23" t="s">
        <v>155</v>
      </c>
    </row>
    <row r="47" spans="1:28" x14ac:dyDescent="0.25">
      <c r="C47" s="1" t="s">
        <v>156</v>
      </c>
      <c r="D47" s="24">
        <f>(D46*100)/$C39</f>
        <v>13.636363636363637</v>
      </c>
      <c r="E47" s="24">
        <f t="shared" ref="E47:W47" si="5">(E46*100)/$C39</f>
        <v>31.818181818181817</v>
      </c>
      <c r="F47" s="24">
        <f t="shared" si="5"/>
        <v>18.181818181818183</v>
      </c>
      <c r="G47" s="24">
        <f t="shared" si="5"/>
        <v>27.272727272727273</v>
      </c>
      <c r="H47" s="24">
        <f t="shared" si="5"/>
        <v>27.272727272727273</v>
      </c>
      <c r="I47" s="24">
        <f t="shared" si="5"/>
        <v>36.363636363636367</v>
      </c>
      <c r="J47" s="24">
        <f t="shared" si="5"/>
        <v>50</v>
      </c>
      <c r="K47" s="24">
        <f t="shared" si="5"/>
        <v>9.0909090909090917</v>
      </c>
      <c r="L47" s="24">
        <f t="shared" si="5"/>
        <v>72.727272727272734</v>
      </c>
      <c r="M47" s="24">
        <f t="shared" si="5"/>
        <v>13.636363636363637</v>
      </c>
      <c r="N47" s="24">
        <f t="shared" si="5"/>
        <v>13.636363636363637</v>
      </c>
      <c r="O47" s="24">
        <f t="shared" si="5"/>
        <v>31.818181818181817</v>
      </c>
      <c r="P47" s="24">
        <f t="shared" si="5"/>
        <v>27.272727272727273</v>
      </c>
      <c r="Q47" s="24">
        <f t="shared" si="5"/>
        <v>18.181818181818183</v>
      </c>
      <c r="R47" s="24">
        <f t="shared" si="5"/>
        <v>22.727272727272727</v>
      </c>
      <c r="S47" s="24">
        <f t="shared" si="5"/>
        <v>13.636363636363637</v>
      </c>
      <c r="T47" s="24">
        <f t="shared" si="5"/>
        <v>22.727272727272727</v>
      </c>
      <c r="U47" s="24">
        <f t="shared" si="5"/>
        <v>4.5454545454545459</v>
      </c>
      <c r="V47" s="24">
        <f t="shared" si="5"/>
        <v>18.181818181818183</v>
      </c>
      <c r="W47" s="24">
        <f t="shared" si="5"/>
        <v>31.818181818181817</v>
      </c>
      <c r="X47" s="24">
        <f>(X46*100)/$X55</f>
        <v>25.227272727272727</v>
      </c>
      <c r="Y47" s="23" t="s">
        <v>157</v>
      </c>
    </row>
    <row r="48" spans="1:28" x14ac:dyDescent="0.25">
      <c r="C48" s="19" t="s">
        <v>158</v>
      </c>
      <c r="D48" s="20">
        <f>COUNTIF(D16:D37,"B")</f>
        <v>8</v>
      </c>
      <c r="E48" s="20">
        <f t="shared" ref="E48:W48" si="6">COUNTIF(E16:E37,"B")</f>
        <v>7</v>
      </c>
      <c r="F48" s="20">
        <f t="shared" si="6"/>
        <v>4</v>
      </c>
      <c r="G48" s="20">
        <f t="shared" si="6"/>
        <v>7</v>
      </c>
      <c r="H48" s="20">
        <f t="shared" si="6"/>
        <v>2</v>
      </c>
      <c r="I48" s="20">
        <f t="shared" si="6"/>
        <v>6</v>
      </c>
      <c r="J48" s="20">
        <f t="shared" si="6"/>
        <v>1</v>
      </c>
      <c r="K48" s="20">
        <f t="shared" si="6"/>
        <v>6</v>
      </c>
      <c r="L48" s="20">
        <f t="shared" si="6"/>
        <v>2</v>
      </c>
      <c r="M48" s="20">
        <f t="shared" si="6"/>
        <v>8</v>
      </c>
      <c r="N48" s="20">
        <f t="shared" si="6"/>
        <v>11</v>
      </c>
      <c r="O48" s="20">
        <f t="shared" si="6"/>
        <v>5</v>
      </c>
      <c r="P48" s="20">
        <f t="shared" si="6"/>
        <v>9</v>
      </c>
      <c r="Q48" s="20">
        <f t="shared" si="6"/>
        <v>6</v>
      </c>
      <c r="R48" s="20">
        <f t="shared" si="6"/>
        <v>5</v>
      </c>
      <c r="S48" s="20">
        <f t="shared" si="6"/>
        <v>8</v>
      </c>
      <c r="T48" s="20">
        <f t="shared" si="6"/>
        <v>3</v>
      </c>
      <c r="U48" s="20">
        <f t="shared" si="6"/>
        <v>4</v>
      </c>
      <c r="V48" s="20">
        <f t="shared" si="6"/>
        <v>4</v>
      </c>
      <c r="W48" s="20">
        <f t="shared" si="6"/>
        <v>6</v>
      </c>
      <c r="X48" s="20">
        <f>SUM(D48:W48)</f>
        <v>112</v>
      </c>
      <c r="Y48" s="21" t="s">
        <v>159</v>
      </c>
    </row>
    <row r="49" spans="3:25" x14ac:dyDescent="0.25">
      <c r="C49" s="19" t="s">
        <v>160</v>
      </c>
      <c r="D49" s="22">
        <f>(D48*100)/$C39</f>
        <v>36.363636363636367</v>
      </c>
      <c r="E49" s="22">
        <f t="shared" ref="E49:W49" si="7">(E48*100)/$C39</f>
        <v>31.818181818181817</v>
      </c>
      <c r="F49" s="22">
        <f t="shared" si="7"/>
        <v>18.181818181818183</v>
      </c>
      <c r="G49" s="22">
        <f t="shared" si="7"/>
        <v>31.818181818181817</v>
      </c>
      <c r="H49" s="22">
        <f t="shared" si="7"/>
        <v>9.0909090909090917</v>
      </c>
      <c r="I49" s="22">
        <f t="shared" si="7"/>
        <v>27.272727272727273</v>
      </c>
      <c r="J49" s="22">
        <f t="shared" si="7"/>
        <v>4.5454545454545459</v>
      </c>
      <c r="K49" s="22">
        <f t="shared" si="7"/>
        <v>27.272727272727273</v>
      </c>
      <c r="L49" s="22">
        <f t="shared" si="7"/>
        <v>9.0909090909090917</v>
      </c>
      <c r="M49" s="22">
        <f t="shared" si="7"/>
        <v>36.363636363636367</v>
      </c>
      <c r="N49" s="22">
        <f t="shared" si="7"/>
        <v>50</v>
      </c>
      <c r="O49" s="22">
        <f t="shared" si="7"/>
        <v>22.727272727272727</v>
      </c>
      <c r="P49" s="22">
        <f t="shared" si="7"/>
        <v>40.909090909090907</v>
      </c>
      <c r="Q49" s="22">
        <f t="shared" si="7"/>
        <v>27.272727272727273</v>
      </c>
      <c r="R49" s="22">
        <f t="shared" si="7"/>
        <v>22.727272727272727</v>
      </c>
      <c r="S49" s="22">
        <f t="shared" si="7"/>
        <v>36.363636363636367</v>
      </c>
      <c r="T49" s="22">
        <f t="shared" si="7"/>
        <v>13.636363636363637</v>
      </c>
      <c r="U49" s="22">
        <f t="shared" si="7"/>
        <v>18.181818181818183</v>
      </c>
      <c r="V49" s="22">
        <f t="shared" si="7"/>
        <v>18.181818181818183</v>
      </c>
      <c r="W49" s="22">
        <f t="shared" si="7"/>
        <v>27.272727272727273</v>
      </c>
      <c r="X49" s="22">
        <f>(X48*100)/$X55</f>
        <v>25.454545454545453</v>
      </c>
      <c r="Y49" s="21" t="s">
        <v>161</v>
      </c>
    </row>
    <row r="50" spans="3:25" x14ac:dyDescent="0.25">
      <c r="C50" s="1" t="s">
        <v>162</v>
      </c>
      <c r="D50" s="2">
        <f>COUNTIF(D16:D37,"C")</f>
        <v>3</v>
      </c>
      <c r="E50" s="2">
        <f t="shared" ref="E50:W50" si="8">COUNTIF(E16:E37,"C")</f>
        <v>3</v>
      </c>
      <c r="F50" s="2">
        <f t="shared" si="8"/>
        <v>7</v>
      </c>
      <c r="G50" s="2">
        <f t="shared" si="8"/>
        <v>5</v>
      </c>
      <c r="H50" s="2">
        <f t="shared" si="8"/>
        <v>10</v>
      </c>
      <c r="I50" s="2">
        <f t="shared" si="8"/>
        <v>3</v>
      </c>
      <c r="J50" s="2">
        <f t="shared" si="8"/>
        <v>3</v>
      </c>
      <c r="K50" s="2">
        <f t="shared" si="8"/>
        <v>6</v>
      </c>
      <c r="L50" s="2">
        <f t="shared" si="8"/>
        <v>3</v>
      </c>
      <c r="M50" s="2">
        <f t="shared" si="8"/>
        <v>9</v>
      </c>
      <c r="N50" s="2">
        <f t="shared" si="8"/>
        <v>3</v>
      </c>
      <c r="O50" s="2">
        <f t="shared" si="8"/>
        <v>6</v>
      </c>
      <c r="P50" s="2">
        <f t="shared" si="8"/>
        <v>3</v>
      </c>
      <c r="Q50" s="2">
        <f t="shared" si="8"/>
        <v>8</v>
      </c>
      <c r="R50" s="2">
        <f t="shared" si="8"/>
        <v>3</v>
      </c>
      <c r="S50" s="2">
        <f t="shared" si="8"/>
        <v>2</v>
      </c>
      <c r="T50" s="2">
        <f t="shared" si="8"/>
        <v>10</v>
      </c>
      <c r="U50" s="2">
        <f t="shared" si="8"/>
        <v>12</v>
      </c>
      <c r="V50" s="2">
        <f t="shared" si="8"/>
        <v>6</v>
      </c>
      <c r="W50" s="2">
        <f t="shared" si="8"/>
        <v>4</v>
      </c>
      <c r="X50" s="2">
        <f>SUM(D50:W50)</f>
        <v>109</v>
      </c>
      <c r="Y50" s="23" t="s">
        <v>163</v>
      </c>
    </row>
    <row r="51" spans="3:25" x14ac:dyDescent="0.25">
      <c r="C51" s="1" t="s">
        <v>164</v>
      </c>
      <c r="D51" s="24">
        <f>(D50*100)/$C39</f>
        <v>13.636363636363637</v>
      </c>
      <c r="E51" s="24">
        <f t="shared" ref="E51:W51" si="9">(E50*100)/$C39</f>
        <v>13.636363636363637</v>
      </c>
      <c r="F51" s="24">
        <f t="shared" si="9"/>
        <v>31.818181818181817</v>
      </c>
      <c r="G51" s="24">
        <f t="shared" si="9"/>
        <v>22.727272727272727</v>
      </c>
      <c r="H51" s="24">
        <f t="shared" si="9"/>
        <v>45.454545454545453</v>
      </c>
      <c r="I51" s="24">
        <f t="shared" si="9"/>
        <v>13.636363636363637</v>
      </c>
      <c r="J51" s="24">
        <f t="shared" si="9"/>
        <v>13.636363636363637</v>
      </c>
      <c r="K51" s="24">
        <f t="shared" si="9"/>
        <v>27.272727272727273</v>
      </c>
      <c r="L51" s="24">
        <f t="shared" si="9"/>
        <v>13.636363636363637</v>
      </c>
      <c r="M51" s="24">
        <f t="shared" si="9"/>
        <v>40.909090909090907</v>
      </c>
      <c r="N51" s="24">
        <f t="shared" si="9"/>
        <v>13.636363636363637</v>
      </c>
      <c r="O51" s="24">
        <f t="shared" si="9"/>
        <v>27.272727272727273</v>
      </c>
      <c r="P51" s="24">
        <f t="shared" si="9"/>
        <v>13.636363636363637</v>
      </c>
      <c r="Q51" s="24">
        <f t="shared" si="9"/>
        <v>36.363636363636367</v>
      </c>
      <c r="R51" s="24">
        <f t="shared" si="9"/>
        <v>13.636363636363637</v>
      </c>
      <c r="S51" s="24">
        <f t="shared" si="9"/>
        <v>9.0909090909090917</v>
      </c>
      <c r="T51" s="24">
        <f t="shared" si="9"/>
        <v>45.454545454545453</v>
      </c>
      <c r="U51" s="24">
        <f t="shared" si="9"/>
        <v>54.545454545454547</v>
      </c>
      <c r="V51" s="24">
        <f t="shared" si="9"/>
        <v>27.272727272727273</v>
      </c>
      <c r="W51" s="24">
        <f t="shared" si="9"/>
        <v>18.181818181818183</v>
      </c>
      <c r="X51" s="24">
        <f>(X50*100)/$X55</f>
        <v>24.772727272727273</v>
      </c>
      <c r="Y51" s="23" t="s">
        <v>165</v>
      </c>
    </row>
    <row r="52" spans="3:25" x14ac:dyDescent="0.25">
      <c r="C52" s="19" t="s">
        <v>166</v>
      </c>
      <c r="D52" s="20">
        <f>COUNTIF(D16:D37,"D")</f>
        <v>8</v>
      </c>
      <c r="E52" s="20">
        <f t="shared" ref="E52:W52" si="10">COUNTIF(E16:E37,"D")</f>
        <v>4</v>
      </c>
      <c r="F52" s="20">
        <f t="shared" si="10"/>
        <v>6</v>
      </c>
      <c r="G52" s="20">
        <f t="shared" si="10"/>
        <v>4</v>
      </c>
      <c r="H52" s="20">
        <f t="shared" si="10"/>
        <v>3</v>
      </c>
      <c r="I52" s="20">
        <f t="shared" si="10"/>
        <v>5</v>
      </c>
      <c r="J52" s="20">
        <f t="shared" si="10"/>
        <v>6</v>
      </c>
      <c r="K52" s="20">
        <f t="shared" si="10"/>
        <v>8</v>
      </c>
      <c r="L52" s="20">
        <f t="shared" si="10"/>
        <v>1</v>
      </c>
      <c r="M52" s="20">
        <f t="shared" si="10"/>
        <v>2</v>
      </c>
      <c r="N52" s="20">
        <f t="shared" si="10"/>
        <v>5</v>
      </c>
      <c r="O52" s="20">
        <f t="shared" si="10"/>
        <v>4</v>
      </c>
      <c r="P52" s="20">
        <f t="shared" si="10"/>
        <v>4</v>
      </c>
      <c r="Q52" s="20">
        <f t="shared" si="10"/>
        <v>4</v>
      </c>
      <c r="R52" s="20">
        <f t="shared" si="10"/>
        <v>9</v>
      </c>
      <c r="S52" s="20">
        <f t="shared" si="10"/>
        <v>9</v>
      </c>
      <c r="T52" s="20">
        <f t="shared" si="10"/>
        <v>2</v>
      </c>
      <c r="U52" s="20">
        <f t="shared" si="10"/>
        <v>5</v>
      </c>
      <c r="V52" s="20">
        <f t="shared" si="10"/>
        <v>6</v>
      </c>
      <c r="W52" s="20">
        <f t="shared" si="10"/>
        <v>5</v>
      </c>
      <c r="X52" s="20">
        <f>SUM(D52:W52)</f>
        <v>100</v>
      </c>
      <c r="Y52" s="21" t="s">
        <v>167</v>
      </c>
    </row>
    <row r="53" spans="3:25" x14ac:dyDescent="0.25">
      <c r="C53" s="19" t="s">
        <v>168</v>
      </c>
      <c r="D53" s="22">
        <f>(D52*100)/$C39</f>
        <v>36.363636363636367</v>
      </c>
      <c r="E53" s="22">
        <f t="shared" ref="E53:W53" si="11">(E52*100)/$C39</f>
        <v>18.181818181818183</v>
      </c>
      <c r="F53" s="22">
        <f t="shared" si="11"/>
        <v>27.272727272727273</v>
      </c>
      <c r="G53" s="22">
        <f t="shared" si="11"/>
        <v>18.181818181818183</v>
      </c>
      <c r="H53" s="22">
        <f t="shared" si="11"/>
        <v>13.636363636363637</v>
      </c>
      <c r="I53" s="22">
        <f t="shared" si="11"/>
        <v>22.727272727272727</v>
      </c>
      <c r="J53" s="22">
        <f t="shared" si="11"/>
        <v>27.272727272727273</v>
      </c>
      <c r="K53" s="22">
        <f t="shared" si="11"/>
        <v>36.363636363636367</v>
      </c>
      <c r="L53" s="22">
        <f t="shared" si="11"/>
        <v>4.5454545454545459</v>
      </c>
      <c r="M53" s="22">
        <f t="shared" si="11"/>
        <v>9.0909090909090917</v>
      </c>
      <c r="N53" s="22">
        <f t="shared" si="11"/>
        <v>22.727272727272727</v>
      </c>
      <c r="O53" s="22">
        <f t="shared" si="11"/>
        <v>18.181818181818183</v>
      </c>
      <c r="P53" s="22">
        <f t="shared" si="11"/>
        <v>18.181818181818183</v>
      </c>
      <c r="Q53" s="22">
        <f t="shared" si="11"/>
        <v>18.181818181818183</v>
      </c>
      <c r="R53" s="22">
        <f t="shared" si="11"/>
        <v>40.909090909090907</v>
      </c>
      <c r="S53" s="22">
        <f t="shared" si="11"/>
        <v>40.909090909090907</v>
      </c>
      <c r="T53" s="22">
        <f t="shared" si="11"/>
        <v>9.0909090909090917</v>
      </c>
      <c r="U53" s="22">
        <f t="shared" si="11"/>
        <v>22.727272727272727</v>
      </c>
      <c r="V53" s="22">
        <f t="shared" si="11"/>
        <v>27.272727272727273</v>
      </c>
      <c r="W53" s="22">
        <f t="shared" si="11"/>
        <v>22.727272727272727</v>
      </c>
      <c r="X53" s="22">
        <f>(X52*100)/$X55</f>
        <v>22.727272727272727</v>
      </c>
      <c r="Y53" s="21" t="s">
        <v>169</v>
      </c>
    </row>
    <row r="54" spans="3:25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2"/>
      <c r="Y54" s="23"/>
    </row>
    <row r="55" spans="3:25" x14ac:dyDescent="0.25">
      <c r="C55" s="19" t="s">
        <v>146</v>
      </c>
      <c r="D55" s="20">
        <f>D44+D46+D48+D50+D52</f>
        <v>22</v>
      </c>
      <c r="E55" s="20">
        <f>E44+E46+E48+E50+E52</f>
        <v>22</v>
      </c>
      <c r="F55" s="20">
        <f t="shared" ref="F55:W55" si="12">F44+F46+F48+F50+F52</f>
        <v>22</v>
      </c>
      <c r="G55" s="20">
        <f t="shared" si="12"/>
        <v>22</v>
      </c>
      <c r="H55" s="20">
        <f t="shared" si="12"/>
        <v>22</v>
      </c>
      <c r="I55" s="20">
        <f t="shared" si="12"/>
        <v>22</v>
      </c>
      <c r="J55" s="20">
        <f t="shared" si="12"/>
        <v>22</v>
      </c>
      <c r="K55" s="20">
        <f t="shared" si="12"/>
        <v>22</v>
      </c>
      <c r="L55" s="20">
        <f t="shared" si="12"/>
        <v>22</v>
      </c>
      <c r="M55" s="20">
        <f t="shared" si="12"/>
        <v>22</v>
      </c>
      <c r="N55" s="20">
        <f t="shared" si="12"/>
        <v>22</v>
      </c>
      <c r="O55" s="20">
        <f t="shared" si="12"/>
        <v>22</v>
      </c>
      <c r="P55" s="20">
        <f t="shared" si="12"/>
        <v>22</v>
      </c>
      <c r="Q55" s="20">
        <f t="shared" si="12"/>
        <v>22</v>
      </c>
      <c r="R55" s="20">
        <f t="shared" si="12"/>
        <v>22</v>
      </c>
      <c r="S55" s="20">
        <f t="shared" si="12"/>
        <v>22</v>
      </c>
      <c r="T55" s="20">
        <f t="shared" si="12"/>
        <v>22</v>
      </c>
      <c r="U55" s="20">
        <f t="shared" si="12"/>
        <v>22</v>
      </c>
      <c r="V55" s="20">
        <f t="shared" si="12"/>
        <v>22</v>
      </c>
      <c r="W55" s="20">
        <f t="shared" si="12"/>
        <v>22</v>
      </c>
      <c r="X55" s="20">
        <f>X44+X46+X48+X50+X52</f>
        <v>440</v>
      </c>
      <c r="Y55" s="21" t="s">
        <v>170</v>
      </c>
    </row>
    <row r="56" spans="3:25" x14ac:dyDescent="0.25">
      <c r="X56" s="20">
        <f>X45+X47+X49+X51+X53</f>
        <v>100</v>
      </c>
      <c r="Y56" s="21" t="s">
        <v>171</v>
      </c>
    </row>
    <row r="57" spans="3:25" x14ac:dyDescent="0.25">
      <c r="C57" s="25" t="s">
        <v>172</v>
      </c>
    </row>
    <row r="58" spans="3:25" x14ac:dyDescent="0.25">
      <c r="C58" s="25" t="s">
        <v>173</v>
      </c>
    </row>
    <row r="59" spans="3:25" x14ac:dyDescent="0.25">
      <c r="C59" s="26" t="s">
        <v>174</v>
      </c>
      <c r="D59" s="27" t="s">
        <v>175</v>
      </c>
      <c r="E59" s="27"/>
      <c r="F59" s="27"/>
      <c r="G59" s="27"/>
      <c r="H59" s="27" t="s">
        <v>176</v>
      </c>
      <c r="I59" s="27"/>
      <c r="J59" s="27"/>
      <c r="K59" s="27"/>
      <c r="L59" s="27"/>
      <c r="M59" s="27" t="s">
        <v>177</v>
      </c>
      <c r="N59" s="27"/>
      <c r="O59" s="27"/>
      <c r="P59" s="27"/>
      <c r="Q59" s="27"/>
      <c r="R59" s="27"/>
      <c r="S59" s="27" t="s">
        <v>178</v>
      </c>
      <c r="T59" s="27"/>
      <c r="U59" s="27"/>
      <c r="V59" s="27"/>
      <c r="W59" s="27"/>
    </row>
    <row r="60" spans="3:25" x14ac:dyDescent="0.25">
      <c r="C60" s="26" t="s">
        <v>179</v>
      </c>
      <c r="D60" s="28">
        <f>AVERAGE(D43:G43)</f>
        <v>31.81818181818182</v>
      </c>
      <c r="E60" s="27"/>
      <c r="F60" s="27"/>
      <c r="G60" s="27"/>
      <c r="H60" s="28">
        <f>AVERAGE(H43:L43)</f>
        <v>35.45454545454546</v>
      </c>
      <c r="I60" s="27"/>
      <c r="J60" s="27"/>
      <c r="K60" s="27"/>
      <c r="L60" s="27"/>
      <c r="M60" s="28">
        <f>AVERAGE(M43:R43)</f>
        <v>36.363636363636367</v>
      </c>
      <c r="N60" s="27"/>
      <c r="O60" s="27"/>
      <c r="P60" s="27"/>
      <c r="Q60" s="27"/>
      <c r="R60" s="27"/>
      <c r="S60" s="28">
        <f>AVERAGE(S43:W43)</f>
        <v>31.81818181818182</v>
      </c>
      <c r="T60" s="27"/>
      <c r="U60" s="27"/>
      <c r="V60" s="27"/>
      <c r="W60" s="27"/>
    </row>
  </sheetData>
  <mergeCells count="8">
    <mergeCell ref="D59:G59"/>
    <mergeCell ref="H59:L59"/>
    <mergeCell ref="M59:R59"/>
    <mergeCell ref="S59:W59"/>
    <mergeCell ref="D60:G60"/>
    <mergeCell ref="H60:L60"/>
    <mergeCell ref="M60:R60"/>
    <mergeCell ref="S60:W60"/>
  </mergeCells>
  <conditionalFormatting sqref="D16:D37">
    <cfRule type="cellIs" dxfId="20" priority="21" operator="equal">
      <formula>$D$41</formula>
    </cfRule>
  </conditionalFormatting>
  <conditionalFormatting sqref="E16:E37">
    <cfRule type="cellIs" dxfId="19" priority="20" operator="equal">
      <formula>$E$41</formula>
    </cfRule>
  </conditionalFormatting>
  <conditionalFormatting sqref="F16:F37">
    <cfRule type="cellIs" dxfId="18" priority="19" operator="equal">
      <formula>$F$41</formula>
    </cfRule>
  </conditionalFormatting>
  <conditionalFormatting sqref="G16:G37">
    <cfRule type="cellIs" dxfId="17" priority="18" operator="equal">
      <formula>$G$41</formula>
    </cfRule>
  </conditionalFormatting>
  <conditionalFormatting sqref="H16:H37">
    <cfRule type="cellIs" dxfId="16" priority="17" operator="equal">
      <formula>$H$41</formula>
    </cfRule>
  </conditionalFormatting>
  <conditionalFormatting sqref="I16:I37">
    <cfRule type="cellIs" dxfId="15" priority="16" operator="equal">
      <formula>$I$41</formula>
    </cfRule>
  </conditionalFormatting>
  <conditionalFormatting sqref="J16:J37">
    <cfRule type="cellIs" dxfId="14" priority="15" operator="equal">
      <formula>$J$41</formula>
    </cfRule>
  </conditionalFormatting>
  <conditionalFormatting sqref="K16:K37">
    <cfRule type="cellIs" dxfId="13" priority="14" operator="equal">
      <formula>$K$41</formula>
    </cfRule>
  </conditionalFormatting>
  <conditionalFormatting sqref="L16:L37">
    <cfRule type="cellIs" dxfId="12" priority="13" operator="equal">
      <formula>$L$41</formula>
    </cfRule>
  </conditionalFormatting>
  <conditionalFormatting sqref="M16:M37">
    <cfRule type="cellIs" dxfId="11" priority="12" operator="equal">
      <formula>$M$41</formula>
    </cfRule>
  </conditionalFormatting>
  <conditionalFormatting sqref="N16:N37">
    <cfRule type="cellIs" dxfId="10" priority="11" operator="equal">
      <formula>$N$41</formula>
    </cfRule>
  </conditionalFormatting>
  <conditionalFormatting sqref="O16:O37">
    <cfRule type="cellIs" dxfId="9" priority="10" operator="equal">
      <formula>$O$41</formula>
    </cfRule>
  </conditionalFormatting>
  <conditionalFormatting sqref="P16:P37">
    <cfRule type="cellIs" dxfId="8" priority="9" operator="equal">
      <formula>$P$41</formula>
    </cfRule>
  </conditionalFormatting>
  <conditionalFormatting sqref="Q16:Q37">
    <cfRule type="cellIs" dxfId="7" priority="8" operator="equal">
      <formula>$Q$41</formula>
    </cfRule>
  </conditionalFormatting>
  <conditionalFormatting sqref="R16:R37">
    <cfRule type="cellIs" dxfId="6" priority="7" operator="equal">
      <formula>$R$41</formula>
    </cfRule>
  </conditionalFormatting>
  <conditionalFormatting sqref="S16:S37">
    <cfRule type="cellIs" dxfId="5" priority="6" operator="equal">
      <formula>$S$41</formula>
    </cfRule>
  </conditionalFormatting>
  <conditionalFormatting sqref="T16:T37">
    <cfRule type="cellIs" dxfId="4" priority="5" operator="equal">
      <formula>$T$41</formula>
    </cfRule>
  </conditionalFormatting>
  <conditionalFormatting sqref="U16:U37">
    <cfRule type="cellIs" dxfId="3" priority="4" operator="equal">
      <formula>$U$41</formula>
    </cfRule>
  </conditionalFormatting>
  <conditionalFormatting sqref="V16:V37">
    <cfRule type="cellIs" dxfId="2" priority="3" operator="equal">
      <formula>$V$41</formula>
    </cfRule>
  </conditionalFormatting>
  <conditionalFormatting sqref="W16:W37">
    <cfRule type="cellIs" dxfId="1" priority="2" operator="equal">
      <formula>$W$41</formula>
    </cfRule>
  </conditionalFormatting>
  <conditionalFormatting sqref="D16:W37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B499-9D2A-48BB-A608-8852C181510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117</v>
      </c>
      <c r="B16" t="s">
        <v>118</v>
      </c>
      <c r="D16" t="s">
        <v>65</v>
      </c>
      <c r="E16" t="s">
        <v>64</v>
      </c>
      <c r="F16" t="s">
        <v>65</v>
      </c>
      <c r="G16" t="s">
        <v>65</v>
      </c>
      <c r="H16" t="s">
        <v>63</v>
      </c>
      <c r="I16" t="s">
        <v>62</v>
      </c>
      <c r="J16" t="s">
        <v>64</v>
      </c>
      <c r="K16" t="s">
        <v>65</v>
      </c>
      <c r="L16" t="s">
        <v>62</v>
      </c>
      <c r="M16" t="s">
        <v>63</v>
      </c>
      <c r="N16" t="s">
        <v>63</v>
      </c>
      <c r="O16" t="s">
        <v>62</v>
      </c>
      <c r="P16" t="s">
        <v>64</v>
      </c>
      <c r="Q16" t="s">
        <v>63</v>
      </c>
      <c r="R16" t="s">
        <v>65</v>
      </c>
      <c r="S16" t="s">
        <v>65</v>
      </c>
      <c r="T16" t="s">
        <v>65</v>
      </c>
      <c r="U16" t="s">
        <v>65</v>
      </c>
      <c r="V16" t="s">
        <v>62</v>
      </c>
      <c r="W16" t="s">
        <v>64</v>
      </c>
      <c r="X16">
        <v>3</v>
      </c>
      <c r="Y16" t="s">
        <v>66</v>
      </c>
      <c r="Z16" t="s">
        <v>67</v>
      </c>
      <c r="AA16" t="s">
        <v>119</v>
      </c>
      <c r="AB16" t="s">
        <v>69</v>
      </c>
    </row>
    <row r="17" spans="1:28" x14ac:dyDescent="0.25">
      <c r="A17" t="s">
        <v>120</v>
      </c>
      <c r="B17" t="s">
        <v>121</v>
      </c>
      <c r="D17" t="s">
        <v>62</v>
      </c>
      <c r="E17" t="s">
        <v>62</v>
      </c>
      <c r="F17" t="s">
        <v>65</v>
      </c>
      <c r="G17" t="s">
        <v>62</v>
      </c>
      <c r="H17" t="s">
        <v>64</v>
      </c>
      <c r="I17" t="s">
        <v>64</v>
      </c>
      <c r="J17" t="s">
        <v>65</v>
      </c>
      <c r="K17" t="s">
        <v>65</v>
      </c>
      <c r="L17" t="s">
        <v>64</v>
      </c>
      <c r="M17" t="s">
        <v>63</v>
      </c>
      <c r="N17" t="s">
        <v>63</v>
      </c>
      <c r="O17" t="s">
        <v>63</v>
      </c>
      <c r="P17" t="s">
        <v>65</v>
      </c>
      <c r="Q17" t="s">
        <v>63</v>
      </c>
      <c r="R17" t="s">
        <v>62</v>
      </c>
      <c r="S17" t="s">
        <v>62</v>
      </c>
      <c r="T17" t="s">
        <v>72</v>
      </c>
      <c r="U17" t="s">
        <v>65</v>
      </c>
      <c r="V17" t="s">
        <v>72</v>
      </c>
      <c r="W17" t="s">
        <v>64</v>
      </c>
      <c r="X17">
        <v>8</v>
      </c>
      <c r="Y17" t="s">
        <v>122</v>
      </c>
      <c r="Z17" t="s">
        <v>116</v>
      </c>
      <c r="AA17" t="s">
        <v>119</v>
      </c>
      <c r="AB17" t="s">
        <v>69</v>
      </c>
    </row>
    <row r="20" spans="1:28" x14ac:dyDescent="0.25">
      <c r="C20" t="s">
        <v>133</v>
      </c>
      <c r="D20" t="s">
        <v>65</v>
      </c>
      <c r="E20" t="s">
        <v>62</v>
      </c>
      <c r="F20" t="s">
        <v>63</v>
      </c>
      <c r="G20" t="s">
        <v>64</v>
      </c>
      <c r="H20" t="s">
        <v>64</v>
      </c>
      <c r="I20" t="s">
        <v>64</v>
      </c>
      <c r="J20" t="s">
        <v>63</v>
      </c>
      <c r="K20" t="s">
        <v>62</v>
      </c>
      <c r="L20" t="s">
        <v>64</v>
      </c>
      <c r="M20" t="s">
        <v>63</v>
      </c>
      <c r="N20" t="s">
        <v>62</v>
      </c>
      <c r="O20" t="s">
        <v>63</v>
      </c>
      <c r="P20" t="s">
        <v>62</v>
      </c>
      <c r="Q20" t="s">
        <v>63</v>
      </c>
      <c r="R20" t="s">
        <v>64</v>
      </c>
      <c r="S20" t="s">
        <v>62</v>
      </c>
      <c r="T20" t="s">
        <v>62</v>
      </c>
      <c r="U20" t="s">
        <v>63</v>
      </c>
      <c r="V20" t="s">
        <v>65</v>
      </c>
      <c r="W20" t="s">
        <v>62</v>
      </c>
    </row>
    <row r="21" spans="1:28" x14ac:dyDescent="0.25">
      <c r="C21" t="s">
        <v>134</v>
      </c>
      <c r="D21">
        <v>1</v>
      </c>
      <c r="E21">
        <v>1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  <c r="P21">
        <v>0</v>
      </c>
      <c r="Q21">
        <v>2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</row>
    <row r="22" spans="1:28" x14ac:dyDescent="0.25">
      <c r="C22" t="s">
        <v>135</v>
      </c>
      <c r="D22" t="s">
        <v>73</v>
      </c>
      <c r="E22" t="s">
        <v>73</v>
      </c>
      <c r="F22" t="s">
        <v>67</v>
      </c>
      <c r="G22" t="s">
        <v>67</v>
      </c>
      <c r="H22" t="s">
        <v>73</v>
      </c>
      <c r="I22" t="s">
        <v>73</v>
      </c>
      <c r="J22" t="s">
        <v>67</v>
      </c>
      <c r="K22" t="s">
        <v>67</v>
      </c>
      <c r="L22" t="s">
        <v>73</v>
      </c>
      <c r="M22" t="s">
        <v>136</v>
      </c>
      <c r="N22" t="s">
        <v>67</v>
      </c>
      <c r="O22" t="s">
        <v>73</v>
      </c>
      <c r="P22" t="s">
        <v>67</v>
      </c>
      <c r="Q22" t="s">
        <v>136</v>
      </c>
      <c r="R22" t="s">
        <v>67</v>
      </c>
      <c r="S22" t="s">
        <v>73</v>
      </c>
      <c r="T22" t="s">
        <v>67</v>
      </c>
      <c r="U22" t="s">
        <v>67</v>
      </c>
      <c r="V22" t="s">
        <v>67</v>
      </c>
      <c r="W22" t="s">
        <v>67</v>
      </c>
    </row>
    <row r="23" spans="1:28" x14ac:dyDescent="0.25">
      <c r="C23" t="s">
        <v>137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73</v>
      </c>
      <c r="U23" t="s">
        <v>67</v>
      </c>
      <c r="V23" t="s">
        <v>73</v>
      </c>
      <c r="W23" t="s">
        <v>67</v>
      </c>
    </row>
    <row r="24" spans="1:28" x14ac:dyDescent="0.25">
      <c r="C24" t="s">
        <v>138</v>
      </c>
      <c r="D24" t="s">
        <v>67</v>
      </c>
      <c r="E24" t="s">
        <v>73</v>
      </c>
      <c r="F24" t="s">
        <v>67</v>
      </c>
      <c r="G24" t="s">
        <v>67</v>
      </c>
      <c r="H24" t="s">
        <v>73</v>
      </c>
      <c r="I24" t="s">
        <v>73</v>
      </c>
      <c r="J24" t="s">
        <v>73</v>
      </c>
      <c r="K24" t="s">
        <v>67</v>
      </c>
      <c r="L24" t="s">
        <v>73</v>
      </c>
      <c r="M24" t="s">
        <v>67</v>
      </c>
      <c r="N24" t="s">
        <v>67</v>
      </c>
      <c r="O24" t="s">
        <v>67</v>
      </c>
      <c r="P24" t="s">
        <v>73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136</v>
      </c>
    </row>
    <row r="25" spans="1:28" x14ac:dyDescent="0.25">
      <c r="C25" t="s">
        <v>139</v>
      </c>
      <c r="D25" t="s">
        <v>73</v>
      </c>
      <c r="E25" t="s">
        <v>73</v>
      </c>
      <c r="F25" t="s">
        <v>67</v>
      </c>
      <c r="G25" t="s">
        <v>73</v>
      </c>
      <c r="H25" t="s">
        <v>67</v>
      </c>
      <c r="I25" t="s">
        <v>73</v>
      </c>
      <c r="J25" t="s">
        <v>67</v>
      </c>
      <c r="K25" t="s">
        <v>67</v>
      </c>
      <c r="L25" t="s">
        <v>73</v>
      </c>
      <c r="M25" t="s">
        <v>67</v>
      </c>
      <c r="N25" t="s">
        <v>67</v>
      </c>
      <c r="O25" t="s">
        <v>73</v>
      </c>
      <c r="P25" t="s">
        <v>67</v>
      </c>
      <c r="Q25" t="s">
        <v>67</v>
      </c>
      <c r="R25" t="s">
        <v>73</v>
      </c>
      <c r="S25" t="s">
        <v>73</v>
      </c>
      <c r="T25" t="s">
        <v>67</v>
      </c>
      <c r="U25" t="s">
        <v>67</v>
      </c>
      <c r="V25" t="s">
        <v>73</v>
      </c>
      <c r="W25" t="s">
        <v>67</v>
      </c>
    </row>
    <row r="26" spans="1:28" x14ac:dyDescent="0.25">
      <c r="C26" t="s">
        <v>140</v>
      </c>
      <c r="D26" t="s">
        <v>67</v>
      </c>
      <c r="E26" t="s">
        <v>67</v>
      </c>
      <c r="F26" t="s">
        <v>67</v>
      </c>
      <c r="G26" t="s">
        <v>67</v>
      </c>
      <c r="H26" t="s">
        <v>73</v>
      </c>
      <c r="I26" t="s">
        <v>67</v>
      </c>
      <c r="J26" t="s">
        <v>67</v>
      </c>
      <c r="K26" t="s">
        <v>67</v>
      </c>
      <c r="L26" t="s">
        <v>67</v>
      </c>
      <c r="M26" t="s">
        <v>136</v>
      </c>
      <c r="N26" t="s">
        <v>136</v>
      </c>
      <c r="O26" t="s">
        <v>73</v>
      </c>
      <c r="P26" t="s">
        <v>67</v>
      </c>
      <c r="Q26" t="s">
        <v>136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  <row r="27" spans="1:28" x14ac:dyDescent="0.25">
      <c r="C27" t="s">
        <v>141</v>
      </c>
      <c r="D27" t="s">
        <v>73</v>
      </c>
      <c r="E27" t="s">
        <v>67</v>
      </c>
      <c r="F27" t="s">
        <v>136</v>
      </c>
      <c r="G27" t="s">
        <v>73</v>
      </c>
      <c r="H27" t="s">
        <v>67</v>
      </c>
      <c r="I27" t="s">
        <v>67</v>
      </c>
      <c r="J27" t="s">
        <v>73</v>
      </c>
      <c r="K27" t="s">
        <v>136</v>
      </c>
      <c r="L27" t="s">
        <v>67</v>
      </c>
      <c r="M27" t="s">
        <v>67</v>
      </c>
      <c r="N27" t="s">
        <v>67</v>
      </c>
      <c r="O27" t="s">
        <v>67</v>
      </c>
      <c r="P27" t="s">
        <v>73</v>
      </c>
      <c r="Q27" t="s">
        <v>67</v>
      </c>
      <c r="R27" t="s">
        <v>73</v>
      </c>
      <c r="S27" t="s">
        <v>73</v>
      </c>
      <c r="T27" t="s">
        <v>73</v>
      </c>
      <c r="U27" t="s">
        <v>136</v>
      </c>
      <c r="V27" t="s">
        <v>67</v>
      </c>
      <c r="W27" t="s">
        <v>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3FBE-F259-43B2-A454-9B790F7F445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123</v>
      </c>
      <c r="B16" t="s">
        <v>124</v>
      </c>
      <c r="D16" t="s">
        <v>62</v>
      </c>
      <c r="E16" t="s">
        <v>62</v>
      </c>
      <c r="F16" t="s">
        <v>63</v>
      </c>
      <c r="G16" t="s">
        <v>64</v>
      </c>
      <c r="H16" t="s">
        <v>63</v>
      </c>
      <c r="I16" t="s">
        <v>64</v>
      </c>
      <c r="J16" t="s">
        <v>63</v>
      </c>
      <c r="K16" t="s">
        <v>62</v>
      </c>
      <c r="L16" t="s">
        <v>64</v>
      </c>
      <c r="M16" t="s">
        <v>62</v>
      </c>
      <c r="N16" t="s">
        <v>64</v>
      </c>
      <c r="O16" t="s">
        <v>64</v>
      </c>
      <c r="P16" t="s">
        <v>62</v>
      </c>
      <c r="Q16" t="s">
        <v>62</v>
      </c>
      <c r="R16" t="s">
        <v>62</v>
      </c>
      <c r="S16" t="s">
        <v>64</v>
      </c>
      <c r="T16" t="s">
        <v>63</v>
      </c>
      <c r="U16" t="s">
        <v>63</v>
      </c>
      <c r="V16" t="s">
        <v>63</v>
      </c>
      <c r="W16" t="s">
        <v>64</v>
      </c>
      <c r="X16">
        <v>9</v>
      </c>
      <c r="Y16" t="s">
        <v>82</v>
      </c>
      <c r="Z16" t="s">
        <v>67</v>
      </c>
      <c r="AA16" t="s">
        <v>125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0</v>
      </c>
      <c r="E20">
        <v>1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135</v>
      </c>
      <c r="D21" t="s">
        <v>67</v>
      </c>
      <c r="E21" t="s">
        <v>136</v>
      </c>
      <c r="F21" t="s">
        <v>136</v>
      </c>
      <c r="G21" t="s">
        <v>136</v>
      </c>
      <c r="H21" t="s">
        <v>67</v>
      </c>
      <c r="I21" t="s">
        <v>136</v>
      </c>
      <c r="J21" t="s">
        <v>136</v>
      </c>
      <c r="K21" t="s">
        <v>136</v>
      </c>
      <c r="L21" t="s">
        <v>136</v>
      </c>
      <c r="M21" t="s">
        <v>67</v>
      </c>
      <c r="N21" t="s">
        <v>67</v>
      </c>
      <c r="O21" t="s">
        <v>67</v>
      </c>
      <c r="P21" t="s">
        <v>136</v>
      </c>
      <c r="Q21" t="s">
        <v>67</v>
      </c>
      <c r="R21" t="s">
        <v>67</v>
      </c>
      <c r="S21" t="s">
        <v>67</v>
      </c>
      <c r="T21" t="s">
        <v>67</v>
      </c>
      <c r="U21" t="s">
        <v>136</v>
      </c>
      <c r="V21" t="s">
        <v>67</v>
      </c>
      <c r="W21" t="s">
        <v>67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67</v>
      </c>
      <c r="G23" t="s">
        <v>136</v>
      </c>
      <c r="H23" t="s">
        <v>67</v>
      </c>
      <c r="I23" t="s">
        <v>136</v>
      </c>
      <c r="J23" t="s">
        <v>67</v>
      </c>
      <c r="K23" t="s">
        <v>67</v>
      </c>
      <c r="L23" t="s">
        <v>136</v>
      </c>
      <c r="M23" t="s">
        <v>67</v>
      </c>
      <c r="N23" t="s">
        <v>136</v>
      </c>
      <c r="O23" t="s">
        <v>136</v>
      </c>
      <c r="P23" t="s">
        <v>67</v>
      </c>
      <c r="Q23" t="s">
        <v>67</v>
      </c>
      <c r="R23" t="s">
        <v>67</v>
      </c>
      <c r="S23" t="s">
        <v>136</v>
      </c>
      <c r="T23" t="s">
        <v>67</v>
      </c>
      <c r="U23" t="s">
        <v>67</v>
      </c>
      <c r="V23" t="s">
        <v>67</v>
      </c>
      <c r="W23" t="s">
        <v>136</v>
      </c>
    </row>
    <row r="24" spans="3:23" x14ac:dyDescent="0.25">
      <c r="C24" t="s">
        <v>139</v>
      </c>
      <c r="D24" t="s">
        <v>136</v>
      </c>
      <c r="E24" t="s">
        <v>136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136</v>
      </c>
      <c r="L24" t="s">
        <v>67</v>
      </c>
      <c r="M24" t="s">
        <v>136</v>
      </c>
      <c r="N24" t="s">
        <v>67</v>
      </c>
      <c r="O24" t="s">
        <v>67</v>
      </c>
      <c r="P24" t="s">
        <v>136</v>
      </c>
      <c r="Q24" t="s">
        <v>136</v>
      </c>
      <c r="R24" t="s">
        <v>136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140</v>
      </c>
      <c r="D25" t="s">
        <v>67</v>
      </c>
      <c r="E25" t="s">
        <v>67</v>
      </c>
      <c r="F25" t="s">
        <v>136</v>
      </c>
      <c r="G25" t="s">
        <v>67</v>
      </c>
      <c r="H25" t="s">
        <v>136</v>
      </c>
      <c r="I25" t="s">
        <v>67</v>
      </c>
      <c r="J25" t="s">
        <v>136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136</v>
      </c>
      <c r="U25" t="s">
        <v>136</v>
      </c>
      <c r="V25" t="s">
        <v>136</v>
      </c>
      <c r="W25" t="s">
        <v>67</v>
      </c>
    </row>
    <row r="26" spans="3:23" x14ac:dyDescent="0.25">
      <c r="C26" t="s">
        <v>141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8DE6-1F71-4053-A320-4D2BF533BAE6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126</v>
      </c>
      <c r="B16" t="s">
        <v>127</v>
      </c>
      <c r="D16" t="s">
        <v>65</v>
      </c>
      <c r="E16" t="s">
        <v>64</v>
      </c>
      <c r="F16" t="s">
        <v>63</v>
      </c>
      <c r="G16" t="s">
        <v>62</v>
      </c>
      <c r="H16" t="s">
        <v>65</v>
      </c>
      <c r="I16" t="s">
        <v>65</v>
      </c>
      <c r="J16" t="s">
        <v>64</v>
      </c>
      <c r="K16" t="s">
        <v>63</v>
      </c>
      <c r="L16" t="s">
        <v>64</v>
      </c>
      <c r="M16" t="s">
        <v>62</v>
      </c>
      <c r="N16" t="s">
        <v>62</v>
      </c>
      <c r="O16" t="s">
        <v>63</v>
      </c>
      <c r="P16" t="s">
        <v>64</v>
      </c>
      <c r="Q16" t="s">
        <v>63</v>
      </c>
      <c r="R16" t="s">
        <v>62</v>
      </c>
      <c r="S16" t="s">
        <v>65</v>
      </c>
      <c r="T16" t="s">
        <v>64</v>
      </c>
      <c r="U16" t="s">
        <v>63</v>
      </c>
      <c r="V16" t="s">
        <v>64</v>
      </c>
      <c r="W16" t="s">
        <v>64</v>
      </c>
      <c r="X16">
        <v>7</v>
      </c>
      <c r="Y16" t="s">
        <v>89</v>
      </c>
      <c r="Z16" t="s">
        <v>67</v>
      </c>
      <c r="AA16" t="s">
        <v>128</v>
      </c>
      <c r="AB16" t="s">
        <v>69</v>
      </c>
    </row>
    <row r="17" spans="1:28" x14ac:dyDescent="0.25">
      <c r="A17" t="s">
        <v>129</v>
      </c>
      <c r="B17" t="s">
        <v>130</v>
      </c>
      <c r="D17" t="s">
        <v>63</v>
      </c>
      <c r="E17" t="s">
        <v>65</v>
      </c>
      <c r="F17" t="s">
        <v>62</v>
      </c>
      <c r="G17" t="s">
        <v>62</v>
      </c>
      <c r="H17" t="s">
        <v>62</v>
      </c>
      <c r="I17" t="s">
        <v>63</v>
      </c>
      <c r="J17" t="s">
        <v>65</v>
      </c>
      <c r="K17" t="s">
        <v>62</v>
      </c>
      <c r="L17" t="s">
        <v>64</v>
      </c>
      <c r="M17" t="s">
        <v>65</v>
      </c>
      <c r="N17" t="s">
        <v>62</v>
      </c>
      <c r="O17" t="s">
        <v>63</v>
      </c>
      <c r="P17" t="s">
        <v>63</v>
      </c>
      <c r="Q17" t="s">
        <v>63</v>
      </c>
      <c r="R17" t="s">
        <v>65</v>
      </c>
      <c r="S17" t="s">
        <v>62</v>
      </c>
      <c r="T17" t="s">
        <v>63</v>
      </c>
      <c r="U17" t="s">
        <v>63</v>
      </c>
      <c r="V17" t="s">
        <v>63</v>
      </c>
      <c r="W17" t="s">
        <v>62</v>
      </c>
      <c r="X17">
        <v>8</v>
      </c>
      <c r="Y17" t="s">
        <v>122</v>
      </c>
      <c r="Z17" t="s">
        <v>67</v>
      </c>
      <c r="AA17" t="s">
        <v>128</v>
      </c>
      <c r="AB17" t="s">
        <v>69</v>
      </c>
    </row>
    <row r="18" spans="1:28" x14ac:dyDescent="0.25">
      <c r="A18" t="s">
        <v>131</v>
      </c>
      <c r="B18" t="s">
        <v>132</v>
      </c>
      <c r="D18" t="s">
        <v>65</v>
      </c>
      <c r="E18" t="s">
        <v>64</v>
      </c>
      <c r="F18" t="s">
        <v>62</v>
      </c>
      <c r="G18" t="s">
        <v>62</v>
      </c>
      <c r="H18" t="s">
        <v>65</v>
      </c>
      <c r="I18" t="s">
        <v>65</v>
      </c>
      <c r="J18" t="s">
        <v>65</v>
      </c>
      <c r="K18" t="s">
        <v>65</v>
      </c>
      <c r="L18" t="s">
        <v>64</v>
      </c>
      <c r="M18" t="s">
        <v>62</v>
      </c>
      <c r="N18" t="s">
        <v>65</v>
      </c>
      <c r="O18" t="s">
        <v>64</v>
      </c>
      <c r="P18" t="s">
        <v>62</v>
      </c>
      <c r="Q18" t="s">
        <v>63</v>
      </c>
      <c r="R18" t="s">
        <v>64</v>
      </c>
      <c r="S18" t="s">
        <v>62</v>
      </c>
      <c r="T18" t="s">
        <v>63</v>
      </c>
      <c r="U18" t="s">
        <v>63</v>
      </c>
      <c r="V18" t="s">
        <v>63</v>
      </c>
      <c r="W18" t="s">
        <v>62</v>
      </c>
      <c r="X18">
        <v>8</v>
      </c>
      <c r="Y18" t="s">
        <v>122</v>
      </c>
      <c r="Z18" t="s">
        <v>67</v>
      </c>
      <c r="AA18" t="s">
        <v>128</v>
      </c>
      <c r="AB18" t="s">
        <v>69</v>
      </c>
    </row>
    <row r="21" spans="1:28" x14ac:dyDescent="0.25">
      <c r="C21" t="s">
        <v>133</v>
      </c>
      <c r="D21" t="s">
        <v>65</v>
      </c>
      <c r="E21" t="s">
        <v>62</v>
      </c>
      <c r="F21" t="s">
        <v>63</v>
      </c>
      <c r="G21" t="s">
        <v>64</v>
      </c>
      <c r="H21" t="s">
        <v>64</v>
      </c>
      <c r="I21" t="s">
        <v>64</v>
      </c>
      <c r="J21" t="s">
        <v>63</v>
      </c>
      <c r="K21" t="s">
        <v>62</v>
      </c>
      <c r="L21" t="s">
        <v>64</v>
      </c>
      <c r="M21" t="s">
        <v>63</v>
      </c>
      <c r="N21" t="s">
        <v>62</v>
      </c>
      <c r="O21" t="s">
        <v>63</v>
      </c>
      <c r="P21" t="s">
        <v>62</v>
      </c>
      <c r="Q21" t="s">
        <v>63</v>
      </c>
      <c r="R21" t="s">
        <v>64</v>
      </c>
      <c r="S21" t="s">
        <v>62</v>
      </c>
      <c r="T21" t="s">
        <v>62</v>
      </c>
      <c r="U21" t="s">
        <v>63</v>
      </c>
      <c r="V21" t="s">
        <v>65</v>
      </c>
      <c r="W21" t="s">
        <v>62</v>
      </c>
    </row>
    <row r="22" spans="1:28" x14ac:dyDescent="0.25">
      <c r="C22" t="s">
        <v>134</v>
      </c>
      <c r="D22">
        <v>2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3</v>
      </c>
      <c r="M22">
        <v>0</v>
      </c>
      <c r="N22">
        <v>2</v>
      </c>
      <c r="O22">
        <v>2</v>
      </c>
      <c r="P22">
        <v>1</v>
      </c>
      <c r="Q22">
        <v>3</v>
      </c>
      <c r="R22">
        <v>1</v>
      </c>
      <c r="S22">
        <v>2</v>
      </c>
      <c r="T22">
        <v>0</v>
      </c>
      <c r="U22">
        <v>3</v>
      </c>
      <c r="V22">
        <v>0</v>
      </c>
      <c r="W22">
        <v>2</v>
      </c>
    </row>
    <row r="23" spans="1:28" x14ac:dyDescent="0.25">
      <c r="C23" t="s">
        <v>135</v>
      </c>
      <c r="D23" t="s">
        <v>145</v>
      </c>
      <c r="E23" t="s">
        <v>67</v>
      </c>
      <c r="F23" t="s">
        <v>142</v>
      </c>
      <c r="G23" t="s">
        <v>67</v>
      </c>
      <c r="H23" t="s">
        <v>67</v>
      </c>
      <c r="I23" t="s">
        <v>67</v>
      </c>
      <c r="J23" t="s">
        <v>67</v>
      </c>
      <c r="K23" t="s">
        <v>142</v>
      </c>
      <c r="L23" t="s">
        <v>136</v>
      </c>
      <c r="M23" t="s">
        <v>67</v>
      </c>
      <c r="N23" t="s">
        <v>145</v>
      </c>
      <c r="O23" t="s">
        <v>145</v>
      </c>
      <c r="P23" t="s">
        <v>142</v>
      </c>
      <c r="Q23" t="s">
        <v>136</v>
      </c>
      <c r="R23" t="s">
        <v>142</v>
      </c>
      <c r="S23" t="s">
        <v>145</v>
      </c>
      <c r="T23" t="s">
        <v>67</v>
      </c>
      <c r="U23" t="s">
        <v>136</v>
      </c>
      <c r="V23" t="s">
        <v>67</v>
      </c>
      <c r="W23" t="s">
        <v>145</v>
      </c>
    </row>
    <row r="24" spans="1:28" x14ac:dyDescent="0.25">
      <c r="C24" t="s">
        <v>137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138</v>
      </c>
      <c r="D25" t="s">
        <v>67</v>
      </c>
      <c r="E25" t="s">
        <v>145</v>
      </c>
      <c r="F25" t="s">
        <v>67</v>
      </c>
      <c r="G25" t="s">
        <v>67</v>
      </c>
      <c r="H25" t="s">
        <v>67</v>
      </c>
      <c r="I25" t="s">
        <v>67</v>
      </c>
      <c r="J25" t="s">
        <v>142</v>
      </c>
      <c r="K25" t="s">
        <v>67</v>
      </c>
      <c r="L25" t="s">
        <v>136</v>
      </c>
      <c r="M25" t="s">
        <v>67</v>
      </c>
      <c r="N25" t="s">
        <v>67</v>
      </c>
      <c r="O25" t="s">
        <v>142</v>
      </c>
      <c r="P25" t="s">
        <v>142</v>
      </c>
      <c r="Q25" t="s">
        <v>67</v>
      </c>
      <c r="R25" t="s">
        <v>142</v>
      </c>
      <c r="S25" t="s">
        <v>67</v>
      </c>
      <c r="T25" t="s">
        <v>142</v>
      </c>
      <c r="U25" t="s">
        <v>67</v>
      </c>
      <c r="V25" t="s">
        <v>142</v>
      </c>
      <c r="W25" t="s">
        <v>142</v>
      </c>
    </row>
    <row r="26" spans="1:28" x14ac:dyDescent="0.25">
      <c r="C26" t="s">
        <v>139</v>
      </c>
      <c r="D26" t="s">
        <v>67</v>
      </c>
      <c r="E26" t="s">
        <v>67</v>
      </c>
      <c r="F26" t="s">
        <v>145</v>
      </c>
      <c r="G26" t="s">
        <v>136</v>
      </c>
      <c r="H26" t="s">
        <v>142</v>
      </c>
      <c r="I26" t="s">
        <v>67</v>
      </c>
      <c r="J26" t="s">
        <v>67</v>
      </c>
      <c r="K26" t="s">
        <v>142</v>
      </c>
      <c r="L26" t="s">
        <v>67</v>
      </c>
      <c r="M26" t="s">
        <v>145</v>
      </c>
      <c r="N26" t="s">
        <v>145</v>
      </c>
      <c r="O26" t="s">
        <v>67</v>
      </c>
      <c r="P26" t="s">
        <v>142</v>
      </c>
      <c r="Q26" t="s">
        <v>67</v>
      </c>
      <c r="R26" t="s">
        <v>142</v>
      </c>
      <c r="S26" t="s">
        <v>145</v>
      </c>
      <c r="T26" t="s">
        <v>67</v>
      </c>
      <c r="U26" t="s">
        <v>67</v>
      </c>
      <c r="V26" t="s">
        <v>67</v>
      </c>
      <c r="W26" t="s">
        <v>145</v>
      </c>
    </row>
    <row r="27" spans="1:28" x14ac:dyDescent="0.25">
      <c r="C27" t="s">
        <v>140</v>
      </c>
      <c r="D27" t="s">
        <v>142</v>
      </c>
      <c r="E27" t="s">
        <v>67</v>
      </c>
      <c r="F27" t="s">
        <v>142</v>
      </c>
      <c r="G27" t="s">
        <v>67</v>
      </c>
      <c r="H27" t="s">
        <v>67</v>
      </c>
      <c r="I27" t="s">
        <v>142</v>
      </c>
      <c r="J27" t="s">
        <v>67</v>
      </c>
      <c r="K27" t="s">
        <v>142</v>
      </c>
      <c r="L27" t="s">
        <v>67</v>
      </c>
      <c r="M27" t="s">
        <v>67</v>
      </c>
      <c r="N27" t="s">
        <v>67</v>
      </c>
      <c r="O27" t="s">
        <v>145</v>
      </c>
      <c r="P27" t="s">
        <v>142</v>
      </c>
      <c r="Q27" t="s">
        <v>136</v>
      </c>
      <c r="R27" t="s">
        <v>67</v>
      </c>
      <c r="S27" t="s">
        <v>67</v>
      </c>
      <c r="T27" t="s">
        <v>145</v>
      </c>
      <c r="U27" t="s">
        <v>136</v>
      </c>
      <c r="V27" t="s">
        <v>145</v>
      </c>
      <c r="W27" t="s">
        <v>67</v>
      </c>
    </row>
    <row r="28" spans="1:28" x14ac:dyDescent="0.25">
      <c r="C28" t="s">
        <v>141</v>
      </c>
      <c r="D28" t="s">
        <v>145</v>
      </c>
      <c r="E28" t="s">
        <v>142</v>
      </c>
      <c r="F28" t="s">
        <v>67</v>
      </c>
      <c r="G28" t="s">
        <v>67</v>
      </c>
      <c r="H28" t="s">
        <v>145</v>
      </c>
      <c r="I28" t="s">
        <v>145</v>
      </c>
      <c r="J28" t="s">
        <v>145</v>
      </c>
      <c r="K28" t="s">
        <v>142</v>
      </c>
      <c r="L28" t="s">
        <v>67</v>
      </c>
      <c r="M28" t="s">
        <v>142</v>
      </c>
      <c r="N28" t="s">
        <v>142</v>
      </c>
      <c r="O28" t="s">
        <v>67</v>
      </c>
      <c r="P28" t="s">
        <v>67</v>
      </c>
      <c r="Q28" t="s">
        <v>67</v>
      </c>
      <c r="R28" t="s">
        <v>142</v>
      </c>
      <c r="S28" t="s">
        <v>142</v>
      </c>
      <c r="T28" t="s">
        <v>67</v>
      </c>
      <c r="U28" t="s">
        <v>67</v>
      </c>
      <c r="V28" t="s">
        <v>67</v>
      </c>
      <c r="W2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724B-C890-4D8D-B662-439F70EF3192}">
  <dimension ref="A6:AB26"/>
  <sheetViews>
    <sheetView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63</v>
      </c>
      <c r="F16" t="s">
        <v>64</v>
      </c>
      <c r="G16" t="s">
        <v>64</v>
      </c>
      <c r="H16" t="s">
        <v>63</v>
      </c>
      <c r="I16" t="s">
        <v>65</v>
      </c>
      <c r="J16" t="s">
        <v>65</v>
      </c>
      <c r="K16" t="s">
        <v>65</v>
      </c>
      <c r="L16" t="s">
        <v>62</v>
      </c>
      <c r="M16" t="s">
        <v>62</v>
      </c>
      <c r="N16" t="s">
        <v>65</v>
      </c>
      <c r="O16" t="s">
        <v>63</v>
      </c>
      <c r="P16" t="s">
        <v>65</v>
      </c>
      <c r="Q16" t="s">
        <v>65</v>
      </c>
      <c r="R16" t="s">
        <v>65</v>
      </c>
      <c r="S16" t="s">
        <v>63</v>
      </c>
      <c r="T16" t="s">
        <v>63</v>
      </c>
      <c r="U16" t="s">
        <v>63</v>
      </c>
      <c r="V16" t="s">
        <v>64</v>
      </c>
      <c r="W16" t="s">
        <v>65</v>
      </c>
      <c r="X16">
        <v>3</v>
      </c>
      <c r="Y16" t="s">
        <v>66</v>
      </c>
      <c r="Z16" t="s">
        <v>67</v>
      </c>
      <c r="AA16" t="s">
        <v>68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135</v>
      </c>
      <c r="D21" t="s">
        <v>67</v>
      </c>
      <c r="E21" t="s">
        <v>67</v>
      </c>
      <c r="F21" t="s">
        <v>67</v>
      </c>
      <c r="G21" t="s">
        <v>136</v>
      </c>
      <c r="H21" t="s">
        <v>67</v>
      </c>
      <c r="I21" t="s">
        <v>67</v>
      </c>
      <c r="J21" t="s">
        <v>67</v>
      </c>
      <c r="K21" t="s">
        <v>67</v>
      </c>
      <c r="L21" t="s">
        <v>67</v>
      </c>
      <c r="M21" t="s">
        <v>67</v>
      </c>
      <c r="N21" t="s">
        <v>67</v>
      </c>
      <c r="O21" t="s">
        <v>136</v>
      </c>
      <c r="P21" t="s">
        <v>67</v>
      </c>
      <c r="Q21" t="s">
        <v>67</v>
      </c>
      <c r="R21" t="s">
        <v>67</v>
      </c>
      <c r="S21" t="s">
        <v>67</v>
      </c>
      <c r="T21" t="s">
        <v>67</v>
      </c>
      <c r="U21" t="s">
        <v>136</v>
      </c>
      <c r="V21" t="s">
        <v>67</v>
      </c>
      <c r="W21" t="s">
        <v>67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136</v>
      </c>
      <c r="G23" t="s">
        <v>136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136</v>
      </c>
      <c r="W23" t="s">
        <v>67</v>
      </c>
    </row>
    <row r="24" spans="3:23" x14ac:dyDescent="0.25">
      <c r="C24" t="s">
        <v>139</v>
      </c>
      <c r="D24" t="s">
        <v>136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136</v>
      </c>
      <c r="M24" t="s">
        <v>136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140</v>
      </c>
      <c r="D25" t="s">
        <v>67</v>
      </c>
      <c r="E25" t="s">
        <v>136</v>
      </c>
      <c r="F25" t="s">
        <v>67</v>
      </c>
      <c r="G25" t="s">
        <v>67</v>
      </c>
      <c r="H25" t="s">
        <v>136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136</v>
      </c>
      <c r="P25" t="s">
        <v>67</v>
      </c>
      <c r="Q25" t="s">
        <v>67</v>
      </c>
      <c r="R25" t="s">
        <v>67</v>
      </c>
      <c r="S25" t="s">
        <v>136</v>
      </c>
      <c r="T25" t="s">
        <v>136</v>
      </c>
      <c r="U25" t="s">
        <v>136</v>
      </c>
      <c r="V25" t="s">
        <v>67</v>
      </c>
      <c r="W25" t="s">
        <v>67</v>
      </c>
    </row>
    <row r="26" spans="3:23" x14ac:dyDescent="0.25">
      <c r="C26" t="s">
        <v>141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136</v>
      </c>
      <c r="J26" t="s">
        <v>136</v>
      </c>
      <c r="K26" t="s">
        <v>136</v>
      </c>
      <c r="L26" t="s">
        <v>67</v>
      </c>
      <c r="M26" t="s">
        <v>67</v>
      </c>
      <c r="N26" t="s">
        <v>136</v>
      </c>
      <c r="O26" t="s">
        <v>67</v>
      </c>
      <c r="P26" t="s">
        <v>136</v>
      </c>
      <c r="Q26" t="s">
        <v>136</v>
      </c>
      <c r="R26" t="s">
        <v>136</v>
      </c>
      <c r="S26" t="s">
        <v>67</v>
      </c>
      <c r="T26" t="s">
        <v>67</v>
      </c>
      <c r="U26" t="s">
        <v>67</v>
      </c>
      <c r="V26" t="s">
        <v>67</v>
      </c>
      <c r="W26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08E1-669D-4D1D-8B98-BF44F638A63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70</v>
      </c>
      <c r="B16" t="s">
        <v>71</v>
      </c>
      <c r="D16" t="s">
        <v>65</v>
      </c>
      <c r="E16" t="s">
        <v>62</v>
      </c>
      <c r="F16" t="s">
        <v>63</v>
      </c>
      <c r="G16" t="s">
        <v>63</v>
      </c>
      <c r="H16" t="s">
        <v>63</v>
      </c>
      <c r="I16" t="s">
        <v>63</v>
      </c>
      <c r="J16" t="s">
        <v>72</v>
      </c>
      <c r="K16" t="s">
        <v>62</v>
      </c>
      <c r="L16" t="s">
        <v>65</v>
      </c>
      <c r="M16" t="s">
        <v>63</v>
      </c>
      <c r="N16" t="s">
        <v>62</v>
      </c>
      <c r="O16" t="s">
        <v>64</v>
      </c>
      <c r="P16" t="s">
        <v>62</v>
      </c>
      <c r="Q16" t="s">
        <v>62</v>
      </c>
      <c r="R16" t="s">
        <v>63</v>
      </c>
      <c r="S16" t="s">
        <v>62</v>
      </c>
      <c r="T16" t="s">
        <v>63</v>
      </c>
      <c r="U16" t="s">
        <v>63</v>
      </c>
      <c r="V16" t="s">
        <v>65</v>
      </c>
      <c r="W16" t="s">
        <v>64</v>
      </c>
      <c r="X16">
        <v>10</v>
      </c>
      <c r="Y16" t="s">
        <v>73</v>
      </c>
      <c r="Z16" t="s">
        <v>74</v>
      </c>
      <c r="AA16" t="s">
        <v>75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1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1</v>
      </c>
      <c r="N20">
        <v>1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</row>
    <row r="21" spans="3:23" x14ac:dyDescent="0.25">
      <c r="C21" t="s">
        <v>135</v>
      </c>
      <c r="D21" t="s">
        <v>136</v>
      </c>
      <c r="E21" t="s">
        <v>136</v>
      </c>
      <c r="F21" t="s">
        <v>136</v>
      </c>
      <c r="G21" t="s">
        <v>67</v>
      </c>
      <c r="H21" t="s">
        <v>67</v>
      </c>
      <c r="I21" t="s">
        <v>67</v>
      </c>
      <c r="J21" t="s">
        <v>67</v>
      </c>
      <c r="K21" t="s">
        <v>136</v>
      </c>
      <c r="L21" t="s">
        <v>67</v>
      </c>
      <c r="M21" t="s">
        <v>136</v>
      </c>
      <c r="N21" t="s">
        <v>136</v>
      </c>
      <c r="O21" t="s">
        <v>67</v>
      </c>
      <c r="P21" t="s">
        <v>136</v>
      </c>
      <c r="Q21" t="s">
        <v>67</v>
      </c>
      <c r="R21" t="s">
        <v>67</v>
      </c>
      <c r="S21" t="s">
        <v>136</v>
      </c>
      <c r="T21" t="s">
        <v>67</v>
      </c>
      <c r="U21" t="s">
        <v>136</v>
      </c>
      <c r="V21" t="s">
        <v>136</v>
      </c>
      <c r="W21" t="s">
        <v>67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136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136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136</v>
      </c>
    </row>
    <row r="24" spans="3:23" x14ac:dyDescent="0.25">
      <c r="C24" t="s">
        <v>139</v>
      </c>
      <c r="D24" t="s">
        <v>67</v>
      </c>
      <c r="E24" t="s">
        <v>136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136</v>
      </c>
      <c r="L24" t="s">
        <v>67</v>
      </c>
      <c r="M24" t="s">
        <v>67</v>
      </c>
      <c r="N24" t="s">
        <v>136</v>
      </c>
      <c r="O24" t="s">
        <v>67</v>
      </c>
      <c r="P24" t="s">
        <v>136</v>
      </c>
      <c r="Q24" t="s">
        <v>136</v>
      </c>
      <c r="R24" t="s">
        <v>67</v>
      </c>
      <c r="S24" t="s">
        <v>136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140</v>
      </c>
      <c r="D25" t="s">
        <v>67</v>
      </c>
      <c r="E25" t="s">
        <v>67</v>
      </c>
      <c r="F25" t="s">
        <v>136</v>
      </c>
      <c r="G25" t="s">
        <v>136</v>
      </c>
      <c r="H25" t="s">
        <v>136</v>
      </c>
      <c r="I25" t="s">
        <v>136</v>
      </c>
      <c r="J25" t="s">
        <v>67</v>
      </c>
      <c r="K25" t="s">
        <v>67</v>
      </c>
      <c r="L25" t="s">
        <v>67</v>
      </c>
      <c r="M25" t="s">
        <v>136</v>
      </c>
      <c r="N25" t="s">
        <v>67</v>
      </c>
      <c r="O25" t="s">
        <v>67</v>
      </c>
      <c r="P25" t="s">
        <v>67</v>
      </c>
      <c r="Q25" t="s">
        <v>67</v>
      </c>
      <c r="R25" t="s">
        <v>136</v>
      </c>
      <c r="S25" t="s">
        <v>67</v>
      </c>
      <c r="T25" t="s">
        <v>136</v>
      </c>
      <c r="U25" t="s">
        <v>136</v>
      </c>
      <c r="V25" t="s">
        <v>67</v>
      </c>
      <c r="W25" t="s">
        <v>67</v>
      </c>
    </row>
    <row r="26" spans="3:23" x14ac:dyDescent="0.25">
      <c r="C26" t="s">
        <v>141</v>
      </c>
      <c r="D26" t="s">
        <v>136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136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136</v>
      </c>
      <c r="W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7F9-3D17-4684-9C07-7294F3AD821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76</v>
      </c>
      <c r="B16" t="s">
        <v>77</v>
      </c>
      <c r="D16" t="s">
        <v>65</v>
      </c>
      <c r="E16" t="s">
        <v>65</v>
      </c>
      <c r="F16" t="s">
        <v>63</v>
      </c>
      <c r="G16" t="s">
        <v>64</v>
      </c>
      <c r="H16" t="s">
        <v>62</v>
      </c>
      <c r="I16" t="s">
        <v>64</v>
      </c>
      <c r="J16" t="s">
        <v>63</v>
      </c>
      <c r="K16" t="s">
        <v>63</v>
      </c>
      <c r="L16" t="s">
        <v>64</v>
      </c>
      <c r="M16" t="s">
        <v>63</v>
      </c>
      <c r="N16" t="s">
        <v>62</v>
      </c>
      <c r="O16" t="s">
        <v>64</v>
      </c>
      <c r="P16" t="s">
        <v>62</v>
      </c>
      <c r="Q16" t="s">
        <v>62</v>
      </c>
      <c r="R16" t="s">
        <v>64</v>
      </c>
      <c r="S16" t="s">
        <v>62</v>
      </c>
      <c r="T16" t="s">
        <v>62</v>
      </c>
      <c r="U16" t="s">
        <v>65</v>
      </c>
      <c r="V16" t="s">
        <v>65</v>
      </c>
      <c r="W16" t="s">
        <v>62</v>
      </c>
      <c r="X16">
        <v>14</v>
      </c>
      <c r="Y16" t="s">
        <v>78</v>
      </c>
      <c r="Z16" t="s">
        <v>67</v>
      </c>
      <c r="AA16" t="s">
        <v>79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1</v>
      </c>
      <c r="E20">
        <v>0</v>
      </c>
      <c r="F20">
        <v>1</v>
      </c>
      <c r="G20">
        <v>1</v>
      </c>
      <c r="H20">
        <v>0</v>
      </c>
      <c r="I20">
        <v>1</v>
      </c>
      <c r="J20">
        <v>1</v>
      </c>
      <c r="K20">
        <v>0</v>
      </c>
      <c r="L20">
        <v>1</v>
      </c>
      <c r="M20">
        <v>1</v>
      </c>
      <c r="N20">
        <v>1</v>
      </c>
      <c r="O20">
        <v>0</v>
      </c>
      <c r="P20">
        <v>1</v>
      </c>
      <c r="Q20">
        <v>0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135</v>
      </c>
      <c r="D21" t="s">
        <v>136</v>
      </c>
      <c r="E21" t="s">
        <v>67</v>
      </c>
      <c r="F21" t="s">
        <v>136</v>
      </c>
      <c r="G21" t="s">
        <v>136</v>
      </c>
      <c r="H21" t="s">
        <v>67</v>
      </c>
      <c r="I21" t="s">
        <v>136</v>
      </c>
      <c r="J21" t="s">
        <v>136</v>
      </c>
      <c r="K21" t="s">
        <v>67</v>
      </c>
      <c r="L21" t="s">
        <v>136</v>
      </c>
      <c r="M21" t="s">
        <v>136</v>
      </c>
      <c r="N21" t="s">
        <v>136</v>
      </c>
      <c r="O21" t="s">
        <v>67</v>
      </c>
      <c r="P21" t="s">
        <v>136</v>
      </c>
      <c r="Q21" t="s">
        <v>67</v>
      </c>
      <c r="R21" t="s">
        <v>136</v>
      </c>
      <c r="S21" t="s">
        <v>136</v>
      </c>
      <c r="T21" t="s">
        <v>136</v>
      </c>
      <c r="U21" t="s">
        <v>67</v>
      </c>
      <c r="V21" t="s">
        <v>136</v>
      </c>
      <c r="W21" t="s">
        <v>136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67</v>
      </c>
      <c r="G23" t="s">
        <v>136</v>
      </c>
      <c r="H23" t="s">
        <v>67</v>
      </c>
      <c r="I23" t="s">
        <v>136</v>
      </c>
      <c r="J23" t="s">
        <v>67</v>
      </c>
      <c r="K23" t="s">
        <v>67</v>
      </c>
      <c r="L23" t="s">
        <v>136</v>
      </c>
      <c r="M23" t="s">
        <v>67</v>
      </c>
      <c r="N23" t="s">
        <v>67</v>
      </c>
      <c r="O23" t="s">
        <v>136</v>
      </c>
      <c r="P23" t="s">
        <v>67</v>
      </c>
      <c r="Q23" t="s">
        <v>67</v>
      </c>
      <c r="R23" t="s">
        <v>136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139</v>
      </c>
      <c r="D24" t="s">
        <v>67</v>
      </c>
      <c r="E24" t="s">
        <v>67</v>
      </c>
      <c r="F24" t="s">
        <v>67</v>
      </c>
      <c r="G24" t="s">
        <v>67</v>
      </c>
      <c r="H24" t="s">
        <v>136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136</v>
      </c>
      <c r="O24" t="s">
        <v>67</v>
      </c>
      <c r="P24" t="s">
        <v>136</v>
      </c>
      <c r="Q24" t="s">
        <v>136</v>
      </c>
      <c r="R24" t="s">
        <v>67</v>
      </c>
      <c r="S24" t="s">
        <v>136</v>
      </c>
      <c r="T24" t="s">
        <v>136</v>
      </c>
      <c r="U24" t="s">
        <v>67</v>
      </c>
      <c r="V24" t="s">
        <v>67</v>
      </c>
      <c r="W24" t="s">
        <v>136</v>
      </c>
    </row>
    <row r="25" spans="3:23" x14ac:dyDescent="0.25">
      <c r="C25" t="s">
        <v>140</v>
      </c>
      <c r="D25" t="s">
        <v>67</v>
      </c>
      <c r="E25" t="s">
        <v>67</v>
      </c>
      <c r="F25" t="s">
        <v>136</v>
      </c>
      <c r="G25" t="s">
        <v>67</v>
      </c>
      <c r="H25" t="s">
        <v>67</v>
      </c>
      <c r="I25" t="s">
        <v>67</v>
      </c>
      <c r="J25" t="s">
        <v>136</v>
      </c>
      <c r="K25" t="s">
        <v>136</v>
      </c>
      <c r="L25" t="s">
        <v>67</v>
      </c>
      <c r="M25" t="s">
        <v>136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141</v>
      </c>
      <c r="D26" t="s">
        <v>136</v>
      </c>
      <c r="E26" t="s">
        <v>136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136</v>
      </c>
      <c r="V26" t="s">
        <v>136</v>
      </c>
      <c r="W26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22F7-51E6-45C2-9C68-B814B16966A9}">
  <dimension ref="A6:AB31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80</v>
      </c>
      <c r="B16" t="s">
        <v>81</v>
      </c>
      <c r="D16" t="s">
        <v>63</v>
      </c>
      <c r="E16" t="s">
        <v>64</v>
      </c>
      <c r="F16" t="s">
        <v>63</v>
      </c>
      <c r="G16" t="s">
        <v>64</v>
      </c>
      <c r="H16" t="s">
        <v>63</v>
      </c>
      <c r="I16" t="s">
        <v>64</v>
      </c>
      <c r="J16" t="s">
        <v>64</v>
      </c>
      <c r="K16" t="s">
        <v>62</v>
      </c>
      <c r="L16" t="s">
        <v>64</v>
      </c>
      <c r="M16" t="s">
        <v>62</v>
      </c>
      <c r="N16" t="s">
        <v>62</v>
      </c>
      <c r="O16" t="s">
        <v>64</v>
      </c>
      <c r="P16" t="s">
        <v>64</v>
      </c>
      <c r="Q16" t="s">
        <v>64</v>
      </c>
      <c r="R16" t="s">
        <v>65</v>
      </c>
      <c r="S16" t="s">
        <v>62</v>
      </c>
      <c r="T16" t="s">
        <v>62</v>
      </c>
      <c r="U16" t="s">
        <v>62</v>
      </c>
      <c r="V16" t="s">
        <v>65</v>
      </c>
      <c r="W16" t="s">
        <v>63</v>
      </c>
      <c r="X16">
        <v>9</v>
      </c>
      <c r="Y16" t="s">
        <v>82</v>
      </c>
      <c r="Z16" t="s">
        <v>67</v>
      </c>
      <c r="AA16" t="s">
        <v>83</v>
      </c>
      <c r="AB16" t="s">
        <v>69</v>
      </c>
    </row>
    <row r="17" spans="1:28" x14ac:dyDescent="0.25">
      <c r="A17" t="s">
        <v>84</v>
      </c>
      <c r="B17" t="s">
        <v>85</v>
      </c>
      <c r="D17" t="s">
        <v>65</v>
      </c>
      <c r="E17" t="s">
        <v>63</v>
      </c>
      <c r="F17" t="s">
        <v>62</v>
      </c>
      <c r="G17" t="s">
        <v>62</v>
      </c>
      <c r="H17" t="s">
        <v>63</v>
      </c>
      <c r="I17" t="s">
        <v>65</v>
      </c>
      <c r="J17" t="s">
        <v>64</v>
      </c>
      <c r="K17" t="s">
        <v>62</v>
      </c>
      <c r="L17" t="s">
        <v>64</v>
      </c>
      <c r="M17" t="s">
        <v>62</v>
      </c>
      <c r="N17" t="s">
        <v>62</v>
      </c>
      <c r="O17" t="s">
        <v>64</v>
      </c>
      <c r="P17" t="s">
        <v>64</v>
      </c>
      <c r="Q17" t="s">
        <v>62</v>
      </c>
      <c r="R17" t="s">
        <v>62</v>
      </c>
      <c r="S17" t="s">
        <v>64</v>
      </c>
      <c r="T17" t="s">
        <v>63</v>
      </c>
      <c r="U17" t="s">
        <v>62</v>
      </c>
      <c r="V17" t="s">
        <v>62</v>
      </c>
      <c r="W17" t="s">
        <v>62</v>
      </c>
      <c r="X17">
        <v>5</v>
      </c>
      <c r="Y17" t="s">
        <v>86</v>
      </c>
      <c r="Z17" t="s">
        <v>67</v>
      </c>
      <c r="AA17" t="s">
        <v>83</v>
      </c>
      <c r="AB17" t="s">
        <v>69</v>
      </c>
    </row>
    <row r="18" spans="1:28" x14ac:dyDescent="0.25">
      <c r="A18" t="s">
        <v>87</v>
      </c>
      <c r="B18" t="s">
        <v>88</v>
      </c>
      <c r="D18" t="s">
        <v>65</v>
      </c>
      <c r="E18" t="s">
        <v>62</v>
      </c>
      <c r="F18" t="s">
        <v>65</v>
      </c>
      <c r="G18" t="s">
        <v>63</v>
      </c>
      <c r="H18" t="s">
        <v>64</v>
      </c>
      <c r="I18" t="s">
        <v>62</v>
      </c>
      <c r="J18" t="s">
        <v>64</v>
      </c>
      <c r="K18" t="s">
        <v>63</v>
      </c>
      <c r="L18" t="s">
        <v>64</v>
      </c>
      <c r="M18" t="s">
        <v>63</v>
      </c>
      <c r="N18" t="s">
        <v>63</v>
      </c>
      <c r="O18" t="s">
        <v>63</v>
      </c>
      <c r="P18" t="s">
        <v>62</v>
      </c>
      <c r="Q18" t="s">
        <v>65</v>
      </c>
      <c r="R18" t="s">
        <v>65</v>
      </c>
      <c r="S18" t="s">
        <v>65</v>
      </c>
      <c r="T18" t="s">
        <v>63</v>
      </c>
      <c r="U18" t="s">
        <v>62</v>
      </c>
      <c r="V18" t="s">
        <v>64</v>
      </c>
      <c r="W18" t="s">
        <v>65</v>
      </c>
      <c r="X18">
        <v>7</v>
      </c>
      <c r="Y18" t="s">
        <v>89</v>
      </c>
      <c r="Z18" t="s">
        <v>67</v>
      </c>
      <c r="AA18" t="s">
        <v>83</v>
      </c>
      <c r="AB18" t="s">
        <v>69</v>
      </c>
    </row>
    <row r="19" spans="1:28" x14ac:dyDescent="0.25">
      <c r="A19" t="s">
        <v>90</v>
      </c>
      <c r="B19" t="s">
        <v>91</v>
      </c>
      <c r="D19" t="s">
        <v>62</v>
      </c>
      <c r="E19" t="s">
        <v>62</v>
      </c>
      <c r="F19" t="s">
        <v>65</v>
      </c>
      <c r="G19" t="s">
        <v>63</v>
      </c>
      <c r="H19" t="s">
        <v>63</v>
      </c>
      <c r="I19" t="s">
        <v>62</v>
      </c>
      <c r="J19" t="s">
        <v>64</v>
      </c>
      <c r="K19" t="s">
        <v>62</v>
      </c>
      <c r="L19" t="s">
        <v>64</v>
      </c>
      <c r="M19" t="s">
        <v>63</v>
      </c>
      <c r="N19" t="s">
        <v>65</v>
      </c>
      <c r="O19" t="s">
        <v>64</v>
      </c>
      <c r="P19" t="s">
        <v>64</v>
      </c>
      <c r="Q19" t="s">
        <v>65</v>
      </c>
      <c r="R19" t="s">
        <v>64</v>
      </c>
      <c r="S19" t="s">
        <v>65</v>
      </c>
      <c r="T19" t="s">
        <v>63</v>
      </c>
      <c r="U19" t="s">
        <v>63</v>
      </c>
      <c r="V19" t="s">
        <v>63</v>
      </c>
      <c r="W19" t="s">
        <v>65</v>
      </c>
      <c r="X19">
        <v>6</v>
      </c>
      <c r="Y19" t="s">
        <v>92</v>
      </c>
      <c r="Z19" t="s">
        <v>67</v>
      </c>
      <c r="AA19" t="s">
        <v>83</v>
      </c>
      <c r="AB19" t="s">
        <v>69</v>
      </c>
    </row>
    <row r="20" spans="1:28" x14ac:dyDescent="0.25">
      <c r="A20" t="s">
        <v>93</v>
      </c>
      <c r="B20" t="s">
        <v>94</v>
      </c>
      <c r="D20" t="s">
        <v>62</v>
      </c>
      <c r="E20" t="s">
        <v>64</v>
      </c>
      <c r="F20" t="s">
        <v>62</v>
      </c>
      <c r="G20" t="s">
        <v>65</v>
      </c>
      <c r="H20" t="s">
        <v>64</v>
      </c>
      <c r="I20" t="s">
        <v>62</v>
      </c>
      <c r="J20" t="s">
        <v>64</v>
      </c>
      <c r="K20" t="s">
        <v>63</v>
      </c>
      <c r="L20" t="s">
        <v>64</v>
      </c>
      <c r="M20" t="s">
        <v>63</v>
      </c>
      <c r="N20" t="s">
        <v>62</v>
      </c>
      <c r="O20" t="s">
        <v>62</v>
      </c>
      <c r="P20" t="s">
        <v>63</v>
      </c>
      <c r="Q20" t="s">
        <v>64</v>
      </c>
      <c r="R20" t="s">
        <v>65</v>
      </c>
      <c r="S20" t="s">
        <v>65</v>
      </c>
      <c r="T20" t="s">
        <v>64</v>
      </c>
      <c r="U20" t="s">
        <v>65</v>
      </c>
      <c r="V20" t="s">
        <v>72</v>
      </c>
      <c r="W20" t="s">
        <v>64</v>
      </c>
      <c r="X20">
        <v>4</v>
      </c>
      <c r="Y20" t="s">
        <v>95</v>
      </c>
      <c r="Z20" t="s">
        <v>74</v>
      </c>
      <c r="AA20" t="s">
        <v>83</v>
      </c>
      <c r="AB20" t="s">
        <v>69</v>
      </c>
    </row>
    <row r="21" spans="1:28" x14ac:dyDescent="0.25">
      <c r="A21" t="s">
        <v>96</v>
      </c>
      <c r="B21" t="s">
        <v>97</v>
      </c>
      <c r="D21" t="s">
        <v>65</v>
      </c>
      <c r="E21" t="s">
        <v>63</v>
      </c>
      <c r="F21" t="s">
        <v>65</v>
      </c>
      <c r="G21" t="s">
        <v>63</v>
      </c>
      <c r="H21" t="s">
        <v>63</v>
      </c>
      <c r="I21" t="s">
        <v>63</v>
      </c>
      <c r="J21" t="s">
        <v>63</v>
      </c>
      <c r="K21" t="s">
        <v>65</v>
      </c>
      <c r="L21" t="s">
        <v>63</v>
      </c>
      <c r="M21" t="s">
        <v>64</v>
      </c>
      <c r="N21" t="s">
        <v>64</v>
      </c>
      <c r="O21" t="s">
        <v>62</v>
      </c>
      <c r="P21" t="s">
        <v>62</v>
      </c>
      <c r="Q21" t="s">
        <v>62</v>
      </c>
      <c r="R21" t="s">
        <v>65</v>
      </c>
      <c r="S21" t="s">
        <v>63</v>
      </c>
      <c r="T21" t="s">
        <v>63</v>
      </c>
      <c r="U21" t="s">
        <v>63</v>
      </c>
      <c r="V21" t="s">
        <v>65</v>
      </c>
      <c r="W21" t="s">
        <v>62</v>
      </c>
      <c r="X21">
        <v>6</v>
      </c>
      <c r="Y21" t="s">
        <v>92</v>
      </c>
      <c r="Z21" t="s">
        <v>67</v>
      </c>
      <c r="AA21" t="s">
        <v>83</v>
      </c>
      <c r="AB21" t="s">
        <v>69</v>
      </c>
    </row>
    <row r="24" spans="1:28" x14ac:dyDescent="0.25">
      <c r="C24" t="s">
        <v>133</v>
      </c>
      <c r="D24" t="s">
        <v>65</v>
      </c>
      <c r="E24" t="s">
        <v>62</v>
      </c>
      <c r="F24" t="s">
        <v>63</v>
      </c>
      <c r="G24" t="s">
        <v>64</v>
      </c>
      <c r="H24" t="s">
        <v>64</v>
      </c>
      <c r="I24" t="s">
        <v>64</v>
      </c>
      <c r="J24" t="s">
        <v>63</v>
      </c>
      <c r="K24" t="s">
        <v>62</v>
      </c>
      <c r="L24" t="s">
        <v>64</v>
      </c>
      <c r="M24" t="s">
        <v>63</v>
      </c>
      <c r="N24" t="s">
        <v>62</v>
      </c>
      <c r="O24" t="s">
        <v>63</v>
      </c>
      <c r="P24" t="s">
        <v>62</v>
      </c>
      <c r="Q24" t="s">
        <v>63</v>
      </c>
      <c r="R24" t="s">
        <v>64</v>
      </c>
      <c r="S24" t="s">
        <v>62</v>
      </c>
      <c r="T24" t="s">
        <v>62</v>
      </c>
      <c r="U24" t="s">
        <v>63</v>
      </c>
      <c r="V24" t="s">
        <v>65</v>
      </c>
      <c r="W24" t="s">
        <v>62</v>
      </c>
    </row>
    <row r="25" spans="1:28" x14ac:dyDescent="0.25">
      <c r="C25" t="s">
        <v>134</v>
      </c>
      <c r="D25">
        <v>3</v>
      </c>
      <c r="E25">
        <v>2</v>
      </c>
      <c r="F25">
        <v>1</v>
      </c>
      <c r="G25">
        <v>1</v>
      </c>
      <c r="H25">
        <v>2</v>
      </c>
      <c r="I25">
        <v>1</v>
      </c>
      <c r="J25">
        <v>1</v>
      </c>
      <c r="K25">
        <v>3</v>
      </c>
      <c r="L25">
        <v>5</v>
      </c>
      <c r="M25">
        <v>3</v>
      </c>
      <c r="N25">
        <v>3</v>
      </c>
      <c r="O25">
        <v>1</v>
      </c>
      <c r="P25">
        <v>2</v>
      </c>
      <c r="Q25">
        <v>0</v>
      </c>
      <c r="R25">
        <v>1</v>
      </c>
      <c r="S25">
        <v>1</v>
      </c>
      <c r="T25">
        <v>1</v>
      </c>
      <c r="U25">
        <v>2</v>
      </c>
      <c r="V25">
        <v>2</v>
      </c>
      <c r="W25">
        <v>2</v>
      </c>
    </row>
    <row r="26" spans="1:28" x14ac:dyDescent="0.25">
      <c r="C26" t="s">
        <v>135</v>
      </c>
      <c r="D26" t="s">
        <v>73</v>
      </c>
      <c r="E26" t="s">
        <v>142</v>
      </c>
      <c r="F26" t="s">
        <v>143</v>
      </c>
      <c r="G26" t="s">
        <v>143</v>
      </c>
      <c r="H26" t="s">
        <v>142</v>
      </c>
      <c r="I26" t="s">
        <v>143</v>
      </c>
      <c r="J26" t="s">
        <v>143</v>
      </c>
      <c r="K26" t="s">
        <v>73</v>
      </c>
      <c r="L26" t="s">
        <v>144</v>
      </c>
      <c r="M26" t="s">
        <v>73</v>
      </c>
      <c r="N26" t="s">
        <v>73</v>
      </c>
      <c r="O26" t="s">
        <v>143</v>
      </c>
      <c r="P26" t="s">
        <v>142</v>
      </c>
      <c r="Q26" t="s">
        <v>67</v>
      </c>
      <c r="R26" t="s">
        <v>143</v>
      </c>
      <c r="S26" t="s">
        <v>143</v>
      </c>
      <c r="T26" t="s">
        <v>143</v>
      </c>
      <c r="U26" t="s">
        <v>142</v>
      </c>
      <c r="V26" t="s">
        <v>142</v>
      </c>
      <c r="W26" t="s">
        <v>142</v>
      </c>
    </row>
    <row r="27" spans="1:28" x14ac:dyDescent="0.25">
      <c r="C27" t="s">
        <v>137</v>
      </c>
      <c r="D27" t="s">
        <v>67</v>
      </c>
      <c r="E27" t="s">
        <v>67</v>
      </c>
      <c r="F27" t="s">
        <v>67</v>
      </c>
      <c r="G27" t="s">
        <v>67</v>
      </c>
      <c r="H27" t="s">
        <v>67</v>
      </c>
      <c r="I27" t="s">
        <v>67</v>
      </c>
      <c r="J27" t="s">
        <v>67</v>
      </c>
      <c r="K27" t="s">
        <v>67</v>
      </c>
      <c r="L27" t="s">
        <v>67</v>
      </c>
      <c r="M27" t="s">
        <v>67</v>
      </c>
      <c r="N27" t="s">
        <v>67</v>
      </c>
      <c r="O27" t="s">
        <v>67</v>
      </c>
      <c r="P27" t="s">
        <v>67</v>
      </c>
      <c r="Q27" t="s">
        <v>67</v>
      </c>
      <c r="R27" t="s">
        <v>67</v>
      </c>
      <c r="S27" t="s">
        <v>67</v>
      </c>
      <c r="T27" t="s">
        <v>67</v>
      </c>
      <c r="U27" t="s">
        <v>67</v>
      </c>
      <c r="V27" t="s">
        <v>143</v>
      </c>
      <c r="W27" t="s">
        <v>67</v>
      </c>
    </row>
    <row r="28" spans="1:28" x14ac:dyDescent="0.25">
      <c r="C28" t="s">
        <v>138</v>
      </c>
      <c r="D28" t="s">
        <v>67</v>
      </c>
      <c r="E28" t="s">
        <v>142</v>
      </c>
      <c r="F28" t="s">
        <v>67</v>
      </c>
      <c r="G28" t="s">
        <v>143</v>
      </c>
      <c r="H28" t="s">
        <v>142</v>
      </c>
      <c r="I28" t="s">
        <v>143</v>
      </c>
      <c r="J28" t="s">
        <v>144</v>
      </c>
      <c r="K28" t="s">
        <v>67</v>
      </c>
      <c r="L28" t="s">
        <v>144</v>
      </c>
      <c r="M28" t="s">
        <v>143</v>
      </c>
      <c r="N28" t="s">
        <v>143</v>
      </c>
      <c r="O28" t="s">
        <v>73</v>
      </c>
      <c r="P28" t="s">
        <v>73</v>
      </c>
      <c r="Q28" t="s">
        <v>142</v>
      </c>
      <c r="R28" t="s">
        <v>143</v>
      </c>
      <c r="S28" t="s">
        <v>143</v>
      </c>
      <c r="T28" t="s">
        <v>143</v>
      </c>
      <c r="U28" t="s">
        <v>67</v>
      </c>
      <c r="V28" t="s">
        <v>143</v>
      </c>
      <c r="W28" t="s">
        <v>143</v>
      </c>
    </row>
    <row r="29" spans="1:28" x14ac:dyDescent="0.25">
      <c r="C29" t="s">
        <v>139</v>
      </c>
      <c r="D29" t="s">
        <v>142</v>
      </c>
      <c r="E29" t="s">
        <v>142</v>
      </c>
      <c r="F29" t="s">
        <v>142</v>
      </c>
      <c r="G29" t="s">
        <v>143</v>
      </c>
      <c r="H29" t="s">
        <v>67</v>
      </c>
      <c r="I29" t="s">
        <v>73</v>
      </c>
      <c r="J29" t="s">
        <v>67</v>
      </c>
      <c r="K29" t="s">
        <v>73</v>
      </c>
      <c r="L29" t="s">
        <v>67</v>
      </c>
      <c r="M29" t="s">
        <v>142</v>
      </c>
      <c r="N29" t="s">
        <v>73</v>
      </c>
      <c r="O29" t="s">
        <v>142</v>
      </c>
      <c r="P29" t="s">
        <v>142</v>
      </c>
      <c r="Q29" t="s">
        <v>142</v>
      </c>
      <c r="R29" t="s">
        <v>143</v>
      </c>
      <c r="S29" t="s">
        <v>143</v>
      </c>
      <c r="T29" t="s">
        <v>143</v>
      </c>
      <c r="U29" t="s">
        <v>73</v>
      </c>
      <c r="V29" t="s">
        <v>143</v>
      </c>
      <c r="W29" t="s">
        <v>142</v>
      </c>
    </row>
    <row r="30" spans="1:28" x14ac:dyDescent="0.25">
      <c r="C30" t="s">
        <v>140</v>
      </c>
      <c r="D30" t="s">
        <v>143</v>
      </c>
      <c r="E30" t="s">
        <v>142</v>
      </c>
      <c r="F30" t="s">
        <v>143</v>
      </c>
      <c r="G30" t="s">
        <v>73</v>
      </c>
      <c r="H30" t="s">
        <v>145</v>
      </c>
      <c r="I30" t="s">
        <v>143</v>
      </c>
      <c r="J30" t="s">
        <v>143</v>
      </c>
      <c r="K30" t="s">
        <v>142</v>
      </c>
      <c r="L30" t="s">
        <v>143</v>
      </c>
      <c r="M30" t="s">
        <v>73</v>
      </c>
      <c r="N30" t="s">
        <v>143</v>
      </c>
      <c r="O30" t="s">
        <v>143</v>
      </c>
      <c r="P30" t="s">
        <v>143</v>
      </c>
      <c r="Q30" t="s">
        <v>67</v>
      </c>
      <c r="R30" t="s">
        <v>67</v>
      </c>
      <c r="S30" t="s">
        <v>143</v>
      </c>
      <c r="T30" t="s">
        <v>145</v>
      </c>
      <c r="U30" t="s">
        <v>142</v>
      </c>
      <c r="V30" t="s">
        <v>143</v>
      </c>
      <c r="W30" t="s">
        <v>143</v>
      </c>
    </row>
    <row r="31" spans="1:28" x14ac:dyDescent="0.25">
      <c r="C31" t="s">
        <v>141</v>
      </c>
      <c r="D31" t="s">
        <v>73</v>
      </c>
      <c r="E31" t="s">
        <v>67</v>
      </c>
      <c r="F31" t="s">
        <v>73</v>
      </c>
      <c r="G31" t="s">
        <v>143</v>
      </c>
      <c r="H31" t="s">
        <v>67</v>
      </c>
      <c r="I31" t="s">
        <v>143</v>
      </c>
      <c r="J31" t="s">
        <v>67</v>
      </c>
      <c r="K31" t="s">
        <v>143</v>
      </c>
      <c r="L31" t="s">
        <v>67</v>
      </c>
      <c r="M31" t="s">
        <v>67</v>
      </c>
      <c r="N31" t="s">
        <v>143</v>
      </c>
      <c r="O31" t="s">
        <v>67</v>
      </c>
      <c r="P31" t="s">
        <v>67</v>
      </c>
      <c r="Q31" t="s">
        <v>142</v>
      </c>
      <c r="R31" t="s">
        <v>145</v>
      </c>
      <c r="S31" t="s">
        <v>73</v>
      </c>
      <c r="T31" t="s">
        <v>67</v>
      </c>
      <c r="U31" t="s">
        <v>143</v>
      </c>
      <c r="V31" t="s">
        <v>142</v>
      </c>
      <c r="W31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F2E9-B5E5-4BAD-841D-B344C95C84D5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98</v>
      </c>
      <c r="B16" t="s">
        <v>99</v>
      </c>
      <c r="D16" t="s">
        <v>62</v>
      </c>
      <c r="E16" t="s">
        <v>64</v>
      </c>
      <c r="F16" t="s">
        <v>64</v>
      </c>
      <c r="G16" t="s">
        <v>62</v>
      </c>
      <c r="H16" t="s">
        <v>64</v>
      </c>
      <c r="I16" t="s">
        <v>64</v>
      </c>
      <c r="J16" t="s">
        <v>64</v>
      </c>
      <c r="K16" t="s">
        <v>64</v>
      </c>
      <c r="L16" t="s">
        <v>64</v>
      </c>
      <c r="M16" t="s">
        <v>64</v>
      </c>
      <c r="N16" t="s">
        <v>64</v>
      </c>
      <c r="O16" t="s">
        <v>65</v>
      </c>
      <c r="P16" t="s">
        <v>63</v>
      </c>
      <c r="Q16" t="s">
        <v>64</v>
      </c>
      <c r="R16" t="s">
        <v>62</v>
      </c>
      <c r="S16" t="s">
        <v>62</v>
      </c>
      <c r="T16" t="s">
        <v>62</v>
      </c>
      <c r="U16" t="s">
        <v>64</v>
      </c>
      <c r="V16" t="s">
        <v>62</v>
      </c>
      <c r="W16" t="s">
        <v>62</v>
      </c>
      <c r="X16">
        <v>6</v>
      </c>
      <c r="Y16" t="s">
        <v>92</v>
      </c>
      <c r="Z16" t="s">
        <v>67</v>
      </c>
      <c r="AA16" t="s">
        <v>100</v>
      </c>
      <c r="AB16" t="s">
        <v>69</v>
      </c>
    </row>
    <row r="17" spans="1:28" x14ac:dyDescent="0.25">
      <c r="A17" t="s">
        <v>101</v>
      </c>
      <c r="B17" t="s">
        <v>102</v>
      </c>
      <c r="D17" t="s">
        <v>64</v>
      </c>
      <c r="E17" t="s">
        <v>65</v>
      </c>
      <c r="F17" t="s">
        <v>63</v>
      </c>
      <c r="G17" t="s">
        <v>64</v>
      </c>
      <c r="H17" t="s">
        <v>63</v>
      </c>
      <c r="I17" t="s">
        <v>64</v>
      </c>
      <c r="J17" t="s">
        <v>64</v>
      </c>
      <c r="K17" t="s">
        <v>65</v>
      </c>
      <c r="L17" t="s">
        <v>64</v>
      </c>
      <c r="M17" t="s">
        <v>65</v>
      </c>
      <c r="N17" t="s">
        <v>62</v>
      </c>
      <c r="O17" t="s">
        <v>65</v>
      </c>
      <c r="P17" t="s">
        <v>62</v>
      </c>
      <c r="Q17" t="s">
        <v>63</v>
      </c>
      <c r="R17" t="s">
        <v>64</v>
      </c>
      <c r="S17" t="s">
        <v>65</v>
      </c>
      <c r="T17" t="s">
        <v>64</v>
      </c>
      <c r="U17" t="s">
        <v>63</v>
      </c>
      <c r="V17" t="s">
        <v>65</v>
      </c>
      <c r="W17" t="s">
        <v>63</v>
      </c>
      <c r="X17">
        <v>10</v>
      </c>
      <c r="Y17" t="s">
        <v>73</v>
      </c>
      <c r="Z17" t="s">
        <v>67</v>
      </c>
      <c r="AA17" t="s">
        <v>100</v>
      </c>
      <c r="AB17" t="s">
        <v>69</v>
      </c>
    </row>
    <row r="20" spans="1:28" x14ac:dyDescent="0.25">
      <c r="C20" t="s">
        <v>133</v>
      </c>
      <c r="D20" t="s">
        <v>65</v>
      </c>
      <c r="E20" t="s">
        <v>62</v>
      </c>
      <c r="F20" t="s">
        <v>63</v>
      </c>
      <c r="G20" t="s">
        <v>64</v>
      </c>
      <c r="H20" t="s">
        <v>64</v>
      </c>
      <c r="I20" t="s">
        <v>64</v>
      </c>
      <c r="J20" t="s">
        <v>63</v>
      </c>
      <c r="K20" t="s">
        <v>62</v>
      </c>
      <c r="L20" t="s">
        <v>64</v>
      </c>
      <c r="M20" t="s">
        <v>63</v>
      </c>
      <c r="N20" t="s">
        <v>62</v>
      </c>
      <c r="O20" t="s">
        <v>63</v>
      </c>
      <c r="P20" t="s">
        <v>62</v>
      </c>
      <c r="Q20" t="s">
        <v>63</v>
      </c>
      <c r="R20" t="s">
        <v>64</v>
      </c>
      <c r="S20" t="s">
        <v>62</v>
      </c>
      <c r="T20" t="s">
        <v>62</v>
      </c>
      <c r="U20" t="s">
        <v>63</v>
      </c>
      <c r="V20" t="s">
        <v>65</v>
      </c>
      <c r="W20" t="s">
        <v>62</v>
      </c>
    </row>
    <row r="21" spans="1:28" x14ac:dyDescent="0.25">
      <c r="C21" t="s">
        <v>134</v>
      </c>
      <c r="D21">
        <v>0</v>
      </c>
      <c r="E21">
        <v>0</v>
      </c>
      <c r="F21">
        <v>1</v>
      </c>
      <c r="G21">
        <v>1</v>
      </c>
      <c r="H21">
        <v>1</v>
      </c>
      <c r="I21">
        <v>2</v>
      </c>
      <c r="J21">
        <v>0</v>
      </c>
      <c r="K21">
        <v>0</v>
      </c>
      <c r="L21">
        <v>2</v>
      </c>
      <c r="M21">
        <v>0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</row>
    <row r="22" spans="1:28" x14ac:dyDescent="0.25">
      <c r="C22" t="s">
        <v>135</v>
      </c>
      <c r="D22" t="s">
        <v>67</v>
      </c>
      <c r="E22" t="s">
        <v>67</v>
      </c>
      <c r="F22" t="s">
        <v>73</v>
      </c>
      <c r="G22" t="s">
        <v>73</v>
      </c>
      <c r="H22" t="s">
        <v>73</v>
      </c>
      <c r="I22" t="s">
        <v>136</v>
      </c>
      <c r="J22" t="s">
        <v>67</v>
      </c>
      <c r="K22" t="s">
        <v>67</v>
      </c>
      <c r="L22" t="s">
        <v>136</v>
      </c>
      <c r="M22" t="s">
        <v>67</v>
      </c>
      <c r="N22" t="s">
        <v>73</v>
      </c>
      <c r="O22" t="s">
        <v>67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1:28" x14ac:dyDescent="0.25">
      <c r="C23" t="s">
        <v>137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138</v>
      </c>
      <c r="D24" t="s">
        <v>73</v>
      </c>
      <c r="E24" t="s">
        <v>73</v>
      </c>
      <c r="F24" t="s">
        <v>73</v>
      </c>
      <c r="G24" t="s">
        <v>73</v>
      </c>
      <c r="H24" t="s">
        <v>73</v>
      </c>
      <c r="I24" t="s">
        <v>136</v>
      </c>
      <c r="J24" t="s">
        <v>136</v>
      </c>
      <c r="K24" t="s">
        <v>73</v>
      </c>
      <c r="L24" t="s">
        <v>136</v>
      </c>
      <c r="M24" t="s">
        <v>73</v>
      </c>
      <c r="N24" t="s">
        <v>73</v>
      </c>
      <c r="O24" t="s">
        <v>67</v>
      </c>
      <c r="P24" t="s">
        <v>67</v>
      </c>
      <c r="Q24" t="s">
        <v>73</v>
      </c>
      <c r="R24" t="s">
        <v>73</v>
      </c>
      <c r="S24" t="s">
        <v>67</v>
      </c>
      <c r="T24" t="s">
        <v>73</v>
      </c>
      <c r="U24" t="s">
        <v>73</v>
      </c>
      <c r="V24" t="s">
        <v>67</v>
      </c>
      <c r="W24" t="s">
        <v>67</v>
      </c>
    </row>
    <row r="25" spans="1:28" x14ac:dyDescent="0.25">
      <c r="C25" t="s">
        <v>139</v>
      </c>
      <c r="D25" t="s">
        <v>73</v>
      </c>
      <c r="E25" t="s">
        <v>67</v>
      </c>
      <c r="F25" t="s">
        <v>67</v>
      </c>
      <c r="G25" t="s">
        <v>73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73</v>
      </c>
      <c r="O25" t="s">
        <v>67</v>
      </c>
      <c r="P25" t="s">
        <v>73</v>
      </c>
      <c r="Q25" t="s">
        <v>67</v>
      </c>
      <c r="R25" t="s">
        <v>73</v>
      </c>
      <c r="S25" t="s">
        <v>73</v>
      </c>
      <c r="T25" t="s">
        <v>73</v>
      </c>
      <c r="U25" t="s">
        <v>67</v>
      </c>
      <c r="V25" t="s">
        <v>73</v>
      </c>
      <c r="W25" t="s">
        <v>73</v>
      </c>
    </row>
    <row r="26" spans="1:28" x14ac:dyDescent="0.25">
      <c r="C26" t="s">
        <v>140</v>
      </c>
      <c r="D26" t="s">
        <v>67</v>
      </c>
      <c r="E26" t="s">
        <v>67</v>
      </c>
      <c r="F26" t="s">
        <v>73</v>
      </c>
      <c r="G26" t="s">
        <v>67</v>
      </c>
      <c r="H26" t="s">
        <v>73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73</v>
      </c>
      <c r="Q26" t="s">
        <v>73</v>
      </c>
      <c r="R26" t="s">
        <v>67</v>
      </c>
      <c r="S26" t="s">
        <v>67</v>
      </c>
      <c r="T26" t="s">
        <v>67</v>
      </c>
      <c r="U26" t="s">
        <v>73</v>
      </c>
      <c r="V26" t="s">
        <v>67</v>
      </c>
      <c r="W26" t="s">
        <v>73</v>
      </c>
    </row>
    <row r="27" spans="1:28" x14ac:dyDescent="0.25">
      <c r="C27" t="s">
        <v>141</v>
      </c>
      <c r="D27" t="s">
        <v>67</v>
      </c>
      <c r="E27" t="s">
        <v>73</v>
      </c>
      <c r="F27" t="s">
        <v>67</v>
      </c>
      <c r="G27" t="s">
        <v>67</v>
      </c>
      <c r="H27" t="s">
        <v>67</v>
      </c>
      <c r="I27" t="s">
        <v>67</v>
      </c>
      <c r="J27" t="s">
        <v>67</v>
      </c>
      <c r="K27" t="s">
        <v>73</v>
      </c>
      <c r="L27" t="s">
        <v>67</v>
      </c>
      <c r="M27" t="s">
        <v>73</v>
      </c>
      <c r="N27" t="s">
        <v>67</v>
      </c>
      <c r="O27" t="s">
        <v>136</v>
      </c>
      <c r="P27" t="s">
        <v>67</v>
      </c>
      <c r="Q27" t="s">
        <v>67</v>
      </c>
      <c r="R27" t="s">
        <v>67</v>
      </c>
      <c r="S27" t="s">
        <v>73</v>
      </c>
      <c r="T27" t="s">
        <v>67</v>
      </c>
      <c r="U27" t="s">
        <v>67</v>
      </c>
      <c r="V27" t="s">
        <v>73</v>
      </c>
      <c r="W27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7D35-73DF-472F-A750-76C1A70B656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103</v>
      </c>
      <c r="B16" t="s">
        <v>104</v>
      </c>
      <c r="D16" t="s">
        <v>63</v>
      </c>
      <c r="E16" t="s">
        <v>65</v>
      </c>
      <c r="F16" t="s">
        <v>63</v>
      </c>
      <c r="G16" t="s">
        <v>65</v>
      </c>
      <c r="H16" t="s">
        <v>64</v>
      </c>
      <c r="I16" t="s">
        <v>64</v>
      </c>
      <c r="J16" t="s">
        <v>62</v>
      </c>
      <c r="K16" t="s">
        <v>63</v>
      </c>
      <c r="L16" t="s">
        <v>64</v>
      </c>
      <c r="M16" t="s">
        <v>64</v>
      </c>
      <c r="N16" t="s">
        <v>62</v>
      </c>
      <c r="O16" t="s">
        <v>65</v>
      </c>
      <c r="P16" t="s">
        <v>62</v>
      </c>
      <c r="Q16" t="s">
        <v>63</v>
      </c>
      <c r="R16" t="s">
        <v>63</v>
      </c>
      <c r="S16" t="s">
        <v>62</v>
      </c>
      <c r="T16" t="s">
        <v>63</v>
      </c>
      <c r="U16" t="s">
        <v>65</v>
      </c>
      <c r="V16" t="s">
        <v>65</v>
      </c>
      <c r="W16" t="s">
        <v>63</v>
      </c>
      <c r="X16">
        <v>9</v>
      </c>
      <c r="Y16" t="s">
        <v>82</v>
      </c>
      <c r="Z16" t="s">
        <v>67</v>
      </c>
      <c r="AA16" t="s">
        <v>105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135</v>
      </c>
      <c r="D21" t="s">
        <v>67</v>
      </c>
      <c r="E21" t="s">
        <v>67</v>
      </c>
      <c r="F21" t="s">
        <v>136</v>
      </c>
      <c r="G21" t="s">
        <v>67</v>
      </c>
      <c r="H21" t="s">
        <v>136</v>
      </c>
      <c r="I21" t="s">
        <v>136</v>
      </c>
      <c r="J21" t="s">
        <v>67</v>
      </c>
      <c r="K21" t="s">
        <v>67</v>
      </c>
      <c r="L21" t="s">
        <v>136</v>
      </c>
      <c r="M21" t="s">
        <v>67</v>
      </c>
      <c r="N21" t="s">
        <v>136</v>
      </c>
      <c r="O21" t="s">
        <v>67</v>
      </c>
      <c r="P21" t="s">
        <v>136</v>
      </c>
      <c r="Q21" t="s">
        <v>136</v>
      </c>
      <c r="R21" t="s">
        <v>67</v>
      </c>
      <c r="S21" t="s">
        <v>136</v>
      </c>
      <c r="T21" t="s">
        <v>67</v>
      </c>
      <c r="U21" t="s">
        <v>67</v>
      </c>
      <c r="V21" t="s">
        <v>136</v>
      </c>
      <c r="W21" t="s">
        <v>67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67</v>
      </c>
      <c r="G23" t="s">
        <v>67</v>
      </c>
      <c r="H23" t="s">
        <v>136</v>
      </c>
      <c r="I23" t="s">
        <v>136</v>
      </c>
      <c r="J23" t="s">
        <v>67</v>
      </c>
      <c r="K23" t="s">
        <v>67</v>
      </c>
      <c r="L23" t="s">
        <v>136</v>
      </c>
      <c r="M23" t="s">
        <v>136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139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136</v>
      </c>
      <c r="K24" t="s">
        <v>67</v>
      </c>
      <c r="L24" t="s">
        <v>67</v>
      </c>
      <c r="M24" t="s">
        <v>67</v>
      </c>
      <c r="N24" t="s">
        <v>136</v>
      </c>
      <c r="O24" t="s">
        <v>67</v>
      </c>
      <c r="P24" t="s">
        <v>136</v>
      </c>
      <c r="Q24" t="s">
        <v>67</v>
      </c>
      <c r="R24" t="s">
        <v>67</v>
      </c>
      <c r="S24" t="s">
        <v>136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140</v>
      </c>
      <c r="D25" t="s">
        <v>136</v>
      </c>
      <c r="E25" t="s">
        <v>67</v>
      </c>
      <c r="F25" t="s">
        <v>136</v>
      </c>
      <c r="G25" t="s">
        <v>67</v>
      </c>
      <c r="H25" t="s">
        <v>67</v>
      </c>
      <c r="I25" t="s">
        <v>67</v>
      </c>
      <c r="J25" t="s">
        <v>67</v>
      </c>
      <c r="K25" t="s">
        <v>136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136</v>
      </c>
      <c r="R25" t="s">
        <v>136</v>
      </c>
      <c r="S25" t="s">
        <v>67</v>
      </c>
      <c r="T25" t="s">
        <v>136</v>
      </c>
      <c r="U25" t="s">
        <v>67</v>
      </c>
      <c r="V25" t="s">
        <v>67</v>
      </c>
      <c r="W25" t="s">
        <v>136</v>
      </c>
    </row>
    <row r="26" spans="3:23" x14ac:dyDescent="0.25">
      <c r="C26" t="s">
        <v>141</v>
      </c>
      <c r="D26" t="s">
        <v>67</v>
      </c>
      <c r="E26" t="s">
        <v>136</v>
      </c>
      <c r="F26" t="s">
        <v>67</v>
      </c>
      <c r="G26" t="s">
        <v>136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136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136</v>
      </c>
      <c r="V26" t="s">
        <v>136</v>
      </c>
      <c r="W26" t="s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27FB-3817-4A69-BC7C-71662DC7DA1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106</v>
      </c>
      <c r="B16" t="s">
        <v>107</v>
      </c>
      <c r="D16" t="s">
        <v>62</v>
      </c>
      <c r="E16" t="s">
        <v>62</v>
      </c>
      <c r="F16" t="s">
        <v>65</v>
      </c>
      <c r="G16" t="s">
        <v>64</v>
      </c>
      <c r="H16" t="s">
        <v>64</v>
      </c>
      <c r="I16" t="s">
        <v>62</v>
      </c>
      <c r="J16" t="s">
        <v>65</v>
      </c>
      <c r="K16" t="s">
        <v>64</v>
      </c>
      <c r="L16" t="s">
        <v>63</v>
      </c>
      <c r="M16" t="s">
        <v>62</v>
      </c>
      <c r="N16" t="s">
        <v>65</v>
      </c>
      <c r="O16" t="s">
        <v>65</v>
      </c>
      <c r="P16" t="s">
        <v>64</v>
      </c>
      <c r="Q16" t="s">
        <v>62</v>
      </c>
      <c r="R16" t="s">
        <v>65</v>
      </c>
      <c r="S16" t="s">
        <v>65</v>
      </c>
      <c r="T16" t="s">
        <v>72</v>
      </c>
      <c r="U16" t="s">
        <v>62</v>
      </c>
      <c r="V16" t="s">
        <v>63</v>
      </c>
      <c r="W16" t="s">
        <v>65</v>
      </c>
      <c r="X16">
        <v>3</v>
      </c>
      <c r="Y16" t="s">
        <v>66</v>
      </c>
      <c r="Z16" t="s">
        <v>74</v>
      </c>
      <c r="AA16" t="s">
        <v>108</v>
      </c>
      <c r="AB16" t="s">
        <v>69</v>
      </c>
    </row>
    <row r="19" spans="3:23" x14ac:dyDescent="0.25">
      <c r="C19" t="s">
        <v>133</v>
      </c>
      <c r="D19" t="s">
        <v>65</v>
      </c>
      <c r="E19" t="s">
        <v>62</v>
      </c>
      <c r="F19" t="s">
        <v>63</v>
      </c>
      <c r="G19" t="s">
        <v>64</v>
      </c>
      <c r="H19" t="s">
        <v>64</v>
      </c>
      <c r="I19" t="s">
        <v>64</v>
      </c>
      <c r="J19" t="s">
        <v>63</v>
      </c>
      <c r="K19" t="s">
        <v>62</v>
      </c>
      <c r="L19" t="s">
        <v>64</v>
      </c>
      <c r="M19" t="s">
        <v>63</v>
      </c>
      <c r="N19" t="s">
        <v>62</v>
      </c>
      <c r="O19" t="s">
        <v>63</v>
      </c>
      <c r="P19" t="s">
        <v>62</v>
      </c>
      <c r="Q19" t="s">
        <v>63</v>
      </c>
      <c r="R19" t="s">
        <v>64</v>
      </c>
      <c r="S19" t="s">
        <v>62</v>
      </c>
      <c r="T19" t="s">
        <v>62</v>
      </c>
      <c r="U19" t="s">
        <v>63</v>
      </c>
      <c r="V19" t="s">
        <v>65</v>
      </c>
      <c r="W19" t="s">
        <v>62</v>
      </c>
    </row>
    <row r="20" spans="3:23" x14ac:dyDescent="0.25">
      <c r="C20" t="s">
        <v>134</v>
      </c>
      <c r="D20">
        <v>0</v>
      </c>
      <c r="E20">
        <v>1</v>
      </c>
      <c r="F20">
        <v>0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135</v>
      </c>
      <c r="D21" t="s">
        <v>67</v>
      </c>
      <c r="E21" t="s">
        <v>136</v>
      </c>
      <c r="F21" t="s">
        <v>67</v>
      </c>
      <c r="G21" t="s">
        <v>136</v>
      </c>
      <c r="H21" t="s">
        <v>136</v>
      </c>
      <c r="I21" t="s">
        <v>67</v>
      </c>
      <c r="J21" t="s">
        <v>67</v>
      </c>
      <c r="K21" t="s">
        <v>67</v>
      </c>
      <c r="L21" t="s">
        <v>67</v>
      </c>
      <c r="M21" t="s">
        <v>67</v>
      </c>
      <c r="N21" t="s">
        <v>67</v>
      </c>
      <c r="O21" t="s">
        <v>67</v>
      </c>
      <c r="P21" t="s">
        <v>67</v>
      </c>
      <c r="Q21" t="s">
        <v>67</v>
      </c>
      <c r="R21" t="s">
        <v>67</v>
      </c>
      <c r="S21" t="s">
        <v>67</v>
      </c>
      <c r="T21" t="s">
        <v>67</v>
      </c>
      <c r="U21" t="s">
        <v>67</v>
      </c>
      <c r="V21" t="s">
        <v>67</v>
      </c>
      <c r="W21" t="s">
        <v>67</v>
      </c>
    </row>
    <row r="22" spans="3:23" x14ac:dyDescent="0.25">
      <c r="C22" t="s">
        <v>137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136</v>
      </c>
      <c r="U22" t="s">
        <v>67</v>
      </c>
      <c r="V22" t="s">
        <v>67</v>
      </c>
      <c r="W22" t="s">
        <v>67</v>
      </c>
    </row>
    <row r="23" spans="3:23" x14ac:dyDescent="0.25">
      <c r="C23" t="s">
        <v>138</v>
      </c>
      <c r="D23" t="s">
        <v>67</v>
      </c>
      <c r="E23" t="s">
        <v>67</v>
      </c>
      <c r="F23" t="s">
        <v>67</v>
      </c>
      <c r="G23" t="s">
        <v>136</v>
      </c>
      <c r="H23" t="s">
        <v>136</v>
      </c>
      <c r="I23" t="s">
        <v>67</v>
      </c>
      <c r="J23" t="s">
        <v>67</v>
      </c>
      <c r="K23" t="s">
        <v>136</v>
      </c>
      <c r="L23" t="s">
        <v>67</v>
      </c>
      <c r="M23" t="s">
        <v>67</v>
      </c>
      <c r="N23" t="s">
        <v>67</v>
      </c>
      <c r="O23" t="s">
        <v>67</v>
      </c>
      <c r="P23" t="s">
        <v>136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139</v>
      </c>
      <c r="D24" t="s">
        <v>136</v>
      </c>
      <c r="E24" t="s">
        <v>136</v>
      </c>
      <c r="F24" t="s">
        <v>67</v>
      </c>
      <c r="G24" t="s">
        <v>67</v>
      </c>
      <c r="H24" t="s">
        <v>67</v>
      </c>
      <c r="I24" t="s">
        <v>136</v>
      </c>
      <c r="J24" t="s">
        <v>67</v>
      </c>
      <c r="K24" t="s">
        <v>67</v>
      </c>
      <c r="L24" t="s">
        <v>67</v>
      </c>
      <c r="M24" t="s">
        <v>136</v>
      </c>
      <c r="N24" t="s">
        <v>67</v>
      </c>
      <c r="O24" t="s">
        <v>67</v>
      </c>
      <c r="P24" t="s">
        <v>67</v>
      </c>
      <c r="Q24" t="s">
        <v>136</v>
      </c>
      <c r="R24" t="s">
        <v>67</v>
      </c>
      <c r="S24" t="s">
        <v>67</v>
      </c>
      <c r="T24" t="s">
        <v>67</v>
      </c>
      <c r="U24" t="s">
        <v>136</v>
      </c>
      <c r="V24" t="s">
        <v>67</v>
      </c>
      <c r="W24" t="s">
        <v>67</v>
      </c>
    </row>
    <row r="25" spans="3:23" x14ac:dyDescent="0.25">
      <c r="C25" t="s">
        <v>140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136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136</v>
      </c>
      <c r="W25" t="s">
        <v>67</v>
      </c>
    </row>
    <row r="26" spans="3:23" x14ac:dyDescent="0.25">
      <c r="C26" t="s">
        <v>141</v>
      </c>
      <c r="D26" t="s">
        <v>67</v>
      </c>
      <c r="E26" t="s">
        <v>67</v>
      </c>
      <c r="F26" t="s">
        <v>136</v>
      </c>
      <c r="G26" t="s">
        <v>67</v>
      </c>
      <c r="H26" t="s">
        <v>67</v>
      </c>
      <c r="I26" t="s">
        <v>67</v>
      </c>
      <c r="J26" t="s">
        <v>136</v>
      </c>
      <c r="K26" t="s">
        <v>67</v>
      </c>
      <c r="L26" t="s">
        <v>67</v>
      </c>
      <c r="M26" t="s">
        <v>67</v>
      </c>
      <c r="N26" t="s">
        <v>136</v>
      </c>
      <c r="O26" t="s">
        <v>136</v>
      </c>
      <c r="P26" t="s">
        <v>67</v>
      </c>
      <c r="Q26" t="s">
        <v>67</v>
      </c>
      <c r="R26" t="s">
        <v>136</v>
      </c>
      <c r="S26" t="s">
        <v>136</v>
      </c>
      <c r="T26" t="s">
        <v>67</v>
      </c>
      <c r="U26" t="s">
        <v>67</v>
      </c>
      <c r="V26" t="s">
        <v>67</v>
      </c>
      <c r="W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6F77-6553-43C1-980E-8C3EF79EDC63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25</v>
      </c>
      <c r="K14" t="s">
        <v>27</v>
      </c>
      <c r="L14" t="s">
        <v>25</v>
      </c>
      <c r="M14" t="s">
        <v>28</v>
      </c>
      <c r="N14" t="s">
        <v>28</v>
      </c>
      <c r="O14" t="s">
        <v>29</v>
      </c>
      <c r="P14" t="s">
        <v>28</v>
      </c>
      <c r="Q14" t="s">
        <v>28</v>
      </c>
      <c r="R14" t="s">
        <v>28</v>
      </c>
      <c r="S14" t="s">
        <v>30</v>
      </c>
      <c r="T14" t="s">
        <v>30</v>
      </c>
      <c r="U14" t="s">
        <v>31</v>
      </c>
      <c r="V14" t="s">
        <v>30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109</v>
      </c>
      <c r="B16" t="s">
        <v>110</v>
      </c>
      <c r="D16" t="s">
        <v>64</v>
      </c>
      <c r="E16" t="s">
        <v>62</v>
      </c>
      <c r="F16" t="s">
        <v>72</v>
      </c>
      <c r="G16" t="s">
        <v>63</v>
      </c>
      <c r="H16" t="s">
        <v>63</v>
      </c>
      <c r="I16" t="s">
        <v>65</v>
      </c>
      <c r="J16" t="s">
        <v>64</v>
      </c>
      <c r="K16" t="s">
        <v>65</v>
      </c>
      <c r="L16" t="s">
        <v>64</v>
      </c>
      <c r="M16" t="s">
        <v>62</v>
      </c>
      <c r="N16" t="s">
        <v>65</v>
      </c>
      <c r="O16" t="s">
        <v>62</v>
      </c>
      <c r="P16" t="s">
        <v>65</v>
      </c>
      <c r="Q16" t="s">
        <v>63</v>
      </c>
      <c r="R16" t="s">
        <v>64</v>
      </c>
      <c r="S16" t="s">
        <v>65</v>
      </c>
      <c r="T16" t="s">
        <v>65</v>
      </c>
      <c r="U16" t="s">
        <v>63</v>
      </c>
      <c r="V16" t="s">
        <v>63</v>
      </c>
      <c r="W16" t="s">
        <v>63</v>
      </c>
      <c r="X16">
        <v>5</v>
      </c>
      <c r="Y16" t="s">
        <v>86</v>
      </c>
      <c r="Z16" t="s">
        <v>74</v>
      </c>
      <c r="AA16" t="s">
        <v>111</v>
      </c>
      <c r="AB16" t="s">
        <v>69</v>
      </c>
    </row>
    <row r="17" spans="1:28" x14ac:dyDescent="0.25">
      <c r="A17" t="s">
        <v>112</v>
      </c>
      <c r="B17" t="s">
        <v>113</v>
      </c>
      <c r="D17" t="s">
        <v>62</v>
      </c>
      <c r="E17" t="s">
        <v>64</v>
      </c>
      <c r="F17" t="s">
        <v>64</v>
      </c>
      <c r="G17" t="s">
        <v>65</v>
      </c>
      <c r="H17" t="s">
        <v>65</v>
      </c>
      <c r="I17" t="s">
        <v>64</v>
      </c>
      <c r="J17" t="s">
        <v>65</v>
      </c>
      <c r="K17" t="s">
        <v>63</v>
      </c>
      <c r="L17" t="s">
        <v>64</v>
      </c>
      <c r="M17" t="s">
        <v>63</v>
      </c>
      <c r="N17" t="s">
        <v>62</v>
      </c>
      <c r="O17" t="s">
        <v>62</v>
      </c>
      <c r="P17" t="s">
        <v>62</v>
      </c>
      <c r="Q17" t="s">
        <v>64</v>
      </c>
      <c r="R17" t="s">
        <v>65</v>
      </c>
      <c r="S17" t="s">
        <v>65</v>
      </c>
      <c r="T17" t="s">
        <v>64</v>
      </c>
      <c r="U17" t="s">
        <v>63</v>
      </c>
      <c r="V17" t="s">
        <v>64</v>
      </c>
      <c r="W17" t="s">
        <v>64</v>
      </c>
      <c r="X17">
        <v>6</v>
      </c>
      <c r="Y17" t="s">
        <v>92</v>
      </c>
      <c r="Z17" t="s">
        <v>67</v>
      </c>
      <c r="AA17" t="s">
        <v>111</v>
      </c>
      <c r="AB17" t="s">
        <v>69</v>
      </c>
    </row>
    <row r="18" spans="1:28" x14ac:dyDescent="0.25">
      <c r="A18" t="s">
        <v>114</v>
      </c>
      <c r="B18" t="s">
        <v>115</v>
      </c>
      <c r="D18" t="s">
        <v>64</v>
      </c>
      <c r="E18" t="s">
        <v>72</v>
      </c>
      <c r="F18" t="s">
        <v>64</v>
      </c>
      <c r="G18" t="s">
        <v>62</v>
      </c>
      <c r="H18" t="s">
        <v>72</v>
      </c>
      <c r="I18" t="s">
        <v>62</v>
      </c>
      <c r="J18" t="s">
        <v>64</v>
      </c>
      <c r="K18" t="s">
        <v>65</v>
      </c>
      <c r="L18" t="s">
        <v>63</v>
      </c>
      <c r="M18" t="s">
        <v>63</v>
      </c>
      <c r="N18" t="s">
        <v>62</v>
      </c>
      <c r="O18" t="s">
        <v>63</v>
      </c>
      <c r="P18" t="s">
        <v>65</v>
      </c>
      <c r="Q18" t="s">
        <v>65</v>
      </c>
      <c r="R18" t="s">
        <v>63</v>
      </c>
      <c r="S18" t="s">
        <v>64</v>
      </c>
      <c r="T18" t="s">
        <v>64</v>
      </c>
      <c r="U18" t="s">
        <v>63</v>
      </c>
      <c r="V18" t="s">
        <v>62</v>
      </c>
      <c r="W18" t="s">
        <v>65</v>
      </c>
      <c r="X18">
        <v>4</v>
      </c>
      <c r="Y18" t="s">
        <v>95</v>
      </c>
      <c r="Z18" t="s">
        <v>116</v>
      </c>
      <c r="AA18" t="s">
        <v>111</v>
      </c>
      <c r="AB18" t="s">
        <v>69</v>
      </c>
    </row>
    <row r="21" spans="1:28" x14ac:dyDescent="0.25">
      <c r="C21" t="s">
        <v>133</v>
      </c>
      <c r="D21" t="s">
        <v>65</v>
      </c>
      <c r="E21" t="s">
        <v>62</v>
      </c>
      <c r="F21" t="s">
        <v>63</v>
      </c>
      <c r="G21" t="s">
        <v>64</v>
      </c>
      <c r="H21" t="s">
        <v>64</v>
      </c>
      <c r="I21" t="s">
        <v>64</v>
      </c>
      <c r="J21" t="s">
        <v>63</v>
      </c>
      <c r="K21" t="s">
        <v>62</v>
      </c>
      <c r="L21" t="s">
        <v>64</v>
      </c>
      <c r="M21" t="s">
        <v>63</v>
      </c>
      <c r="N21" t="s">
        <v>62</v>
      </c>
      <c r="O21" t="s">
        <v>63</v>
      </c>
      <c r="P21" t="s">
        <v>62</v>
      </c>
      <c r="Q21" t="s">
        <v>63</v>
      </c>
      <c r="R21" t="s">
        <v>64</v>
      </c>
      <c r="S21" t="s">
        <v>62</v>
      </c>
      <c r="T21" t="s">
        <v>62</v>
      </c>
      <c r="U21" t="s">
        <v>63</v>
      </c>
      <c r="V21" t="s">
        <v>65</v>
      </c>
      <c r="W21" t="s">
        <v>62</v>
      </c>
    </row>
    <row r="22" spans="1:28" x14ac:dyDescent="0.25">
      <c r="C22" t="s">
        <v>134</v>
      </c>
      <c r="D22">
        <v>0</v>
      </c>
      <c r="E22">
        <v>1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2</v>
      </c>
      <c r="M22">
        <v>2</v>
      </c>
      <c r="N22">
        <v>2</v>
      </c>
      <c r="O22">
        <v>1</v>
      </c>
      <c r="P22">
        <v>1</v>
      </c>
      <c r="Q22">
        <v>1</v>
      </c>
      <c r="R22">
        <v>1</v>
      </c>
      <c r="S22">
        <v>0</v>
      </c>
      <c r="T22">
        <v>0</v>
      </c>
      <c r="U22">
        <v>3</v>
      </c>
      <c r="V22">
        <v>0</v>
      </c>
      <c r="W22">
        <v>0</v>
      </c>
    </row>
    <row r="23" spans="1:28" x14ac:dyDescent="0.25">
      <c r="C23" t="s">
        <v>135</v>
      </c>
      <c r="D23" t="s">
        <v>67</v>
      </c>
      <c r="E23" t="s">
        <v>142</v>
      </c>
      <c r="F23" t="s">
        <v>67</v>
      </c>
      <c r="G23" t="s">
        <v>67</v>
      </c>
      <c r="H23" t="s">
        <v>67</v>
      </c>
      <c r="I23" t="s">
        <v>142</v>
      </c>
      <c r="J23" t="s">
        <v>67</v>
      </c>
      <c r="K23" t="s">
        <v>67</v>
      </c>
      <c r="L23" t="s">
        <v>145</v>
      </c>
      <c r="M23" t="s">
        <v>145</v>
      </c>
      <c r="N23" t="s">
        <v>145</v>
      </c>
      <c r="O23" t="s">
        <v>142</v>
      </c>
      <c r="P23" t="s">
        <v>142</v>
      </c>
      <c r="Q23" t="s">
        <v>142</v>
      </c>
      <c r="R23" t="s">
        <v>142</v>
      </c>
      <c r="S23" t="s">
        <v>67</v>
      </c>
      <c r="T23" t="s">
        <v>67</v>
      </c>
      <c r="U23" t="s">
        <v>136</v>
      </c>
      <c r="V23" t="s">
        <v>67</v>
      </c>
      <c r="W23" t="s">
        <v>67</v>
      </c>
    </row>
    <row r="24" spans="1:28" x14ac:dyDescent="0.25">
      <c r="C24" t="s">
        <v>137</v>
      </c>
      <c r="D24" t="s">
        <v>67</v>
      </c>
      <c r="E24" t="s">
        <v>142</v>
      </c>
      <c r="F24" t="s">
        <v>142</v>
      </c>
      <c r="G24" t="s">
        <v>67</v>
      </c>
      <c r="H24" t="s">
        <v>142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138</v>
      </c>
      <c r="D25" t="s">
        <v>145</v>
      </c>
      <c r="E25" t="s">
        <v>142</v>
      </c>
      <c r="F25" t="s">
        <v>145</v>
      </c>
      <c r="G25" t="s">
        <v>67</v>
      </c>
      <c r="H25" t="s">
        <v>67</v>
      </c>
      <c r="I25" t="s">
        <v>142</v>
      </c>
      <c r="J25" t="s">
        <v>145</v>
      </c>
      <c r="K25" t="s">
        <v>67</v>
      </c>
      <c r="L25" t="s">
        <v>145</v>
      </c>
      <c r="M25" t="s">
        <v>67</v>
      </c>
      <c r="N25" t="s">
        <v>67</v>
      </c>
      <c r="O25" t="s">
        <v>67</v>
      </c>
      <c r="P25" t="s">
        <v>67</v>
      </c>
      <c r="Q25" t="s">
        <v>142</v>
      </c>
      <c r="R25" t="s">
        <v>142</v>
      </c>
      <c r="S25" t="s">
        <v>142</v>
      </c>
      <c r="T25" t="s">
        <v>145</v>
      </c>
      <c r="U25" t="s">
        <v>67</v>
      </c>
      <c r="V25" t="s">
        <v>142</v>
      </c>
      <c r="W25" t="s">
        <v>142</v>
      </c>
    </row>
    <row r="26" spans="1:28" x14ac:dyDescent="0.25">
      <c r="C26" t="s">
        <v>139</v>
      </c>
      <c r="D26" t="s">
        <v>142</v>
      </c>
      <c r="E26" t="s">
        <v>142</v>
      </c>
      <c r="F26" t="s">
        <v>67</v>
      </c>
      <c r="G26" t="s">
        <v>142</v>
      </c>
      <c r="H26" t="s">
        <v>67</v>
      </c>
      <c r="I26" t="s">
        <v>142</v>
      </c>
      <c r="J26" t="s">
        <v>67</v>
      </c>
      <c r="K26" t="s">
        <v>67</v>
      </c>
      <c r="L26" t="s">
        <v>67</v>
      </c>
      <c r="M26" t="s">
        <v>142</v>
      </c>
      <c r="N26" t="s">
        <v>145</v>
      </c>
      <c r="O26" t="s">
        <v>145</v>
      </c>
      <c r="P26" t="s">
        <v>142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142</v>
      </c>
      <c r="W26" t="s">
        <v>67</v>
      </c>
    </row>
    <row r="27" spans="1:28" x14ac:dyDescent="0.25">
      <c r="C27" t="s">
        <v>140</v>
      </c>
      <c r="D27" t="s">
        <v>67</v>
      </c>
      <c r="E27" t="s">
        <v>67</v>
      </c>
      <c r="F27" t="s">
        <v>67</v>
      </c>
      <c r="G27" t="s">
        <v>142</v>
      </c>
      <c r="H27" t="s">
        <v>142</v>
      </c>
      <c r="I27" t="s">
        <v>67</v>
      </c>
      <c r="J27" t="s">
        <v>67</v>
      </c>
      <c r="K27" t="s">
        <v>142</v>
      </c>
      <c r="L27" t="s">
        <v>142</v>
      </c>
      <c r="M27" t="s">
        <v>145</v>
      </c>
      <c r="N27" t="s">
        <v>67</v>
      </c>
      <c r="O27" t="s">
        <v>142</v>
      </c>
      <c r="P27" t="s">
        <v>67</v>
      </c>
      <c r="Q27" t="s">
        <v>142</v>
      </c>
      <c r="R27" t="s">
        <v>142</v>
      </c>
      <c r="S27" t="s">
        <v>67</v>
      </c>
      <c r="T27" t="s">
        <v>67</v>
      </c>
      <c r="U27" t="s">
        <v>136</v>
      </c>
      <c r="V27" t="s">
        <v>142</v>
      </c>
      <c r="W27" t="s">
        <v>142</v>
      </c>
    </row>
    <row r="28" spans="1:28" x14ac:dyDescent="0.25">
      <c r="C28" t="s">
        <v>141</v>
      </c>
      <c r="D28" t="s">
        <v>67</v>
      </c>
      <c r="E28" t="s">
        <v>67</v>
      </c>
      <c r="F28" t="s">
        <v>67</v>
      </c>
      <c r="G28" t="s">
        <v>142</v>
      </c>
      <c r="H28" t="s">
        <v>142</v>
      </c>
      <c r="I28" t="s">
        <v>142</v>
      </c>
      <c r="J28" t="s">
        <v>142</v>
      </c>
      <c r="K28" t="s">
        <v>145</v>
      </c>
      <c r="L28" t="s">
        <v>67</v>
      </c>
      <c r="M28" t="s">
        <v>67</v>
      </c>
      <c r="N28" t="s">
        <v>142</v>
      </c>
      <c r="O28" t="s">
        <v>67</v>
      </c>
      <c r="P28" t="s">
        <v>145</v>
      </c>
      <c r="Q28" t="s">
        <v>142</v>
      </c>
      <c r="R28" t="s">
        <v>142</v>
      </c>
      <c r="S28" t="s">
        <v>145</v>
      </c>
      <c r="T28" t="s">
        <v>142</v>
      </c>
      <c r="U28" t="s">
        <v>67</v>
      </c>
      <c r="V28" t="s">
        <v>67</v>
      </c>
      <c r="W28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Consolidado</vt:lpstr>
      <vt:lpstr>2022-06-10</vt:lpstr>
      <vt:lpstr>2022-05-31</vt:lpstr>
      <vt:lpstr>2022-05-29</vt:lpstr>
      <vt:lpstr>2022-05-27</vt:lpstr>
      <vt:lpstr>2022-05-28</vt:lpstr>
      <vt:lpstr>2022-05-25</vt:lpstr>
      <vt:lpstr>2022-05-14</vt:lpstr>
      <vt:lpstr>2022-05-15</vt:lpstr>
      <vt:lpstr>2022-05-26</vt:lpstr>
      <vt:lpstr>2022-05-13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2022-11-19T21:55:26Z</dcterms:modified>
</cp:coreProperties>
</file>