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EA7F6D52-8824-4934-9C77-B723AEACD8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5-30" sheetId="3" r:id="rId2"/>
    <sheet name="2022-05-31" sheetId="4" r:id="rId3"/>
    <sheet name="2022-05-29" sheetId="5" r:id="rId4"/>
    <sheet name="2022-05-27" sheetId="6" r:id="rId5"/>
    <sheet name="2022-05-16" sheetId="7" r:id="rId6"/>
    <sheet name="2022-05-28" sheetId="8" r:id="rId7"/>
    <sheet name="2022-05-17" sheetId="9" r:id="rId8"/>
    <sheet name="2022-05-25" sheetId="10" r:id="rId9"/>
    <sheet name="2022-05-23" sheetId="11" r:id="rId10"/>
    <sheet name="2022-05-21" sheetId="12" r:id="rId11"/>
    <sheet name="2022-05-22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2" l="1"/>
  <c r="E49" i="2" s="1"/>
  <c r="F48" i="2"/>
  <c r="G48" i="2"/>
  <c r="H48" i="2"/>
  <c r="H49" i="2" s="1"/>
  <c r="I48" i="2"/>
  <c r="I49" i="2" s="1"/>
  <c r="J48" i="2"/>
  <c r="K48" i="2"/>
  <c r="L48" i="2"/>
  <c r="L49" i="2" s="1"/>
  <c r="M48" i="2"/>
  <c r="M49" i="2" s="1"/>
  <c r="N48" i="2"/>
  <c r="O48" i="2"/>
  <c r="P48" i="2"/>
  <c r="P49" i="2" s="1"/>
  <c r="Q48" i="2"/>
  <c r="Q49" i="2" s="1"/>
  <c r="R48" i="2"/>
  <c r="S48" i="2"/>
  <c r="T48" i="2"/>
  <c r="T49" i="2" s="1"/>
  <c r="U48" i="2"/>
  <c r="V48" i="2"/>
  <c r="W48" i="2"/>
  <c r="D48" i="2"/>
  <c r="D49" i="2" s="1"/>
  <c r="E46" i="2"/>
  <c r="E47" i="2" s="1"/>
  <c r="F46" i="2"/>
  <c r="G46" i="2"/>
  <c r="H46" i="2"/>
  <c r="H47" i="2" s="1"/>
  <c r="I46" i="2"/>
  <c r="I47" i="2" s="1"/>
  <c r="J46" i="2"/>
  <c r="K46" i="2"/>
  <c r="L46" i="2"/>
  <c r="L47" i="2" s="1"/>
  <c r="M46" i="2"/>
  <c r="N46" i="2"/>
  <c r="O46" i="2"/>
  <c r="O47" i="2" s="1"/>
  <c r="P46" i="2"/>
  <c r="P47" i="2" s="1"/>
  <c r="Q46" i="2"/>
  <c r="Q47" i="2" s="1"/>
  <c r="R46" i="2"/>
  <c r="S46" i="2"/>
  <c r="S47" i="2" s="1"/>
  <c r="T46" i="2"/>
  <c r="T47" i="2" s="1"/>
  <c r="U46" i="2"/>
  <c r="V46" i="2"/>
  <c r="W46" i="2"/>
  <c r="D46" i="2"/>
  <c r="D47" i="2" s="1"/>
  <c r="E44" i="2"/>
  <c r="E45" i="2" s="1"/>
  <c r="F44" i="2"/>
  <c r="G44" i="2"/>
  <c r="H44" i="2"/>
  <c r="I44" i="2"/>
  <c r="I45" i="2" s="1"/>
  <c r="J44" i="2"/>
  <c r="K44" i="2"/>
  <c r="L44" i="2"/>
  <c r="L45" i="2" s="1"/>
  <c r="M44" i="2"/>
  <c r="M45" i="2" s="1"/>
  <c r="N44" i="2"/>
  <c r="O44" i="2"/>
  <c r="P44" i="2"/>
  <c r="P45" i="2" s="1"/>
  <c r="Q44" i="2"/>
  <c r="Q45" i="2" s="1"/>
  <c r="R44" i="2"/>
  <c r="S44" i="2"/>
  <c r="T44" i="2"/>
  <c r="T45" i="2" s="1"/>
  <c r="U44" i="2"/>
  <c r="U45" i="2" s="1"/>
  <c r="V44" i="2"/>
  <c r="W44" i="2"/>
  <c r="D44" i="2"/>
  <c r="D45" i="2" s="1"/>
  <c r="E42" i="2"/>
  <c r="E43" i="2" s="1"/>
  <c r="F42" i="2"/>
  <c r="G42" i="2"/>
  <c r="H42" i="2"/>
  <c r="I42" i="2"/>
  <c r="I43" i="2" s="1"/>
  <c r="J42" i="2"/>
  <c r="K42" i="2"/>
  <c r="L42" i="2"/>
  <c r="L43" i="2" s="1"/>
  <c r="M42" i="2"/>
  <c r="N42" i="2"/>
  <c r="O42" i="2"/>
  <c r="P42" i="2"/>
  <c r="P43" i="2" s="1"/>
  <c r="Q42" i="2"/>
  <c r="Q43" i="2" s="1"/>
  <c r="R42" i="2"/>
  <c r="S42" i="2"/>
  <c r="T42" i="2"/>
  <c r="T43" i="2" s="1"/>
  <c r="U42" i="2"/>
  <c r="U43" i="2" s="1"/>
  <c r="V42" i="2"/>
  <c r="W42" i="2"/>
  <c r="D42" i="2"/>
  <c r="D43" i="2" s="1"/>
  <c r="E40" i="2"/>
  <c r="E51" i="2" s="1"/>
  <c r="F40" i="2"/>
  <c r="G40" i="2"/>
  <c r="H40" i="2"/>
  <c r="H51" i="2" s="1"/>
  <c r="I40" i="2"/>
  <c r="J40" i="2"/>
  <c r="K40" i="2"/>
  <c r="L40" i="2"/>
  <c r="L51" i="2" s="1"/>
  <c r="M40" i="2"/>
  <c r="M51" i="2" s="1"/>
  <c r="N40" i="2"/>
  <c r="O40" i="2"/>
  <c r="P40" i="2"/>
  <c r="P51" i="2" s="1"/>
  <c r="Q40" i="2"/>
  <c r="Q51" i="2" s="1"/>
  <c r="R40" i="2"/>
  <c r="S40" i="2"/>
  <c r="T40" i="2"/>
  <c r="U40" i="2"/>
  <c r="U51" i="2" s="1"/>
  <c r="V40" i="2"/>
  <c r="W40" i="2"/>
  <c r="D40" i="2"/>
  <c r="X36" i="2"/>
  <c r="X35" i="2"/>
  <c r="E38" i="2"/>
  <c r="F38" i="2"/>
  <c r="G38" i="2"/>
  <c r="G39" i="2" s="1"/>
  <c r="H38" i="2"/>
  <c r="H39" i="2" s="1"/>
  <c r="I38" i="2"/>
  <c r="J38" i="2"/>
  <c r="J39" i="2" s="1"/>
  <c r="K38" i="2"/>
  <c r="L38" i="2"/>
  <c r="L39" i="2" s="1"/>
  <c r="M38" i="2"/>
  <c r="N38" i="2"/>
  <c r="N39" i="2" s="1"/>
  <c r="O38" i="2"/>
  <c r="O39" i="2" s="1"/>
  <c r="P38" i="2"/>
  <c r="P39" i="2" s="1"/>
  <c r="Q38" i="2"/>
  <c r="R38" i="2"/>
  <c r="S38" i="2"/>
  <c r="S39" i="2" s="1"/>
  <c r="T38" i="2"/>
  <c r="T39" i="2" s="1"/>
  <c r="U38" i="2"/>
  <c r="V38" i="2"/>
  <c r="W38" i="2"/>
  <c r="W39" i="2" s="1"/>
  <c r="D38" i="2"/>
  <c r="W49" i="2"/>
  <c r="V49" i="2"/>
  <c r="U49" i="2"/>
  <c r="S49" i="2"/>
  <c r="R49" i="2"/>
  <c r="O49" i="2"/>
  <c r="N49" i="2"/>
  <c r="K49" i="2"/>
  <c r="J49" i="2"/>
  <c r="G49" i="2"/>
  <c r="F49" i="2"/>
  <c r="W47" i="2"/>
  <c r="V47" i="2"/>
  <c r="U47" i="2"/>
  <c r="R47" i="2"/>
  <c r="N47" i="2"/>
  <c r="M47" i="2"/>
  <c r="K47" i="2"/>
  <c r="J47" i="2"/>
  <c r="G47" i="2"/>
  <c r="F47" i="2"/>
  <c r="V45" i="2"/>
  <c r="R45" i="2"/>
  <c r="N45" i="2"/>
  <c r="J45" i="2"/>
  <c r="F45" i="2"/>
  <c r="W45" i="2"/>
  <c r="S45" i="2"/>
  <c r="O45" i="2"/>
  <c r="K45" i="2"/>
  <c r="H45" i="2"/>
  <c r="G45" i="2"/>
  <c r="H43" i="2"/>
  <c r="W43" i="2"/>
  <c r="V43" i="2"/>
  <c r="S43" i="2"/>
  <c r="R43" i="2"/>
  <c r="O43" i="2"/>
  <c r="N43" i="2"/>
  <c r="M43" i="2"/>
  <c r="K43" i="2"/>
  <c r="J43" i="2"/>
  <c r="G43" i="2"/>
  <c r="F43" i="2"/>
  <c r="V41" i="2"/>
  <c r="R41" i="2"/>
  <c r="N41" i="2"/>
  <c r="J41" i="2"/>
  <c r="F41" i="2"/>
  <c r="V51" i="2"/>
  <c r="R51" i="2"/>
  <c r="N51" i="2"/>
  <c r="K51" i="2"/>
  <c r="J51" i="2"/>
  <c r="I51" i="2"/>
  <c r="G51" i="2"/>
  <c r="F51" i="2"/>
  <c r="V39" i="2"/>
  <c r="U39" i="2"/>
  <c r="R39" i="2"/>
  <c r="Q39" i="2"/>
  <c r="M39" i="2"/>
  <c r="K39" i="2"/>
  <c r="I39" i="2"/>
  <c r="F39" i="2"/>
  <c r="E39" i="2"/>
  <c r="W51" i="2" l="1"/>
  <c r="S51" i="2"/>
  <c r="O51" i="2"/>
  <c r="X46" i="2"/>
  <c r="T51" i="2"/>
  <c r="D51" i="2"/>
  <c r="X42" i="2"/>
  <c r="M56" i="2"/>
  <c r="X38" i="2"/>
  <c r="D39" i="2"/>
  <c r="D56" i="2" s="1"/>
  <c r="S56" i="2"/>
  <c r="H56" i="2"/>
  <c r="X40" i="2"/>
  <c r="G41" i="2"/>
  <c r="K41" i="2"/>
  <c r="O41" i="2"/>
  <c r="S41" i="2"/>
  <c r="W41" i="2"/>
  <c r="X44" i="2"/>
  <c r="X48" i="2"/>
  <c r="D41" i="2"/>
  <c r="H41" i="2"/>
  <c r="L41" i="2"/>
  <c r="P41" i="2"/>
  <c r="T41" i="2"/>
  <c r="E41" i="2"/>
  <c r="I41" i="2"/>
  <c r="M41" i="2"/>
  <c r="Q41" i="2"/>
  <c r="U41" i="2"/>
  <c r="X51" i="2" l="1"/>
  <c r="X41" i="2" s="1"/>
  <c r="X45" i="2" l="1"/>
  <c r="X49" i="2"/>
  <c r="X43" i="2"/>
  <c r="X39" i="2"/>
  <c r="X47" i="2"/>
  <c r="X52" i="2" l="1"/>
</calcChain>
</file>

<file path=xl/sharedStrings.xml><?xml version="1.0" encoding="utf-8"?>
<sst xmlns="http://schemas.openxmlformats.org/spreadsheetml/2006/main" count="4099" uniqueCount="172">
  <si>
    <t>Establecimiento Educativo</t>
  </si>
  <si>
    <t>COL FRANCISCO FERNANDEZ DE CONTRERAS</t>
  </si>
  <si>
    <t>Sede</t>
  </si>
  <si>
    <t>Grado</t>
  </si>
  <si>
    <t>6</t>
  </si>
  <si>
    <t>Curso</t>
  </si>
  <si>
    <t>0604</t>
  </si>
  <si>
    <t>Instrumento</t>
  </si>
  <si>
    <t>Competencias Ciudadanas: Pensamiento Ciudadano</t>
  </si>
  <si>
    <t>Cuadernillo</t>
  </si>
  <si>
    <t>Componente</t>
  </si>
  <si>
    <t>No aplica componente</t>
  </si>
  <si>
    <t>Competencia</t>
  </si>
  <si>
    <t>Argumentación en contextos ciudadanos-No aplica componente</t>
  </si>
  <si>
    <t>Conocimientos-No aplica componente</t>
  </si>
  <si>
    <t>Multiperspectivismo-No aplica componente</t>
  </si>
  <si>
    <t>Pensamiento sistémico-No aplica componente</t>
  </si>
  <si>
    <t>Afirmación</t>
  </si>
  <si>
    <t>1. Analiza y evalúa la intención, credibilidad, pertinencia y solidez de posiciones enmarcadas en asuntos ciudadanos, así como sus posibles impactos negativos.</t>
  </si>
  <si>
    <t>2. Conoce los mecanismos que los ciudadanos tienen a su disposición para la participación democrática y para garantizar la protección de sus derechos.</t>
  </si>
  <si>
    <t>1. Conoce la Constitución y su función de enmarcar y regular las acciones de las personas y grupos en la sociedad.</t>
  </si>
  <si>
    <t>1. Reconoce la existencia de diferentes perspectivas y las analiza.</t>
  </si>
  <si>
    <t>1. Comprende que las problemáticas sociales y sus soluciones involucran distintos aspectos  y reconoce relaciones entre estos.</t>
  </si>
  <si>
    <t>Evidencia</t>
  </si>
  <si>
    <t>1.1. Identifica prejuicios e intenciones de enunciados enmarcados en asuntos ciudadanos, así como sus posibles impactos negativos.</t>
  </si>
  <si>
    <t>2.1. Identifica la estructura y las funciones de la institución escolar y el papel de sus diferentes constituyentes.</t>
  </si>
  <si>
    <t>1.2. Conoce los derechos fundamentales consagrados en la Constitución.</t>
  </si>
  <si>
    <t>1.1. Conoce algunos de los principios fundamentales de la Constitución.</t>
  </si>
  <si>
    <t>1.1. Reconoce y compara las posiciones o intereses de las partes presentes en una situación y puede identificar la existencia de un conflicto.</t>
  </si>
  <si>
    <t>1.3. Reconoce que las diferentes concepciones y roles sociales determinan diferentes posiciones y comportamientos.</t>
  </si>
  <si>
    <t>1.3. Analiza efectos de decisiones en distintos aspectos de una situación problemática.</t>
  </si>
  <si>
    <t>1.2. Establece relaciones entre aspectos de una situación problemática.</t>
  </si>
  <si>
    <t>ID Estudiante</t>
  </si>
  <si>
    <t>Nombres y Apellidos</t>
  </si>
  <si>
    <t>Item</t>
  </si>
  <si>
    <t>I_1898327</t>
  </si>
  <si>
    <t>I_1893123</t>
  </si>
  <si>
    <t>I_1898338</t>
  </si>
  <si>
    <t>I_1893112</t>
  </si>
  <si>
    <t>I_1898368</t>
  </si>
  <si>
    <t>I_1893172</t>
  </si>
  <si>
    <t>I_1893130</t>
  </si>
  <si>
    <t>I_1898340</t>
  </si>
  <si>
    <t>I_1898356</t>
  </si>
  <si>
    <t>I_1898386</t>
  </si>
  <si>
    <t>I_1898376</t>
  </si>
  <si>
    <t>I_1893160</t>
  </si>
  <si>
    <t>I_1893159</t>
  </si>
  <si>
    <t>I_1893145</t>
  </si>
  <si>
    <t>I_1898397</t>
  </si>
  <si>
    <t>I_1898418</t>
  </si>
  <si>
    <t>I_1898401</t>
  </si>
  <si>
    <t>I_1893187</t>
  </si>
  <si>
    <t>I_1893109</t>
  </si>
  <si>
    <t>I_1893096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</si>
  <si>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</si>
  <si>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</si>
  <si>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</si>
  <si>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</si>
  <si>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</si>
  <si>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4538601</t>
  </si>
  <si>
    <t>YARICSA   DUARTE PALACIO</t>
  </si>
  <si>
    <t>A</t>
  </si>
  <si>
    <t>D</t>
  </si>
  <si>
    <t>B</t>
  </si>
  <si>
    <t>C</t>
  </si>
  <si>
    <t>15%</t>
  </si>
  <si>
    <t>0%</t>
  </si>
  <si>
    <t>2022-05-30</t>
  </si>
  <si>
    <t>Online</t>
  </si>
  <si>
    <t>4538697</t>
  </si>
  <si>
    <t>ANGIE DANIELA PEREZ NAVARRO</t>
  </si>
  <si>
    <t>40%</t>
  </si>
  <si>
    <t>6931876</t>
  </si>
  <si>
    <t>HILLARY TALIANA DE LA PEÑA HERRERA</t>
  </si>
  <si>
    <t>55%</t>
  </si>
  <si>
    <t>4538560</t>
  </si>
  <si>
    <t>STIVEN JOSEPH BAYONA GUERRERO</t>
  </si>
  <si>
    <t>50%</t>
  </si>
  <si>
    <t>2022-05-31</t>
  </si>
  <si>
    <t>4553720</t>
  </si>
  <si>
    <t>KEISI LORENA RANGEL DONADO</t>
  </si>
  <si>
    <t>4539956</t>
  </si>
  <si>
    <t>CRISTIAN CAMILO URIBE GUERRERO</t>
  </si>
  <si>
    <t>45%</t>
  </si>
  <si>
    <t>2022-05-29</t>
  </si>
  <si>
    <t>4547375</t>
  </si>
  <si>
    <t>MANUEL SANTIAGO SALGADO VERA</t>
  </si>
  <si>
    <t>4552356</t>
  </si>
  <si>
    <t>YORVELIS ALEJANDRA ROJAS ESPINOZA</t>
  </si>
  <si>
    <t>4553582</t>
  </si>
  <si>
    <t>FABIAN CAMILO GALVIS TARAZONA</t>
  </si>
  <si>
    <t>60%</t>
  </si>
  <si>
    <t>4543613</t>
  </si>
  <si>
    <t>JOHAN ANDREY ALONSO CARVAJALINO</t>
  </si>
  <si>
    <t>2022-05-27</t>
  </si>
  <si>
    <t>4547407</t>
  </si>
  <si>
    <t>JOSUET   VEGA ORTIZ</t>
  </si>
  <si>
    <t>35%</t>
  </si>
  <si>
    <t>4546243</t>
  </si>
  <si>
    <t>MARIA CAMILA SANCHEZ VERJEL</t>
  </si>
  <si>
    <t>2022-05-16</t>
  </si>
  <si>
    <t>4538656</t>
  </si>
  <si>
    <t>SANTIAGO   MANOSALVA ANGARITA</t>
  </si>
  <si>
    <t>25%</t>
  </si>
  <si>
    <t>2022-05-28</t>
  </si>
  <si>
    <t>4544936</t>
  </si>
  <si>
    <t>JULIAN JOSEPH JAIMES MONTEJO</t>
  </si>
  <si>
    <t>70%</t>
  </si>
  <si>
    <t>2022-05-17</t>
  </si>
  <si>
    <t>4539953</t>
  </si>
  <si>
    <t>JONATHAN DAVID CARRILLO TRILLOS</t>
  </si>
  <si>
    <t>O</t>
  </si>
  <si>
    <t>5%</t>
  </si>
  <si>
    <t>2022-05-25</t>
  </si>
  <si>
    <t>21265298</t>
  </si>
  <si>
    <t>MIGUEL ALEJANDRO GUERRERO RANGEL</t>
  </si>
  <si>
    <t>2022-05-23</t>
  </si>
  <si>
    <t>4550451</t>
  </si>
  <si>
    <t>VALERIA   ACOSTA MEZA</t>
  </si>
  <si>
    <t>80%</t>
  </si>
  <si>
    <t>2022-05-21</t>
  </si>
  <si>
    <t>4541111</t>
  </si>
  <si>
    <t>LINDA JOHANA NAVARRO PALLARES</t>
  </si>
  <si>
    <t>30%</t>
  </si>
  <si>
    <t>2022-05-22</t>
  </si>
  <si>
    <t>Opción de clave correcta</t>
  </si>
  <si>
    <t>Total correctas grupal</t>
  </si>
  <si>
    <t>% correctas grupal</t>
  </si>
  <si>
    <t>33.33%</t>
  </si>
  <si>
    <t>66.67%</t>
  </si>
  <si>
    <t>100%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</si>
  <si>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</si>
  <si>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</si>
  <si>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</si>
  <si>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</si>
  <si>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</si>
  <si>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75%</t>
  </si>
  <si>
    <t>TOTAL ESTUDIANTES</t>
  </si>
  <si>
    <t>RTAS CORRECTAS</t>
  </si>
  <si>
    <t>Prom Rtas Correctas</t>
  </si>
  <si>
    <t>Total Correctas</t>
  </si>
  <si>
    <t>% Correctas</t>
  </si>
  <si>
    <t>Total Omisiones</t>
  </si>
  <si>
    <t>% de Omisiones</t>
  </si>
  <si>
    <t>% Omisiones</t>
  </si>
  <si>
    <t>Total rtas por A</t>
  </si>
  <si>
    <t>Total por A</t>
  </si>
  <si>
    <t>% Rtas por A</t>
  </si>
  <si>
    <t>% por A</t>
  </si>
  <si>
    <t>Total Rtas por B</t>
  </si>
  <si>
    <t>Total por B</t>
  </si>
  <si>
    <t>% Rtas por B</t>
  </si>
  <si>
    <t>% por B</t>
  </si>
  <si>
    <t>Total Rtas por C</t>
  </si>
  <si>
    <t>Total por C</t>
  </si>
  <si>
    <t>% Rtas por C</t>
  </si>
  <si>
    <t>% por C</t>
  </si>
  <si>
    <t>Total Rtas por D</t>
  </si>
  <si>
    <t>Total Por D</t>
  </si>
  <si>
    <t>% Rtas por D</t>
  </si>
  <si>
    <t>% por D</t>
  </si>
  <si>
    <t>Total Rtas</t>
  </si>
  <si>
    <t>% Total</t>
  </si>
  <si>
    <t>COMPONENTE</t>
  </si>
  <si>
    <t>% Correctas por Compo</t>
  </si>
  <si>
    <t>COMPETENCIA</t>
  </si>
  <si>
    <t>ARGUMENTACION</t>
  </si>
  <si>
    <t>CONOCIMIENTOS</t>
  </si>
  <si>
    <t>MULTIPERSPECTIVISMO</t>
  </si>
  <si>
    <t>PENSAMIENTO SISTEMICO</t>
  </si>
  <si>
    <t>% Correctas por Compet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</si>
</sst>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</cellXfs>
  <cellStyles count="1">
    <cellStyle name="Normal" xfId="0" builtinId="0"/>
  </cellStyles>
  <dxfs count="2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4D346-72BE-45BF-86A5-393064018FC4}">
  <dimension ref="A6:AB56"/>
  <sheetViews>
    <sheetView tabSelected="1" topLeftCell="C1" workbookViewId="0">
      <selection activeCell="M56" sqref="M56:R56"/>
    </sheetView>
  </sheetViews>
  <sheetFormatPr baseColWidth="10" defaultRowHeight="15" x14ac:dyDescent="0.25"/>
  <cols>
    <col min="2" max="2" width="47.7109375" bestFit="1" customWidth="1"/>
    <col min="3" max="3" width="22.85546875" bestFit="1" customWidth="1"/>
    <col min="25" max="25" width="19.7109375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20</v>
      </c>
      <c r="K13" t="s">
        <v>20</v>
      </c>
      <c r="L13" t="s">
        <v>20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26</v>
      </c>
      <c r="K14" t="s">
        <v>27</v>
      </c>
      <c r="L14" t="s">
        <v>26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31</v>
      </c>
      <c r="W14" t="s">
        <v>30</v>
      </c>
    </row>
    <row r="15" spans="1:28" x14ac:dyDescent="0.25">
      <c r="A15" s="1" t="s">
        <v>32</v>
      </c>
      <c r="B15" s="1" t="s">
        <v>33</v>
      </c>
      <c r="C15" s="1" t="s">
        <v>34</v>
      </c>
      <c r="D15" s="2" t="s">
        <v>35</v>
      </c>
      <c r="E15" s="2" t="s">
        <v>36</v>
      </c>
      <c r="F15" s="2" t="s">
        <v>37</v>
      </c>
      <c r="G15" s="2" t="s">
        <v>38</v>
      </c>
      <c r="H15" s="2" t="s">
        <v>39</v>
      </c>
      <c r="I15" s="2" t="s">
        <v>40</v>
      </c>
      <c r="J15" s="2" t="s">
        <v>41</v>
      </c>
      <c r="K15" s="2" t="s">
        <v>42</v>
      </c>
      <c r="L15" s="2" t="s">
        <v>43</v>
      </c>
      <c r="M15" s="2" t="s">
        <v>44</v>
      </c>
      <c r="N15" s="2" t="s">
        <v>45</v>
      </c>
      <c r="O15" s="2" t="s">
        <v>46</v>
      </c>
      <c r="P15" s="2" t="s">
        <v>47</v>
      </c>
      <c r="Q15" s="2" t="s">
        <v>48</v>
      </c>
      <c r="R15" s="2" t="s">
        <v>49</v>
      </c>
      <c r="S15" s="2" t="s">
        <v>50</v>
      </c>
      <c r="T15" s="2" t="s">
        <v>51</v>
      </c>
      <c r="U15" s="2" t="s">
        <v>52</v>
      </c>
      <c r="V15" s="2" t="s">
        <v>53</v>
      </c>
      <c r="W15" s="2" t="s">
        <v>54</v>
      </c>
      <c r="X15" s="2" t="s">
        <v>55</v>
      </c>
      <c r="Y15" s="2" t="s">
        <v>56</v>
      </c>
      <c r="Z15" s="2" t="s">
        <v>57</v>
      </c>
      <c r="AA15" s="1" t="s">
        <v>58</v>
      </c>
      <c r="AB15" s="1" t="s">
        <v>59</v>
      </c>
    </row>
    <row r="16" spans="1:28" x14ac:dyDescent="0.25">
      <c r="A16" s="1" t="s">
        <v>60</v>
      </c>
      <c r="B16" s="1" t="s">
        <v>61</v>
      </c>
      <c r="C16" s="1"/>
      <c r="D16" s="2" t="s">
        <v>62</v>
      </c>
      <c r="E16" s="2" t="s">
        <v>62</v>
      </c>
      <c r="F16" s="2" t="s">
        <v>63</v>
      </c>
      <c r="G16" s="2" t="s">
        <v>64</v>
      </c>
      <c r="H16" s="2" t="s">
        <v>63</v>
      </c>
      <c r="I16" s="2" t="s">
        <v>64</v>
      </c>
      <c r="J16" s="2" t="s">
        <v>62</v>
      </c>
      <c r="K16" s="2" t="s">
        <v>64</v>
      </c>
      <c r="L16" s="2" t="s">
        <v>65</v>
      </c>
      <c r="M16" s="2" t="s">
        <v>63</v>
      </c>
      <c r="N16" s="2" t="s">
        <v>65</v>
      </c>
      <c r="O16" s="2" t="s">
        <v>62</v>
      </c>
      <c r="P16" s="2" t="s">
        <v>62</v>
      </c>
      <c r="Q16" s="2" t="s">
        <v>63</v>
      </c>
      <c r="R16" s="2" t="s">
        <v>62</v>
      </c>
      <c r="S16" s="2" t="s">
        <v>63</v>
      </c>
      <c r="T16" s="2" t="s">
        <v>65</v>
      </c>
      <c r="U16" s="2" t="s">
        <v>65</v>
      </c>
      <c r="V16" s="2" t="s">
        <v>64</v>
      </c>
      <c r="W16" s="2" t="s">
        <v>64</v>
      </c>
      <c r="X16" s="3">
        <v>3</v>
      </c>
      <c r="Y16" s="3" t="s">
        <v>66</v>
      </c>
      <c r="Z16" s="3" t="s">
        <v>67</v>
      </c>
      <c r="AA16" s="1" t="s">
        <v>68</v>
      </c>
      <c r="AB16" s="1" t="s">
        <v>69</v>
      </c>
    </row>
    <row r="17" spans="1:28" x14ac:dyDescent="0.25">
      <c r="A17" s="1" t="s">
        <v>70</v>
      </c>
      <c r="B17" s="1" t="s">
        <v>71</v>
      </c>
      <c r="C17" s="1"/>
      <c r="D17" s="2" t="s">
        <v>62</v>
      </c>
      <c r="E17" s="2" t="s">
        <v>62</v>
      </c>
      <c r="F17" s="2" t="s">
        <v>63</v>
      </c>
      <c r="G17" s="2" t="s">
        <v>62</v>
      </c>
      <c r="H17" s="2" t="s">
        <v>63</v>
      </c>
      <c r="I17" s="2" t="s">
        <v>64</v>
      </c>
      <c r="J17" s="2" t="s">
        <v>63</v>
      </c>
      <c r="K17" s="2" t="s">
        <v>65</v>
      </c>
      <c r="L17" s="2" t="s">
        <v>62</v>
      </c>
      <c r="M17" s="2" t="s">
        <v>62</v>
      </c>
      <c r="N17" s="2" t="s">
        <v>65</v>
      </c>
      <c r="O17" s="2" t="s">
        <v>64</v>
      </c>
      <c r="P17" s="2" t="s">
        <v>62</v>
      </c>
      <c r="Q17" s="2" t="s">
        <v>64</v>
      </c>
      <c r="R17" s="2" t="s">
        <v>65</v>
      </c>
      <c r="S17" s="2" t="s">
        <v>62</v>
      </c>
      <c r="T17" s="2" t="s">
        <v>63</v>
      </c>
      <c r="U17" s="2" t="s">
        <v>62</v>
      </c>
      <c r="V17" s="2" t="s">
        <v>62</v>
      </c>
      <c r="W17" s="2" t="s">
        <v>65</v>
      </c>
      <c r="X17" s="3">
        <v>8</v>
      </c>
      <c r="Y17" s="3" t="s">
        <v>72</v>
      </c>
      <c r="Z17" s="3" t="s">
        <v>67</v>
      </c>
      <c r="AA17" s="1" t="s">
        <v>68</v>
      </c>
      <c r="AB17" s="1" t="s">
        <v>69</v>
      </c>
    </row>
    <row r="18" spans="1:28" x14ac:dyDescent="0.25">
      <c r="A18" s="1" t="s">
        <v>73</v>
      </c>
      <c r="B18" s="1" t="s">
        <v>74</v>
      </c>
      <c r="C18" s="1"/>
      <c r="D18" s="2" t="s">
        <v>65</v>
      </c>
      <c r="E18" s="2" t="s">
        <v>62</v>
      </c>
      <c r="F18" s="2" t="s">
        <v>65</v>
      </c>
      <c r="G18" s="2" t="s">
        <v>65</v>
      </c>
      <c r="H18" s="2" t="s">
        <v>64</v>
      </c>
      <c r="I18" s="2" t="s">
        <v>64</v>
      </c>
      <c r="J18" s="2" t="s">
        <v>63</v>
      </c>
      <c r="K18" s="2" t="s">
        <v>65</v>
      </c>
      <c r="L18" s="2" t="s">
        <v>62</v>
      </c>
      <c r="M18" s="2" t="s">
        <v>64</v>
      </c>
      <c r="N18" s="2" t="s">
        <v>64</v>
      </c>
      <c r="O18" s="2" t="s">
        <v>64</v>
      </c>
      <c r="P18" s="2" t="s">
        <v>62</v>
      </c>
      <c r="Q18" s="2" t="s">
        <v>64</v>
      </c>
      <c r="R18" s="2" t="s">
        <v>65</v>
      </c>
      <c r="S18" s="2" t="s">
        <v>65</v>
      </c>
      <c r="T18" s="2" t="s">
        <v>63</v>
      </c>
      <c r="U18" s="2" t="s">
        <v>64</v>
      </c>
      <c r="V18" s="2" t="s">
        <v>65</v>
      </c>
      <c r="W18" s="2" t="s">
        <v>64</v>
      </c>
      <c r="X18" s="3">
        <v>11</v>
      </c>
      <c r="Y18" s="3" t="s">
        <v>75</v>
      </c>
      <c r="Z18" s="3" t="s">
        <v>67</v>
      </c>
      <c r="AA18" s="1" t="s">
        <v>68</v>
      </c>
      <c r="AB18" s="1" t="s">
        <v>69</v>
      </c>
    </row>
    <row r="19" spans="1:28" x14ac:dyDescent="0.25">
      <c r="A19" s="1" t="s">
        <v>76</v>
      </c>
      <c r="B19" s="1" t="s">
        <v>77</v>
      </c>
      <c r="C19" s="1"/>
      <c r="D19" s="2" t="s">
        <v>64</v>
      </c>
      <c r="E19" s="2" t="s">
        <v>64</v>
      </c>
      <c r="F19" s="2" t="s">
        <v>65</v>
      </c>
      <c r="G19" s="2" t="s">
        <v>65</v>
      </c>
      <c r="H19" s="2" t="s">
        <v>65</v>
      </c>
      <c r="I19" s="2" t="s">
        <v>65</v>
      </c>
      <c r="J19" s="2" t="s">
        <v>63</v>
      </c>
      <c r="K19" s="2" t="s">
        <v>62</v>
      </c>
      <c r="L19" s="2" t="s">
        <v>62</v>
      </c>
      <c r="M19" s="2" t="s">
        <v>64</v>
      </c>
      <c r="N19" s="2" t="s">
        <v>65</v>
      </c>
      <c r="O19" s="2" t="s">
        <v>65</v>
      </c>
      <c r="P19" s="2" t="s">
        <v>63</v>
      </c>
      <c r="Q19" s="2" t="s">
        <v>64</v>
      </c>
      <c r="R19" s="2" t="s">
        <v>65</v>
      </c>
      <c r="S19" s="2" t="s">
        <v>64</v>
      </c>
      <c r="T19" s="2" t="s">
        <v>64</v>
      </c>
      <c r="U19" s="2" t="s">
        <v>64</v>
      </c>
      <c r="V19" s="2" t="s">
        <v>65</v>
      </c>
      <c r="W19" s="2" t="s">
        <v>65</v>
      </c>
      <c r="X19" s="3">
        <v>10</v>
      </c>
      <c r="Y19" s="3" t="s">
        <v>78</v>
      </c>
      <c r="Z19" s="3" t="s">
        <v>67</v>
      </c>
      <c r="AA19" s="1" t="s">
        <v>79</v>
      </c>
      <c r="AB19" s="1" t="s">
        <v>69</v>
      </c>
    </row>
    <row r="20" spans="1:28" x14ac:dyDescent="0.25">
      <c r="A20" s="1" t="s">
        <v>80</v>
      </c>
      <c r="B20" s="1" t="s">
        <v>81</v>
      </c>
      <c r="C20" s="1"/>
      <c r="D20" s="2" t="s">
        <v>64</v>
      </c>
      <c r="E20" s="2" t="s">
        <v>64</v>
      </c>
      <c r="F20" s="2" t="s">
        <v>65</v>
      </c>
      <c r="G20" s="2" t="s">
        <v>65</v>
      </c>
      <c r="H20" s="2" t="s">
        <v>64</v>
      </c>
      <c r="I20" s="2" t="s">
        <v>65</v>
      </c>
      <c r="J20" s="2" t="s">
        <v>63</v>
      </c>
      <c r="K20" s="2" t="s">
        <v>62</v>
      </c>
      <c r="L20" s="2" t="s">
        <v>62</v>
      </c>
      <c r="M20" s="2" t="s">
        <v>64</v>
      </c>
      <c r="N20" s="2" t="s">
        <v>65</v>
      </c>
      <c r="O20" s="2" t="s">
        <v>65</v>
      </c>
      <c r="P20" s="2" t="s">
        <v>63</v>
      </c>
      <c r="Q20" s="2" t="s">
        <v>64</v>
      </c>
      <c r="R20" s="2" t="s">
        <v>65</v>
      </c>
      <c r="S20" s="2" t="s">
        <v>63</v>
      </c>
      <c r="T20" s="2" t="s">
        <v>64</v>
      </c>
      <c r="U20" s="2" t="s">
        <v>64</v>
      </c>
      <c r="V20" s="2" t="s">
        <v>65</v>
      </c>
      <c r="W20" s="2" t="s">
        <v>65</v>
      </c>
      <c r="X20" s="3">
        <v>10</v>
      </c>
      <c r="Y20" s="3" t="s">
        <v>78</v>
      </c>
      <c r="Z20" s="3" t="s">
        <v>67</v>
      </c>
      <c r="AA20" s="1" t="s">
        <v>79</v>
      </c>
      <c r="AB20" s="1" t="s">
        <v>69</v>
      </c>
    </row>
    <row r="21" spans="1:28" x14ac:dyDescent="0.25">
      <c r="A21" s="1" t="s">
        <v>82</v>
      </c>
      <c r="B21" s="1" t="s">
        <v>83</v>
      </c>
      <c r="C21" s="1"/>
      <c r="D21" s="2" t="s">
        <v>63</v>
      </c>
      <c r="E21" s="2" t="s">
        <v>63</v>
      </c>
      <c r="F21" s="2" t="s">
        <v>65</v>
      </c>
      <c r="G21" s="2" t="s">
        <v>62</v>
      </c>
      <c r="H21" s="2" t="s">
        <v>62</v>
      </c>
      <c r="I21" s="2" t="s">
        <v>63</v>
      </c>
      <c r="J21" s="2" t="s">
        <v>62</v>
      </c>
      <c r="K21" s="2" t="s">
        <v>63</v>
      </c>
      <c r="L21" s="2" t="s">
        <v>63</v>
      </c>
      <c r="M21" s="2" t="s">
        <v>62</v>
      </c>
      <c r="N21" s="2" t="s">
        <v>65</v>
      </c>
      <c r="O21" s="2" t="s">
        <v>64</v>
      </c>
      <c r="P21" s="2" t="s">
        <v>62</v>
      </c>
      <c r="Q21" s="2" t="s">
        <v>64</v>
      </c>
      <c r="R21" s="2" t="s">
        <v>63</v>
      </c>
      <c r="S21" s="2" t="s">
        <v>63</v>
      </c>
      <c r="T21" s="2" t="s">
        <v>64</v>
      </c>
      <c r="U21" s="2" t="s">
        <v>64</v>
      </c>
      <c r="V21" s="2" t="s">
        <v>65</v>
      </c>
      <c r="W21" s="2" t="s">
        <v>65</v>
      </c>
      <c r="X21" s="3">
        <v>9</v>
      </c>
      <c r="Y21" s="3" t="s">
        <v>84</v>
      </c>
      <c r="Z21" s="3" t="s">
        <v>67</v>
      </c>
      <c r="AA21" s="1" t="s">
        <v>85</v>
      </c>
      <c r="AB21" s="1" t="s">
        <v>69</v>
      </c>
    </row>
    <row r="22" spans="1:28" x14ac:dyDescent="0.25">
      <c r="A22" s="1" t="s">
        <v>86</v>
      </c>
      <c r="B22" s="1" t="s">
        <v>87</v>
      </c>
      <c r="C22" s="1"/>
      <c r="D22" s="2" t="s">
        <v>63</v>
      </c>
      <c r="E22" s="2" t="s">
        <v>64</v>
      </c>
      <c r="F22" s="2" t="s">
        <v>65</v>
      </c>
      <c r="G22" s="2" t="s">
        <v>62</v>
      </c>
      <c r="H22" s="2" t="s">
        <v>63</v>
      </c>
      <c r="I22" s="2" t="s">
        <v>64</v>
      </c>
      <c r="J22" s="2" t="s">
        <v>63</v>
      </c>
      <c r="K22" s="2" t="s">
        <v>65</v>
      </c>
      <c r="L22" s="2" t="s">
        <v>62</v>
      </c>
      <c r="M22" s="2" t="s">
        <v>64</v>
      </c>
      <c r="N22" s="2" t="s">
        <v>65</v>
      </c>
      <c r="O22" s="2" t="s">
        <v>62</v>
      </c>
      <c r="P22" s="2" t="s">
        <v>62</v>
      </c>
      <c r="Q22" s="2" t="s">
        <v>64</v>
      </c>
      <c r="R22" s="2" t="s">
        <v>65</v>
      </c>
      <c r="S22" s="2" t="s">
        <v>64</v>
      </c>
      <c r="T22" s="2" t="s">
        <v>63</v>
      </c>
      <c r="U22" s="2" t="s">
        <v>65</v>
      </c>
      <c r="V22" s="2" t="s">
        <v>64</v>
      </c>
      <c r="W22" s="2" t="s">
        <v>64</v>
      </c>
      <c r="X22" s="3">
        <v>10</v>
      </c>
      <c r="Y22" s="3" t="s">
        <v>78</v>
      </c>
      <c r="Z22" s="3" t="s">
        <v>67</v>
      </c>
      <c r="AA22" s="1" t="s">
        <v>85</v>
      </c>
      <c r="AB22" s="1" t="s">
        <v>69</v>
      </c>
    </row>
    <row r="23" spans="1:28" x14ac:dyDescent="0.25">
      <c r="A23" s="1" t="s">
        <v>88</v>
      </c>
      <c r="B23" s="1" t="s">
        <v>89</v>
      </c>
      <c r="C23" s="1"/>
      <c r="D23" s="2" t="s">
        <v>62</v>
      </c>
      <c r="E23" s="2" t="s">
        <v>62</v>
      </c>
      <c r="F23" s="2" t="s">
        <v>63</v>
      </c>
      <c r="G23" s="2" t="s">
        <v>62</v>
      </c>
      <c r="H23" s="2" t="s">
        <v>63</v>
      </c>
      <c r="I23" s="2" t="s">
        <v>62</v>
      </c>
      <c r="J23" s="2" t="s">
        <v>65</v>
      </c>
      <c r="K23" s="2" t="s">
        <v>65</v>
      </c>
      <c r="L23" s="2" t="s">
        <v>62</v>
      </c>
      <c r="M23" s="2" t="s">
        <v>62</v>
      </c>
      <c r="N23" s="2" t="s">
        <v>63</v>
      </c>
      <c r="O23" s="2" t="s">
        <v>64</v>
      </c>
      <c r="P23" s="2" t="s">
        <v>62</v>
      </c>
      <c r="Q23" s="2" t="s">
        <v>65</v>
      </c>
      <c r="R23" s="2" t="s">
        <v>65</v>
      </c>
      <c r="S23" s="2" t="s">
        <v>64</v>
      </c>
      <c r="T23" s="2" t="s">
        <v>65</v>
      </c>
      <c r="U23" s="2" t="s">
        <v>64</v>
      </c>
      <c r="V23" s="2" t="s">
        <v>64</v>
      </c>
      <c r="W23" s="2" t="s">
        <v>64</v>
      </c>
      <c r="X23" s="3">
        <v>10</v>
      </c>
      <c r="Y23" s="3" t="s">
        <v>78</v>
      </c>
      <c r="Z23" s="3" t="s">
        <v>67</v>
      </c>
      <c r="AA23" s="1" t="s">
        <v>85</v>
      </c>
      <c r="AB23" s="1" t="s">
        <v>69</v>
      </c>
    </row>
    <row r="24" spans="1:28" x14ac:dyDescent="0.25">
      <c r="A24" s="1" t="s">
        <v>90</v>
      </c>
      <c r="B24" s="1" t="s">
        <v>91</v>
      </c>
      <c r="C24" s="1"/>
      <c r="D24" s="2" t="s">
        <v>64</v>
      </c>
      <c r="E24" s="2" t="s">
        <v>62</v>
      </c>
      <c r="F24" s="2" t="s">
        <v>65</v>
      </c>
      <c r="G24" s="2" t="s">
        <v>62</v>
      </c>
      <c r="H24" s="2" t="s">
        <v>64</v>
      </c>
      <c r="I24" s="2" t="s">
        <v>64</v>
      </c>
      <c r="J24" s="2" t="s">
        <v>62</v>
      </c>
      <c r="K24" s="2" t="s">
        <v>65</v>
      </c>
      <c r="L24" s="2" t="s">
        <v>62</v>
      </c>
      <c r="M24" s="2" t="s">
        <v>65</v>
      </c>
      <c r="N24" s="2" t="s">
        <v>65</v>
      </c>
      <c r="O24" s="2" t="s">
        <v>64</v>
      </c>
      <c r="P24" s="2" t="s">
        <v>62</v>
      </c>
      <c r="Q24" s="2" t="s">
        <v>64</v>
      </c>
      <c r="R24" s="2" t="s">
        <v>63</v>
      </c>
      <c r="S24" s="2" t="s">
        <v>64</v>
      </c>
      <c r="T24" s="2" t="s">
        <v>62</v>
      </c>
      <c r="U24" s="2" t="s">
        <v>65</v>
      </c>
      <c r="V24" s="2" t="s">
        <v>64</v>
      </c>
      <c r="W24" s="2" t="s">
        <v>64</v>
      </c>
      <c r="X24" s="3">
        <v>12</v>
      </c>
      <c r="Y24" s="3" t="s">
        <v>92</v>
      </c>
      <c r="Z24" s="3" t="s">
        <v>67</v>
      </c>
      <c r="AA24" s="1" t="s">
        <v>85</v>
      </c>
      <c r="AB24" s="1" t="s">
        <v>69</v>
      </c>
    </row>
    <row r="25" spans="1:28" x14ac:dyDescent="0.25">
      <c r="A25" s="1" t="s">
        <v>93</v>
      </c>
      <c r="B25" s="1" t="s">
        <v>94</v>
      </c>
      <c r="C25" s="1"/>
      <c r="D25" s="2" t="s">
        <v>64</v>
      </c>
      <c r="E25" s="2" t="s">
        <v>65</v>
      </c>
      <c r="F25" s="2" t="s">
        <v>63</v>
      </c>
      <c r="G25" s="2" t="s">
        <v>64</v>
      </c>
      <c r="H25" s="2" t="s">
        <v>63</v>
      </c>
      <c r="I25" s="2" t="s">
        <v>65</v>
      </c>
      <c r="J25" s="2" t="s">
        <v>65</v>
      </c>
      <c r="K25" s="2" t="s">
        <v>65</v>
      </c>
      <c r="L25" s="2" t="s">
        <v>62</v>
      </c>
      <c r="M25" s="2" t="s">
        <v>65</v>
      </c>
      <c r="N25" s="2" t="s">
        <v>64</v>
      </c>
      <c r="O25" s="2" t="s">
        <v>64</v>
      </c>
      <c r="P25" s="2" t="s">
        <v>65</v>
      </c>
      <c r="Q25" s="2" t="s">
        <v>64</v>
      </c>
      <c r="R25" s="2" t="s">
        <v>63</v>
      </c>
      <c r="S25" s="2" t="s">
        <v>64</v>
      </c>
      <c r="T25" s="2" t="s">
        <v>63</v>
      </c>
      <c r="U25" s="2" t="s">
        <v>64</v>
      </c>
      <c r="V25" s="2" t="s">
        <v>64</v>
      </c>
      <c r="W25" s="2" t="s">
        <v>62</v>
      </c>
      <c r="X25" s="3">
        <v>9</v>
      </c>
      <c r="Y25" s="3" t="s">
        <v>84</v>
      </c>
      <c r="Z25" s="3" t="s">
        <v>67</v>
      </c>
      <c r="AA25" s="1" t="s">
        <v>95</v>
      </c>
      <c r="AB25" s="1" t="s">
        <v>69</v>
      </c>
    </row>
    <row r="26" spans="1:28" x14ac:dyDescent="0.25">
      <c r="A26" s="1" t="s">
        <v>96</v>
      </c>
      <c r="B26" s="1" t="s">
        <v>97</v>
      </c>
      <c r="C26" s="1"/>
      <c r="D26" s="2" t="s">
        <v>63</v>
      </c>
      <c r="E26" s="2" t="s">
        <v>62</v>
      </c>
      <c r="F26" s="2" t="s">
        <v>65</v>
      </c>
      <c r="G26" s="2" t="s">
        <v>65</v>
      </c>
      <c r="H26" s="2" t="s">
        <v>63</v>
      </c>
      <c r="I26" s="2" t="s">
        <v>65</v>
      </c>
      <c r="J26" s="2" t="s">
        <v>65</v>
      </c>
      <c r="K26" s="2" t="s">
        <v>65</v>
      </c>
      <c r="L26" s="2" t="s">
        <v>65</v>
      </c>
      <c r="M26" s="2" t="s">
        <v>64</v>
      </c>
      <c r="N26" s="2" t="s">
        <v>65</v>
      </c>
      <c r="O26" s="2" t="s">
        <v>62</v>
      </c>
      <c r="P26" s="2" t="s">
        <v>63</v>
      </c>
      <c r="Q26" s="2" t="s">
        <v>62</v>
      </c>
      <c r="R26" s="2" t="s">
        <v>63</v>
      </c>
      <c r="S26" s="2" t="s">
        <v>64</v>
      </c>
      <c r="T26" s="2" t="s">
        <v>63</v>
      </c>
      <c r="U26" s="2" t="s">
        <v>63</v>
      </c>
      <c r="V26" s="2" t="s">
        <v>65</v>
      </c>
      <c r="W26" s="2" t="s">
        <v>64</v>
      </c>
      <c r="X26" s="3">
        <v>7</v>
      </c>
      <c r="Y26" s="3" t="s">
        <v>98</v>
      </c>
      <c r="Z26" s="3" t="s">
        <v>67</v>
      </c>
      <c r="AA26" s="1" t="s">
        <v>95</v>
      </c>
      <c r="AB26" s="1" t="s">
        <v>69</v>
      </c>
    </row>
    <row r="27" spans="1:28" x14ac:dyDescent="0.25">
      <c r="A27" s="1" t="s">
        <v>99</v>
      </c>
      <c r="B27" s="1" t="s">
        <v>100</v>
      </c>
      <c r="C27" s="1"/>
      <c r="D27" s="2" t="s">
        <v>63</v>
      </c>
      <c r="E27" s="2" t="s">
        <v>65</v>
      </c>
      <c r="F27" s="2" t="s">
        <v>62</v>
      </c>
      <c r="G27" s="2" t="s">
        <v>64</v>
      </c>
      <c r="H27" s="2" t="s">
        <v>64</v>
      </c>
      <c r="I27" s="2" t="s">
        <v>63</v>
      </c>
      <c r="J27" s="2" t="s">
        <v>65</v>
      </c>
      <c r="K27" s="2" t="s">
        <v>65</v>
      </c>
      <c r="L27" s="2" t="s">
        <v>62</v>
      </c>
      <c r="M27" s="2" t="s">
        <v>62</v>
      </c>
      <c r="N27" s="2" t="s">
        <v>65</v>
      </c>
      <c r="O27" s="2" t="s">
        <v>62</v>
      </c>
      <c r="P27" s="2" t="s">
        <v>65</v>
      </c>
      <c r="Q27" s="2" t="s">
        <v>64</v>
      </c>
      <c r="R27" s="2" t="s">
        <v>65</v>
      </c>
      <c r="S27" s="2" t="s">
        <v>65</v>
      </c>
      <c r="T27" s="2" t="s">
        <v>63</v>
      </c>
      <c r="U27" s="2" t="s">
        <v>62</v>
      </c>
      <c r="V27" s="2" t="s">
        <v>64</v>
      </c>
      <c r="W27" s="2" t="s">
        <v>65</v>
      </c>
      <c r="X27" s="3">
        <v>7</v>
      </c>
      <c r="Y27" s="3" t="s">
        <v>98</v>
      </c>
      <c r="Z27" s="3" t="s">
        <v>67</v>
      </c>
      <c r="AA27" s="1" t="s">
        <v>101</v>
      </c>
      <c r="AB27" s="1" t="s">
        <v>69</v>
      </c>
    </row>
    <row r="28" spans="1:28" x14ac:dyDescent="0.25">
      <c r="A28" s="1" t="s">
        <v>102</v>
      </c>
      <c r="B28" s="1" t="s">
        <v>103</v>
      </c>
      <c r="C28" s="1"/>
      <c r="D28" s="2" t="s">
        <v>63</v>
      </c>
      <c r="E28" s="2" t="s">
        <v>65</v>
      </c>
      <c r="F28" s="2" t="s">
        <v>62</v>
      </c>
      <c r="G28" s="2" t="s">
        <v>63</v>
      </c>
      <c r="H28" s="2" t="s">
        <v>63</v>
      </c>
      <c r="I28" s="2" t="s">
        <v>62</v>
      </c>
      <c r="J28" s="2" t="s">
        <v>64</v>
      </c>
      <c r="K28" s="2" t="s">
        <v>65</v>
      </c>
      <c r="L28" s="2" t="s">
        <v>62</v>
      </c>
      <c r="M28" s="2" t="s">
        <v>63</v>
      </c>
      <c r="N28" s="2" t="s">
        <v>65</v>
      </c>
      <c r="O28" s="2" t="s">
        <v>64</v>
      </c>
      <c r="P28" s="2" t="s">
        <v>63</v>
      </c>
      <c r="Q28" s="2" t="s">
        <v>62</v>
      </c>
      <c r="R28" s="2" t="s">
        <v>62</v>
      </c>
      <c r="S28" s="2" t="s">
        <v>62</v>
      </c>
      <c r="T28" s="2" t="s">
        <v>64</v>
      </c>
      <c r="U28" s="2" t="s">
        <v>64</v>
      </c>
      <c r="V28" s="2" t="s">
        <v>62</v>
      </c>
      <c r="W28" s="2" t="s">
        <v>62</v>
      </c>
      <c r="X28" s="3">
        <v>5</v>
      </c>
      <c r="Y28" s="3" t="s">
        <v>104</v>
      </c>
      <c r="Z28" s="3" t="s">
        <v>67</v>
      </c>
      <c r="AA28" s="1" t="s">
        <v>105</v>
      </c>
      <c r="AB28" s="1" t="s">
        <v>69</v>
      </c>
    </row>
    <row r="29" spans="1:28" x14ac:dyDescent="0.25">
      <c r="A29" s="1" t="s">
        <v>106</v>
      </c>
      <c r="B29" s="1" t="s">
        <v>107</v>
      </c>
      <c r="C29" s="1"/>
      <c r="D29" s="2" t="s">
        <v>64</v>
      </c>
      <c r="E29" s="2" t="s">
        <v>63</v>
      </c>
      <c r="F29" s="2" t="s">
        <v>65</v>
      </c>
      <c r="G29" s="2" t="s">
        <v>65</v>
      </c>
      <c r="H29" s="2" t="s">
        <v>65</v>
      </c>
      <c r="I29" s="2" t="s">
        <v>65</v>
      </c>
      <c r="J29" s="2" t="s">
        <v>65</v>
      </c>
      <c r="K29" s="2" t="s">
        <v>63</v>
      </c>
      <c r="L29" s="2" t="s">
        <v>62</v>
      </c>
      <c r="M29" s="2" t="s">
        <v>65</v>
      </c>
      <c r="N29" s="2" t="s">
        <v>65</v>
      </c>
      <c r="O29" s="2" t="s">
        <v>64</v>
      </c>
      <c r="P29" s="2" t="s">
        <v>62</v>
      </c>
      <c r="Q29" s="2" t="s">
        <v>64</v>
      </c>
      <c r="R29" s="2" t="s">
        <v>62</v>
      </c>
      <c r="S29" s="2" t="s">
        <v>64</v>
      </c>
      <c r="T29" s="2" t="s">
        <v>63</v>
      </c>
      <c r="U29" s="2" t="s">
        <v>64</v>
      </c>
      <c r="V29" s="2" t="s">
        <v>64</v>
      </c>
      <c r="W29" s="2" t="s">
        <v>64</v>
      </c>
      <c r="X29" s="3">
        <v>14</v>
      </c>
      <c r="Y29" s="3" t="s">
        <v>108</v>
      </c>
      <c r="Z29" s="3" t="s">
        <v>67</v>
      </c>
      <c r="AA29" s="1" t="s">
        <v>109</v>
      </c>
      <c r="AB29" s="1" t="s">
        <v>69</v>
      </c>
    </row>
    <row r="30" spans="1:28" x14ac:dyDescent="0.25">
      <c r="A30" s="1" t="s">
        <v>110</v>
      </c>
      <c r="B30" s="1" t="s">
        <v>111</v>
      </c>
      <c r="C30" s="1"/>
      <c r="D30" s="2" t="s">
        <v>62</v>
      </c>
      <c r="E30" s="2" t="s">
        <v>64</v>
      </c>
      <c r="F30" s="2" t="s">
        <v>63</v>
      </c>
      <c r="G30" s="2" t="s">
        <v>65</v>
      </c>
      <c r="H30" s="2" t="s">
        <v>65</v>
      </c>
      <c r="I30" s="2" t="s">
        <v>62</v>
      </c>
      <c r="J30" s="2" t="s">
        <v>63</v>
      </c>
      <c r="K30" s="2" t="s">
        <v>65</v>
      </c>
      <c r="L30" s="2" t="s">
        <v>62</v>
      </c>
      <c r="M30" s="2" t="s">
        <v>65</v>
      </c>
      <c r="N30" s="2" t="s">
        <v>64</v>
      </c>
      <c r="O30" s="2" t="s">
        <v>65</v>
      </c>
      <c r="P30" s="2" t="s">
        <v>64</v>
      </c>
      <c r="Q30" s="2" t="s">
        <v>62</v>
      </c>
      <c r="R30" s="2" t="s">
        <v>64</v>
      </c>
      <c r="S30" s="2" t="s">
        <v>64</v>
      </c>
      <c r="T30" s="2" t="s">
        <v>65</v>
      </c>
      <c r="U30" s="2" t="s">
        <v>112</v>
      </c>
      <c r="V30" s="2" t="s">
        <v>62</v>
      </c>
      <c r="W30" s="2" t="s">
        <v>64</v>
      </c>
      <c r="X30" s="3">
        <v>5</v>
      </c>
      <c r="Y30" s="3" t="s">
        <v>104</v>
      </c>
      <c r="Z30" s="3" t="s">
        <v>113</v>
      </c>
      <c r="AA30" s="1" t="s">
        <v>114</v>
      </c>
      <c r="AB30" s="1" t="s">
        <v>69</v>
      </c>
    </row>
    <row r="31" spans="1:28" x14ac:dyDescent="0.25">
      <c r="A31" s="1" t="s">
        <v>115</v>
      </c>
      <c r="B31" s="1" t="s">
        <v>116</v>
      </c>
      <c r="C31" s="1"/>
      <c r="D31" s="2" t="s">
        <v>65</v>
      </c>
      <c r="E31" s="2" t="s">
        <v>65</v>
      </c>
      <c r="F31" s="2" t="s">
        <v>62</v>
      </c>
      <c r="G31" s="2" t="s">
        <v>62</v>
      </c>
      <c r="H31" s="2" t="s">
        <v>63</v>
      </c>
      <c r="I31" s="2" t="s">
        <v>64</v>
      </c>
      <c r="J31" s="2" t="s">
        <v>65</v>
      </c>
      <c r="K31" s="2" t="s">
        <v>65</v>
      </c>
      <c r="L31" s="2" t="s">
        <v>62</v>
      </c>
      <c r="M31" s="2" t="s">
        <v>62</v>
      </c>
      <c r="N31" s="2" t="s">
        <v>65</v>
      </c>
      <c r="O31" s="2" t="s">
        <v>65</v>
      </c>
      <c r="P31" s="2" t="s">
        <v>62</v>
      </c>
      <c r="Q31" s="2" t="s">
        <v>62</v>
      </c>
      <c r="R31" s="2" t="s">
        <v>63</v>
      </c>
      <c r="S31" s="2" t="s">
        <v>62</v>
      </c>
      <c r="T31" s="2" t="s">
        <v>63</v>
      </c>
      <c r="U31" s="2" t="s">
        <v>63</v>
      </c>
      <c r="V31" s="2" t="s">
        <v>65</v>
      </c>
      <c r="W31" s="2" t="s">
        <v>65</v>
      </c>
      <c r="X31" s="3">
        <v>7</v>
      </c>
      <c r="Y31" s="3" t="s">
        <v>98</v>
      </c>
      <c r="Z31" s="3" t="s">
        <v>67</v>
      </c>
      <c r="AA31" s="1" t="s">
        <v>117</v>
      </c>
      <c r="AB31" s="1" t="s">
        <v>69</v>
      </c>
    </row>
    <row r="32" spans="1:28" x14ac:dyDescent="0.25">
      <c r="A32" s="1" t="s">
        <v>118</v>
      </c>
      <c r="B32" s="1" t="s">
        <v>119</v>
      </c>
      <c r="C32" s="1"/>
      <c r="D32" s="2" t="s">
        <v>64</v>
      </c>
      <c r="E32" s="2" t="s">
        <v>63</v>
      </c>
      <c r="F32" s="2" t="s">
        <v>65</v>
      </c>
      <c r="G32" s="2" t="s">
        <v>65</v>
      </c>
      <c r="H32" s="2" t="s">
        <v>64</v>
      </c>
      <c r="I32" s="2" t="s">
        <v>64</v>
      </c>
      <c r="J32" s="2" t="s">
        <v>65</v>
      </c>
      <c r="K32" s="2" t="s">
        <v>62</v>
      </c>
      <c r="L32" s="2" t="s">
        <v>62</v>
      </c>
      <c r="M32" s="2" t="s">
        <v>65</v>
      </c>
      <c r="N32" s="2" t="s">
        <v>65</v>
      </c>
      <c r="O32" s="2" t="s">
        <v>64</v>
      </c>
      <c r="P32" s="2" t="s">
        <v>62</v>
      </c>
      <c r="Q32" s="2" t="s">
        <v>64</v>
      </c>
      <c r="R32" s="2" t="s">
        <v>65</v>
      </c>
      <c r="S32" s="2" t="s">
        <v>64</v>
      </c>
      <c r="T32" s="2" t="s">
        <v>64</v>
      </c>
      <c r="U32" s="2" t="s">
        <v>63</v>
      </c>
      <c r="V32" s="2" t="s">
        <v>65</v>
      </c>
      <c r="W32" s="2" t="s">
        <v>64</v>
      </c>
      <c r="X32" s="3">
        <v>16</v>
      </c>
      <c r="Y32" s="3" t="s">
        <v>120</v>
      </c>
      <c r="Z32" s="3" t="s">
        <v>67</v>
      </c>
      <c r="AA32" s="1" t="s">
        <v>121</v>
      </c>
      <c r="AB32" s="1" t="s">
        <v>69</v>
      </c>
    </row>
    <row r="33" spans="1:28" x14ac:dyDescent="0.25">
      <c r="A33" s="1" t="s">
        <v>122</v>
      </c>
      <c r="B33" s="1" t="s">
        <v>123</v>
      </c>
      <c r="C33" s="1"/>
      <c r="D33" s="2" t="s">
        <v>62</v>
      </c>
      <c r="E33" s="2" t="s">
        <v>62</v>
      </c>
      <c r="F33" s="2" t="s">
        <v>65</v>
      </c>
      <c r="G33" s="2" t="s">
        <v>64</v>
      </c>
      <c r="H33" s="2" t="s">
        <v>63</v>
      </c>
      <c r="I33" s="2" t="s">
        <v>62</v>
      </c>
      <c r="J33" s="2" t="s">
        <v>63</v>
      </c>
      <c r="K33" s="2" t="s">
        <v>63</v>
      </c>
      <c r="L33" s="2" t="s">
        <v>62</v>
      </c>
      <c r="M33" s="2" t="s">
        <v>63</v>
      </c>
      <c r="N33" s="2" t="s">
        <v>64</v>
      </c>
      <c r="O33" s="2" t="s">
        <v>62</v>
      </c>
      <c r="P33" s="2" t="s">
        <v>62</v>
      </c>
      <c r="Q33" s="2" t="s">
        <v>63</v>
      </c>
      <c r="R33" s="2" t="s">
        <v>63</v>
      </c>
      <c r="S33" s="2" t="s">
        <v>64</v>
      </c>
      <c r="T33" s="2" t="s">
        <v>62</v>
      </c>
      <c r="U33" s="2" t="s">
        <v>62</v>
      </c>
      <c r="V33" s="2" t="s">
        <v>65</v>
      </c>
      <c r="W33" s="2" t="s">
        <v>62</v>
      </c>
      <c r="X33" s="3">
        <v>6</v>
      </c>
      <c r="Y33" s="3" t="s">
        <v>124</v>
      </c>
      <c r="Z33" s="3" t="s">
        <v>67</v>
      </c>
      <c r="AA33" s="1" t="s">
        <v>125</v>
      </c>
      <c r="AB33" s="1" t="s">
        <v>69</v>
      </c>
    </row>
    <row r="35" spans="1:28" x14ac:dyDescent="0.25">
      <c r="B35" s="4" t="s">
        <v>138</v>
      </c>
      <c r="C35" s="5">
        <v>18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7"/>
      <c r="W35" s="8" t="s">
        <v>139</v>
      </c>
      <c r="X35" s="9">
        <f>SUM(X16:X33)</f>
        <v>159</v>
      </c>
      <c r="Y35" s="6"/>
    </row>
    <row r="36" spans="1:28" x14ac:dyDescent="0.25">
      <c r="B36" s="10"/>
      <c r="C36" s="11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12"/>
      <c r="X36" s="13">
        <f>AVERAGE(X16:X33)</f>
        <v>8.8333333333333339</v>
      </c>
      <c r="Y36" s="5" t="s">
        <v>140</v>
      </c>
    </row>
    <row r="37" spans="1:28" x14ac:dyDescent="0.25">
      <c r="C37" s="14" t="s">
        <v>126</v>
      </c>
      <c r="D37" s="3" t="s">
        <v>64</v>
      </c>
      <c r="E37" s="3" t="s">
        <v>63</v>
      </c>
      <c r="F37" s="3" t="s">
        <v>65</v>
      </c>
      <c r="G37" s="3" t="s">
        <v>62</v>
      </c>
      <c r="H37" s="3" t="s">
        <v>64</v>
      </c>
      <c r="I37" s="3" t="s">
        <v>62</v>
      </c>
      <c r="J37" s="3" t="s">
        <v>65</v>
      </c>
      <c r="K37" s="3" t="s">
        <v>62</v>
      </c>
      <c r="L37" s="3" t="s">
        <v>62</v>
      </c>
      <c r="M37" s="3" t="s">
        <v>65</v>
      </c>
      <c r="N37" s="3" t="s">
        <v>65</v>
      </c>
      <c r="O37" s="3" t="s">
        <v>64</v>
      </c>
      <c r="P37" s="3" t="s">
        <v>62</v>
      </c>
      <c r="Q37" s="3" t="s">
        <v>64</v>
      </c>
      <c r="R37" s="3" t="s">
        <v>65</v>
      </c>
      <c r="S37" s="3" t="s">
        <v>64</v>
      </c>
      <c r="T37" s="3" t="s">
        <v>63</v>
      </c>
      <c r="U37" s="3" t="s">
        <v>64</v>
      </c>
      <c r="V37" s="3" t="s">
        <v>65</v>
      </c>
      <c r="W37" s="3" t="s">
        <v>64</v>
      </c>
      <c r="X37" s="6"/>
      <c r="Y37" s="6"/>
    </row>
    <row r="38" spans="1:28" x14ac:dyDescent="0.25">
      <c r="C38" s="15" t="s">
        <v>141</v>
      </c>
      <c r="D38" s="3">
        <f>COUNTIF(D16:D33,D37)</f>
        <v>6</v>
      </c>
      <c r="E38" s="3">
        <f t="shared" ref="E38:W38" si="0">COUNTIF(E16:E33,E37)</f>
        <v>3</v>
      </c>
      <c r="F38" s="3">
        <f t="shared" si="0"/>
        <v>10</v>
      </c>
      <c r="G38" s="3">
        <f t="shared" si="0"/>
        <v>6</v>
      </c>
      <c r="H38" s="3">
        <f t="shared" si="0"/>
        <v>5</v>
      </c>
      <c r="I38" s="3">
        <f t="shared" si="0"/>
        <v>4</v>
      </c>
      <c r="J38" s="3">
        <f t="shared" si="0"/>
        <v>7</v>
      </c>
      <c r="K38" s="3">
        <f t="shared" si="0"/>
        <v>3</v>
      </c>
      <c r="L38" s="3">
        <f t="shared" si="0"/>
        <v>15</v>
      </c>
      <c r="M38" s="3">
        <f t="shared" si="0"/>
        <v>5</v>
      </c>
      <c r="N38" s="3">
        <f t="shared" si="0"/>
        <v>13</v>
      </c>
      <c r="O38" s="3">
        <f t="shared" si="0"/>
        <v>9</v>
      </c>
      <c r="P38" s="3">
        <f t="shared" si="0"/>
        <v>11</v>
      </c>
      <c r="Q38" s="3">
        <f t="shared" si="0"/>
        <v>11</v>
      </c>
      <c r="R38" s="3">
        <f t="shared" si="0"/>
        <v>8</v>
      </c>
      <c r="S38" s="3">
        <f t="shared" si="0"/>
        <v>10</v>
      </c>
      <c r="T38" s="3">
        <f t="shared" si="0"/>
        <v>8</v>
      </c>
      <c r="U38" s="3">
        <f t="shared" si="0"/>
        <v>8</v>
      </c>
      <c r="V38" s="3">
        <f t="shared" si="0"/>
        <v>8</v>
      </c>
      <c r="W38" s="3">
        <f t="shared" si="0"/>
        <v>9</v>
      </c>
      <c r="X38" s="3">
        <f>SUM(D38:W38)</f>
        <v>159</v>
      </c>
      <c r="Y38" s="16" t="s">
        <v>141</v>
      </c>
    </row>
    <row r="39" spans="1:28" x14ac:dyDescent="0.25">
      <c r="C39" s="15" t="s">
        <v>142</v>
      </c>
      <c r="D39" s="17">
        <f>(D38*100)/$C35</f>
        <v>33.333333333333336</v>
      </c>
      <c r="E39" s="17">
        <f t="shared" ref="E39:W39" si="1">(E38*100)/$C35</f>
        <v>16.666666666666668</v>
      </c>
      <c r="F39" s="17">
        <f t="shared" si="1"/>
        <v>55.555555555555557</v>
      </c>
      <c r="G39" s="17">
        <f t="shared" si="1"/>
        <v>33.333333333333336</v>
      </c>
      <c r="H39" s="17">
        <f t="shared" si="1"/>
        <v>27.777777777777779</v>
      </c>
      <c r="I39" s="17">
        <f t="shared" si="1"/>
        <v>22.222222222222221</v>
      </c>
      <c r="J39" s="17">
        <f t="shared" si="1"/>
        <v>38.888888888888886</v>
      </c>
      <c r="K39" s="17">
        <f t="shared" si="1"/>
        <v>16.666666666666668</v>
      </c>
      <c r="L39" s="17">
        <f t="shared" si="1"/>
        <v>83.333333333333329</v>
      </c>
      <c r="M39" s="17">
        <f t="shared" si="1"/>
        <v>27.777777777777779</v>
      </c>
      <c r="N39" s="17">
        <f t="shared" si="1"/>
        <v>72.222222222222229</v>
      </c>
      <c r="O39" s="17">
        <f t="shared" si="1"/>
        <v>50</v>
      </c>
      <c r="P39" s="17">
        <f t="shared" si="1"/>
        <v>61.111111111111114</v>
      </c>
      <c r="Q39" s="17">
        <f t="shared" si="1"/>
        <v>61.111111111111114</v>
      </c>
      <c r="R39" s="17">
        <f t="shared" si="1"/>
        <v>44.444444444444443</v>
      </c>
      <c r="S39" s="17">
        <f t="shared" si="1"/>
        <v>55.555555555555557</v>
      </c>
      <c r="T39" s="17">
        <f t="shared" si="1"/>
        <v>44.444444444444443</v>
      </c>
      <c r="U39" s="17">
        <f t="shared" si="1"/>
        <v>44.444444444444443</v>
      </c>
      <c r="V39" s="17">
        <f t="shared" si="1"/>
        <v>44.444444444444443</v>
      </c>
      <c r="W39" s="17">
        <f t="shared" si="1"/>
        <v>50</v>
      </c>
      <c r="X39" s="17">
        <f>(X38*100)/$X51</f>
        <v>44.166666666666664</v>
      </c>
      <c r="Y39" s="16" t="s">
        <v>142</v>
      </c>
    </row>
    <row r="40" spans="1:28" x14ac:dyDescent="0.25">
      <c r="C40" s="18" t="s">
        <v>143</v>
      </c>
      <c r="D40" s="19">
        <f>COUNTIF(D16:D33,"o")</f>
        <v>0</v>
      </c>
      <c r="E40" s="19">
        <f t="shared" ref="E40:W40" si="2">COUNTIF(E16:E33,"o")</f>
        <v>0</v>
      </c>
      <c r="F40" s="19">
        <f t="shared" si="2"/>
        <v>0</v>
      </c>
      <c r="G40" s="19">
        <f t="shared" si="2"/>
        <v>0</v>
      </c>
      <c r="H40" s="19">
        <f t="shared" si="2"/>
        <v>0</v>
      </c>
      <c r="I40" s="19">
        <f t="shared" si="2"/>
        <v>0</v>
      </c>
      <c r="J40" s="19">
        <f t="shared" si="2"/>
        <v>0</v>
      </c>
      <c r="K40" s="19">
        <f t="shared" si="2"/>
        <v>0</v>
      </c>
      <c r="L40" s="19">
        <f t="shared" si="2"/>
        <v>0</v>
      </c>
      <c r="M40" s="19">
        <f t="shared" si="2"/>
        <v>0</v>
      </c>
      <c r="N40" s="19">
        <f t="shared" si="2"/>
        <v>0</v>
      </c>
      <c r="O40" s="19">
        <f t="shared" si="2"/>
        <v>0</v>
      </c>
      <c r="P40" s="19">
        <f t="shared" si="2"/>
        <v>0</v>
      </c>
      <c r="Q40" s="19">
        <f t="shared" si="2"/>
        <v>0</v>
      </c>
      <c r="R40" s="19">
        <f t="shared" si="2"/>
        <v>0</v>
      </c>
      <c r="S40" s="19">
        <f t="shared" si="2"/>
        <v>0</v>
      </c>
      <c r="T40" s="19">
        <f t="shared" si="2"/>
        <v>0</v>
      </c>
      <c r="U40" s="19">
        <f t="shared" si="2"/>
        <v>1</v>
      </c>
      <c r="V40" s="19">
        <f t="shared" si="2"/>
        <v>0</v>
      </c>
      <c r="W40" s="19">
        <f t="shared" si="2"/>
        <v>0</v>
      </c>
      <c r="X40" s="19">
        <f>SUM(D40:W40)</f>
        <v>1</v>
      </c>
      <c r="Y40" s="20" t="s">
        <v>143</v>
      </c>
    </row>
    <row r="41" spans="1:28" x14ac:dyDescent="0.25">
      <c r="C41" s="18" t="s">
        <v>144</v>
      </c>
      <c r="D41" s="21">
        <f>(D40*100)/$C35</f>
        <v>0</v>
      </c>
      <c r="E41" s="21">
        <f t="shared" ref="E41:W41" si="3">(E40*100)/$C35</f>
        <v>0</v>
      </c>
      <c r="F41" s="21">
        <f t="shared" si="3"/>
        <v>0</v>
      </c>
      <c r="G41" s="21">
        <f t="shared" si="3"/>
        <v>0</v>
      </c>
      <c r="H41" s="21">
        <f t="shared" si="3"/>
        <v>0</v>
      </c>
      <c r="I41" s="21">
        <f t="shared" si="3"/>
        <v>0</v>
      </c>
      <c r="J41" s="21">
        <f t="shared" si="3"/>
        <v>0</v>
      </c>
      <c r="K41" s="21">
        <f t="shared" si="3"/>
        <v>0</v>
      </c>
      <c r="L41" s="21">
        <f t="shared" si="3"/>
        <v>0</v>
      </c>
      <c r="M41" s="21">
        <f t="shared" si="3"/>
        <v>0</v>
      </c>
      <c r="N41" s="21">
        <f t="shared" si="3"/>
        <v>0</v>
      </c>
      <c r="O41" s="21">
        <f t="shared" si="3"/>
        <v>0</v>
      </c>
      <c r="P41" s="21">
        <f t="shared" si="3"/>
        <v>0</v>
      </c>
      <c r="Q41" s="21">
        <f t="shared" si="3"/>
        <v>0</v>
      </c>
      <c r="R41" s="21">
        <f t="shared" si="3"/>
        <v>0</v>
      </c>
      <c r="S41" s="21">
        <f t="shared" si="3"/>
        <v>0</v>
      </c>
      <c r="T41" s="21">
        <f t="shared" si="3"/>
        <v>0</v>
      </c>
      <c r="U41" s="21">
        <f t="shared" si="3"/>
        <v>5.5555555555555554</v>
      </c>
      <c r="V41" s="21">
        <f t="shared" si="3"/>
        <v>0</v>
      </c>
      <c r="W41" s="21">
        <f t="shared" si="3"/>
        <v>0</v>
      </c>
      <c r="X41" s="21">
        <f>(X40*100)/$X51</f>
        <v>0.27777777777777779</v>
      </c>
      <c r="Y41" s="20" t="s">
        <v>145</v>
      </c>
    </row>
    <row r="42" spans="1:28" x14ac:dyDescent="0.25">
      <c r="C42" s="1" t="s">
        <v>146</v>
      </c>
      <c r="D42" s="2">
        <f>COUNTIF(D16:D33,"A")</f>
        <v>5</v>
      </c>
      <c r="E42" s="2">
        <f t="shared" ref="E42:W42" si="4">COUNTIF(E16:E33,"A")</f>
        <v>7</v>
      </c>
      <c r="F42" s="2">
        <f t="shared" si="4"/>
        <v>3</v>
      </c>
      <c r="G42" s="2">
        <f t="shared" si="4"/>
        <v>6</v>
      </c>
      <c r="H42" s="2">
        <f t="shared" si="4"/>
        <v>1</v>
      </c>
      <c r="I42" s="2">
        <f t="shared" si="4"/>
        <v>4</v>
      </c>
      <c r="J42" s="2">
        <f t="shared" si="4"/>
        <v>3</v>
      </c>
      <c r="K42" s="2">
        <f t="shared" si="4"/>
        <v>3</v>
      </c>
      <c r="L42" s="2">
        <f t="shared" si="4"/>
        <v>15</v>
      </c>
      <c r="M42" s="2">
        <f t="shared" si="4"/>
        <v>5</v>
      </c>
      <c r="N42" s="2">
        <f t="shared" si="4"/>
        <v>0</v>
      </c>
      <c r="O42" s="2">
        <f t="shared" si="4"/>
        <v>5</v>
      </c>
      <c r="P42" s="2">
        <f t="shared" si="4"/>
        <v>11</v>
      </c>
      <c r="Q42" s="2">
        <f t="shared" si="4"/>
        <v>4</v>
      </c>
      <c r="R42" s="2">
        <f t="shared" si="4"/>
        <v>3</v>
      </c>
      <c r="S42" s="2">
        <f t="shared" si="4"/>
        <v>3</v>
      </c>
      <c r="T42" s="2">
        <f t="shared" si="4"/>
        <v>2</v>
      </c>
      <c r="U42" s="2">
        <f t="shared" si="4"/>
        <v>3</v>
      </c>
      <c r="V42" s="2">
        <f t="shared" si="4"/>
        <v>3</v>
      </c>
      <c r="W42" s="2">
        <f t="shared" si="4"/>
        <v>3</v>
      </c>
      <c r="X42" s="2">
        <f>SUM(D42:W42)</f>
        <v>89</v>
      </c>
      <c r="Y42" s="22" t="s">
        <v>147</v>
      </c>
    </row>
    <row r="43" spans="1:28" x14ac:dyDescent="0.25">
      <c r="C43" s="1" t="s">
        <v>148</v>
      </c>
      <c r="D43" s="23">
        <f>(D42*100)/$C35</f>
        <v>27.777777777777779</v>
      </c>
      <c r="E43" s="23">
        <f t="shared" ref="E43:W43" si="5">(E42*100)/$C35</f>
        <v>38.888888888888886</v>
      </c>
      <c r="F43" s="23">
        <f t="shared" si="5"/>
        <v>16.666666666666668</v>
      </c>
      <c r="G43" s="23">
        <f t="shared" si="5"/>
        <v>33.333333333333336</v>
      </c>
      <c r="H43" s="23">
        <f t="shared" si="5"/>
        <v>5.5555555555555554</v>
      </c>
      <c r="I43" s="23">
        <f t="shared" si="5"/>
        <v>22.222222222222221</v>
      </c>
      <c r="J43" s="23">
        <f t="shared" si="5"/>
        <v>16.666666666666668</v>
      </c>
      <c r="K43" s="23">
        <f t="shared" si="5"/>
        <v>16.666666666666668</v>
      </c>
      <c r="L43" s="23">
        <f t="shared" si="5"/>
        <v>83.333333333333329</v>
      </c>
      <c r="M43" s="23">
        <f t="shared" si="5"/>
        <v>27.777777777777779</v>
      </c>
      <c r="N43" s="23">
        <f t="shared" si="5"/>
        <v>0</v>
      </c>
      <c r="O43" s="23">
        <f t="shared" si="5"/>
        <v>27.777777777777779</v>
      </c>
      <c r="P43" s="23">
        <f t="shared" si="5"/>
        <v>61.111111111111114</v>
      </c>
      <c r="Q43" s="23">
        <f t="shared" si="5"/>
        <v>22.222222222222221</v>
      </c>
      <c r="R43" s="23">
        <f t="shared" si="5"/>
        <v>16.666666666666668</v>
      </c>
      <c r="S43" s="23">
        <f t="shared" si="5"/>
        <v>16.666666666666668</v>
      </c>
      <c r="T43" s="23">
        <f t="shared" si="5"/>
        <v>11.111111111111111</v>
      </c>
      <c r="U43" s="23">
        <f t="shared" si="5"/>
        <v>16.666666666666668</v>
      </c>
      <c r="V43" s="23">
        <f t="shared" si="5"/>
        <v>16.666666666666668</v>
      </c>
      <c r="W43" s="23">
        <f t="shared" si="5"/>
        <v>16.666666666666668</v>
      </c>
      <c r="X43" s="23">
        <f>(X42*100)/$X51</f>
        <v>24.722222222222221</v>
      </c>
      <c r="Y43" s="22" t="s">
        <v>149</v>
      </c>
    </row>
    <row r="44" spans="1:28" x14ac:dyDescent="0.25">
      <c r="C44" s="18" t="s">
        <v>150</v>
      </c>
      <c r="D44" s="19">
        <f>COUNTIF(D16:D33,"B")</f>
        <v>6</v>
      </c>
      <c r="E44" s="19">
        <f t="shared" ref="E44:W44" si="6">COUNTIF(E16:E33,"B")</f>
        <v>4</v>
      </c>
      <c r="F44" s="19">
        <f t="shared" si="6"/>
        <v>0</v>
      </c>
      <c r="G44" s="19">
        <f t="shared" si="6"/>
        <v>4</v>
      </c>
      <c r="H44" s="19">
        <f t="shared" si="6"/>
        <v>5</v>
      </c>
      <c r="I44" s="19">
        <f t="shared" si="6"/>
        <v>7</v>
      </c>
      <c r="J44" s="19">
        <f t="shared" si="6"/>
        <v>1</v>
      </c>
      <c r="K44" s="19">
        <f t="shared" si="6"/>
        <v>1</v>
      </c>
      <c r="L44" s="19">
        <f t="shared" si="6"/>
        <v>0</v>
      </c>
      <c r="M44" s="19">
        <f t="shared" si="6"/>
        <v>5</v>
      </c>
      <c r="N44" s="19">
        <f t="shared" si="6"/>
        <v>4</v>
      </c>
      <c r="O44" s="19">
        <f t="shared" si="6"/>
        <v>9</v>
      </c>
      <c r="P44" s="19">
        <f t="shared" si="6"/>
        <v>1</v>
      </c>
      <c r="Q44" s="19">
        <f t="shared" si="6"/>
        <v>11</v>
      </c>
      <c r="R44" s="19">
        <f t="shared" si="6"/>
        <v>1</v>
      </c>
      <c r="S44" s="19">
        <f t="shared" si="6"/>
        <v>10</v>
      </c>
      <c r="T44" s="19">
        <f t="shared" si="6"/>
        <v>5</v>
      </c>
      <c r="U44" s="19">
        <f t="shared" si="6"/>
        <v>8</v>
      </c>
      <c r="V44" s="19">
        <f t="shared" si="6"/>
        <v>7</v>
      </c>
      <c r="W44" s="19">
        <f t="shared" si="6"/>
        <v>9</v>
      </c>
      <c r="X44" s="19">
        <f>SUM(D44:W44)</f>
        <v>98</v>
      </c>
      <c r="Y44" s="20" t="s">
        <v>151</v>
      </c>
    </row>
    <row r="45" spans="1:28" x14ac:dyDescent="0.25">
      <c r="C45" s="18" t="s">
        <v>152</v>
      </c>
      <c r="D45" s="21">
        <f>(D44*100)/$C35</f>
        <v>33.333333333333336</v>
      </c>
      <c r="E45" s="21">
        <f t="shared" ref="E45:W45" si="7">(E44*100)/$C35</f>
        <v>22.222222222222221</v>
      </c>
      <c r="F45" s="21">
        <f t="shared" si="7"/>
        <v>0</v>
      </c>
      <c r="G45" s="21">
        <f t="shared" si="7"/>
        <v>22.222222222222221</v>
      </c>
      <c r="H45" s="21">
        <f t="shared" si="7"/>
        <v>27.777777777777779</v>
      </c>
      <c r="I45" s="21">
        <f t="shared" si="7"/>
        <v>38.888888888888886</v>
      </c>
      <c r="J45" s="21">
        <f t="shared" si="7"/>
        <v>5.5555555555555554</v>
      </c>
      <c r="K45" s="21">
        <f t="shared" si="7"/>
        <v>5.5555555555555554</v>
      </c>
      <c r="L45" s="21">
        <f t="shared" si="7"/>
        <v>0</v>
      </c>
      <c r="M45" s="21">
        <f t="shared" si="7"/>
        <v>27.777777777777779</v>
      </c>
      <c r="N45" s="21">
        <f t="shared" si="7"/>
        <v>22.222222222222221</v>
      </c>
      <c r="O45" s="21">
        <f t="shared" si="7"/>
        <v>50</v>
      </c>
      <c r="P45" s="21">
        <f t="shared" si="7"/>
        <v>5.5555555555555554</v>
      </c>
      <c r="Q45" s="21">
        <f t="shared" si="7"/>
        <v>61.111111111111114</v>
      </c>
      <c r="R45" s="21">
        <f t="shared" si="7"/>
        <v>5.5555555555555554</v>
      </c>
      <c r="S45" s="21">
        <f t="shared" si="7"/>
        <v>55.555555555555557</v>
      </c>
      <c r="T45" s="21">
        <f t="shared" si="7"/>
        <v>27.777777777777779</v>
      </c>
      <c r="U45" s="21">
        <f t="shared" si="7"/>
        <v>44.444444444444443</v>
      </c>
      <c r="V45" s="21">
        <f t="shared" si="7"/>
        <v>38.888888888888886</v>
      </c>
      <c r="W45" s="21">
        <f t="shared" si="7"/>
        <v>50</v>
      </c>
      <c r="X45" s="21">
        <f>(X44*100)/$X51</f>
        <v>27.222222222222221</v>
      </c>
      <c r="Y45" s="20" t="s">
        <v>153</v>
      </c>
    </row>
    <row r="46" spans="1:28" x14ac:dyDescent="0.25">
      <c r="C46" s="1" t="s">
        <v>154</v>
      </c>
      <c r="D46" s="2">
        <f>COUNTIF(D16:D33,"C")</f>
        <v>2</v>
      </c>
      <c r="E46" s="2">
        <f t="shared" ref="E46:W46" si="8">COUNTIF(E16:E33,"C")</f>
        <v>4</v>
      </c>
      <c r="F46" s="2">
        <f t="shared" si="8"/>
        <v>10</v>
      </c>
      <c r="G46" s="2">
        <f t="shared" si="8"/>
        <v>7</v>
      </c>
      <c r="H46" s="2">
        <f t="shared" si="8"/>
        <v>3</v>
      </c>
      <c r="I46" s="2">
        <f t="shared" si="8"/>
        <v>5</v>
      </c>
      <c r="J46" s="2">
        <f t="shared" si="8"/>
        <v>7</v>
      </c>
      <c r="K46" s="2">
        <f t="shared" si="8"/>
        <v>11</v>
      </c>
      <c r="L46" s="2">
        <f t="shared" si="8"/>
        <v>2</v>
      </c>
      <c r="M46" s="2">
        <f t="shared" si="8"/>
        <v>5</v>
      </c>
      <c r="N46" s="2">
        <f t="shared" si="8"/>
        <v>13</v>
      </c>
      <c r="O46" s="2">
        <f t="shared" si="8"/>
        <v>4</v>
      </c>
      <c r="P46" s="2">
        <f t="shared" si="8"/>
        <v>2</v>
      </c>
      <c r="Q46" s="2">
        <f t="shared" si="8"/>
        <v>1</v>
      </c>
      <c r="R46" s="2">
        <f t="shared" si="8"/>
        <v>8</v>
      </c>
      <c r="S46" s="2">
        <f t="shared" si="8"/>
        <v>2</v>
      </c>
      <c r="T46" s="2">
        <f t="shared" si="8"/>
        <v>3</v>
      </c>
      <c r="U46" s="2">
        <f t="shared" si="8"/>
        <v>3</v>
      </c>
      <c r="V46" s="2">
        <f t="shared" si="8"/>
        <v>8</v>
      </c>
      <c r="W46" s="2">
        <f t="shared" si="8"/>
        <v>6</v>
      </c>
      <c r="X46" s="2">
        <f>SUM(D46:W46)</f>
        <v>106</v>
      </c>
      <c r="Y46" s="22" t="s">
        <v>155</v>
      </c>
    </row>
    <row r="47" spans="1:28" x14ac:dyDescent="0.25">
      <c r="C47" s="1" t="s">
        <v>156</v>
      </c>
      <c r="D47" s="23">
        <f>(D46*100)/$C35</f>
        <v>11.111111111111111</v>
      </c>
      <c r="E47" s="23">
        <f t="shared" ref="E47:W47" si="9">(E46*100)/$C35</f>
        <v>22.222222222222221</v>
      </c>
      <c r="F47" s="23">
        <f t="shared" si="9"/>
        <v>55.555555555555557</v>
      </c>
      <c r="G47" s="23">
        <f t="shared" si="9"/>
        <v>38.888888888888886</v>
      </c>
      <c r="H47" s="23">
        <f t="shared" si="9"/>
        <v>16.666666666666668</v>
      </c>
      <c r="I47" s="23">
        <f t="shared" si="9"/>
        <v>27.777777777777779</v>
      </c>
      <c r="J47" s="23">
        <f t="shared" si="9"/>
        <v>38.888888888888886</v>
      </c>
      <c r="K47" s="23">
        <f t="shared" si="9"/>
        <v>61.111111111111114</v>
      </c>
      <c r="L47" s="23">
        <f t="shared" si="9"/>
        <v>11.111111111111111</v>
      </c>
      <c r="M47" s="23">
        <f t="shared" si="9"/>
        <v>27.777777777777779</v>
      </c>
      <c r="N47" s="23">
        <f t="shared" si="9"/>
        <v>72.222222222222229</v>
      </c>
      <c r="O47" s="23">
        <f t="shared" si="9"/>
        <v>22.222222222222221</v>
      </c>
      <c r="P47" s="23">
        <f t="shared" si="9"/>
        <v>11.111111111111111</v>
      </c>
      <c r="Q47" s="23">
        <f t="shared" si="9"/>
        <v>5.5555555555555554</v>
      </c>
      <c r="R47" s="23">
        <f t="shared" si="9"/>
        <v>44.444444444444443</v>
      </c>
      <c r="S47" s="23">
        <f t="shared" si="9"/>
        <v>11.111111111111111</v>
      </c>
      <c r="T47" s="23">
        <f t="shared" si="9"/>
        <v>16.666666666666668</v>
      </c>
      <c r="U47" s="23">
        <f t="shared" si="9"/>
        <v>16.666666666666668</v>
      </c>
      <c r="V47" s="23">
        <f t="shared" si="9"/>
        <v>44.444444444444443</v>
      </c>
      <c r="W47" s="23">
        <f t="shared" si="9"/>
        <v>33.333333333333336</v>
      </c>
      <c r="X47" s="23">
        <f>(X46*100)/$X51</f>
        <v>29.444444444444443</v>
      </c>
      <c r="Y47" s="22" t="s">
        <v>157</v>
      </c>
    </row>
    <row r="48" spans="1:28" x14ac:dyDescent="0.25">
      <c r="C48" s="18" t="s">
        <v>158</v>
      </c>
      <c r="D48" s="19">
        <f>COUNTIF(D16:D33,"D")</f>
        <v>5</v>
      </c>
      <c r="E48" s="19">
        <f t="shared" ref="E48:W48" si="10">COUNTIF(E16:E33,"D")</f>
        <v>3</v>
      </c>
      <c r="F48" s="19">
        <f t="shared" si="10"/>
        <v>5</v>
      </c>
      <c r="G48" s="19">
        <f t="shared" si="10"/>
        <v>1</v>
      </c>
      <c r="H48" s="19">
        <f t="shared" si="10"/>
        <v>9</v>
      </c>
      <c r="I48" s="19">
        <f t="shared" si="10"/>
        <v>2</v>
      </c>
      <c r="J48" s="19">
        <f t="shared" si="10"/>
        <v>7</v>
      </c>
      <c r="K48" s="19">
        <f t="shared" si="10"/>
        <v>3</v>
      </c>
      <c r="L48" s="19">
        <f t="shared" si="10"/>
        <v>1</v>
      </c>
      <c r="M48" s="19">
        <f t="shared" si="10"/>
        <v>3</v>
      </c>
      <c r="N48" s="19">
        <f t="shared" si="10"/>
        <v>1</v>
      </c>
      <c r="O48" s="19">
        <f t="shared" si="10"/>
        <v>0</v>
      </c>
      <c r="P48" s="19">
        <f t="shared" si="10"/>
        <v>4</v>
      </c>
      <c r="Q48" s="19">
        <f t="shared" si="10"/>
        <v>2</v>
      </c>
      <c r="R48" s="19">
        <f t="shared" si="10"/>
        <v>6</v>
      </c>
      <c r="S48" s="19">
        <f t="shared" si="10"/>
        <v>3</v>
      </c>
      <c r="T48" s="19">
        <f t="shared" si="10"/>
        <v>8</v>
      </c>
      <c r="U48" s="19">
        <f t="shared" si="10"/>
        <v>3</v>
      </c>
      <c r="V48" s="19">
        <f t="shared" si="10"/>
        <v>0</v>
      </c>
      <c r="W48" s="19">
        <f t="shared" si="10"/>
        <v>0</v>
      </c>
      <c r="X48" s="19">
        <f>SUM(D48:W48)</f>
        <v>66</v>
      </c>
      <c r="Y48" s="20" t="s">
        <v>159</v>
      </c>
    </row>
    <row r="49" spans="3:25" x14ac:dyDescent="0.25">
      <c r="C49" s="18" t="s">
        <v>160</v>
      </c>
      <c r="D49" s="21">
        <f>(D48*100)/$C35</f>
        <v>27.777777777777779</v>
      </c>
      <c r="E49" s="21">
        <f t="shared" ref="E49:W49" si="11">(E48*100)/$C35</f>
        <v>16.666666666666668</v>
      </c>
      <c r="F49" s="21">
        <f t="shared" si="11"/>
        <v>27.777777777777779</v>
      </c>
      <c r="G49" s="21">
        <f t="shared" si="11"/>
        <v>5.5555555555555554</v>
      </c>
      <c r="H49" s="21">
        <f t="shared" si="11"/>
        <v>50</v>
      </c>
      <c r="I49" s="21">
        <f t="shared" si="11"/>
        <v>11.111111111111111</v>
      </c>
      <c r="J49" s="21">
        <f t="shared" si="11"/>
        <v>38.888888888888886</v>
      </c>
      <c r="K49" s="21">
        <f t="shared" si="11"/>
        <v>16.666666666666668</v>
      </c>
      <c r="L49" s="21">
        <f t="shared" si="11"/>
        <v>5.5555555555555554</v>
      </c>
      <c r="M49" s="21">
        <f t="shared" si="11"/>
        <v>16.666666666666668</v>
      </c>
      <c r="N49" s="21">
        <f t="shared" si="11"/>
        <v>5.5555555555555554</v>
      </c>
      <c r="O49" s="21">
        <f t="shared" si="11"/>
        <v>0</v>
      </c>
      <c r="P49" s="21">
        <f t="shared" si="11"/>
        <v>22.222222222222221</v>
      </c>
      <c r="Q49" s="21">
        <f t="shared" si="11"/>
        <v>11.111111111111111</v>
      </c>
      <c r="R49" s="21">
        <f t="shared" si="11"/>
        <v>33.333333333333336</v>
      </c>
      <c r="S49" s="21">
        <f t="shared" si="11"/>
        <v>16.666666666666668</v>
      </c>
      <c r="T49" s="21">
        <f t="shared" si="11"/>
        <v>44.444444444444443</v>
      </c>
      <c r="U49" s="21">
        <f t="shared" si="11"/>
        <v>16.666666666666668</v>
      </c>
      <c r="V49" s="21">
        <f t="shared" si="11"/>
        <v>0</v>
      </c>
      <c r="W49" s="21">
        <f t="shared" si="11"/>
        <v>0</v>
      </c>
      <c r="X49" s="21">
        <f>(X48*100)/$X51</f>
        <v>18.333333333333332</v>
      </c>
      <c r="Y49" s="20" t="s">
        <v>161</v>
      </c>
    </row>
    <row r="50" spans="3:25" x14ac:dyDescent="0.25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2"/>
      <c r="Y50" s="22"/>
    </row>
    <row r="51" spans="3:25" x14ac:dyDescent="0.25">
      <c r="C51" s="18" t="s">
        <v>138</v>
      </c>
      <c r="D51" s="19">
        <f>D40+D42+D44+D46+D48</f>
        <v>18</v>
      </c>
      <c r="E51" s="19">
        <f>E40+E42+E44+E46+E48</f>
        <v>18</v>
      </c>
      <c r="F51" s="19">
        <f t="shared" ref="F51:W51" si="12">F40+F42+F44+F46+F48</f>
        <v>18</v>
      </c>
      <c r="G51" s="19">
        <f t="shared" si="12"/>
        <v>18</v>
      </c>
      <c r="H51" s="19">
        <f t="shared" si="12"/>
        <v>18</v>
      </c>
      <c r="I51" s="19">
        <f t="shared" si="12"/>
        <v>18</v>
      </c>
      <c r="J51" s="19">
        <f t="shared" si="12"/>
        <v>18</v>
      </c>
      <c r="K51" s="19">
        <f t="shared" si="12"/>
        <v>18</v>
      </c>
      <c r="L51" s="19">
        <f t="shared" si="12"/>
        <v>18</v>
      </c>
      <c r="M51" s="19">
        <f t="shared" si="12"/>
        <v>18</v>
      </c>
      <c r="N51" s="19">
        <f t="shared" si="12"/>
        <v>18</v>
      </c>
      <c r="O51" s="19">
        <f t="shared" si="12"/>
        <v>18</v>
      </c>
      <c r="P51" s="19">
        <f t="shared" si="12"/>
        <v>18</v>
      </c>
      <c r="Q51" s="19">
        <f t="shared" si="12"/>
        <v>18</v>
      </c>
      <c r="R51" s="19">
        <f t="shared" si="12"/>
        <v>18</v>
      </c>
      <c r="S51" s="19">
        <f t="shared" si="12"/>
        <v>18</v>
      </c>
      <c r="T51" s="19">
        <f t="shared" si="12"/>
        <v>18</v>
      </c>
      <c r="U51" s="19">
        <f t="shared" si="12"/>
        <v>18</v>
      </c>
      <c r="V51" s="19">
        <f t="shared" si="12"/>
        <v>18</v>
      </c>
      <c r="W51" s="19">
        <f t="shared" si="12"/>
        <v>18</v>
      </c>
      <c r="X51" s="19">
        <f>X40+X42+X44+X46+X48</f>
        <v>360</v>
      </c>
      <c r="Y51" s="20" t="s">
        <v>162</v>
      </c>
    </row>
    <row r="52" spans="3:25" x14ac:dyDescent="0.25">
      <c r="X52" s="19">
        <f>X41+X43+X45+X47+X49</f>
        <v>99.999999999999986</v>
      </c>
      <c r="Y52" s="20" t="s">
        <v>163</v>
      </c>
    </row>
    <row r="53" spans="3:25" x14ac:dyDescent="0.25">
      <c r="C53" s="24" t="s">
        <v>164</v>
      </c>
    </row>
    <row r="54" spans="3:25" x14ac:dyDescent="0.25">
      <c r="C54" s="24" t="s">
        <v>165</v>
      </c>
    </row>
    <row r="55" spans="3:25" x14ac:dyDescent="0.25">
      <c r="C55" s="25" t="s">
        <v>166</v>
      </c>
      <c r="D55" s="26" t="s">
        <v>167</v>
      </c>
      <c r="E55" s="26"/>
      <c r="F55" s="26"/>
      <c r="G55" s="26"/>
      <c r="H55" s="26" t="s">
        <v>168</v>
      </c>
      <c r="I55" s="26"/>
      <c r="J55" s="26"/>
      <c r="K55" s="26"/>
      <c r="L55" s="26"/>
      <c r="M55" s="26" t="s">
        <v>169</v>
      </c>
      <c r="N55" s="26"/>
      <c r="O55" s="26"/>
      <c r="P55" s="26"/>
      <c r="Q55" s="26"/>
      <c r="R55" s="26"/>
      <c r="S55" s="26" t="s">
        <v>170</v>
      </c>
      <c r="T55" s="26"/>
      <c r="U55" s="26"/>
      <c r="V55" s="26"/>
      <c r="W55" s="26"/>
    </row>
    <row r="56" spans="3:25" x14ac:dyDescent="0.25">
      <c r="C56" s="25" t="s">
        <v>171</v>
      </c>
      <c r="D56" s="27">
        <f>AVERAGE(D39:G39)</f>
        <v>34.722222222222221</v>
      </c>
      <c r="E56" s="26"/>
      <c r="F56" s="26"/>
      <c r="G56" s="26"/>
      <c r="H56" s="27">
        <f>AVERAGE(H39:L39)</f>
        <v>37.777777777777779</v>
      </c>
      <c r="I56" s="26"/>
      <c r="J56" s="26"/>
      <c r="K56" s="26"/>
      <c r="L56" s="26"/>
      <c r="M56" s="27">
        <f>AVERAGE(M39:R39)</f>
        <v>52.777777777777779</v>
      </c>
      <c r="N56" s="26"/>
      <c r="O56" s="26"/>
      <c r="P56" s="26"/>
      <c r="Q56" s="26"/>
      <c r="R56" s="26"/>
      <c r="S56" s="27">
        <f>AVERAGE(S39:W39)</f>
        <v>47.777777777777786</v>
      </c>
      <c r="T56" s="26"/>
      <c r="U56" s="26"/>
      <c r="V56" s="26"/>
      <c r="W56" s="26"/>
    </row>
  </sheetData>
  <mergeCells count="8">
    <mergeCell ref="D55:G55"/>
    <mergeCell ref="H55:L55"/>
    <mergeCell ref="M55:R55"/>
    <mergeCell ref="S55:W55"/>
    <mergeCell ref="D56:G56"/>
    <mergeCell ref="H56:L56"/>
    <mergeCell ref="M56:R56"/>
    <mergeCell ref="S56:W56"/>
  </mergeCells>
  <conditionalFormatting sqref="D16:D33">
    <cfRule type="cellIs" dxfId="21" priority="22" operator="equal">
      <formula>$D$37</formula>
    </cfRule>
  </conditionalFormatting>
  <conditionalFormatting sqref="E16:E33">
    <cfRule type="cellIs" dxfId="20" priority="21" operator="equal">
      <formula>$E$37</formula>
    </cfRule>
  </conditionalFormatting>
  <conditionalFormatting sqref="F16:F33">
    <cfRule type="cellIs" dxfId="19" priority="20" operator="equal">
      <formula>$F$37</formula>
    </cfRule>
  </conditionalFormatting>
  <conditionalFormatting sqref="G16:G33">
    <cfRule type="cellIs" dxfId="18" priority="19" operator="equal">
      <formula>$G$37</formula>
    </cfRule>
  </conditionalFormatting>
  <conditionalFormatting sqref="H16:H33">
    <cfRule type="cellIs" dxfId="17" priority="18" operator="equal">
      <formula>$H$37</formula>
    </cfRule>
  </conditionalFormatting>
  <conditionalFormatting sqref="I16:I33">
    <cfRule type="cellIs" dxfId="16" priority="17" operator="equal">
      <formula>$I$37</formula>
    </cfRule>
  </conditionalFormatting>
  <conditionalFormatting sqref="J16:J33">
    <cfRule type="cellIs" dxfId="15" priority="16" operator="equal">
      <formula>$J$37</formula>
    </cfRule>
  </conditionalFormatting>
  <conditionalFormatting sqref="K16:K33">
    <cfRule type="cellIs" dxfId="14" priority="15" operator="equal">
      <formula>$K$37</formula>
    </cfRule>
  </conditionalFormatting>
  <conditionalFormatting sqref="L16:L33">
    <cfRule type="cellIs" dxfId="13" priority="14" operator="equal">
      <formula>$L$37</formula>
    </cfRule>
  </conditionalFormatting>
  <conditionalFormatting sqref="M16:M33">
    <cfRule type="cellIs" dxfId="12" priority="13" operator="equal">
      <formula>$M$37</formula>
    </cfRule>
  </conditionalFormatting>
  <conditionalFormatting sqref="N16:N33">
    <cfRule type="cellIs" dxfId="11" priority="12" operator="equal">
      <formula>$N$37</formula>
    </cfRule>
  </conditionalFormatting>
  <conditionalFormatting sqref="O16:O33">
    <cfRule type="cellIs" dxfId="10" priority="11" operator="equal">
      <formula>$O$37</formula>
    </cfRule>
  </conditionalFormatting>
  <conditionalFormatting sqref="P16:P33">
    <cfRule type="cellIs" dxfId="9" priority="10" operator="equal">
      <formula>$P$37</formula>
    </cfRule>
  </conditionalFormatting>
  <conditionalFormatting sqref="Q16:Q33">
    <cfRule type="cellIs" dxfId="8" priority="9" operator="equal">
      <formula>$Q$37</formula>
    </cfRule>
  </conditionalFormatting>
  <conditionalFormatting sqref="R16:R33">
    <cfRule type="cellIs" dxfId="7" priority="8" operator="equal">
      <formula>$R$37</formula>
    </cfRule>
  </conditionalFormatting>
  <conditionalFormatting sqref="S16:S33">
    <cfRule type="cellIs" dxfId="6" priority="7" operator="equal">
      <formula>$S$37</formula>
    </cfRule>
  </conditionalFormatting>
  <conditionalFormatting sqref="T16:T33">
    <cfRule type="cellIs" dxfId="5" priority="6" operator="equal">
      <formula>$T$37</formula>
    </cfRule>
  </conditionalFormatting>
  <conditionalFormatting sqref="U16:U33">
    <cfRule type="cellIs" dxfId="4" priority="5" operator="equal">
      <formula>$U$37</formula>
    </cfRule>
  </conditionalFormatting>
  <conditionalFormatting sqref="V16:V33">
    <cfRule type="cellIs" dxfId="3" priority="4" operator="equal">
      <formula>$V$37</formula>
    </cfRule>
  </conditionalFormatting>
  <conditionalFormatting sqref="W16:W33">
    <cfRule type="cellIs" dxfId="2" priority="3" operator="equal">
      <formula>$W$37</formula>
    </cfRule>
  </conditionalFormatting>
  <conditionalFormatting sqref="D16:W33">
    <cfRule type="cellIs" dxfId="1" priority="2" operator="equal">
      <formula>"o"</formula>
    </cfRule>
    <cfRule type="cellIs" dxfId="0" priority="1" operator="equal">
      <formula>"o"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85D7-E3FF-4EC1-9057-AF459B9776A4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20</v>
      </c>
      <c r="K13" t="s">
        <v>20</v>
      </c>
      <c r="L13" t="s">
        <v>20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26</v>
      </c>
      <c r="K14" t="s">
        <v>27</v>
      </c>
      <c r="L14" t="s">
        <v>26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31</v>
      </c>
      <c r="W14" t="s">
        <v>30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115</v>
      </c>
      <c r="B16" t="s">
        <v>116</v>
      </c>
      <c r="D16" t="s">
        <v>65</v>
      </c>
      <c r="E16" t="s">
        <v>65</v>
      </c>
      <c r="F16" t="s">
        <v>62</v>
      </c>
      <c r="G16" t="s">
        <v>62</v>
      </c>
      <c r="H16" t="s">
        <v>63</v>
      </c>
      <c r="I16" t="s">
        <v>64</v>
      </c>
      <c r="J16" t="s">
        <v>65</v>
      </c>
      <c r="K16" t="s">
        <v>65</v>
      </c>
      <c r="L16" t="s">
        <v>62</v>
      </c>
      <c r="M16" t="s">
        <v>62</v>
      </c>
      <c r="N16" t="s">
        <v>65</v>
      </c>
      <c r="O16" t="s">
        <v>65</v>
      </c>
      <c r="P16" t="s">
        <v>62</v>
      </c>
      <c r="Q16" t="s">
        <v>62</v>
      </c>
      <c r="R16" t="s">
        <v>63</v>
      </c>
      <c r="S16" t="s">
        <v>62</v>
      </c>
      <c r="T16" t="s">
        <v>63</v>
      </c>
      <c r="U16" t="s">
        <v>63</v>
      </c>
      <c r="V16" t="s">
        <v>65</v>
      </c>
      <c r="W16" t="s">
        <v>65</v>
      </c>
      <c r="X16">
        <v>7</v>
      </c>
      <c r="Y16" t="s">
        <v>98</v>
      </c>
      <c r="Z16" t="s">
        <v>67</v>
      </c>
      <c r="AA16" t="s">
        <v>117</v>
      </c>
      <c r="AB16" t="s">
        <v>69</v>
      </c>
    </row>
    <row r="19" spans="3:23" x14ac:dyDescent="0.25">
      <c r="C19" t="s">
        <v>126</v>
      </c>
      <c r="D19" t="s">
        <v>64</v>
      </c>
      <c r="E19" t="s">
        <v>63</v>
      </c>
      <c r="F19" t="s">
        <v>65</v>
      </c>
      <c r="G19" t="s">
        <v>62</v>
      </c>
      <c r="H19" t="s">
        <v>64</v>
      </c>
      <c r="I19" t="s">
        <v>62</v>
      </c>
      <c r="J19" t="s">
        <v>65</v>
      </c>
      <c r="K19" t="s">
        <v>62</v>
      </c>
      <c r="L19" t="s">
        <v>62</v>
      </c>
      <c r="M19" t="s">
        <v>65</v>
      </c>
      <c r="N19" t="s">
        <v>65</v>
      </c>
      <c r="O19" t="s">
        <v>64</v>
      </c>
      <c r="P19" t="s">
        <v>62</v>
      </c>
      <c r="Q19" t="s">
        <v>64</v>
      </c>
      <c r="R19" t="s">
        <v>65</v>
      </c>
      <c r="S19" t="s">
        <v>64</v>
      </c>
      <c r="T19" t="s">
        <v>63</v>
      </c>
      <c r="U19" t="s">
        <v>64</v>
      </c>
      <c r="V19" t="s">
        <v>65</v>
      </c>
      <c r="W19" t="s">
        <v>64</v>
      </c>
    </row>
    <row r="20" spans="3:23" x14ac:dyDescent="0.25">
      <c r="C20" t="s">
        <v>127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1</v>
      </c>
      <c r="K20">
        <v>0</v>
      </c>
      <c r="L20">
        <v>1</v>
      </c>
      <c r="M20">
        <v>0</v>
      </c>
      <c r="N20">
        <v>1</v>
      </c>
      <c r="O20">
        <v>0</v>
      </c>
      <c r="P20">
        <v>1</v>
      </c>
      <c r="Q20">
        <v>0</v>
      </c>
      <c r="R20">
        <v>0</v>
      </c>
      <c r="S20">
        <v>0</v>
      </c>
      <c r="T20">
        <v>1</v>
      </c>
      <c r="U20">
        <v>0</v>
      </c>
      <c r="V20">
        <v>1</v>
      </c>
      <c r="W20">
        <v>0</v>
      </c>
    </row>
    <row r="21" spans="3:23" x14ac:dyDescent="0.25">
      <c r="C21" t="s">
        <v>128</v>
      </c>
      <c r="D21" t="s">
        <v>67</v>
      </c>
      <c r="E21" t="s">
        <v>67</v>
      </c>
      <c r="F21" t="s">
        <v>67</v>
      </c>
      <c r="G21" t="s">
        <v>131</v>
      </c>
      <c r="H21" t="s">
        <v>67</v>
      </c>
      <c r="I21" t="s">
        <v>67</v>
      </c>
      <c r="J21" t="s">
        <v>131</v>
      </c>
      <c r="K21" t="s">
        <v>67</v>
      </c>
      <c r="L21" t="s">
        <v>131</v>
      </c>
      <c r="M21" t="s">
        <v>67</v>
      </c>
      <c r="N21" t="s">
        <v>131</v>
      </c>
      <c r="O21" t="s">
        <v>67</v>
      </c>
      <c r="P21" t="s">
        <v>131</v>
      </c>
      <c r="Q21" t="s">
        <v>67</v>
      </c>
      <c r="R21" t="s">
        <v>67</v>
      </c>
      <c r="S21" t="s">
        <v>67</v>
      </c>
      <c r="T21" t="s">
        <v>131</v>
      </c>
      <c r="U21" t="s">
        <v>67</v>
      </c>
      <c r="V21" t="s">
        <v>131</v>
      </c>
      <c r="W21" t="s">
        <v>67</v>
      </c>
    </row>
    <row r="22" spans="3:23" x14ac:dyDescent="0.25">
      <c r="C22" t="s">
        <v>132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67</v>
      </c>
      <c r="V22" t="s">
        <v>67</v>
      </c>
      <c r="W22" t="s">
        <v>67</v>
      </c>
    </row>
    <row r="23" spans="3:23" x14ac:dyDescent="0.25">
      <c r="C23" t="s">
        <v>133</v>
      </c>
      <c r="D23" t="s">
        <v>67</v>
      </c>
      <c r="E23" t="s">
        <v>67</v>
      </c>
      <c r="F23" t="s">
        <v>131</v>
      </c>
      <c r="G23" t="s">
        <v>131</v>
      </c>
      <c r="H23" t="s">
        <v>67</v>
      </c>
      <c r="I23" t="s">
        <v>67</v>
      </c>
      <c r="J23" t="s">
        <v>67</v>
      </c>
      <c r="K23" t="s">
        <v>67</v>
      </c>
      <c r="L23" t="s">
        <v>131</v>
      </c>
      <c r="M23" t="s">
        <v>131</v>
      </c>
      <c r="N23" t="s">
        <v>67</v>
      </c>
      <c r="O23" t="s">
        <v>67</v>
      </c>
      <c r="P23" t="s">
        <v>131</v>
      </c>
      <c r="Q23" t="s">
        <v>131</v>
      </c>
      <c r="R23" t="s">
        <v>67</v>
      </c>
      <c r="S23" t="s">
        <v>131</v>
      </c>
      <c r="T23" t="s">
        <v>67</v>
      </c>
      <c r="U23" t="s">
        <v>67</v>
      </c>
      <c r="V23" t="s">
        <v>67</v>
      </c>
      <c r="W23" t="s">
        <v>67</v>
      </c>
    </row>
    <row r="24" spans="3:23" x14ac:dyDescent="0.25">
      <c r="C24" t="s">
        <v>134</v>
      </c>
      <c r="D24" t="s">
        <v>67</v>
      </c>
      <c r="E24" t="s">
        <v>67</v>
      </c>
      <c r="F24" t="s">
        <v>67</v>
      </c>
      <c r="G24" t="s">
        <v>67</v>
      </c>
      <c r="H24" t="s">
        <v>67</v>
      </c>
      <c r="I24" t="s">
        <v>131</v>
      </c>
      <c r="J24" t="s">
        <v>67</v>
      </c>
      <c r="K24" t="s">
        <v>67</v>
      </c>
      <c r="L24" t="s">
        <v>67</v>
      </c>
      <c r="M24" t="s">
        <v>67</v>
      </c>
      <c r="N24" t="s">
        <v>67</v>
      </c>
      <c r="O24" t="s">
        <v>67</v>
      </c>
      <c r="P24" t="s">
        <v>67</v>
      </c>
      <c r="Q24" t="s">
        <v>67</v>
      </c>
      <c r="R24" t="s">
        <v>67</v>
      </c>
      <c r="S24" t="s">
        <v>67</v>
      </c>
      <c r="T24" t="s">
        <v>67</v>
      </c>
      <c r="U24" t="s">
        <v>67</v>
      </c>
      <c r="V24" t="s">
        <v>67</v>
      </c>
      <c r="W24" t="s">
        <v>67</v>
      </c>
    </row>
    <row r="25" spans="3:23" x14ac:dyDescent="0.25">
      <c r="C25" t="s">
        <v>135</v>
      </c>
      <c r="D25" t="s">
        <v>131</v>
      </c>
      <c r="E25" t="s">
        <v>131</v>
      </c>
      <c r="F25" t="s">
        <v>67</v>
      </c>
      <c r="G25" t="s">
        <v>67</v>
      </c>
      <c r="H25" t="s">
        <v>67</v>
      </c>
      <c r="I25" t="s">
        <v>67</v>
      </c>
      <c r="J25" t="s">
        <v>131</v>
      </c>
      <c r="K25" t="s">
        <v>131</v>
      </c>
      <c r="L25" t="s">
        <v>67</v>
      </c>
      <c r="M25" t="s">
        <v>67</v>
      </c>
      <c r="N25" t="s">
        <v>131</v>
      </c>
      <c r="O25" t="s">
        <v>131</v>
      </c>
      <c r="P25" t="s">
        <v>67</v>
      </c>
      <c r="Q25" t="s">
        <v>67</v>
      </c>
      <c r="R25" t="s">
        <v>67</v>
      </c>
      <c r="S25" t="s">
        <v>67</v>
      </c>
      <c r="T25" t="s">
        <v>67</v>
      </c>
      <c r="U25" t="s">
        <v>67</v>
      </c>
      <c r="V25" t="s">
        <v>131</v>
      </c>
      <c r="W25" t="s">
        <v>131</v>
      </c>
    </row>
    <row r="26" spans="3:23" x14ac:dyDescent="0.25">
      <c r="C26" t="s">
        <v>136</v>
      </c>
      <c r="D26" t="s">
        <v>67</v>
      </c>
      <c r="E26" t="s">
        <v>67</v>
      </c>
      <c r="F26" t="s">
        <v>67</v>
      </c>
      <c r="G26" t="s">
        <v>67</v>
      </c>
      <c r="H26" t="s">
        <v>131</v>
      </c>
      <c r="I26" t="s">
        <v>67</v>
      </c>
      <c r="J26" t="s">
        <v>67</v>
      </c>
      <c r="K26" t="s">
        <v>67</v>
      </c>
      <c r="L26" t="s">
        <v>67</v>
      </c>
      <c r="M26" t="s">
        <v>67</v>
      </c>
      <c r="N26" t="s">
        <v>67</v>
      </c>
      <c r="O26" t="s">
        <v>67</v>
      </c>
      <c r="P26" t="s">
        <v>67</v>
      </c>
      <c r="Q26" t="s">
        <v>67</v>
      </c>
      <c r="R26" t="s">
        <v>131</v>
      </c>
      <c r="S26" t="s">
        <v>67</v>
      </c>
      <c r="T26" t="s">
        <v>131</v>
      </c>
      <c r="U26" t="s">
        <v>131</v>
      </c>
      <c r="V26" t="s">
        <v>67</v>
      </c>
      <c r="W26" t="s">
        <v>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4A528-F27F-4D39-B7A1-CD5BBA43A324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20</v>
      </c>
      <c r="K13" t="s">
        <v>20</v>
      </c>
      <c r="L13" t="s">
        <v>20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26</v>
      </c>
      <c r="K14" t="s">
        <v>27</v>
      </c>
      <c r="L14" t="s">
        <v>26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31</v>
      </c>
      <c r="W14" t="s">
        <v>30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118</v>
      </c>
      <c r="B16" t="s">
        <v>119</v>
      </c>
      <c r="D16" t="s">
        <v>64</v>
      </c>
      <c r="E16" t="s">
        <v>63</v>
      </c>
      <c r="F16" t="s">
        <v>65</v>
      </c>
      <c r="G16" t="s">
        <v>65</v>
      </c>
      <c r="H16" t="s">
        <v>64</v>
      </c>
      <c r="I16" t="s">
        <v>64</v>
      </c>
      <c r="J16" t="s">
        <v>65</v>
      </c>
      <c r="K16" t="s">
        <v>62</v>
      </c>
      <c r="L16" t="s">
        <v>62</v>
      </c>
      <c r="M16" t="s">
        <v>65</v>
      </c>
      <c r="N16" t="s">
        <v>65</v>
      </c>
      <c r="O16" t="s">
        <v>64</v>
      </c>
      <c r="P16" t="s">
        <v>62</v>
      </c>
      <c r="Q16" t="s">
        <v>64</v>
      </c>
      <c r="R16" t="s">
        <v>65</v>
      </c>
      <c r="S16" t="s">
        <v>64</v>
      </c>
      <c r="T16" t="s">
        <v>64</v>
      </c>
      <c r="U16" t="s">
        <v>63</v>
      </c>
      <c r="V16" t="s">
        <v>65</v>
      </c>
      <c r="W16" t="s">
        <v>64</v>
      </c>
      <c r="X16">
        <v>16</v>
      </c>
      <c r="Y16" t="s">
        <v>120</v>
      </c>
      <c r="Z16" t="s">
        <v>67</v>
      </c>
      <c r="AA16" t="s">
        <v>121</v>
      </c>
      <c r="AB16" t="s">
        <v>69</v>
      </c>
    </row>
    <row r="19" spans="3:23" x14ac:dyDescent="0.25">
      <c r="C19" t="s">
        <v>126</v>
      </c>
      <c r="D19" t="s">
        <v>64</v>
      </c>
      <c r="E19" t="s">
        <v>63</v>
      </c>
      <c r="F19" t="s">
        <v>65</v>
      </c>
      <c r="G19" t="s">
        <v>62</v>
      </c>
      <c r="H19" t="s">
        <v>64</v>
      </c>
      <c r="I19" t="s">
        <v>62</v>
      </c>
      <c r="J19" t="s">
        <v>65</v>
      </c>
      <c r="K19" t="s">
        <v>62</v>
      </c>
      <c r="L19" t="s">
        <v>62</v>
      </c>
      <c r="M19" t="s">
        <v>65</v>
      </c>
      <c r="N19" t="s">
        <v>65</v>
      </c>
      <c r="O19" t="s">
        <v>64</v>
      </c>
      <c r="P19" t="s">
        <v>62</v>
      </c>
      <c r="Q19" t="s">
        <v>64</v>
      </c>
      <c r="R19" t="s">
        <v>65</v>
      </c>
      <c r="S19" t="s">
        <v>64</v>
      </c>
      <c r="T19" t="s">
        <v>63</v>
      </c>
      <c r="U19" t="s">
        <v>64</v>
      </c>
      <c r="V19" t="s">
        <v>65</v>
      </c>
      <c r="W19" t="s">
        <v>64</v>
      </c>
    </row>
    <row r="20" spans="3:23" x14ac:dyDescent="0.25">
      <c r="C20" t="s">
        <v>127</v>
      </c>
      <c r="D20">
        <v>1</v>
      </c>
      <c r="E20">
        <v>1</v>
      </c>
      <c r="F20">
        <v>1</v>
      </c>
      <c r="G20">
        <v>0</v>
      </c>
      <c r="H20">
        <v>1</v>
      </c>
      <c r="I20">
        <v>0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0</v>
      </c>
      <c r="U20">
        <v>0</v>
      </c>
      <c r="V20">
        <v>1</v>
      </c>
      <c r="W20">
        <v>1</v>
      </c>
    </row>
    <row r="21" spans="3:23" x14ac:dyDescent="0.25">
      <c r="C21" t="s">
        <v>128</v>
      </c>
      <c r="D21" t="s">
        <v>131</v>
      </c>
      <c r="E21" t="s">
        <v>131</v>
      </c>
      <c r="F21" t="s">
        <v>131</v>
      </c>
      <c r="G21" t="s">
        <v>67</v>
      </c>
      <c r="H21" t="s">
        <v>131</v>
      </c>
      <c r="I21" t="s">
        <v>67</v>
      </c>
      <c r="J21" t="s">
        <v>131</v>
      </c>
      <c r="K21" t="s">
        <v>131</v>
      </c>
      <c r="L21" t="s">
        <v>131</v>
      </c>
      <c r="M21" t="s">
        <v>131</v>
      </c>
      <c r="N21" t="s">
        <v>131</v>
      </c>
      <c r="O21" t="s">
        <v>131</v>
      </c>
      <c r="P21" t="s">
        <v>131</v>
      </c>
      <c r="Q21" t="s">
        <v>131</v>
      </c>
      <c r="R21" t="s">
        <v>131</v>
      </c>
      <c r="S21" t="s">
        <v>131</v>
      </c>
      <c r="T21" t="s">
        <v>67</v>
      </c>
      <c r="U21" t="s">
        <v>67</v>
      </c>
      <c r="V21" t="s">
        <v>131</v>
      </c>
      <c r="W21" t="s">
        <v>131</v>
      </c>
    </row>
    <row r="22" spans="3:23" x14ac:dyDescent="0.25">
      <c r="C22" t="s">
        <v>132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67</v>
      </c>
      <c r="V22" t="s">
        <v>67</v>
      </c>
      <c r="W22" t="s">
        <v>67</v>
      </c>
    </row>
    <row r="23" spans="3:23" x14ac:dyDescent="0.25">
      <c r="C23" t="s">
        <v>133</v>
      </c>
      <c r="D23" t="s">
        <v>67</v>
      </c>
      <c r="E23" t="s">
        <v>67</v>
      </c>
      <c r="F23" t="s">
        <v>67</v>
      </c>
      <c r="G23" t="s">
        <v>67</v>
      </c>
      <c r="H23" t="s">
        <v>67</v>
      </c>
      <c r="I23" t="s">
        <v>67</v>
      </c>
      <c r="J23" t="s">
        <v>67</v>
      </c>
      <c r="K23" t="s">
        <v>131</v>
      </c>
      <c r="L23" t="s">
        <v>131</v>
      </c>
      <c r="M23" t="s">
        <v>67</v>
      </c>
      <c r="N23" t="s">
        <v>67</v>
      </c>
      <c r="O23" t="s">
        <v>67</v>
      </c>
      <c r="P23" t="s">
        <v>131</v>
      </c>
      <c r="Q23" t="s">
        <v>67</v>
      </c>
      <c r="R23" t="s">
        <v>67</v>
      </c>
      <c r="S23" t="s">
        <v>67</v>
      </c>
      <c r="T23" t="s">
        <v>67</v>
      </c>
      <c r="U23" t="s">
        <v>67</v>
      </c>
      <c r="V23" t="s">
        <v>67</v>
      </c>
      <c r="W23" t="s">
        <v>67</v>
      </c>
    </row>
    <row r="24" spans="3:23" x14ac:dyDescent="0.25">
      <c r="C24" t="s">
        <v>134</v>
      </c>
      <c r="D24" t="s">
        <v>131</v>
      </c>
      <c r="E24" t="s">
        <v>67</v>
      </c>
      <c r="F24" t="s">
        <v>67</v>
      </c>
      <c r="G24" t="s">
        <v>67</v>
      </c>
      <c r="H24" t="s">
        <v>131</v>
      </c>
      <c r="I24" t="s">
        <v>131</v>
      </c>
      <c r="J24" t="s">
        <v>67</v>
      </c>
      <c r="K24" t="s">
        <v>67</v>
      </c>
      <c r="L24" t="s">
        <v>67</v>
      </c>
      <c r="M24" t="s">
        <v>67</v>
      </c>
      <c r="N24" t="s">
        <v>67</v>
      </c>
      <c r="O24" t="s">
        <v>131</v>
      </c>
      <c r="P24" t="s">
        <v>67</v>
      </c>
      <c r="Q24" t="s">
        <v>131</v>
      </c>
      <c r="R24" t="s">
        <v>67</v>
      </c>
      <c r="S24" t="s">
        <v>131</v>
      </c>
      <c r="T24" t="s">
        <v>131</v>
      </c>
      <c r="U24" t="s">
        <v>67</v>
      </c>
      <c r="V24" t="s">
        <v>67</v>
      </c>
      <c r="W24" t="s">
        <v>131</v>
      </c>
    </row>
    <row r="25" spans="3:23" x14ac:dyDescent="0.25">
      <c r="C25" t="s">
        <v>135</v>
      </c>
      <c r="D25" t="s">
        <v>67</v>
      </c>
      <c r="E25" t="s">
        <v>67</v>
      </c>
      <c r="F25" t="s">
        <v>131</v>
      </c>
      <c r="G25" t="s">
        <v>131</v>
      </c>
      <c r="H25" t="s">
        <v>67</v>
      </c>
      <c r="I25" t="s">
        <v>67</v>
      </c>
      <c r="J25" t="s">
        <v>131</v>
      </c>
      <c r="K25" t="s">
        <v>67</v>
      </c>
      <c r="L25" t="s">
        <v>67</v>
      </c>
      <c r="M25" t="s">
        <v>131</v>
      </c>
      <c r="N25" t="s">
        <v>131</v>
      </c>
      <c r="O25" t="s">
        <v>67</v>
      </c>
      <c r="P25" t="s">
        <v>67</v>
      </c>
      <c r="Q25" t="s">
        <v>67</v>
      </c>
      <c r="R25" t="s">
        <v>131</v>
      </c>
      <c r="S25" t="s">
        <v>67</v>
      </c>
      <c r="T25" t="s">
        <v>67</v>
      </c>
      <c r="U25" t="s">
        <v>67</v>
      </c>
      <c r="V25" t="s">
        <v>131</v>
      </c>
      <c r="W25" t="s">
        <v>67</v>
      </c>
    </row>
    <row r="26" spans="3:23" x14ac:dyDescent="0.25">
      <c r="C26" t="s">
        <v>136</v>
      </c>
      <c r="D26" t="s">
        <v>67</v>
      </c>
      <c r="E26" t="s">
        <v>131</v>
      </c>
      <c r="F26" t="s">
        <v>67</v>
      </c>
      <c r="G26" t="s">
        <v>67</v>
      </c>
      <c r="H26" t="s">
        <v>67</v>
      </c>
      <c r="I26" t="s">
        <v>67</v>
      </c>
      <c r="J26" t="s">
        <v>67</v>
      </c>
      <c r="K26" t="s">
        <v>67</v>
      </c>
      <c r="L26" t="s">
        <v>67</v>
      </c>
      <c r="M26" t="s">
        <v>67</v>
      </c>
      <c r="N26" t="s">
        <v>67</v>
      </c>
      <c r="O26" t="s">
        <v>67</v>
      </c>
      <c r="P26" t="s">
        <v>67</v>
      </c>
      <c r="Q26" t="s">
        <v>67</v>
      </c>
      <c r="R26" t="s">
        <v>67</v>
      </c>
      <c r="S26" t="s">
        <v>67</v>
      </c>
      <c r="T26" t="s">
        <v>67</v>
      </c>
      <c r="U26" t="s">
        <v>131</v>
      </c>
      <c r="V26" t="s">
        <v>67</v>
      </c>
      <c r="W26" t="s">
        <v>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B4FD-E398-4E41-9050-3BE44789957D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20</v>
      </c>
      <c r="K13" t="s">
        <v>20</v>
      </c>
      <c r="L13" t="s">
        <v>20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26</v>
      </c>
      <c r="K14" t="s">
        <v>27</v>
      </c>
      <c r="L14" t="s">
        <v>26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31</v>
      </c>
      <c r="W14" t="s">
        <v>30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122</v>
      </c>
      <c r="B16" t="s">
        <v>123</v>
      </c>
      <c r="D16" t="s">
        <v>62</v>
      </c>
      <c r="E16" t="s">
        <v>62</v>
      </c>
      <c r="F16" t="s">
        <v>65</v>
      </c>
      <c r="G16" t="s">
        <v>64</v>
      </c>
      <c r="H16" t="s">
        <v>63</v>
      </c>
      <c r="I16" t="s">
        <v>62</v>
      </c>
      <c r="J16" t="s">
        <v>63</v>
      </c>
      <c r="K16" t="s">
        <v>63</v>
      </c>
      <c r="L16" t="s">
        <v>62</v>
      </c>
      <c r="M16" t="s">
        <v>63</v>
      </c>
      <c r="N16" t="s">
        <v>64</v>
      </c>
      <c r="O16" t="s">
        <v>62</v>
      </c>
      <c r="P16" t="s">
        <v>62</v>
      </c>
      <c r="Q16" t="s">
        <v>63</v>
      </c>
      <c r="R16" t="s">
        <v>63</v>
      </c>
      <c r="S16" t="s">
        <v>64</v>
      </c>
      <c r="T16" t="s">
        <v>62</v>
      </c>
      <c r="U16" t="s">
        <v>62</v>
      </c>
      <c r="V16" t="s">
        <v>65</v>
      </c>
      <c r="W16" t="s">
        <v>62</v>
      </c>
      <c r="X16">
        <v>6</v>
      </c>
      <c r="Y16" t="s">
        <v>124</v>
      </c>
      <c r="Z16" t="s">
        <v>67</v>
      </c>
      <c r="AA16" t="s">
        <v>125</v>
      </c>
      <c r="AB16" t="s">
        <v>69</v>
      </c>
    </row>
    <row r="19" spans="3:23" x14ac:dyDescent="0.25">
      <c r="C19" t="s">
        <v>126</v>
      </c>
      <c r="D19" t="s">
        <v>64</v>
      </c>
      <c r="E19" t="s">
        <v>63</v>
      </c>
      <c r="F19" t="s">
        <v>65</v>
      </c>
      <c r="G19" t="s">
        <v>62</v>
      </c>
      <c r="H19" t="s">
        <v>64</v>
      </c>
      <c r="I19" t="s">
        <v>62</v>
      </c>
      <c r="J19" t="s">
        <v>65</v>
      </c>
      <c r="K19" t="s">
        <v>62</v>
      </c>
      <c r="L19" t="s">
        <v>62</v>
      </c>
      <c r="M19" t="s">
        <v>65</v>
      </c>
      <c r="N19" t="s">
        <v>65</v>
      </c>
      <c r="O19" t="s">
        <v>64</v>
      </c>
      <c r="P19" t="s">
        <v>62</v>
      </c>
      <c r="Q19" t="s">
        <v>64</v>
      </c>
      <c r="R19" t="s">
        <v>65</v>
      </c>
      <c r="S19" t="s">
        <v>64</v>
      </c>
      <c r="T19" t="s">
        <v>63</v>
      </c>
      <c r="U19" t="s">
        <v>64</v>
      </c>
      <c r="V19" t="s">
        <v>65</v>
      </c>
      <c r="W19" t="s">
        <v>64</v>
      </c>
    </row>
    <row r="20" spans="3:23" x14ac:dyDescent="0.25">
      <c r="C20" t="s">
        <v>127</v>
      </c>
      <c r="D20">
        <v>0</v>
      </c>
      <c r="E20">
        <v>0</v>
      </c>
      <c r="F20">
        <v>1</v>
      </c>
      <c r="G20">
        <v>0</v>
      </c>
      <c r="H20">
        <v>0</v>
      </c>
      <c r="I20">
        <v>1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1</v>
      </c>
      <c r="Q20">
        <v>0</v>
      </c>
      <c r="R20">
        <v>0</v>
      </c>
      <c r="S20">
        <v>1</v>
      </c>
      <c r="T20">
        <v>0</v>
      </c>
      <c r="U20">
        <v>0</v>
      </c>
      <c r="V20">
        <v>1</v>
      </c>
      <c r="W20">
        <v>0</v>
      </c>
    </row>
    <row r="21" spans="3:23" x14ac:dyDescent="0.25">
      <c r="C21" t="s">
        <v>128</v>
      </c>
      <c r="D21" t="s">
        <v>67</v>
      </c>
      <c r="E21" t="s">
        <v>67</v>
      </c>
      <c r="F21" t="s">
        <v>131</v>
      </c>
      <c r="G21" t="s">
        <v>67</v>
      </c>
      <c r="H21" t="s">
        <v>67</v>
      </c>
      <c r="I21" t="s">
        <v>131</v>
      </c>
      <c r="J21" t="s">
        <v>67</v>
      </c>
      <c r="K21" t="s">
        <v>67</v>
      </c>
      <c r="L21" t="s">
        <v>131</v>
      </c>
      <c r="M21" t="s">
        <v>67</v>
      </c>
      <c r="N21" t="s">
        <v>67</v>
      </c>
      <c r="O21" t="s">
        <v>67</v>
      </c>
      <c r="P21" t="s">
        <v>131</v>
      </c>
      <c r="Q21" t="s">
        <v>67</v>
      </c>
      <c r="R21" t="s">
        <v>67</v>
      </c>
      <c r="S21" t="s">
        <v>131</v>
      </c>
      <c r="T21" t="s">
        <v>67</v>
      </c>
      <c r="U21" t="s">
        <v>67</v>
      </c>
      <c r="V21" t="s">
        <v>131</v>
      </c>
      <c r="W21" t="s">
        <v>67</v>
      </c>
    </row>
    <row r="22" spans="3:23" x14ac:dyDescent="0.25">
      <c r="C22" t="s">
        <v>132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67</v>
      </c>
      <c r="V22" t="s">
        <v>67</v>
      </c>
      <c r="W22" t="s">
        <v>67</v>
      </c>
    </row>
    <row r="23" spans="3:23" x14ac:dyDescent="0.25">
      <c r="C23" t="s">
        <v>133</v>
      </c>
      <c r="D23" t="s">
        <v>131</v>
      </c>
      <c r="E23" t="s">
        <v>131</v>
      </c>
      <c r="F23" t="s">
        <v>67</v>
      </c>
      <c r="G23" t="s">
        <v>67</v>
      </c>
      <c r="H23" t="s">
        <v>67</v>
      </c>
      <c r="I23" t="s">
        <v>131</v>
      </c>
      <c r="J23" t="s">
        <v>67</v>
      </c>
      <c r="K23" t="s">
        <v>67</v>
      </c>
      <c r="L23" t="s">
        <v>131</v>
      </c>
      <c r="M23" t="s">
        <v>67</v>
      </c>
      <c r="N23" t="s">
        <v>67</v>
      </c>
      <c r="O23" t="s">
        <v>131</v>
      </c>
      <c r="P23" t="s">
        <v>131</v>
      </c>
      <c r="Q23" t="s">
        <v>67</v>
      </c>
      <c r="R23" t="s">
        <v>67</v>
      </c>
      <c r="S23" t="s">
        <v>67</v>
      </c>
      <c r="T23" t="s">
        <v>131</v>
      </c>
      <c r="U23" t="s">
        <v>131</v>
      </c>
      <c r="V23" t="s">
        <v>67</v>
      </c>
      <c r="W23" t="s">
        <v>131</v>
      </c>
    </row>
    <row r="24" spans="3:23" x14ac:dyDescent="0.25">
      <c r="C24" t="s">
        <v>134</v>
      </c>
      <c r="D24" t="s">
        <v>67</v>
      </c>
      <c r="E24" t="s">
        <v>67</v>
      </c>
      <c r="F24" t="s">
        <v>67</v>
      </c>
      <c r="G24" t="s">
        <v>131</v>
      </c>
      <c r="H24" t="s">
        <v>67</v>
      </c>
      <c r="I24" t="s">
        <v>67</v>
      </c>
      <c r="J24" t="s">
        <v>67</v>
      </c>
      <c r="K24" t="s">
        <v>67</v>
      </c>
      <c r="L24" t="s">
        <v>67</v>
      </c>
      <c r="M24" t="s">
        <v>67</v>
      </c>
      <c r="N24" t="s">
        <v>131</v>
      </c>
      <c r="O24" t="s">
        <v>67</v>
      </c>
      <c r="P24" t="s">
        <v>67</v>
      </c>
      <c r="Q24" t="s">
        <v>67</v>
      </c>
      <c r="R24" t="s">
        <v>67</v>
      </c>
      <c r="S24" t="s">
        <v>131</v>
      </c>
      <c r="T24" t="s">
        <v>67</v>
      </c>
      <c r="U24" t="s">
        <v>67</v>
      </c>
      <c r="V24" t="s">
        <v>67</v>
      </c>
      <c r="W24" t="s">
        <v>67</v>
      </c>
    </row>
    <row r="25" spans="3:23" x14ac:dyDescent="0.25">
      <c r="C25" t="s">
        <v>135</v>
      </c>
      <c r="D25" t="s">
        <v>67</v>
      </c>
      <c r="E25" t="s">
        <v>67</v>
      </c>
      <c r="F25" t="s">
        <v>131</v>
      </c>
      <c r="G25" t="s">
        <v>67</v>
      </c>
      <c r="H25" t="s">
        <v>67</v>
      </c>
      <c r="I25" t="s">
        <v>67</v>
      </c>
      <c r="J25" t="s">
        <v>67</v>
      </c>
      <c r="K25" t="s">
        <v>67</v>
      </c>
      <c r="L25" t="s">
        <v>67</v>
      </c>
      <c r="M25" t="s">
        <v>67</v>
      </c>
      <c r="N25" t="s">
        <v>67</v>
      </c>
      <c r="O25" t="s">
        <v>67</v>
      </c>
      <c r="P25" t="s">
        <v>67</v>
      </c>
      <c r="Q25" t="s">
        <v>67</v>
      </c>
      <c r="R25" t="s">
        <v>67</v>
      </c>
      <c r="S25" t="s">
        <v>67</v>
      </c>
      <c r="T25" t="s">
        <v>67</v>
      </c>
      <c r="U25" t="s">
        <v>67</v>
      </c>
      <c r="V25" t="s">
        <v>131</v>
      </c>
      <c r="W25" t="s">
        <v>67</v>
      </c>
    </row>
    <row r="26" spans="3:23" x14ac:dyDescent="0.25">
      <c r="C26" t="s">
        <v>136</v>
      </c>
      <c r="D26" t="s">
        <v>67</v>
      </c>
      <c r="E26" t="s">
        <v>67</v>
      </c>
      <c r="F26" t="s">
        <v>67</v>
      </c>
      <c r="G26" t="s">
        <v>67</v>
      </c>
      <c r="H26" t="s">
        <v>131</v>
      </c>
      <c r="I26" t="s">
        <v>67</v>
      </c>
      <c r="J26" t="s">
        <v>131</v>
      </c>
      <c r="K26" t="s">
        <v>131</v>
      </c>
      <c r="L26" t="s">
        <v>67</v>
      </c>
      <c r="M26" t="s">
        <v>131</v>
      </c>
      <c r="N26" t="s">
        <v>67</v>
      </c>
      <c r="O26" t="s">
        <v>67</v>
      </c>
      <c r="P26" t="s">
        <v>67</v>
      </c>
      <c r="Q26" t="s">
        <v>131</v>
      </c>
      <c r="R26" t="s">
        <v>131</v>
      </c>
      <c r="S26" t="s">
        <v>67</v>
      </c>
      <c r="T26" t="s">
        <v>67</v>
      </c>
      <c r="U26" t="s">
        <v>67</v>
      </c>
      <c r="V26" t="s">
        <v>67</v>
      </c>
      <c r="W26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973FF-5664-4693-A315-927927629115}">
  <dimension ref="A6:AB28"/>
  <sheetViews>
    <sheetView topLeftCell="C1" workbookViewId="0">
      <selection activeCell="D21" sqref="D21:W21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20</v>
      </c>
      <c r="K13" t="s">
        <v>20</v>
      </c>
      <c r="L13" t="s">
        <v>20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26</v>
      </c>
      <c r="K14" t="s">
        <v>27</v>
      </c>
      <c r="L14" t="s">
        <v>26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31</v>
      </c>
      <c r="W14" t="s">
        <v>30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60</v>
      </c>
      <c r="B16" t="s">
        <v>61</v>
      </c>
      <c r="D16" t="s">
        <v>62</v>
      </c>
      <c r="E16" t="s">
        <v>62</v>
      </c>
      <c r="F16" t="s">
        <v>63</v>
      </c>
      <c r="G16" t="s">
        <v>64</v>
      </c>
      <c r="H16" t="s">
        <v>63</v>
      </c>
      <c r="I16" t="s">
        <v>64</v>
      </c>
      <c r="J16" t="s">
        <v>62</v>
      </c>
      <c r="K16" t="s">
        <v>64</v>
      </c>
      <c r="L16" t="s">
        <v>65</v>
      </c>
      <c r="M16" t="s">
        <v>63</v>
      </c>
      <c r="N16" t="s">
        <v>65</v>
      </c>
      <c r="O16" t="s">
        <v>62</v>
      </c>
      <c r="P16" t="s">
        <v>62</v>
      </c>
      <c r="Q16" t="s">
        <v>63</v>
      </c>
      <c r="R16" t="s">
        <v>62</v>
      </c>
      <c r="S16" t="s">
        <v>63</v>
      </c>
      <c r="T16" t="s">
        <v>65</v>
      </c>
      <c r="U16" t="s">
        <v>65</v>
      </c>
      <c r="V16" t="s">
        <v>64</v>
      </c>
      <c r="W16" t="s">
        <v>64</v>
      </c>
      <c r="X16">
        <v>3</v>
      </c>
      <c r="Y16" t="s">
        <v>66</v>
      </c>
      <c r="Z16" t="s">
        <v>67</v>
      </c>
      <c r="AA16" t="s">
        <v>68</v>
      </c>
      <c r="AB16" t="s">
        <v>69</v>
      </c>
    </row>
    <row r="17" spans="1:28" x14ac:dyDescent="0.25">
      <c r="A17" t="s">
        <v>70</v>
      </c>
      <c r="B17" t="s">
        <v>71</v>
      </c>
      <c r="D17" t="s">
        <v>62</v>
      </c>
      <c r="E17" t="s">
        <v>62</v>
      </c>
      <c r="F17" t="s">
        <v>63</v>
      </c>
      <c r="G17" t="s">
        <v>62</v>
      </c>
      <c r="H17" t="s">
        <v>63</v>
      </c>
      <c r="I17" t="s">
        <v>64</v>
      </c>
      <c r="J17" t="s">
        <v>63</v>
      </c>
      <c r="K17" t="s">
        <v>65</v>
      </c>
      <c r="L17" t="s">
        <v>62</v>
      </c>
      <c r="M17" t="s">
        <v>62</v>
      </c>
      <c r="N17" t="s">
        <v>65</v>
      </c>
      <c r="O17" t="s">
        <v>64</v>
      </c>
      <c r="P17" t="s">
        <v>62</v>
      </c>
      <c r="Q17" t="s">
        <v>64</v>
      </c>
      <c r="R17" t="s">
        <v>65</v>
      </c>
      <c r="S17" t="s">
        <v>62</v>
      </c>
      <c r="T17" t="s">
        <v>63</v>
      </c>
      <c r="U17" t="s">
        <v>62</v>
      </c>
      <c r="V17" t="s">
        <v>62</v>
      </c>
      <c r="W17" t="s">
        <v>65</v>
      </c>
      <c r="X17">
        <v>8</v>
      </c>
      <c r="Y17" t="s">
        <v>72</v>
      </c>
      <c r="Z17" t="s">
        <v>67</v>
      </c>
      <c r="AA17" t="s">
        <v>68</v>
      </c>
      <c r="AB17" t="s">
        <v>69</v>
      </c>
    </row>
    <row r="18" spans="1:28" x14ac:dyDescent="0.25">
      <c r="A18" t="s">
        <v>73</v>
      </c>
      <c r="B18" t="s">
        <v>74</v>
      </c>
      <c r="D18" t="s">
        <v>65</v>
      </c>
      <c r="E18" t="s">
        <v>62</v>
      </c>
      <c r="F18" t="s">
        <v>65</v>
      </c>
      <c r="G18" t="s">
        <v>65</v>
      </c>
      <c r="H18" t="s">
        <v>64</v>
      </c>
      <c r="I18" t="s">
        <v>64</v>
      </c>
      <c r="J18" t="s">
        <v>63</v>
      </c>
      <c r="K18" t="s">
        <v>65</v>
      </c>
      <c r="L18" t="s">
        <v>62</v>
      </c>
      <c r="M18" t="s">
        <v>64</v>
      </c>
      <c r="N18" t="s">
        <v>64</v>
      </c>
      <c r="O18" t="s">
        <v>64</v>
      </c>
      <c r="P18" t="s">
        <v>62</v>
      </c>
      <c r="Q18" t="s">
        <v>64</v>
      </c>
      <c r="R18" t="s">
        <v>65</v>
      </c>
      <c r="S18" t="s">
        <v>65</v>
      </c>
      <c r="T18" t="s">
        <v>63</v>
      </c>
      <c r="U18" t="s">
        <v>64</v>
      </c>
      <c r="V18" t="s">
        <v>65</v>
      </c>
      <c r="W18" t="s">
        <v>64</v>
      </c>
      <c r="X18">
        <v>11</v>
      </c>
      <c r="Y18" t="s">
        <v>75</v>
      </c>
      <c r="Z18" t="s">
        <v>67</v>
      </c>
      <c r="AA18" t="s">
        <v>68</v>
      </c>
      <c r="AB18" t="s">
        <v>69</v>
      </c>
    </row>
    <row r="21" spans="1:28" x14ac:dyDescent="0.25">
      <c r="C21" t="s">
        <v>126</v>
      </c>
      <c r="D21" t="s">
        <v>64</v>
      </c>
      <c r="E21" t="s">
        <v>63</v>
      </c>
      <c r="F21" t="s">
        <v>65</v>
      </c>
      <c r="G21" t="s">
        <v>62</v>
      </c>
      <c r="H21" t="s">
        <v>64</v>
      </c>
      <c r="I21" t="s">
        <v>62</v>
      </c>
      <c r="J21" t="s">
        <v>65</v>
      </c>
      <c r="K21" t="s">
        <v>62</v>
      </c>
      <c r="L21" t="s">
        <v>62</v>
      </c>
      <c r="M21" t="s">
        <v>65</v>
      </c>
      <c r="N21" t="s">
        <v>65</v>
      </c>
      <c r="O21" t="s">
        <v>64</v>
      </c>
      <c r="P21" t="s">
        <v>62</v>
      </c>
      <c r="Q21" t="s">
        <v>64</v>
      </c>
      <c r="R21" t="s">
        <v>65</v>
      </c>
      <c r="S21" t="s">
        <v>64</v>
      </c>
      <c r="T21" t="s">
        <v>63</v>
      </c>
      <c r="U21" t="s">
        <v>64</v>
      </c>
      <c r="V21" t="s">
        <v>65</v>
      </c>
      <c r="W21" t="s">
        <v>64</v>
      </c>
    </row>
    <row r="22" spans="1:28" x14ac:dyDescent="0.25">
      <c r="C22" t="s">
        <v>127</v>
      </c>
      <c r="D22">
        <v>0</v>
      </c>
      <c r="E22">
        <v>0</v>
      </c>
      <c r="F22">
        <v>1</v>
      </c>
      <c r="G22">
        <v>1</v>
      </c>
      <c r="H22">
        <v>1</v>
      </c>
      <c r="I22">
        <v>0</v>
      </c>
      <c r="J22">
        <v>0</v>
      </c>
      <c r="K22">
        <v>0</v>
      </c>
      <c r="L22">
        <v>2</v>
      </c>
      <c r="M22">
        <v>0</v>
      </c>
      <c r="N22">
        <v>2</v>
      </c>
      <c r="O22">
        <v>2</v>
      </c>
      <c r="P22">
        <v>3</v>
      </c>
      <c r="Q22">
        <v>2</v>
      </c>
      <c r="R22">
        <v>2</v>
      </c>
      <c r="S22">
        <v>0</v>
      </c>
      <c r="T22">
        <v>2</v>
      </c>
      <c r="U22">
        <v>1</v>
      </c>
      <c r="V22">
        <v>1</v>
      </c>
      <c r="W22">
        <v>2</v>
      </c>
    </row>
    <row r="23" spans="1:28" x14ac:dyDescent="0.25">
      <c r="C23" t="s">
        <v>128</v>
      </c>
      <c r="D23" t="s">
        <v>67</v>
      </c>
      <c r="E23" t="s">
        <v>67</v>
      </c>
      <c r="F23" t="s">
        <v>129</v>
      </c>
      <c r="G23" t="s">
        <v>129</v>
      </c>
      <c r="H23" t="s">
        <v>129</v>
      </c>
      <c r="I23" t="s">
        <v>67</v>
      </c>
      <c r="J23" t="s">
        <v>67</v>
      </c>
      <c r="K23" t="s">
        <v>67</v>
      </c>
      <c r="L23" t="s">
        <v>130</v>
      </c>
      <c r="M23" t="s">
        <v>67</v>
      </c>
      <c r="N23" t="s">
        <v>130</v>
      </c>
      <c r="O23" t="s">
        <v>130</v>
      </c>
      <c r="P23" t="s">
        <v>131</v>
      </c>
      <c r="Q23" t="s">
        <v>130</v>
      </c>
      <c r="R23" t="s">
        <v>130</v>
      </c>
      <c r="S23" t="s">
        <v>67</v>
      </c>
      <c r="T23" t="s">
        <v>130</v>
      </c>
      <c r="U23" t="s">
        <v>129</v>
      </c>
      <c r="V23" t="s">
        <v>129</v>
      </c>
      <c r="W23" t="s">
        <v>130</v>
      </c>
    </row>
    <row r="24" spans="1:28" x14ac:dyDescent="0.25">
      <c r="C24" t="s">
        <v>132</v>
      </c>
      <c r="D24" t="s">
        <v>67</v>
      </c>
      <c r="E24" t="s">
        <v>67</v>
      </c>
      <c r="F24" t="s">
        <v>67</v>
      </c>
      <c r="G24" t="s">
        <v>67</v>
      </c>
      <c r="H24" t="s">
        <v>67</v>
      </c>
      <c r="I24" t="s">
        <v>67</v>
      </c>
      <c r="J24" t="s">
        <v>67</v>
      </c>
      <c r="K24" t="s">
        <v>67</v>
      </c>
      <c r="L24" t="s">
        <v>67</v>
      </c>
      <c r="M24" t="s">
        <v>67</v>
      </c>
      <c r="N24" t="s">
        <v>67</v>
      </c>
      <c r="O24" t="s">
        <v>67</v>
      </c>
      <c r="P24" t="s">
        <v>67</v>
      </c>
      <c r="Q24" t="s">
        <v>67</v>
      </c>
      <c r="R24" t="s">
        <v>67</v>
      </c>
      <c r="S24" t="s">
        <v>67</v>
      </c>
      <c r="T24" t="s">
        <v>67</v>
      </c>
      <c r="U24" t="s">
        <v>67</v>
      </c>
      <c r="V24" t="s">
        <v>67</v>
      </c>
      <c r="W24" t="s">
        <v>67</v>
      </c>
    </row>
    <row r="25" spans="1:28" x14ac:dyDescent="0.25">
      <c r="C25" t="s">
        <v>133</v>
      </c>
      <c r="D25" t="s">
        <v>130</v>
      </c>
      <c r="E25" t="s">
        <v>131</v>
      </c>
      <c r="F25" t="s">
        <v>67</v>
      </c>
      <c r="G25" t="s">
        <v>129</v>
      </c>
      <c r="H25" t="s">
        <v>67</v>
      </c>
      <c r="I25" t="s">
        <v>67</v>
      </c>
      <c r="J25" t="s">
        <v>129</v>
      </c>
      <c r="K25" t="s">
        <v>67</v>
      </c>
      <c r="L25" t="s">
        <v>130</v>
      </c>
      <c r="M25" t="s">
        <v>129</v>
      </c>
      <c r="N25" t="s">
        <v>67</v>
      </c>
      <c r="O25" t="s">
        <v>129</v>
      </c>
      <c r="P25" t="s">
        <v>131</v>
      </c>
      <c r="Q25" t="s">
        <v>67</v>
      </c>
      <c r="R25" t="s">
        <v>129</v>
      </c>
      <c r="S25" t="s">
        <v>129</v>
      </c>
      <c r="T25" t="s">
        <v>67</v>
      </c>
      <c r="U25" t="s">
        <v>129</v>
      </c>
      <c r="V25" t="s">
        <v>129</v>
      </c>
      <c r="W25" t="s">
        <v>67</v>
      </c>
    </row>
    <row r="26" spans="1:28" x14ac:dyDescent="0.25">
      <c r="C26" t="s">
        <v>134</v>
      </c>
      <c r="D26" t="s">
        <v>67</v>
      </c>
      <c r="E26" t="s">
        <v>67</v>
      </c>
      <c r="F26" t="s">
        <v>67</v>
      </c>
      <c r="G26" t="s">
        <v>129</v>
      </c>
      <c r="H26" t="s">
        <v>129</v>
      </c>
      <c r="I26" t="s">
        <v>131</v>
      </c>
      <c r="J26" t="s">
        <v>67</v>
      </c>
      <c r="K26" t="s">
        <v>129</v>
      </c>
      <c r="L26" t="s">
        <v>67</v>
      </c>
      <c r="M26" t="s">
        <v>129</v>
      </c>
      <c r="N26" t="s">
        <v>129</v>
      </c>
      <c r="O26" t="s">
        <v>130</v>
      </c>
      <c r="P26" t="s">
        <v>67</v>
      </c>
      <c r="Q26" t="s">
        <v>130</v>
      </c>
      <c r="R26" t="s">
        <v>67</v>
      </c>
      <c r="S26" t="s">
        <v>67</v>
      </c>
      <c r="T26" t="s">
        <v>67</v>
      </c>
      <c r="U26" t="s">
        <v>129</v>
      </c>
      <c r="V26" t="s">
        <v>129</v>
      </c>
      <c r="W26" t="s">
        <v>130</v>
      </c>
    </row>
    <row r="27" spans="1:28" x14ac:dyDescent="0.25">
      <c r="C27" t="s">
        <v>135</v>
      </c>
      <c r="D27" t="s">
        <v>129</v>
      </c>
      <c r="E27" t="s">
        <v>67</v>
      </c>
      <c r="F27" t="s">
        <v>129</v>
      </c>
      <c r="G27" t="s">
        <v>129</v>
      </c>
      <c r="H27" t="s">
        <v>67</v>
      </c>
      <c r="I27" t="s">
        <v>67</v>
      </c>
      <c r="J27" t="s">
        <v>67</v>
      </c>
      <c r="K27" t="s">
        <v>130</v>
      </c>
      <c r="L27" t="s">
        <v>129</v>
      </c>
      <c r="M27" t="s">
        <v>67</v>
      </c>
      <c r="N27" t="s">
        <v>130</v>
      </c>
      <c r="O27" t="s">
        <v>67</v>
      </c>
      <c r="P27" t="s">
        <v>67</v>
      </c>
      <c r="Q27" t="s">
        <v>67</v>
      </c>
      <c r="R27" t="s">
        <v>130</v>
      </c>
      <c r="S27" t="s">
        <v>129</v>
      </c>
      <c r="T27" t="s">
        <v>129</v>
      </c>
      <c r="U27" t="s">
        <v>129</v>
      </c>
      <c r="V27" t="s">
        <v>129</v>
      </c>
      <c r="W27" t="s">
        <v>129</v>
      </c>
    </row>
    <row r="28" spans="1:28" x14ac:dyDescent="0.25">
      <c r="C28" t="s">
        <v>136</v>
      </c>
      <c r="D28" t="s">
        <v>67</v>
      </c>
      <c r="E28" t="s">
        <v>67</v>
      </c>
      <c r="F28" t="s">
        <v>130</v>
      </c>
      <c r="G28" t="s">
        <v>67</v>
      </c>
      <c r="H28" t="s">
        <v>130</v>
      </c>
      <c r="I28" t="s">
        <v>67</v>
      </c>
      <c r="J28" t="s">
        <v>130</v>
      </c>
      <c r="K28" t="s">
        <v>67</v>
      </c>
      <c r="L28" t="s">
        <v>67</v>
      </c>
      <c r="M28" t="s">
        <v>129</v>
      </c>
      <c r="N28" t="s">
        <v>67</v>
      </c>
      <c r="O28" t="s">
        <v>67</v>
      </c>
      <c r="P28" t="s">
        <v>67</v>
      </c>
      <c r="Q28" t="s">
        <v>129</v>
      </c>
      <c r="R28" t="s">
        <v>67</v>
      </c>
      <c r="S28" t="s">
        <v>129</v>
      </c>
      <c r="T28" t="s">
        <v>130</v>
      </c>
      <c r="U28" t="s">
        <v>67</v>
      </c>
      <c r="V28" t="s">
        <v>67</v>
      </c>
      <c r="W28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22B8D-472C-4AF8-B744-6243945E4332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20</v>
      </c>
      <c r="K13" t="s">
        <v>20</v>
      </c>
      <c r="L13" t="s">
        <v>20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26</v>
      </c>
      <c r="K14" t="s">
        <v>27</v>
      </c>
      <c r="L14" t="s">
        <v>26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31</v>
      </c>
      <c r="W14" t="s">
        <v>30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76</v>
      </c>
      <c r="B16" t="s">
        <v>77</v>
      </c>
      <c r="D16" t="s">
        <v>64</v>
      </c>
      <c r="E16" t="s">
        <v>64</v>
      </c>
      <c r="F16" t="s">
        <v>65</v>
      </c>
      <c r="G16" t="s">
        <v>65</v>
      </c>
      <c r="H16" t="s">
        <v>65</v>
      </c>
      <c r="I16" t="s">
        <v>65</v>
      </c>
      <c r="J16" t="s">
        <v>63</v>
      </c>
      <c r="K16" t="s">
        <v>62</v>
      </c>
      <c r="L16" t="s">
        <v>62</v>
      </c>
      <c r="M16" t="s">
        <v>64</v>
      </c>
      <c r="N16" t="s">
        <v>65</v>
      </c>
      <c r="O16" t="s">
        <v>65</v>
      </c>
      <c r="P16" t="s">
        <v>63</v>
      </c>
      <c r="Q16" t="s">
        <v>64</v>
      </c>
      <c r="R16" t="s">
        <v>65</v>
      </c>
      <c r="S16" t="s">
        <v>64</v>
      </c>
      <c r="T16" t="s">
        <v>64</v>
      </c>
      <c r="U16" t="s">
        <v>64</v>
      </c>
      <c r="V16" t="s">
        <v>65</v>
      </c>
      <c r="W16" t="s">
        <v>65</v>
      </c>
      <c r="X16">
        <v>10</v>
      </c>
      <c r="Y16" t="s">
        <v>78</v>
      </c>
      <c r="Z16" t="s">
        <v>67</v>
      </c>
      <c r="AA16" t="s">
        <v>79</v>
      </c>
      <c r="AB16" t="s">
        <v>69</v>
      </c>
    </row>
    <row r="17" spans="1:28" x14ac:dyDescent="0.25">
      <c r="A17" t="s">
        <v>80</v>
      </c>
      <c r="B17" t="s">
        <v>81</v>
      </c>
      <c r="D17" t="s">
        <v>64</v>
      </c>
      <c r="E17" t="s">
        <v>64</v>
      </c>
      <c r="F17" t="s">
        <v>65</v>
      </c>
      <c r="G17" t="s">
        <v>65</v>
      </c>
      <c r="H17" t="s">
        <v>64</v>
      </c>
      <c r="I17" t="s">
        <v>65</v>
      </c>
      <c r="J17" t="s">
        <v>63</v>
      </c>
      <c r="K17" t="s">
        <v>62</v>
      </c>
      <c r="L17" t="s">
        <v>62</v>
      </c>
      <c r="M17" t="s">
        <v>64</v>
      </c>
      <c r="N17" t="s">
        <v>65</v>
      </c>
      <c r="O17" t="s">
        <v>65</v>
      </c>
      <c r="P17" t="s">
        <v>63</v>
      </c>
      <c r="Q17" t="s">
        <v>64</v>
      </c>
      <c r="R17" t="s">
        <v>65</v>
      </c>
      <c r="S17" t="s">
        <v>63</v>
      </c>
      <c r="T17" t="s">
        <v>64</v>
      </c>
      <c r="U17" t="s">
        <v>64</v>
      </c>
      <c r="V17" t="s">
        <v>65</v>
      </c>
      <c r="W17" t="s">
        <v>65</v>
      </c>
      <c r="X17">
        <v>10</v>
      </c>
      <c r="Y17" t="s">
        <v>78</v>
      </c>
      <c r="Z17" t="s">
        <v>67</v>
      </c>
      <c r="AA17" t="s">
        <v>79</v>
      </c>
      <c r="AB17" t="s">
        <v>69</v>
      </c>
    </row>
    <row r="20" spans="1:28" x14ac:dyDescent="0.25">
      <c r="C20" t="s">
        <v>126</v>
      </c>
      <c r="D20" t="s">
        <v>64</v>
      </c>
      <c r="E20" t="s">
        <v>63</v>
      </c>
      <c r="F20" t="s">
        <v>65</v>
      </c>
      <c r="G20" t="s">
        <v>62</v>
      </c>
      <c r="H20" t="s">
        <v>64</v>
      </c>
      <c r="I20" t="s">
        <v>62</v>
      </c>
      <c r="J20" t="s">
        <v>65</v>
      </c>
      <c r="K20" t="s">
        <v>62</v>
      </c>
      <c r="L20" t="s">
        <v>62</v>
      </c>
      <c r="M20" t="s">
        <v>65</v>
      </c>
      <c r="N20" t="s">
        <v>65</v>
      </c>
      <c r="O20" t="s">
        <v>64</v>
      </c>
      <c r="P20" t="s">
        <v>62</v>
      </c>
      <c r="Q20" t="s">
        <v>64</v>
      </c>
      <c r="R20" t="s">
        <v>65</v>
      </c>
      <c r="S20" t="s">
        <v>64</v>
      </c>
      <c r="T20" t="s">
        <v>63</v>
      </c>
      <c r="U20" t="s">
        <v>64</v>
      </c>
      <c r="V20" t="s">
        <v>65</v>
      </c>
      <c r="W20" t="s">
        <v>64</v>
      </c>
    </row>
    <row r="21" spans="1:28" x14ac:dyDescent="0.25">
      <c r="C21" t="s">
        <v>127</v>
      </c>
      <c r="D21">
        <v>2</v>
      </c>
      <c r="E21">
        <v>0</v>
      </c>
      <c r="F21">
        <v>2</v>
      </c>
      <c r="G21">
        <v>0</v>
      </c>
      <c r="H21">
        <v>1</v>
      </c>
      <c r="I21">
        <v>0</v>
      </c>
      <c r="J21">
        <v>0</v>
      </c>
      <c r="K21">
        <v>2</v>
      </c>
      <c r="L21">
        <v>2</v>
      </c>
      <c r="M21">
        <v>0</v>
      </c>
      <c r="N21">
        <v>2</v>
      </c>
      <c r="O21">
        <v>0</v>
      </c>
      <c r="P21">
        <v>0</v>
      </c>
      <c r="Q21">
        <v>2</v>
      </c>
      <c r="R21">
        <v>2</v>
      </c>
      <c r="S21">
        <v>1</v>
      </c>
      <c r="T21">
        <v>0</v>
      </c>
      <c r="U21">
        <v>2</v>
      </c>
      <c r="V21">
        <v>2</v>
      </c>
      <c r="W21">
        <v>0</v>
      </c>
    </row>
    <row r="22" spans="1:28" x14ac:dyDescent="0.25">
      <c r="C22" t="s">
        <v>128</v>
      </c>
      <c r="D22" t="s">
        <v>131</v>
      </c>
      <c r="E22" t="s">
        <v>67</v>
      </c>
      <c r="F22" t="s">
        <v>131</v>
      </c>
      <c r="G22" t="s">
        <v>67</v>
      </c>
      <c r="H22" t="s">
        <v>78</v>
      </c>
      <c r="I22" t="s">
        <v>67</v>
      </c>
      <c r="J22" t="s">
        <v>67</v>
      </c>
      <c r="K22" t="s">
        <v>131</v>
      </c>
      <c r="L22" t="s">
        <v>131</v>
      </c>
      <c r="M22" t="s">
        <v>67</v>
      </c>
      <c r="N22" t="s">
        <v>131</v>
      </c>
      <c r="O22" t="s">
        <v>67</v>
      </c>
      <c r="P22" t="s">
        <v>67</v>
      </c>
      <c r="Q22" t="s">
        <v>131</v>
      </c>
      <c r="R22" t="s">
        <v>131</v>
      </c>
      <c r="S22" t="s">
        <v>78</v>
      </c>
      <c r="T22" t="s">
        <v>67</v>
      </c>
      <c r="U22" t="s">
        <v>131</v>
      </c>
      <c r="V22" t="s">
        <v>131</v>
      </c>
      <c r="W22" t="s">
        <v>67</v>
      </c>
    </row>
    <row r="23" spans="1:28" x14ac:dyDescent="0.25">
      <c r="C23" t="s">
        <v>132</v>
      </c>
      <c r="D23" t="s">
        <v>67</v>
      </c>
      <c r="E23" t="s">
        <v>67</v>
      </c>
      <c r="F23" t="s">
        <v>67</v>
      </c>
      <c r="G23" t="s">
        <v>67</v>
      </c>
      <c r="H23" t="s">
        <v>67</v>
      </c>
      <c r="I23" t="s">
        <v>67</v>
      </c>
      <c r="J23" t="s">
        <v>67</v>
      </c>
      <c r="K23" t="s">
        <v>67</v>
      </c>
      <c r="L23" t="s">
        <v>67</v>
      </c>
      <c r="M23" t="s">
        <v>67</v>
      </c>
      <c r="N23" t="s">
        <v>67</v>
      </c>
      <c r="O23" t="s">
        <v>67</v>
      </c>
      <c r="P23" t="s">
        <v>67</v>
      </c>
      <c r="Q23" t="s">
        <v>67</v>
      </c>
      <c r="R23" t="s">
        <v>67</v>
      </c>
      <c r="S23" t="s">
        <v>67</v>
      </c>
      <c r="T23" t="s">
        <v>67</v>
      </c>
      <c r="U23" t="s">
        <v>67</v>
      </c>
      <c r="V23" t="s">
        <v>67</v>
      </c>
      <c r="W23" t="s">
        <v>67</v>
      </c>
    </row>
    <row r="24" spans="1:28" x14ac:dyDescent="0.25">
      <c r="C24" t="s">
        <v>133</v>
      </c>
      <c r="D24" t="s">
        <v>67</v>
      </c>
      <c r="E24" t="s">
        <v>67</v>
      </c>
      <c r="F24" t="s">
        <v>67</v>
      </c>
      <c r="G24" t="s">
        <v>67</v>
      </c>
      <c r="H24" t="s">
        <v>67</v>
      </c>
      <c r="I24" t="s">
        <v>67</v>
      </c>
      <c r="J24" t="s">
        <v>67</v>
      </c>
      <c r="K24" t="s">
        <v>131</v>
      </c>
      <c r="L24" t="s">
        <v>131</v>
      </c>
      <c r="M24" t="s">
        <v>67</v>
      </c>
      <c r="N24" t="s">
        <v>67</v>
      </c>
      <c r="O24" t="s">
        <v>67</v>
      </c>
      <c r="P24" t="s">
        <v>67</v>
      </c>
      <c r="Q24" t="s">
        <v>67</v>
      </c>
      <c r="R24" t="s">
        <v>67</v>
      </c>
      <c r="S24" t="s">
        <v>67</v>
      </c>
      <c r="T24" t="s">
        <v>67</v>
      </c>
      <c r="U24" t="s">
        <v>67</v>
      </c>
      <c r="V24" t="s">
        <v>67</v>
      </c>
      <c r="W24" t="s">
        <v>67</v>
      </c>
    </row>
    <row r="25" spans="1:28" x14ac:dyDescent="0.25">
      <c r="C25" t="s">
        <v>134</v>
      </c>
      <c r="D25" t="s">
        <v>131</v>
      </c>
      <c r="E25" t="s">
        <v>131</v>
      </c>
      <c r="F25" t="s">
        <v>67</v>
      </c>
      <c r="G25" t="s">
        <v>67</v>
      </c>
      <c r="H25" t="s">
        <v>78</v>
      </c>
      <c r="I25" t="s">
        <v>67</v>
      </c>
      <c r="J25" t="s">
        <v>67</v>
      </c>
      <c r="K25" t="s">
        <v>67</v>
      </c>
      <c r="L25" t="s">
        <v>67</v>
      </c>
      <c r="M25" t="s">
        <v>131</v>
      </c>
      <c r="N25" t="s">
        <v>67</v>
      </c>
      <c r="O25" t="s">
        <v>67</v>
      </c>
      <c r="P25" t="s">
        <v>67</v>
      </c>
      <c r="Q25" t="s">
        <v>131</v>
      </c>
      <c r="R25" t="s">
        <v>67</v>
      </c>
      <c r="S25" t="s">
        <v>78</v>
      </c>
      <c r="T25" t="s">
        <v>131</v>
      </c>
      <c r="U25" t="s">
        <v>131</v>
      </c>
      <c r="V25" t="s">
        <v>67</v>
      </c>
      <c r="W25" t="s">
        <v>67</v>
      </c>
    </row>
    <row r="26" spans="1:28" x14ac:dyDescent="0.25">
      <c r="C26" t="s">
        <v>135</v>
      </c>
      <c r="D26" t="s">
        <v>67</v>
      </c>
      <c r="E26" t="s">
        <v>67</v>
      </c>
      <c r="F26" t="s">
        <v>131</v>
      </c>
      <c r="G26" t="s">
        <v>131</v>
      </c>
      <c r="H26" t="s">
        <v>78</v>
      </c>
      <c r="I26" t="s">
        <v>131</v>
      </c>
      <c r="J26" t="s">
        <v>67</v>
      </c>
      <c r="K26" t="s">
        <v>67</v>
      </c>
      <c r="L26" t="s">
        <v>67</v>
      </c>
      <c r="M26" t="s">
        <v>67</v>
      </c>
      <c r="N26" t="s">
        <v>131</v>
      </c>
      <c r="O26" t="s">
        <v>131</v>
      </c>
      <c r="P26" t="s">
        <v>67</v>
      </c>
      <c r="Q26" t="s">
        <v>67</v>
      </c>
      <c r="R26" t="s">
        <v>131</v>
      </c>
      <c r="S26" t="s">
        <v>67</v>
      </c>
      <c r="T26" t="s">
        <v>67</v>
      </c>
      <c r="U26" t="s">
        <v>67</v>
      </c>
      <c r="V26" t="s">
        <v>131</v>
      </c>
      <c r="W26" t="s">
        <v>131</v>
      </c>
    </row>
    <row r="27" spans="1:28" x14ac:dyDescent="0.25">
      <c r="C27" t="s">
        <v>136</v>
      </c>
      <c r="D27" t="s">
        <v>67</v>
      </c>
      <c r="E27" t="s">
        <v>67</v>
      </c>
      <c r="F27" t="s">
        <v>67</v>
      </c>
      <c r="G27" t="s">
        <v>67</v>
      </c>
      <c r="H27" t="s">
        <v>67</v>
      </c>
      <c r="I27" t="s">
        <v>67</v>
      </c>
      <c r="J27" t="s">
        <v>131</v>
      </c>
      <c r="K27" t="s">
        <v>67</v>
      </c>
      <c r="L27" t="s">
        <v>67</v>
      </c>
      <c r="M27" t="s">
        <v>67</v>
      </c>
      <c r="N27" t="s">
        <v>67</v>
      </c>
      <c r="O27" t="s">
        <v>67</v>
      </c>
      <c r="P27" t="s">
        <v>131</v>
      </c>
      <c r="Q27" t="s">
        <v>67</v>
      </c>
      <c r="R27" t="s">
        <v>67</v>
      </c>
      <c r="S27" t="s">
        <v>78</v>
      </c>
      <c r="T27" t="s">
        <v>67</v>
      </c>
      <c r="U27" t="s">
        <v>67</v>
      </c>
      <c r="V27" t="s">
        <v>67</v>
      </c>
      <c r="W27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05F92-727E-4E90-B6FC-EC375A77E49D}">
  <dimension ref="A6:AB29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20</v>
      </c>
      <c r="K13" t="s">
        <v>20</v>
      </c>
      <c r="L13" t="s">
        <v>20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26</v>
      </c>
      <c r="K14" t="s">
        <v>27</v>
      </c>
      <c r="L14" t="s">
        <v>26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31</v>
      </c>
      <c r="W14" t="s">
        <v>30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82</v>
      </c>
      <c r="B16" t="s">
        <v>83</v>
      </c>
      <c r="D16" t="s">
        <v>63</v>
      </c>
      <c r="E16" t="s">
        <v>63</v>
      </c>
      <c r="F16" t="s">
        <v>65</v>
      </c>
      <c r="G16" t="s">
        <v>62</v>
      </c>
      <c r="H16" t="s">
        <v>62</v>
      </c>
      <c r="I16" t="s">
        <v>63</v>
      </c>
      <c r="J16" t="s">
        <v>62</v>
      </c>
      <c r="K16" t="s">
        <v>63</v>
      </c>
      <c r="L16" t="s">
        <v>63</v>
      </c>
      <c r="M16" t="s">
        <v>62</v>
      </c>
      <c r="N16" t="s">
        <v>65</v>
      </c>
      <c r="O16" t="s">
        <v>64</v>
      </c>
      <c r="P16" t="s">
        <v>62</v>
      </c>
      <c r="Q16" t="s">
        <v>64</v>
      </c>
      <c r="R16" t="s">
        <v>63</v>
      </c>
      <c r="S16" t="s">
        <v>63</v>
      </c>
      <c r="T16" t="s">
        <v>64</v>
      </c>
      <c r="U16" t="s">
        <v>64</v>
      </c>
      <c r="V16" t="s">
        <v>65</v>
      </c>
      <c r="W16" t="s">
        <v>65</v>
      </c>
      <c r="X16">
        <v>9</v>
      </c>
      <c r="Y16" t="s">
        <v>84</v>
      </c>
      <c r="Z16" t="s">
        <v>67</v>
      </c>
      <c r="AA16" t="s">
        <v>85</v>
      </c>
      <c r="AB16" t="s">
        <v>69</v>
      </c>
    </row>
    <row r="17" spans="1:28" x14ac:dyDescent="0.25">
      <c r="A17" t="s">
        <v>86</v>
      </c>
      <c r="B17" t="s">
        <v>87</v>
      </c>
      <c r="D17" t="s">
        <v>63</v>
      </c>
      <c r="E17" t="s">
        <v>64</v>
      </c>
      <c r="F17" t="s">
        <v>65</v>
      </c>
      <c r="G17" t="s">
        <v>62</v>
      </c>
      <c r="H17" t="s">
        <v>63</v>
      </c>
      <c r="I17" t="s">
        <v>64</v>
      </c>
      <c r="J17" t="s">
        <v>63</v>
      </c>
      <c r="K17" t="s">
        <v>65</v>
      </c>
      <c r="L17" t="s">
        <v>62</v>
      </c>
      <c r="M17" t="s">
        <v>64</v>
      </c>
      <c r="N17" t="s">
        <v>65</v>
      </c>
      <c r="O17" t="s">
        <v>62</v>
      </c>
      <c r="P17" t="s">
        <v>62</v>
      </c>
      <c r="Q17" t="s">
        <v>64</v>
      </c>
      <c r="R17" t="s">
        <v>65</v>
      </c>
      <c r="S17" t="s">
        <v>64</v>
      </c>
      <c r="T17" t="s">
        <v>63</v>
      </c>
      <c r="U17" t="s">
        <v>65</v>
      </c>
      <c r="V17" t="s">
        <v>64</v>
      </c>
      <c r="W17" t="s">
        <v>64</v>
      </c>
      <c r="X17">
        <v>10</v>
      </c>
      <c r="Y17" t="s">
        <v>78</v>
      </c>
      <c r="Z17" t="s">
        <v>67</v>
      </c>
      <c r="AA17" t="s">
        <v>85</v>
      </c>
      <c r="AB17" t="s">
        <v>69</v>
      </c>
    </row>
    <row r="18" spans="1:28" x14ac:dyDescent="0.25">
      <c r="A18" t="s">
        <v>88</v>
      </c>
      <c r="B18" t="s">
        <v>89</v>
      </c>
      <c r="D18" t="s">
        <v>62</v>
      </c>
      <c r="E18" t="s">
        <v>62</v>
      </c>
      <c r="F18" t="s">
        <v>63</v>
      </c>
      <c r="G18" t="s">
        <v>62</v>
      </c>
      <c r="H18" t="s">
        <v>63</v>
      </c>
      <c r="I18" t="s">
        <v>62</v>
      </c>
      <c r="J18" t="s">
        <v>65</v>
      </c>
      <c r="K18" t="s">
        <v>65</v>
      </c>
      <c r="L18" t="s">
        <v>62</v>
      </c>
      <c r="M18" t="s">
        <v>62</v>
      </c>
      <c r="N18" t="s">
        <v>63</v>
      </c>
      <c r="O18" t="s">
        <v>64</v>
      </c>
      <c r="P18" t="s">
        <v>62</v>
      </c>
      <c r="Q18" t="s">
        <v>65</v>
      </c>
      <c r="R18" t="s">
        <v>65</v>
      </c>
      <c r="S18" t="s">
        <v>64</v>
      </c>
      <c r="T18" t="s">
        <v>65</v>
      </c>
      <c r="U18" t="s">
        <v>64</v>
      </c>
      <c r="V18" t="s">
        <v>64</v>
      </c>
      <c r="W18" t="s">
        <v>64</v>
      </c>
      <c r="X18">
        <v>10</v>
      </c>
      <c r="Y18" t="s">
        <v>78</v>
      </c>
      <c r="Z18" t="s">
        <v>67</v>
      </c>
      <c r="AA18" t="s">
        <v>85</v>
      </c>
      <c r="AB18" t="s">
        <v>69</v>
      </c>
    </row>
    <row r="19" spans="1:28" x14ac:dyDescent="0.25">
      <c r="A19" t="s">
        <v>90</v>
      </c>
      <c r="B19" t="s">
        <v>91</v>
      </c>
      <c r="D19" t="s">
        <v>64</v>
      </c>
      <c r="E19" t="s">
        <v>62</v>
      </c>
      <c r="F19" t="s">
        <v>65</v>
      </c>
      <c r="G19" t="s">
        <v>62</v>
      </c>
      <c r="H19" t="s">
        <v>64</v>
      </c>
      <c r="I19" t="s">
        <v>64</v>
      </c>
      <c r="J19" t="s">
        <v>62</v>
      </c>
      <c r="K19" t="s">
        <v>65</v>
      </c>
      <c r="L19" t="s">
        <v>62</v>
      </c>
      <c r="M19" t="s">
        <v>65</v>
      </c>
      <c r="N19" t="s">
        <v>65</v>
      </c>
      <c r="O19" t="s">
        <v>64</v>
      </c>
      <c r="P19" t="s">
        <v>62</v>
      </c>
      <c r="Q19" t="s">
        <v>64</v>
      </c>
      <c r="R19" t="s">
        <v>63</v>
      </c>
      <c r="S19" t="s">
        <v>64</v>
      </c>
      <c r="T19" t="s">
        <v>62</v>
      </c>
      <c r="U19" t="s">
        <v>65</v>
      </c>
      <c r="V19" t="s">
        <v>64</v>
      </c>
      <c r="W19" t="s">
        <v>64</v>
      </c>
      <c r="X19">
        <v>12</v>
      </c>
      <c r="Y19" t="s">
        <v>92</v>
      </c>
      <c r="Z19" t="s">
        <v>67</v>
      </c>
      <c r="AA19" t="s">
        <v>85</v>
      </c>
      <c r="AB19" t="s">
        <v>69</v>
      </c>
    </row>
    <row r="22" spans="1:28" x14ac:dyDescent="0.25">
      <c r="C22" t="s">
        <v>126</v>
      </c>
      <c r="D22" t="s">
        <v>64</v>
      </c>
      <c r="E22" t="s">
        <v>63</v>
      </c>
      <c r="F22" t="s">
        <v>65</v>
      </c>
      <c r="G22" t="s">
        <v>62</v>
      </c>
      <c r="H22" t="s">
        <v>64</v>
      </c>
      <c r="I22" t="s">
        <v>62</v>
      </c>
      <c r="J22" t="s">
        <v>65</v>
      </c>
      <c r="K22" t="s">
        <v>62</v>
      </c>
      <c r="L22" t="s">
        <v>62</v>
      </c>
      <c r="M22" t="s">
        <v>65</v>
      </c>
      <c r="N22" t="s">
        <v>65</v>
      </c>
      <c r="O22" t="s">
        <v>64</v>
      </c>
      <c r="P22" t="s">
        <v>62</v>
      </c>
      <c r="Q22" t="s">
        <v>64</v>
      </c>
      <c r="R22" t="s">
        <v>65</v>
      </c>
      <c r="S22" t="s">
        <v>64</v>
      </c>
      <c r="T22" t="s">
        <v>63</v>
      </c>
      <c r="U22" t="s">
        <v>64</v>
      </c>
      <c r="V22" t="s">
        <v>65</v>
      </c>
      <c r="W22" t="s">
        <v>64</v>
      </c>
    </row>
    <row r="23" spans="1:28" x14ac:dyDescent="0.25">
      <c r="C23" t="s">
        <v>127</v>
      </c>
      <c r="D23">
        <v>1</v>
      </c>
      <c r="E23">
        <v>1</v>
      </c>
      <c r="F23">
        <v>3</v>
      </c>
      <c r="G23">
        <v>4</v>
      </c>
      <c r="H23">
        <v>1</v>
      </c>
      <c r="I23">
        <v>1</v>
      </c>
      <c r="J23">
        <v>1</v>
      </c>
      <c r="K23">
        <v>0</v>
      </c>
      <c r="L23">
        <v>3</v>
      </c>
      <c r="M23">
        <v>1</v>
      </c>
      <c r="N23">
        <v>3</v>
      </c>
      <c r="O23">
        <v>3</v>
      </c>
      <c r="P23">
        <v>4</v>
      </c>
      <c r="Q23">
        <v>3</v>
      </c>
      <c r="R23">
        <v>2</v>
      </c>
      <c r="S23">
        <v>3</v>
      </c>
      <c r="T23">
        <v>1</v>
      </c>
      <c r="U23">
        <v>2</v>
      </c>
      <c r="V23">
        <v>1</v>
      </c>
      <c r="W23">
        <v>3</v>
      </c>
    </row>
    <row r="24" spans="1:28" x14ac:dyDescent="0.25">
      <c r="C24" t="s">
        <v>128</v>
      </c>
      <c r="D24" t="s">
        <v>104</v>
      </c>
      <c r="E24" t="s">
        <v>104</v>
      </c>
      <c r="F24" t="s">
        <v>137</v>
      </c>
      <c r="G24" t="s">
        <v>131</v>
      </c>
      <c r="H24" t="s">
        <v>104</v>
      </c>
      <c r="I24" t="s">
        <v>104</v>
      </c>
      <c r="J24" t="s">
        <v>104</v>
      </c>
      <c r="K24" t="s">
        <v>67</v>
      </c>
      <c r="L24" t="s">
        <v>137</v>
      </c>
      <c r="M24" t="s">
        <v>104</v>
      </c>
      <c r="N24" t="s">
        <v>137</v>
      </c>
      <c r="O24" t="s">
        <v>137</v>
      </c>
      <c r="P24" t="s">
        <v>131</v>
      </c>
      <c r="Q24" t="s">
        <v>137</v>
      </c>
      <c r="R24" t="s">
        <v>78</v>
      </c>
      <c r="S24" t="s">
        <v>137</v>
      </c>
      <c r="T24" t="s">
        <v>104</v>
      </c>
      <c r="U24" t="s">
        <v>78</v>
      </c>
      <c r="V24" t="s">
        <v>104</v>
      </c>
      <c r="W24" t="s">
        <v>137</v>
      </c>
    </row>
    <row r="25" spans="1:28" x14ac:dyDescent="0.25">
      <c r="C25" t="s">
        <v>132</v>
      </c>
      <c r="D25" t="s">
        <v>67</v>
      </c>
      <c r="E25" t="s">
        <v>67</v>
      </c>
      <c r="F25" t="s">
        <v>67</v>
      </c>
      <c r="G25" t="s">
        <v>67</v>
      </c>
      <c r="H25" t="s">
        <v>67</v>
      </c>
      <c r="I25" t="s">
        <v>67</v>
      </c>
      <c r="J25" t="s">
        <v>67</v>
      </c>
      <c r="K25" t="s">
        <v>67</v>
      </c>
      <c r="L25" t="s">
        <v>67</v>
      </c>
      <c r="M25" t="s">
        <v>67</v>
      </c>
      <c r="N25" t="s">
        <v>67</v>
      </c>
      <c r="O25" t="s">
        <v>67</v>
      </c>
      <c r="P25" t="s">
        <v>67</v>
      </c>
      <c r="Q25" t="s">
        <v>67</v>
      </c>
      <c r="R25" t="s">
        <v>67</v>
      </c>
      <c r="S25" t="s">
        <v>67</v>
      </c>
      <c r="T25" t="s">
        <v>67</v>
      </c>
      <c r="U25" t="s">
        <v>67</v>
      </c>
      <c r="V25" t="s">
        <v>67</v>
      </c>
      <c r="W25" t="s">
        <v>67</v>
      </c>
    </row>
    <row r="26" spans="1:28" x14ac:dyDescent="0.25">
      <c r="C26" t="s">
        <v>133</v>
      </c>
      <c r="D26" t="s">
        <v>104</v>
      </c>
      <c r="E26" t="s">
        <v>78</v>
      </c>
      <c r="F26" t="s">
        <v>67</v>
      </c>
      <c r="G26" t="s">
        <v>131</v>
      </c>
      <c r="H26" t="s">
        <v>104</v>
      </c>
      <c r="I26" t="s">
        <v>104</v>
      </c>
      <c r="J26" t="s">
        <v>78</v>
      </c>
      <c r="K26" t="s">
        <v>67</v>
      </c>
      <c r="L26" t="s">
        <v>137</v>
      </c>
      <c r="M26" t="s">
        <v>78</v>
      </c>
      <c r="N26" t="s">
        <v>67</v>
      </c>
      <c r="O26" t="s">
        <v>104</v>
      </c>
      <c r="P26" t="s">
        <v>131</v>
      </c>
      <c r="Q26" t="s">
        <v>67</v>
      </c>
      <c r="R26" t="s">
        <v>67</v>
      </c>
      <c r="S26" t="s">
        <v>67</v>
      </c>
      <c r="T26" t="s">
        <v>104</v>
      </c>
      <c r="U26" t="s">
        <v>67</v>
      </c>
      <c r="V26" t="s">
        <v>67</v>
      </c>
      <c r="W26" t="s">
        <v>67</v>
      </c>
    </row>
    <row r="27" spans="1:28" x14ac:dyDescent="0.25">
      <c r="C27" t="s">
        <v>134</v>
      </c>
      <c r="D27" t="s">
        <v>104</v>
      </c>
      <c r="E27" t="s">
        <v>104</v>
      </c>
      <c r="F27" t="s">
        <v>67</v>
      </c>
      <c r="G27" t="s">
        <v>67</v>
      </c>
      <c r="H27" t="s">
        <v>104</v>
      </c>
      <c r="I27" t="s">
        <v>78</v>
      </c>
      <c r="J27" t="s">
        <v>67</v>
      </c>
      <c r="K27" t="s">
        <v>67</v>
      </c>
      <c r="L27" t="s">
        <v>67</v>
      </c>
      <c r="M27" t="s">
        <v>104</v>
      </c>
      <c r="N27" t="s">
        <v>67</v>
      </c>
      <c r="O27" t="s">
        <v>137</v>
      </c>
      <c r="P27" t="s">
        <v>67</v>
      </c>
      <c r="Q27" t="s">
        <v>137</v>
      </c>
      <c r="R27" t="s">
        <v>67</v>
      </c>
      <c r="S27" t="s">
        <v>137</v>
      </c>
      <c r="T27" t="s">
        <v>104</v>
      </c>
      <c r="U27" t="s">
        <v>78</v>
      </c>
      <c r="V27" t="s">
        <v>137</v>
      </c>
      <c r="W27" t="s">
        <v>137</v>
      </c>
    </row>
    <row r="28" spans="1:28" x14ac:dyDescent="0.25">
      <c r="C28" t="s">
        <v>135</v>
      </c>
      <c r="D28" t="s">
        <v>67</v>
      </c>
      <c r="E28" t="s">
        <v>67</v>
      </c>
      <c r="F28" t="s">
        <v>137</v>
      </c>
      <c r="G28" t="s">
        <v>67</v>
      </c>
      <c r="H28" t="s">
        <v>67</v>
      </c>
      <c r="I28" t="s">
        <v>67</v>
      </c>
      <c r="J28" t="s">
        <v>104</v>
      </c>
      <c r="K28" t="s">
        <v>137</v>
      </c>
      <c r="L28" t="s">
        <v>67</v>
      </c>
      <c r="M28" t="s">
        <v>104</v>
      </c>
      <c r="N28" t="s">
        <v>137</v>
      </c>
      <c r="O28" t="s">
        <v>67</v>
      </c>
      <c r="P28" t="s">
        <v>67</v>
      </c>
      <c r="Q28" t="s">
        <v>104</v>
      </c>
      <c r="R28" t="s">
        <v>78</v>
      </c>
      <c r="S28" t="s">
        <v>67</v>
      </c>
      <c r="T28" t="s">
        <v>104</v>
      </c>
      <c r="U28" t="s">
        <v>78</v>
      </c>
      <c r="V28" t="s">
        <v>104</v>
      </c>
      <c r="W28" t="s">
        <v>104</v>
      </c>
    </row>
    <row r="29" spans="1:28" x14ac:dyDescent="0.25">
      <c r="C29" t="s">
        <v>136</v>
      </c>
      <c r="D29" t="s">
        <v>78</v>
      </c>
      <c r="E29" t="s">
        <v>104</v>
      </c>
      <c r="F29" t="s">
        <v>104</v>
      </c>
      <c r="G29" t="s">
        <v>67</v>
      </c>
      <c r="H29" t="s">
        <v>78</v>
      </c>
      <c r="I29" t="s">
        <v>104</v>
      </c>
      <c r="J29" t="s">
        <v>104</v>
      </c>
      <c r="K29" t="s">
        <v>104</v>
      </c>
      <c r="L29" t="s">
        <v>104</v>
      </c>
      <c r="M29" t="s">
        <v>67</v>
      </c>
      <c r="N29" t="s">
        <v>104</v>
      </c>
      <c r="O29" t="s">
        <v>67</v>
      </c>
      <c r="P29" t="s">
        <v>67</v>
      </c>
      <c r="Q29" t="s">
        <v>67</v>
      </c>
      <c r="R29" t="s">
        <v>78</v>
      </c>
      <c r="S29" t="s">
        <v>104</v>
      </c>
      <c r="T29" t="s">
        <v>104</v>
      </c>
      <c r="U29" t="s">
        <v>67</v>
      </c>
      <c r="V29" t="s">
        <v>67</v>
      </c>
      <c r="W29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4FED3-1F76-4A4E-91C0-E4D5DAA205FD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20</v>
      </c>
      <c r="K13" t="s">
        <v>20</v>
      </c>
      <c r="L13" t="s">
        <v>20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26</v>
      </c>
      <c r="K14" t="s">
        <v>27</v>
      </c>
      <c r="L14" t="s">
        <v>26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31</v>
      </c>
      <c r="W14" t="s">
        <v>30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93</v>
      </c>
      <c r="B16" t="s">
        <v>94</v>
      </c>
      <c r="D16" t="s">
        <v>64</v>
      </c>
      <c r="E16" t="s">
        <v>65</v>
      </c>
      <c r="F16" t="s">
        <v>63</v>
      </c>
      <c r="G16" t="s">
        <v>64</v>
      </c>
      <c r="H16" t="s">
        <v>63</v>
      </c>
      <c r="I16" t="s">
        <v>65</v>
      </c>
      <c r="J16" t="s">
        <v>65</v>
      </c>
      <c r="K16" t="s">
        <v>65</v>
      </c>
      <c r="L16" t="s">
        <v>62</v>
      </c>
      <c r="M16" t="s">
        <v>65</v>
      </c>
      <c r="N16" t="s">
        <v>64</v>
      </c>
      <c r="O16" t="s">
        <v>64</v>
      </c>
      <c r="P16" t="s">
        <v>65</v>
      </c>
      <c r="Q16" t="s">
        <v>64</v>
      </c>
      <c r="R16" t="s">
        <v>63</v>
      </c>
      <c r="S16" t="s">
        <v>64</v>
      </c>
      <c r="T16" t="s">
        <v>63</v>
      </c>
      <c r="U16" t="s">
        <v>64</v>
      </c>
      <c r="V16" t="s">
        <v>64</v>
      </c>
      <c r="W16" t="s">
        <v>62</v>
      </c>
      <c r="X16">
        <v>9</v>
      </c>
      <c r="Y16" t="s">
        <v>84</v>
      </c>
      <c r="Z16" t="s">
        <v>67</v>
      </c>
      <c r="AA16" t="s">
        <v>95</v>
      </c>
      <c r="AB16" t="s">
        <v>69</v>
      </c>
    </row>
    <row r="17" spans="1:28" x14ac:dyDescent="0.25">
      <c r="A17" t="s">
        <v>96</v>
      </c>
      <c r="B17" t="s">
        <v>97</v>
      </c>
      <c r="D17" t="s">
        <v>63</v>
      </c>
      <c r="E17" t="s">
        <v>62</v>
      </c>
      <c r="F17" t="s">
        <v>65</v>
      </c>
      <c r="G17" t="s">
        <v>65</v>
      </c>
      <c r="H17" t="s">
        <v>63</v>
      </c>
      <c r="I17" t="s">
        <v>65</v>
      </c>
      <c r="J17" t="s">
        <v>65</v>
      </c>
      <c r="K17" t="s">
        <v>65</v>
      </c>
      <c r="L17" t="s">
        <v>65</v>
      </c>
      <c r="M17" t="s">
        <v>64</v>
      </c>
      <c r="N17" t="s">
        <v>65</v>
      </c>
      <c r="O17" t="s">
        <v>62</v>
      </c>
      <c r="P17" t="s">
        <v>63</v>
      </c>
      <c r="Q17" t="s">
        <v>62</v>
      </c>
      <c r="R17" t="s">
        <v>63</v>
      </c>
      <c r="S17" t="s">
        <v>64</v>
      </c>
      <c r="T17" t="s">
        <v>63</v>
      </c>
      <c r="U17" t="s">
        <v>63</v>
      </c>
      <c r="V17" t="s">
        <v>65</v>
      </c>
      <c r="W17" t="s">
        <v>64</v>
      </c>
      <c r="X17">
        <v>7</v>
      </c>
      <c r="Y17" t="s">
        <v>98</v>
      </c>
      <c r="Z17" t="s">
        <v>67</v>
      </c>
      <c r="AA17" t="s">
        <v>95</v>
      </c>
      <c r="AB17" t="s">
        <v>69</v>
      </c>
    </row>
    <row r="20" spans="1:28" x14ac:dyDescent="0.25">
      <c r="C20" t="s">
        <v>126</v>
      </c>
      <c r="D20" t="s">
        <v>64</v>
      </c>
      <c r="E20" t="s">
        <v>63</v>
      </c>
      <c r="F20" t="s">
        <v>65</v>
      </c>
      <c r="G20" t="s">
        <v>62</v>
      </c>
      <c r="H20" t="s">
        <v>64</v>
      </c>
      <c r="I20" t="s">
        <v>62</v>
      </c>
      <c r="J20" t="s">
        <v>65</v>
      </c>
      <c r="K20" t="s">
        <v>62</v>
      </c>
      <c r="L20" t="s">
        <v>62</v>
      </c>
      <c r="M20" t="s">
        <v>65</v>
      </c>
      <c r="N20" t="s">
        <v>65</v>
      </c>
      <c r="O20" t="s">
        <v>64</v>
      </c>
      <c r="P20" t="s">
        <v>62</v>
      </c>
      <c r="Q20" t="s">
        <v>64</v>
      </c>
      <c r="R20" t="s">
        <v>65</v>
      </c>
      <c r="S20" t="s">
        <v>64</v>
      </c>
      <c r="T20" t="s">
        <v>63</v>
      </c>
      <c r="U20" t="s">
        <v>64</v>
      </c>
      <c r="V20" t="s">
        <v>65</v>
      </c>
      <c r="W20" t="s">
        <v>64</v>
      </c>
    </row>
    <row r="21" spans="1:28" x14ac:dyDescent="0.25">
      <c r="C21" t="s">
        <v>127</v>
      </c>
      <c r="D21">
        <v>1</v>
      </c>
      <c r="E21">
        <v>0</v>
      </c>
      <c r="F21">
        <v>1</v>
      </c>
      <c r="G21">
        <v>0</v>
      </c>
      <c r="H21">
        <v>0</v>
      </c>
      <c r="I21">
        <v>0</v>
      </c>
      <c r="J21">
        <v>2</v>
      </c>
      <c r="K21">
        <v>0</v>
      </c>
      <c r="L21">
        <v>1</v>
      </c>
      <c r="M21">
        <v>1</v>
      </c>
      <c r="N21">
        <v>1</v>
      </c>
      <c r="O21">
        <v>1</v>
      </c>
      <c r="P21">
        <v>0</v>
      </c>
      <c r="Q21">
        <v>1</v>
      </c>
      <c r="R21">
        <v>0</v>
      </c>
      <c r="S21">
        <v>2</v>
      </c>
      <c r="T21">
        <v>2</v>
      </c>
      <c r="U21">
        <v>1</v>
      </c>
      <c r="V21">
        <v>1</v>
      </c>
      <c r="W21">
        <v>1</v>
      </c>
    </row>
    <row r="22" spans="1:28" x14ac:dyDescent="0.25">
      <c r="C22" t="s">
        <v>128</v>
      </c>
      <c r="D22" t="s">
        <v>78</v>
      </c>
      <c r="E22" t="s">
        <v>67</v>
      </c>
      <c r="F22" t="s">
        <v>78</v>
      </c>
      <c r="G22" t="s">
        <v>67</v>
      </c>
      <c r="H22" t="s">
        <v>67</v>
      </c>
      <c r="I22" t="s">
        <v>67</v>
      </c>
      <c r="J22" t="s">
        <v>131</v>
      </c>
      <c r="K22" t="s">
        <v>67</v>
      </c>
      <c r="L22" t="s">
        <v>78</v>
      </c>
      <c r="M22" t="s">
        <v>78</v>
      </c>
      <c r="N22" t="s">
        <v>78</v>
      </c>
      <c r="O22" t="s">
        <v>78</v>
      </c>
      <c r="P22" t="s">
        <v>67</v>
      </c>
      <c r="Q22" t="s">
        <v>78</v>
      </c>
      <c r="R22" t="s">
        <v>67</v>
      </c>
      <c r="S22" t="s">
        <v>131</v>
      </c>
      <c r="T22" t="s">
        <v>131</v>
      </c>
      <c r="U22" t="s">
        <v>78</v>
      </c>
      <c r="V22" t="s">
        <v>78</v>
      </c>
      <c r="W22" t="s">
        <v>78</v>
      </c>
    </row>
    <row r="23" spans="1:28" x14ac:dyDescent="0.25">
      <c r="C23" t="s">
        <v>132</v>
      </c>
      <c r="D23" t="s">
        <v>67</v>
      </c>
      <c r="E23" t="s">
        <v>67</v>
      </c>
      <c r="F23" t="s">
        <v>67</v>
      </c>
      <c r="G23" t="s">
        <v>67</v>
      </c>
      <c r="H23" t="s">
        <v>67</v>
      </c>
      <c r="I23" t="s">
        <v>67</v>
      </c>
      <c r="J23" t="s">
        <v>67</v>
      </c>
      <c r="K23" t="s">
        <v>67</v>
      </c>
      <c r="L23" t="s">
        <v>67</v>
      </c>
      <c r="M23" t="s">
        <v>67</v>
      </c>
      <c r="N23" t="s">
        <v>67</v>
      </c>
      <c r="O23" t="s">
        <v>67</v>
      </c>
      <c r="P23" t="s">
        <v>67</v>
      </c>
      <c r="Q23" t="s">
        <v>67</v>
      </c>
      <c r="R23" t="s">
        <v>67</v>
      </c>
      <c r="S23" t="s">
        <v>67</v>
      </c>
      <c r="T23" t="s">
        <v>67</v>
      </c>
      <c r="U23" t="s">
        <v>67</v>
      </c>
      <c r="V23" t="s">
        <v>67</v>
      </c>
      <c r="W23" t="s">
        <v>67</v>
      </c>
    </row>
    <row r="24" spans="1:28" x14ac:dyDescent="0.25">
      <c r="C24" t="s">
        <v>133</v>
      </c>
      <c r="D24" t="s">
        <v>67</v>
      </c>
      <c r="E24" t="s">
        <v>78</v>
      </c>
      <c r="F24" t="s">
        <v>67</v>
      </c>
      <c r="G24" t="s">
        <v>67</v>
      </c>
      <c r="H24" t="s">
        <v>67</v>
      </c>
      <c r="I24" t="s">
        <v>67</v>
      </c>
      <c r="J24" t="s">
        <v>67</v>
      </c>
      <c r="K24" t="s">
        <v>67</v>
      </c>
      <c r="L24" t="s">
        <v>78</v>
      </c>
      <c r="M24" t="s">
        <v>67</v>
      </c>
      <c r="N24" t="s">
        <v>67</v>
      </c>
      <c r="O24" t="s">
        <v>78</v>
      </c>
      <c r="P24" t="s">
        <v>67</v>
      </c>
      <c r="Q24" t="s">
        <v>78</v>
      </c>
      <c r="R24" t="s">
        <v>67</v>
      </c>
      <c r="S24" t="s">
        <v>67</v>
      </c>
      <c r="T24" t="s">
        <v>67</v>
      </c>
      <c r="U24" t="s">
        <v>67</v>
      </c>
      <c r="V24" t="s">
        <v>67</v>
      </c>
      <c r="W24" t="s">
        <v>78</v>
      </c>
    </row>
    <row r="25" spans="1:28" x14ac:dyDescent="0.25">
      <c r="C25" t="s">
        <v>134</v>
      </c>
      <c r="D25" t="s">
        <v>78</v>
      </c>
      <c r="E25" t="s">
        <v>67</v>
      </c>
      <c r="F25" t="s">
        <v>67</v>
      </c>
      <c r="G25" t="s">
        <v>78</v>
      </c>
      <c r="H25" t="s">
        <v>67</v>
      </c>
      <c r="I25" t="s">
        <v>67</v>
      </c>
      <c r="J25" t="s">
        <v>67</v>
      </c>
      <c r="K25" t="s">
        <v>67</v>
      </c>
      <c r="L25" t="s">
        <v>67</v>
      </c>
      <c r="M25" t="s">
        <v>78</v>
      </c>
      <c r="N25" t="s">
        <v>78</v>
      </c>
      <c r="O25" t="s">
        <v>78</v>
      </c>
      <c r="P25" t="s">
        <v>67</v>
      </c>
      <c r="Q25" t="s">
        <v>78</v>
      </c>
      <c r="R25" t="s">
        <v>67</v>
      </c>
      <c r="S25" t="s">
        <v>131</v>
      </c>
      <c r="T25" t="s">
        <v>67</v>
      </c>
      <c r="U25" t="s">
        <v>78</v>
      </c>
      <c r="V25" t="s">
        <v>78</v>
      </c>
      <c r="W25" t="s">
        <v>78</v>
      </c>
    </row>
    <row r="26" spans="1:28" x14ac:dyDescent="0.25">
      <c r="C26" t="s">
        <v>135</v>
      </c>
      <c r="D26" t="s">
        <v>67</v>
      </c>
      <c r="E26" t="s">
        <v>78</v>
      </c>
      <c r="F26" t="s">
        <v>78</v>
      </c>
      <c r="G26" t="s">
        <v>78</v>
      </c>
      <c r="H26" t="s">
        <v>67</v>
      </c>
      <c r="I26" t="s">
        <v>131</v>
      </c>
      <c r="J26" t="s">
        <v>131</v>
      </c>
      <c r="K26" t="s">
        <v>131</v>
      </c>
      <c r="L26" t="s">
        <v>78</v>
      </c>
      <c r="M26" t="s">
        <v>78</v>
      </c>
      <c r="N26" t="s">
        <v>78</v>
      </c>
      <c r="O26" t="s">
        <v>67</v>
      </c>
      <c r="P26" t="s">
        <v>78</v>
      </c>
      <c r="Q26" t="s">
        <v>67</v>
      </c>
      <c r="R26" t="s">
        <v>67</v>
      </c>
      <c r="S26" t="s">
        <v>67</v>
      </c>
      <c r="T26" t="s">
        <v>67</v>
      </c>
      <c r="U26" t="s">
        <v>67</v>
      </c>
      <c r="V26" t="s">
        <v>78</v>
      </c>
      <c r="W26" t="s">
        <v>67</v>
      </c>
    </row>
    <row r="27" spans="1:28" x14ac:dyDescent="0.25">
      <c r="C27" t="s">
        <v>136</v>
      </c>
      <c r="D27" t="s">
        <v>78</v>
      </c>
      <c r="E27" t="s">
        <v>67</v>
      </c>
      <c r="F27" t="s">
        <v>78</v>
      </c>
      <c r="G27" t="s">
        <v>67</v>
      </c>
      <c r="H27" t="s">
        <v>131</v>
      </c>
      <c r="I27" t="s">
        <v>67</v>
      </c>
      <c r="J27" t="s">
        <v>67</v>
      </c>
      <c r="K27" t="s">
        <v>67</v>
      </c>
      <c r="L27" t="s">
        <v>67</v>
      </c>
      <c r="M27" t="s">
        <v>67</v>
      </c>
      <c r="N27" t="s">
        <v>67</v>
      </c>
      <c r="O27" t="s">
        <v>67</v>
      </c>
      <c r="P27" t="s">
        <v>78</v>
      </c>
      <c r="Q27" t="s">
        <v>67</v>
      </c>
      <c r="R27" t="s">
        <v>131</v>
      </c>
      <c r="S27" t="s">
        <v>67</v>
      </c>
      <c r="T27" t="s">
        <v>131</v>
      </c>
      <c r="U27" t="s">
        <v>78</v>
      </c>
      <c r="V27" t="s">
        <v>67</v>
      </c>
      <c r="W27" t="s">
        <v>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DA10D-39FD-4827-ADD7-CE9ECB5EC5EF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20</v>
      </c>
      <c r="K13" t="s">
        <v>20</v>
      </c>
      <c r="L13" t="s">
        <v>20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26</v>
      </c>
      <c r="K14" t="s">
        <v>27</v>
      </c>
      <c r="L14" t="s">
        <v>26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31</v>
      </c>
      <c r="W14" t="s">
        <v>30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99</v>
      </c>
      <c r="B16" t="s">
        <v>100</v>
      </c>
      <c r="D16" t="s">
        <v>63</v>
      </c>
      <c r="E16" t="s">
        <v>65</v>
      </c>
      <c r="F16" t="s">
        <v>62</v>
      </c>
      <c r="G16" t="s">
        <v>64</v>
      </c>
      <c r="H16" t="s">
        <v>64</v>
      </c>
      <c r="I16" t="s">
        <v>63</v>
      </c>
      <c r="J16" t="s">
        <v>65</v>
      </c>
      <c r="K16" t="s">
        <v>65</v>
      </c>
      <c r="L16" t="s">
        <v>62</v>
      </c>
      <c r="M16" t="s">
        <v>62</v>
      </c>
      <c r="N16" t="s">
        <v>65</v>
      </c>
      <c r="O16" t="s">
        <v>62</v>
      </c>
      <c r="P16" t="s">
        <v>65</v>
      </c>
      <c r="Q16" t="s">
        <v>64</v>
      </c>
      <c r="R16" t="s">
        <v>65</v>
      </c>
      <c r="S16" t="s">
        <v>65</v>
      </c>
      <c r="T16" t="s">
        <v>63</v>
      </c>
      <c r="U16" t="s">
        <v>62</v>
      </c>
      <c r="V16" t="s">
        <v>64</v>
      </c>
      <c r="W16" t="s">
        <v>65</v>
      </c>
      <c r="X16">
        <v>7</v>
      </c>
      <c r="Y16" t="s">
        <v>98</v>
      </c>
      <c r="Z16" t="s">
        <v>67</v>
      </c>
      <c r="AA16" t="s">
        <v>101</v>
      </c>
      <c r="AB16" t="s">
        <v>69</v>
      </c>
    </row>
    <row r="19" spans="3:23" x14ac:dyDescent="0.25">
      <c r="C19" t="s">
        <v>126</v>
      </c>
      <c r="D19" t="s">
        <v>64</v>
      </c>
      <c r="E19" t="s">
        <v>63</v>
      </c>
      <c r="F19" t="s">
        <v>65</v>
      </c>
      <c r="G19" t="s">
        <v>62</v>
      </c>
      <c r="H19" t="s">
        <v>64</v>
      </c>
      <c r="I19" t="s">
        <v>62</v>
      </c>
      <c r="J19" t="s">
        <v>65</v>
      </c>
      <c r="K19" t="s">
        <v>62</v>
      </c>
      <c r="L19" t="s">
        <v>62</v>
      </c>
      <c r="M19" t="s">
        <v>65</v>
      </c>
      <c r="N19" t="s">
        <v>65</v>
      </c>
      <c r="O19" t="s">
        <v>64</v>
      </c>
      <c r="P19" t="s">
        <v>62</v>
      </c>
      <c r="Q19" t="s">
        <v>64</v>
      </c>
      <c r="R19" t="s">
        <v>65</v>
      </c>
      <c r="S19" t="s">
        <v>64</v>
      </c>
      <c r="T19" t="s">
        <v>63</v>
      </c>
      <c r="U19" t="s">
        <v>64</v>
      </c>
      <c r="V19" t="s">
        <v>65</v>
      </c>
      <c r="W19" t="s">
        <v>64</v>
      </c>
    </row>
    <row r="20" spans="3:23" x14ac:dyDescent="0.25">
      <c r="C20" t="s">
        <v>127</v>
      </c>
      <c r="D20">
        <v>0</v>
      </c>
      <c r="E20">
        <v>0</v>
      </c>
      <c r="F20">
        <v>0</v>
      </c>
      <c r="G20">
        <v>0</v>
      </c>
      <c r="H20">
        <v>1</v>
      </c>
      <c r="I20">
        <v>0</v>
      </c>
      <c r="J20">
        <v>1</v>
      </c>
      <c r="K20">
        <v>0</v>
      </c>
      <c r="L20">
        <v>1</v>
      </c>
      <c r="M20">
        <v>0</v>
      </c>
      <c r="N20">
        <v>1</v>
      </c>
      <c r="O20">
        <v>0</v>
      </c>
      <c r="P20">
        <v>0</v>
      </c>
      <c r="Q20">
        <v>1</v>
      </c>
      <c r="R20">
        <v>1</v>
      </c>
      <c r="S20">
        <v>0</v>
      </c>
      <c r="T20">
        <v>1</v>
      </c>
      <c r="U20">
        <v>0</v>
      </c>
      <c r="V20">
        <v>0</v>
      </c>
      <c r="W20">
        <v>0</v>
      </c>
    </row>
    <row r="21" spans="3:23" x14ac:dyDescent="0.25">
      <c r="C21" t="s">
        <v>128</v>
      </c>
      <c r="D21" t="s">
        <v>67</v>
      </c>
      <c r="E21" t="s">
        <v>67</v>
      </c>
      <c r="F21" t="s">
        <v>67</v>
      </c>
      <c r="G21" t="s">
        <v>67</v>
      </c>
      <c r="H21" t="s">
        <v>131</v>
      </c>
      <c r="I21" t="s">
        <v>67</v>
      </c>
      <c r="J21" t="s">
        <v>131</v>
      </c>
      <c r="K21" t="s">
        <v>67</v>
      </c>
      <c r="L21" t="s">
        <v>131</v>
      </c>
      <c r="M21" t="s">
        <v>67</v>
      </c>
      <c r="N21" t="s">
        <v>131</v>
      </c>
      <c r="O21" t="s">
        <v>67</v>
      </c>
      <c r="P21" t="s">
        <v>67</v>
      </c>
      <c r="Q21" t="s">
        <v>131</v>
      </c>
      <c r="R21" t="s">
        <v>131</v>
      </c>
      <c r="S21" t="s">
        <v>67</v>
      </c>
      <c r="T21" t="s">
        <v>131</v>
      </c>
      <c r="U21" t="s">
        <v>67</v>
      </c>
      <c r="V21" t="s">
        <v>67</v>
      </c>
      <c r="W21" t="s">
        <v>67</v>
      </c>
    </row>
    <row r="22" spans="3:23" x14ac:dyDescent="0.25">
      <c r="C22" t="s">
        <v>132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67</v>
      </c>
      <c r="V22" t="s">
        <v>67</v>
      </c>
      <c r="W22" t="s">
        <v>67</v>
      </c>
    </row>
    <row r="23" spans="3:23" x14ac:dyDescent="0.25">
      <c r="C23" t="s">
        <v>133</v>
      </c>
      <c r="D23" t="s">
        <v>67</v>
      </c>
      <c r="E23" t="s">
        <v>67</v>
      </c>
      <c r="F23" t="s">
        <v>131</v>
      </c>
      <c r="G23" t="s">
        <v>67</v>
      </c>
      <c r="H23" t="s">
        <v>67</v>
      </c>
      <c r="I23" t="s">
        <v>67</v>
      </c>
      <c r="J23" t="s">
        <v>67</v>
      </c>
      <c r="K23" t="s">
        <v>67</v>
      </c>
      <c r="L23" t="s">
        <v>131</v>
      </c>
      <c r="M23" t="s">
        <v>131</v>
      </c>
      <c r="N23" t="s">
        <v>67</v>
      </c>
      <c r="O23" t="s">
        <v>131</v>
      </c>
      <c r="P23" t="s">
        <v>67</v>
      </c>
      <c r="Q23" t="s">
        <v>67</v>
      </c>
      <c r="R23" t="s">
        <v>67</v>
      </c>
      <c r="S23" t="s">
        <v>67</v>
      </c>
      <c r="T23" t="s">
        <v>67</v>
      </c>
      <c r="U23" t="s">
        <v>131</v>
      </c>
      <c r="V23" t="s">
        <v>67</v>
      </c>
      <c r="W23" t="s">
        <v>67</v>
      </c>
    </row>
    <row r="24" spans="3:23" x14ac:dyDescent="0.25">
      <c r="C24" t="s">
        <v>134</v>
      </c>
      <c r="D24" t="s">
        <v>67</v>
      </c>
      <c r="E24" t="s">
        <v>67</v>
      </c>
      <c r="F24" t="s">
        <v>67</v>
      </c>
      <c r="G24" t="s">
        <v>131</v>
      </c>
      <c r="H24" t="s">
        <v>131</v>
      </c>
      <c r="I24" t="s">
        <v>67</v>
      </c>
      <c r="J24" t="s">
        <v>67</v>
      </c>
      <c r="K24" t="s">
        <v>67</v>
      </c>
      <c r="L24" t="s">
        <v>67</v>
      </c>
      <c r="M24" t="s">
        <v>67</v>
      </c>
      <c r="N24" t="s">
        <v>67</v>
      </c>
      <c r="O24" t="s">
        <v>67</v>
      </c>
      <c r="P24" t="s">
        <v>67</v>
      </c>
      <c r="Q24" t="s">
        <v>131</v>
      </c>
      <c r="R24" t="s">
        <v>67</v>
      </c>
      <c r="S24" t="s">
        <v>67</v>
      </c>
      <c r="T24" t="s">
        <v>67</v>
      </c>
      <c r="U24" t="s">
        <v>67</v>
      </c>
      <c r="V24" t="s">
        <v>131</v>
      </c>
      <c r="W24" t="s">
        <v>67</v>
      </c>
    </row>
    <row r="25" spans="3:23" x14ac:dyDescent="0.25">
      <c r="C25" t="s">
        <v>135</v>
      </c>
      <c r="D25" t="s">
        <v>67</v>
      </c>
      <c r="E25" t="s">
        <v>131</v>
      </c>
      <c r="F25" t="s">
        <v>67</v>
      </c>
      <c r="G25" t="s">
        <v>67</v>
      </c>
      <c r="H25" t="s">
        <v>67</v>
      </c>
      <c r="I25" t="s">
        <v>67</v>
      </c>
      <c r="J25" t="s">
        <v>131</v>
      </c>
      <c r="K25" t="s">
        <v>131</v>
      </c>
      <c r="L25" t="s">
        <v>67</v>
      </c>
      <c r="M25" t="s">
        <v>67</v>
      </c>
      <c r="N25" t="s">
        <v>131</v>
      </c>
      <c r="O25" t="s">
        <v>67</v>
      </c>
      <c r="P25" t="s">
        <v>131</v>
      </c>
      <c r="Q25" t="s">
        <v>67</v>
      </c>
      <c r="R25" t="s">
        <v>131</v>
      </c>
      <c r="S25" t="s">
        <v>131</v>
      </c>
      <c r="T25" t="s">
        <v>67</v>
      </c>
      <c r="U25" t="s">
        <v>67</v>
      </c>
      <c r="V25" t="s">
        <v>67</v>
      </c>
      <c r="W25" t="s">
        <v>131</v>
      </c>
    </row>
    <row r="26" spans="3:23" x14ac:dyDescent="0.25">
      <c r="C26" t="s">
        <v>136</v>
      </c>
      <c r="D26" t="s">
        <v>131</v>
      </c>
      <c r="E26" t="s">
        <v>67</v>
      </c>
      <c r="F26" t="s">
        <v>67</v>
      </c>
      <c r="G26" t="s">
        <v>67</v>
      </c>
      <c r="H26" t="s">
        <v>67</v>
      </c>
      <c r="I26" t="s">
        <v>131</v>
      </c>
      <c r="J26" t="s">
        <v>67</v>
      </c>
      <c r="K26" t="s">
        <v>67</v>
      </c>
      <c r="L26" t="s">
        <v>67</v>
      </c>
      <c r="M26" t="s">
        <v>67</v>
      </c>
      <c r="N26" t="s">
        <v>67</v>
      </c>
      <c r="O26" t="s">
        <v>67</v>
      </c>
      <c r="P26" t="s">
        <v>67</v>
      </c>
      <c r="Q26" t="s">
        <v>67</v>
      </c>
      <c r="R26" t="s">
        <v>67</v>
      </c>
      <c r="S26" t="s">
        <v>67</v>
      </c>
      <c r="T26" t="s">
        <v>131</v>
      </c>
      <c r="U26" t="s">
        <v>67</v>
      </c>
      <c r="V26" t="s">
        <v>67</v>
      </c>
      <c r="W26" t="s">
        <v>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5B57-CF2F-40B7-9DE8-D96D33FE7FFD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20</v>
      </c>
      <c r="K13" t="s">
        <v>20</v>
      </c>
      <c r="L13" t="s">
        <v>20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26</v>
      </c>
      <c r="K14" t="s">
        <v>27</v>
      </c>
      <c r="L14" t="s">
        <v>26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31</v>
      </c>
      <c r="W14" t="s">
        <v>30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102</v>
      </c>
      <c r="B16" t="s">
        <v>103</v>
      </c>
      <c r="D16" t="s">
        <v>63</v>
      </c>
      <c r="E16" t="s">
        <v>65</v>
      </c>
      <c r="F16" t="s">
        <v>62</v>
      </c>
      <c r="G16" t="s">
        <v>63</v>
      </c>
      <c r="H16" t="s">
        <v>63</v>
      </c>
      <c r="I16" t="s">
        <v>62</v>
      </c>
      <c r="J16" t="s">
        <v>64</v>
      </c>
      <c r="K16" t="s">
        <v>65</v>
      </c>
      <c r="L16" t="s">
        <v>62</v>
      </c>
      <c r="M16" t="s">
        <v>63</v>
      </c>
      <c r="N16" t="s">
        <v>65</v>
      </c>
      <c r="O16" t="s">
        <v>64</v>
      </c>
      <c r="P16" t="s">
        <v>63</v>
      </c>
      <c r="Q16" t="s">
        <v>62</v>
      </c>
      <c r="R16" t="s">
        <v>62</v>
      </c>
      <c r="S16" t="s">
        <v>62</v>
      </c>
      <c r="T16" t="s">
        <v>64</v>
      </c>
      <c r="U16" t="s">
        <v>64</v>
      </c>
      <c r="V16" t="s">
        <v>62</v>
      </c>
      <c r="W16" t="s">
        <v>62</v>
      </c>
      <c r="X16">
        <v>5</v>
      </c>
      <c r="Y16" t="s">
        <v>104</v>
      </c>
      <c r="Z16" t="s">
        <v>67</v>
      </c>
      <c r="AA16" t="s">
        <v>105</v>
      </c>
      <c r="AB16" t="s">
        <v>69</v>
      </c>
    </row>
    <row r="19" spans="3:23" x14ac:dyDescent="0.25">
      <c r="C19" t="s">
        <v>126</v>
      </c>
      <c r="D19" t="s">
        <v>64</v>
      </c>
      <c r="E19" t="s">
        <v>63</v>
      </c>
      <c r="F19" t="s">
        <v>65</v>
      </c>
      <c r="G19" t="s">
        <v>62</v>
      </c>
      <c r="H19" t="s">
        <v>64</v>
      </c>
      <c r="I19" t="s">
        <v>62</v>
      </c>
      <c r="J19" t="s">
        <v>65</v>
      </c>
      <c r="K19" t="s">
        <v>62</v>
      </c>
      <c r="L19" t="s">
        <v>62</v>
      </c>
      <c r="M19" t="s">
        <v>65</v>
      </c>
      <c r="N19" t="s">
        <v>65</v>
      </c>
      <c r="O19" t="s">
        <v>64</v>
      </c>
      <c r="P19" t="s">
        <v>62</v>
      </c>
      <c r="Q19" t="s">
        <v>64</v>
      </c>
      <c r="R19" t="s">
        <v>65</v>
      </c>
      <c r="S19" t="s">
        <v>64</v>
      </c>
      <c r="T19" t="s">
        <v>63</v>
      </c>
      <c r="U19" t="s">
        <v>64</v>
      </c>
      <c r="V19" t="s">
        <v>65</v>
      </c>
      <c r="W19" t="s">
        <v>64</v>
      </c>
    </row>
    <row r="20" spans="3:23" x14ac:dyDescent="0.25">
      <c r="C20" t="s">
        <v>127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1</v>
      </c>
      <c r="M20">
        <v>0</v>
      </c>
      <c r="N20">
        <v>1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</row>
    <row r="21" spans="3:23" x14ac:dyDescent="0.25">
      <c r="C21" t="s">
        <v>128</v>
      </c>
      <c r="D21" t="s">
        <v>67</v>
      </c>
      <c r="E21" t="s">
        <v>67</v>
      </c>
      <c r="F21" t="s">
        <v>67</v>
      </c>
      <c r="G21" t="s">
        <v>67</v>
      </c>
      <c r="H21" t="s">
        <v>67</v>
      </c>
      <c r="I21" t="s">
        <v>131</v>
      </c>
      <c r="J21" t="s">
        <v>67</v>
      </c>
      <c r="K21" t="s">
        <v>67</v>
      </c>
      <c r="L21" t="s">
        <v>131</v>
      </c>
      <c r="M21" t="s">
        <v>67</v>
      </c>
      <c r="N21" t="s">
        <v>131</v>
      </c>
      <c r="O21" t="s">
        <v>131</v>
      </c>
      <c r="P21" t="s">
        <v>67</v>
      </c>
      <c r="Q21" t="s">
        <v>67</v>
      </c>
      <c r="R21" t="s">
        <v>67</v>
      </c>
      <c r="S21" t="s">
        <v>67</v>
      </c>
      <c r="T21" t="s">
        <v>67</v>
      </c>
      <c r="U21" t="s">
        <v>131</v>
      </c>
      <c r="V21" t="s">
        <v>67</v>
      </c>
      <c r="W21" t="s">
        <v>67</v>
      </c>
    </row>
    <row r="22" spans="3:23" x14ac:dyDescent="0.25">
      <c r="C22" t="s">
        <v>132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67</v>
      </c>
      <c r="V22" t="s">
        <v>67</v>
      </c>
      <c r="W22" t="s">
        <v>67</v>
      </c>
    </row>
    <row r="23" spans="3:23" x14ac:dyDescent="0.25">
      <c r="C23" t="s">
        <v>133</v>
      </c>
      <c r="D23" t="s">
        <v>67</v>
      </c>
      <c r="E23" t="s">
        <v>67</v>
      </c>
      <c r="F23" t="s">
        <v>131</v>
      </c>
      <c r="G23" t="s">
        <v>67</v>
      </c>
      <c r="H23" t="s">
        <v>67</v>
      </c>
      <c r="I23" t="s">
        <v>131</v>
      </c>
      <c r="J23" t="s">
        <v>67</v>
      </c>
      <c r="K23" t="s">
        <v>67</v>
      </c>
      <c r="L23" t="s">
        <v>131</v>
      </c>
      <c r="M23" t="s">
        <v>67</v>
      </c>
      <c r="N23" t="s">
        <v>67</v>
      </c>
      <c r="O23" t="s">
        <v>67</v>
      </c>
      <c r="P23" t="s">
        <v>67</v>
      </c>
      <c r="Q23" t="s">
        <v>131</v>
      </c>
      <c r="R23" t="s">
        <v>131</v>
      </c>
      <c r="S23" t="s">
        <v>131</v>
      </c>
      <c r="T23" t="s">
        <v>67</v>
      </c>
      <c r="U23" t="s">
        <v>67</v>
      </c>
      <c r="V23" t="s">
        <v>131</v>
      </c>
      <c r="W23" t="s">
        <v>131</v>
      </c>
    </row>
    <row r="24" spans="3:23" x14ac:dyDescent="0.25">
      <c r="C24" t="s">
        <v>134</v>
      </c>
      <c r="D24" t="s">
        <v>67</v>
      </c>
      <c r="E24" t="s">
        <v>67</v>
      </c>
      <c r="F24" t="s">
        <v>67</v>
      </c>
      <c r="G24" t="s">
        <v>67</v>
      </c>
      <c r="H24" t="s">
        <v>67</v>
      </c>
      <c r="I24" t="s">
        <v>67</v>
      </c>
      <c r="J24" t="s">
        <v>131</v>
      </c>
      <c r="K24" t="s">
        <v>67</v>
      </c>
      <c r="L24" t="s">
        <v>67</v>
      </c>
      <c r="M24" t="s">
        <v>67</v>
      </c>
      <c r="N24" t="s">
        <v>67</v>
      </c>
      <c r="O24" t="s">
        <v>131</v>
      </c>
      <c r="P24" t="s">
        <v>67</v>
      </c>
      <c r="Q24" t="s">
        <v>67</v>
      </c>
      <c r="R24" t="s">
        <v>67</v>
      </c>
      <c r="S24" t="s">
        <v>67</v>
      </c>
      <c r="T24" t="s">
        <v>131</v>
      </c>
      <c r="U24" t="s">
        <v>131</v>
      </c>
      <c r="V24" t="s">
        <v>67</v>
      </c>
      <c r="W24" t="s">
        <v>67</v>
      </c>
    </row>
    <row r="25" spans="3:23" x14ac:dyDescent="0.25">
      <c r="C25" t="s">
        <v>135</v>
      </c>
      <c r="D25" t="s">
        <v>67</v>
      </c>
      <c r="E25" t="s">
        <v>131</v>
      </c>
      <c r="F25" t="s">
        <v>67</v>
      </c>
      <c r="G25" t="s">
        <v>67</v>
      </c>
      <c r="H25" t="s">
        <v>67</v>
      </c>
      <c r="I25" t="s">
        <v>67</v>
      </c>
      <c r="J25" t="s">
        <v>67</v>
      </c>
      <c r="K25" t="s">
        <v>131</v>
      </c>
      <c r="L25" t="s">
        <v>67</v>
      </c>
      <c r="M25" t="s">
        <v>67</v>
      </c>
      <c r="N25" t="s">
        <v>131</v>
      </c>
      <c r="O25" t="s">
        <v>67</v>
      </c>
      <c r="P25" t="s">
        <v>67</v>
      </c>
      <c r="Q25" t="s">
        <v>67</v>
      </c>
      <c r="R25" t="s">
        <v>67</v>
      </c>
      <c r="S25" t="s">
        <v>67</v>
      </c>
      <c r="T25" t="s">
        <v>67</v>
      </c>
      <c r="U25" t="s">
        <v>67</v>
      </c>
      <c r="V25" t="s">
        <v>67</v>
      </c>
      <c r="W25" t="s">
        <v>67</v>
      </c>
    </row>
    <row r="26" spans="3:23" x14ac:dyDescent="0.25">
      <c r="C26" t="s">
        <v>136</v>
      </c>
      <c r="D26" t="s">
        <v>131</v>
      </c>
      <c r="E26" t="s">
        <v>67</v>
      </c>
      <c r="F26" t="s">
        <v>67</v>
      </c>
      <c r="G26" t="s">
        <v>131</v>
      </c>
      <c r="H26" t="s">
        <v>131</v>
      </c>
      <c r="I26" t="s">
        <v>67</v>
      </c>
      <c r="J26" t="s">
        <v>67</v>
      </c>
      <c r="K26" t="s">
        <v>67</v>
      </c>
      <c r="L26" t="s">
        <v>67</v>
      </c>
      <c r="M26" t="s">
        <v>131</v>
      </c>
      <c r="N26" t="s">
        <v>67</v>
      </c>
      <c r="O26" t="s">
        <v>67</v>
      </c>
      <c r="P26" t="s">
        <v>131</v>
      </c>
      <c r="Q26" t="s">
        <v>67</v>
      </c>
      <c r="R26" t="s">
        <v>67</v>
      </c>
      <c r="S26" t="s">
        <v>67</v>
      </c>
      <c r="T26" t="s">
        <v>67</v>
      </c>
      <c r="U26" t="s">
        <v>67</v>
      </c>
      <c r="V26" t="s">
        <v>67</v>
      </c>
      <c r="W26" t="s">
        <v>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9665C-BAF9-4784-8129-26DC7FAFF4EF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20</v>
      </c>
      <c r="K13" t="s">
        <v>20</v>
      </c>
      <c r="L13" t="s">
        <v>20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26</v>
      </c>
      <c r="K14" t="s">
        <v>27</v>
      </c>
      <c r="L14" t="s">
        <v>26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31</v>
      </c>
      <c r="W14" t="s">
        <v>30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106</v>
      </c>
      <c r="B16" t="s">
        <v>107</v>
      </c>
      <c r="D16" t="s">
        <v>64</v>
      </c>
      <c r="E16" t="s">
        <v>63</v>
      </c>
      <c r="F16" t="s">
        <v>65</v>
      </c>
      <c r="G16" t="s">
        <v>65</v>
      </c>
      <c r="H16" t="s">
        <v>65</v>
      </c>
      <c r="I16" t="s">
        <v>65</v>
      </c>
      <c r="J16" t="s">
        <v>65</v>
      </c>
      <c r="K16" t="s">
        <v>63</v>
      </c>
      <c r="L16" t="s">
        <v>62</v>
      </c>
      <c r="M16" t="s">
        <v>65</v>
      </c>
      <c r="N16" t="s">
        <v>65</v>
      </c>
      <c r="O16" t="s">
        <v>64</v>
      </c>
      <c r="P16" t="s">
        <v>62</v>
      </c>
      <c r="Q16" t="s">
        <v>64</v>
      </c>
      <c r="R16" t="s">
        <v>62</v>
      </c>
      <c r="S16" t="s">
        <v>64</v>
      </c>
      <c r="T16" t="s">
        <v>63</v>
      </c>
      <c r="U16" t="s">
        <v>64</v>
      </c>
      <c r="V16" t="s">
        <v>64</v>
      </c>
      <c r="W16" t="s">
        <v>64</v>
      </c>
      <c r="X16">
        <v>14</v>
      </c>
      <c r="Y16" t="s">
        <v>108</v>
      </c>
      <c r="Z16" t="s">
        <v>67</v>
      </c>
      <c r="AA16" t="s">
        <v>109</v>
      </c>
      <c r="AB16" t="s">
        <v>69</v>
      </c>
    </row>
    <row r="19" spans="3:23" x14ac:dyDescent="0.25">
      <c r="C19" t="s">
        <v>126</v>
      </c>
      <c r="D19" t="s">
        <v>64</v>
      </c>
      <c r="E19" t="s">
        <v>63</v>
      </c>
      <c r="F19" t="s">
        <v>65</v>
      </c>
      <c r="G19" t="s">
        <v>62</v>
      </c>
      <c r="H19" t="s">
        <v>64</v>
      </c>
      <c r="I19" t="s">
        <v>62</v>
      </c>
      <c r="J19" t="s">
        <v>65</v>
      </c>
      <c r="K19" t="s">
        <v>62</v>
      </c>
      <c r="L19" t="s">
        <v>62</v>
      </c>
      <c r="M19" t="s">
        <v>65</v>
      </c>
      <c r="N19" t="s">
        <v>65</v>
      </c>
      <c r="O19" t="s">
        <v>64</v>
      </c>
      <c r="P19" t="s">
        <v>62</v>
      </c>
      <c r="Q19" t="s">
        <v>64</v>
      </c>
      <c r="R19" t="s">
        <v>65</v>
      </c>
      <c r="S19" t="s">
        <v>64</v>
      </c>
      <c r="T19" t="s">
        <v>63</v>
      </c>
      <c r="U19" t="s">
        <v>64</v>
      </c>
      <c r="V19" t="s">
        <v>65</v>
      </c>
      <c r="W19" t="s">
        <v>64</v>
      </c>
    </row>
    <row r="20" spans="3:23" x14ac:dyDescent="0.25">
      <c r="C20" t="s">
        <v>127</v>
      </c>
      <c r="D20">
        <v>1</v>
      </c>
      <c r="E20">
        <v>1</v>
      </c>
      <c r="F20">
        <v>1</v>
      </c>
      <c r="G20">
        <v>0</v>
      </c>
      <c r="H20">
        <v>0</v>
      </c>
      <c r="I20">
        <v>0</v>
      </c>
      <c r="J20">
        <v>1</v>
      </c>
      <c r="K20">
        <v>0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0</v>
      </c>
      <c r="S20">
        <v>1</v>
      </c>
      <c r="T20">
        <v>1</v>
      </c>
      <c r="U20">
        <v>1</v>
      </c>
      <c r="V20">
        <v>0</v>
      </c>
      <c r="W20">
        <v>1</v>
      </c>
    </row>
    <row r="21" spans="3:23" x14ac:dyDescent="0.25">
      <c r="C21" t="s">
        <v>128</v>
      </c>
      <c r="D21" t="s">
        <v>131</v>
      </c>
      <c r="E21" t="s">
        <v>131</v>
      </c>
      <c r="F21" t="s">
        <v>131</v>
      </c>
      <c r="G21" t="s">
        <v>67</v>
      </c>
      <c r="H21" t="s">
        <v>67</v>
      </c>
      <c r="I21" t="s">
        <v>67</v>
      </c>
      <c r="J21" t="s">
        <v>131</v>
      </c>
      <c r="K21" t="s">
        <v>67</v>
      </c>
      <c r="L21" t="s">
        <v>131</v>
      </c>
      <c r="M21" t="s">
        <v>131</v>
      </c>
      <c r="N21" t="s">
        <v>131</v>
      </c>
      <c r="O21" t="s">
        <v>131</v>
      </c>
      <c r="P21" t="s">
        <v>131</v>
      </c>
      <c r="Q21" t="s">
        <v>131</v>
      </c>
      <c r="R21" t="s">
        <v>67</v>
      </c>
      <c r="S21" t="s">
        <v>131</v>
      </c>
      <c r="T21" t="s">
        <v>131</v>
      </c>
      <c r="U21" t="s">
        <v>131</v>
      </c>
      <c r="V21" t="s">
        <v>67</v>
      </c>
      <c r="W21" t="s">
        <v>131</v>
      </c>
    </row>
    <row r="22" spans="3:23" x14ac:dyDescent="0.25">
      <c r="C22" t="s">
        <v>132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67</v>
      </c>
      <c r="V22" t="s">
        <v>67</v>
      </c>
      <c r="W22" t="s">
        <v>67</v>
      </c>
    </row>
    <row r="23" spans="3:23" x14ac:dyDescent="0.25">
      <c r="C23" t="s">
        <v>133</v>
      </c>
      <c r="D23" t="s">
        <v>67</v>
      </c>
      <c r="E23" t="s">
        <v>67</v>
      </c>
      <c r="F23" t="s">
        <v>67</v>
      </c>
      <c r="G23" t="s">
        <v>67</v>
      </c>
      <c r="H23" t="s">
        <v>67</v>
      </c>
      <c r="I23" t="s">
        <v>67</v>
      </c>
      <c r="J23" t="s">
        <v>67</v>
      </c>
      <c r="K23" t="s">
        <v>67</v>
      </c>
      <c r="L23" t="s">
        <v>131</v>
      </c>
      <c r="M23" t="s">
        <v>67</v>
      </c>
      <c r="N23" t="s">
        <v>67</v>
      </c>
      <c r="O23" t="s">
        <v>67</v>
      </c>
      <c r="P23" t="s">
        <v>131</v>
      </c>
      <c r="Q23" t="s">
        <v>67</v>
      </c>
      <c r="R23" t="s">
        <v>131</v>
      </c>
      <c r="S23" t="s">
        <v>67</v>
      </c>
      <c r="T23" t="s">
        <v>67</v>
      </c>
      <c r="U23" t="s">
        <v>67</v>
      </c>
      <c r="V23" t="s">
        <v>67</v>
      </c>
      <c r="W23" t="s">
        <v>67</v>
      </c>
    </row>
    <row r="24" spans="3:23" x14ac:dyDescent="0.25">
      <c r="C24" t="s">
        <v>134</v>
      </c>
      <c r="D24" t="s">
        <v>131</v>
      </c>
      <c r="E24" t="s">
        <v>67</v>
      </c>
      <c r="F24" t="s">
        <v>67</v>
      </c>
      <c r="G24" t="s">
        <v>67</v>
      </c>
      <c r="H24" t="s">
        <v>67</v>
      </c>
      <c r="I24" t="s">
        <v>67</v>
      </c>
      <c r="J24" t="s">
        <v>67</v>
      </c>
      <c r="K24" t="s">
        <v>67</v>
      </c>
      <c r="L24" t="s">
        <v>67</v>
      </c>
      <c r="M24" t="s">
        <v>67</v>
      </c>
      <c r="N24" t="s">
        <v>67</v>
      </c>
      <c r="O24" t="s">
        <v>131</v>
      </c>
      <c r="P24" t="s">
        <v>67</v>
      </c>
      <c r="Q24" t="s">
        <v>131</v>
      </c>
      <c r="R24" t="s">
        <v>67</v>
      </c>
      <c r="S24" t="s">
        <v>131</v>
      </c>
      <c r="T24" t="s">
        <v>67</v>
      </c>
      <c r="U24" t="s">
        <v>131</v>
      </c>
      <c r="V24" t="s">
        <v>131</v>
      </c>
      <c r="W24" t="s">
        <v>131</v>
      </c>
    </row>
    <row r="25" spans="3:23" x14ac:dyDescent="0.25">
      <c r="C25" t="s">
        <v>135</v>
      </c>
      <c r="D25" t="s">
        <v>67</v>
      </c>
      <c r="E25" t="s">
        <v>67</v>
      </c>
      <c r="F25" t="s">
        <v>131</v>
      </c>
      <c r="G25" t="s">
        <v>131</v>
      </c>
      <c r="H25" t="s">
        <v>131</v>
      </c>
      <c r="I25" t="s">
        <v>131</v>
      </c>
      <c r="J25" t="s">
        <v>131</v>
      </c>
      <c r="K25" t="s">
        <v>67</v>
      </c>
      <c r="L25" t="s">
        <v>67</v>
      </c>
      <c r="M25" t="s">
        <v>131</v>
      </c>
      <c r="N25" t="s">
        <v>131</v>
      </c>
      <c r="O25" t="s">
        <v>67</v>
      </c>
      <c r="P25" t="s">
        <v>67</v>
      </c>
      <c r="Q25" t="s">
        <v>67</v>
      </c>
      <c r="R25" t="s">
        <v>67</v>
      </c>
      <c r="S25" t="s">
        <v>67</v>
      </c>
      <c r="T25" t="s">
        <v>67</v>
      </c>
      <c r="U25" t="s">
        <v>67</v>
      </c>
      <c r="V25" t="s">
        <v>67</v>
      </c>
      <c r="W25" t="s">
        <v>67</v>
      </c>
    </row>
    <row r="26" spans="3:23" x14ac:dyDescent="0.25">
      <c r="C26" t="s">
        <v>136</v>
      </c>
      <c r="D26" t="s">
        <v>67</v>
      </c>
      <c r="E26" t="s">
        <v>131</v>
      </c>
      <c r="F26" t="s">
        <v>67</v>
      </c>
      <c r="G26" t="s">
        <v>67</v>
      </c>
      <c r="H26" t="s">
        <v>67</v>
      </c>
      <c r="I26" t="s">
        <v>67</v>
      </c>
      <c r="J26" t="s">
        <v>67</v>
      </c>
      <c r="K26" t="s">
        <v>131</v>
      </c>
      <c r="L26" t="s">
        <v>67</v>
      </c>
      <c r="M26" t="s">
        <v>67</v>
      </c>
      <c r="N26" t="s">
        <v>67</v>
      </c>
      <c r="O26" t="s">
        <v>67</v>
      </c>
      <c r="P26" t="s">
        <v>67</v>
      </c>
      <c r="Q26" t="s">
        <v>67</v>
      </c>
      <c r="R26" t="s">
        <v>67</v>
      </c>
      <c r="S26" t="s">
        <v>67</v>
      </c>
      <c r="T26" t="s">
        <v>131</v>
      </c>
      <c r="U26" t="s">
        <v>67</v>
      </c>
      <c r="V26" t="s">
        <v>67</v>
      </c>
      <c r="W26" t="s">
        <v>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FA44-E413-4DB9-A741-5FD1BB73B6C7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15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20</v>
      </c>
      <c r="K13" t="s">
        <v>20</v>
      </c>
      <c r="L13" t="s">
        <v>20</v>
      </c>
      <c r="M13" t="s">
        <v>21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24</v>
      </c>
      <c r="F14" t="s">
        <v>24</v>
      </c>
      <c r="G14" t="s">
        <v>24</v>
      </c>
      <c r="H14" t="s">
        <v>25</v>
      </c>
      <c r="I14" t="s">
        <v>26</v>
      </c>
      <c r="J14" t="s">
        <v>26</v>
      </c>
      <c r="K14" t="s">
        <v>27</v>
      </c>
      <c r="L14" t="s">
        <v>26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29</v>
      </c>
      <c r="S14" t="s">
        <v>30</v>
      </c>
      <c r="T14" t="s">
        <v>30</v>
      </c>
      <c r="U14" t="s">
        <v>30</v>
      </c>
      <c r="V14" t="s">
        <v>31</v>
      </c>
      <c r="W14" t="s">
        <v>30</v>
      </c>
    </row>
    <row r="15" spans="1:28" x14ac:dyDescent="0.25">
      <c r="A15" t="s">
        <v>32</v>
      </c>
      <c r="B15" t="s">
        <v>33</v>
      </c>
      <c r="C15" t="s">
        <v>34</v>
      </c>
      <c r="D15" t="s">
        <v>35</v>
      </c>
      <c r="E15" t="s">
        <v>36</v>
      </c>
      <c r="F15" t="s">
        <v>37</v>
      </c>
      <c r="G15" t="s">
        <v>38</v>
      </c>
      <c r="H15" t="s">
        <v>39</v>
      </c>
      <c r="I15" t="s">
        <v>40</v>
      </c>
      <c r="J15" t="s">
        <v>41</v>
      </c>
      <c r="K15" t="s">
        <v>42</v>
      </c>
      <c r="L15" t="s">
        <v>43</v>
      </c>
      <c r="M15" t="s">
        <v>44</v>
      </c>
      <c r="N15" t="s">
        <v>45</v>
      </c>
      <c r="O15" t="s">
        <v>46</v>
      </c>
      <c r="P15" t="s">
        <v>47</v>
      </c>
      <c r="Q15" t="s">
        <v>48</v>
      </c>
      <c r="R15" t="s">
        <v>49</v>
      </c>
      <c r="S15" t="s">
        <v>50</v>
      </c>
      <c r="T15" t="s">
        <v>51</v>
      </c>
      <c r="U15" t="s">
        <v>52</v>
      </c>
      <c r="V15" t="s">
        <v>53</v>
      </c>
      <c r="W15" t="s">
        <v>54</v>
      </c>
      <c r="X15" t="s">
        <v>55</v>
      </c>
      <c r="Y15" t="s">
        <v>56</v>
      </c>
      <c r="Z15" t="s">
        <v>57</v>
      </c>
      <c r="AA15" t="s">
        <v>58</v>
      </c>
      <c r="AB15" t="s">
        <v>59</v>
      </c>
    </row>
    <row r="16" spans="1:28" x14ac:dyDescent="0.25">
      <c r="A16" t="s">
        <v>110</v>
      </c>
      <c r="B16" t="s">
        <v>111</v>
      </c>
      <c r="D16" t="s">
        <v>62</v>
      </c>
      <c r="E16" t="s">
        <v>64</v>
      </c>
      <c r="F16" t="s">
        <v>63</v>
      </c>
      <c r="G16" t="s">
        <v>65</v>
      </c>
      <c r="H16" t="s">
        <v>65</v>
      </c>
      <c r="I16" t="s">
        <v>62</v>
      </c>
      <c r="J16" t="s">
        <v>63</v>
      </c>
      <c r="K16" t="s">
        <v>65</v>
      </c>
      <c r="L16" t="s">
        <v>62</v>
      </c>
      <c r="M16" t="s">
        <v>65</v>
      </c>
      <c r="N16" t="s">
        <v>64</v>
      </c>
      <c r="O16" t="s">
        <v>65</v>
      </c>
      <c r="P16" t="s">
        <v>64</v>
      </c>
      <c r="Q16" t="s">
        <v>62</v>
      </c>
      <c r="R16" t="s">
        <v>64</v>
      </c>
      <c r="S16" t="s">
        <v>64</v>
      </c>
      <c r="T16" t="s">
        <v>65</v>
      </c>
      <c r="U16" t="s">
        <v>112</v>
      </c>
      <c r="V16" t="s">
        <v>62</v>
      </c>
      <c r="W16" t="s">
        <v>64</v>
      </c>
      <c r="X16">
        <v>5</v>
      </c>
      <c r="Y16" t="s">
        <v>104</v>
      </c>
      <c r="Z16" t="s">
        <v>113</v>
      </c>
      <c r="AA16" t="s">
        <v>114</v>
      </c>
      <c r="AB16" t="s">
        <v>69</v>
      </c>
    </row>
    <row r="19" spans="3:23" x14ac:dyDescent="0.25">
      <c r="C19" t="s">
        <v>126</v>
      </c>
      <c r="D19" t="s">
        <v>64</v>
      </c>
      <c r="E19" t="s">
        <v>63</v>
      </c>
      <c r="F19" t="s">
        <v>65</v>
      </c>
      <c r="G19" t="s">
        <v>62</v>
      </c>
      <c r="H19" t="s">
        <v>64</v>
      </c>
      <c r="I19" t="s">
        <v>62</v>
      </c>
      <c r="J19" t="s">
        <v>65</v>
      </c>
      <c r="K19" t="s">
        <v>62</v>
      </c>
      <c r="L19" t="s">
        <v>62</v>
      </c>
      <c r="M19" t="s">
        <v>65</v>
      </c>
      <c r="N19" t="s">
        <v>65</v>
      </c>
      <c r="O19" t="s">
        <v>64</v>
      </c>
      <c r="P19" t="s">
        <v>62</v>
      </c>
      <c r="Q19" t="s">
        <v>64</v>
      </c>
      <c r="R19" t="s">
        <v>65</v>
      </c>
      <c r="S19" t="s">
        <v>64</v>
      </c>
      <c r="T19" t="s">
        <v>63</v>
      </c>
      <c r="U19" t="s">
        <v>64</v>
      </c>
      <c r="V19" t="s">
        <v>65</v>
      </c>
      <c r="W19" t="s">
        <v>64</v>
      </c>
    </row>
    <row r="20" spans="3:23" x14ac:dyDescent="0.25">
      <c r="C20" t="s">
        <v>127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1</v>
      </c>
      <c r="M20">
        <v>1</v>
      </c>
      <c r="N20">
        <v>0</v>
      </c>
      <c r="O20">
        <v>0</v>
      </c>
      <c r="P20">
        <v>0</v>
      </c>
      <c r="Q20">
        <v>0</v>
      </c>
      <c r="R20">
        <v>0</v>
      </c>
      <c r="S20">
        <v>1</v>
      </c>
      <c r="T20">
        <v>0</v>
      </c>
      <c r="U20">
        <v>0</v>
      </c>
      <c r="V20">
        <v>0</v>
      </c>
      <c r="W20">
        <v>1</v>
      </c>
    </row>
    <row r="21" spans="3:23" x14ac:dyDescent="0.25">
      <c r="C21" t="s">
        <v>128</v>
      </c>
      <c r="D21" t="s">
        <v>67</v>
      </c>
      <c r="E21" t="s">
        <v>67</v>
      </c>
      <c r="F21" t="s">
        <v>67</v>
      </c>
      <c r="G21" t="s">
        <v>67</v>
      </c>
      <c r="H21" t="s">
        <v>67</v>
      </c>
      <c r="I21" t="s">
        <v>131</v>
      </c>
      <c r="J21" t="s">
        <v>67</v>
      </c>
      <c r="K21" t="s">
        <v>67</v>
      </c>
      <c r="L21" t="s">
        <v>131</v>
      </c>
      <c r="M21" t="s">
        <v>131</v>
      </c>
      <c r="N21" t="s">
        <v>67</v>
      </c>
      <c r="O21" t="s">
        <v>67</v>
      </c>
      <c r="P21" t="s">
        <v>67</v>
      </c>
      <c r="Q21" t="s">
        <v>67</v>
      </c>
      <c r="R21" t="s">
        <v>67</v>
      </c>
      <c r="S21" t="s">
        <v>131</v>
      </c>
      <c r="T21" t="s">
        <v>67</v>
      </c>
      <c r="U21" t="s">
        <v>67</v>
      </c>
      <c r="V21" t="s">
        <v>67</v>
      </c>
      <c r="W21" t="s">
        <v>131</v>
      </c>
    </row>
    <row r="22" spans="3:23" x14ac:dyDescent="0.25">
      <c r="C22" t="s">
        <v>132</v>
      </c>
      <c r="D22" t="s">
        <v>67</v>
      </c>
      <c r="E22" t="s">
        <v>67</v>
      </c>
      <c r="F22" t="s">
        <v>67</v>
      </c>
      <c r="G22" t="s">
        <v>67</v>
      </c>
      <c r="H22" t="s">
        <v>67</v>
      </c>
      <c r="I22" t="s">
        <v>67</v>
      </c>
      <c r="J22" t="s">
        <v>67</v>
      </c>
      <c r="K22" t="s">
        <v>67</v>
      </c>
      <c r="L22" t="s">
        <v>67</v>
      </c>
      <c r="M22" t="s">
        <v>67</v>
      </c>
      <c r="N22" t="s">
        <v>67</v>
      </c>
      <c r="O22" t="s">
        <v>67</v>
      </c>
      <c r="P22" t="s">
        <v>67</v>
      </c>
      <c r="Q22" t="s">
        <v>67</v>
      </c>
      <c r="R22" t="s">
        <v>67</v>
      </c>
      <c r="S22" t="s">
        <v>67</v>
      </c>
      <c r="T22" t="s">
        <v>67</v>
      </c>
      <c r="U22" t="s">
        <v>131</v>
      </c>
      <c r="V22" t="s">
        <v>67</v>
      </c>
      <c r="W22" t="s">
        <v>67</v>
      </c>
    </row>
    <row r="23" spans="3:23" x14ac:dyDescent="0.25">
      <c r="C23" t="s">
        <v>133</v>
      </c>
      <c r="D23" t="s">
        <v>131</v>
      </c>
      <c r="E23" t="s">
        <v>67</v>
      </c>
      <c r="F23" t="s">
        <v>67</v>
      </c>
      <c r="G23" t="s">
        <v>67</v>
      </c>
      <c r="H23" t="s">
        <v>67</v>
      </c>
      <c r="I23" t="s">
        <v>131</v>
      </c>
      <c r="J23" t="s">
        <v>67</v>
      </c>
      <c r="K23" t="s">
        <v>67</v>
      </c>
      <c r="L23" t="s">
        <v>131</v>
      </c>
      <c r="M23" t="s">
        <v>67</v>
      </c>
      <c r="N23" t="s">
        <v>67</v>
      </c>
      <c r="O23" t="s">
        <v>67</v>
      </c>
      <c r="P23" t="s">
        <v>67</v>
      </c>
      <c r="Q23" t="s">
        <v>131</v>
      </c>
      <c r="R23" t="s">
        <v>67</v>
      </c>
      <c r="S23" t="s">
        <v>67</v>
      </c>
      <c r="T23" t="s">
        <v>67</v>
      </c>
      <c r="U23" t="s">
        <v>67</v>
      </c>
      <c r="V23" t="s">
        <v>131</v>
      </c>
      <c r="W23" t="s">
        <v>67</v>
      </c>
    </row>
    <row r="24" spans="3:23" x14ac:dyDescent="0.25">
      <c r="C24" t="s">
        <v>134</v>
      </c>
      <c r="D24" t="s">
        <v>67</v>
      </c>
      <c r="E24" t="s">
        <v>131</v>
      </c>
      <c r="F24" t="s">
        <v>67</v>
      </c>
      <c r="G24" t="s">
        <v>67</v>
      </c>
      <c r="H24" t="s">
        <v>67</v>
      </c>
      <c r="I24" t="s">
        <v>67</v>
      </c>
      <c r="J24" t="s">
        <v>67</v>
      </c>
      <c r="K24" t="s">
        <v>67</v>
      </c>
      <c r="L24" t="s">
        <v>67</v>
      </c>
      <c r="M24" t="s">
        <v>67</v>
      </c>
      <c r="N24" t="s">
        <v>131</v>
      </c>
      <c r="O24" t="s">
        <v>67</v>
      </c>
      <c r="P24" t="s">
        <v>131</v>
      </c>
      <c r="Q24" t="s">
        <v>67</v>
      </c>
      <c r="R24" t="s">
        <v>131</v>
      </c>
      <c r="S24" t="s">
        <v>131</v>
      </c>
      <c r="T24" t="s">
        <v>67</v>
      </c>
      <c r="U24" t="s">
        <v>67</v>
      </c>
      <c r="V24" t="s">
        <v>67</v>
      </c>
      <c r="W24" t="s">
        <v>131</v>
      </c>
    </row>
    <row r="25" spans="3:23" x14ac:dyDescent="0.25">
      <c r="C25" t="s">
        <v>135</v>
      </c>
      <c r="D25" t="s">
        <v>67</v>
      </c>
      <c r="E25" t="s">
        <v>67</v>
      </c>
      <c r="F25" t="s">
        <v>67</v>
      </c>
      <c r="G25" t="s">
        <v>131</v>
      </c>
      <c r="H25" t="s">
        <v>131</v>
      </c>
      <c r="I25" t="s">
        <v>67</v>
      </c>
      <c r="J25" t="s">
        <v>67</v>
      </c>
      <c r="K25" t="s">
        <v>131</v>
      </c>
      <c r="L25" t="s">
        <v>67</v>
      </c>
      <c r="M25" t="s">
        <v>131</v>
      </c>
      <c r="N25" t="s">
        <v>67</v>
      </c>
      <c r="O25" t="s">
        <v>131</v>
      </c>
      <c r="P25" t="s">
        <v>67</v>
      </c>
      <c r="Q25" t="s">
        <v>67</v>
      </c>
      <c r="R25" t="s">
        <v>67</v>
      </c>
      <c r="S25" t="s">
        <v>67</v>
      </c>
      <c r="T25" t="s">
        <v>131</v>
      </c>
      <c r="U25" t="s">
        <v>67</v>
      </c>
      <c r="V25" t="s">
        <v>67</v>
      </c>
      <c r="W25" t="s">
        <v>67</v>
      </c>
    </row>
    <row r="26" spans="3:23" x14ac:dyDescent="0.25">
      <c r="C26" t="s">
        <v>136</v>
      </c>
      <c r="D26" t="s">
        <v>67</v>
      </c>
      <c r="E26" t="s">
        <v>67</v>
      </c>
      <c r="F26" t="s">
        <v>131</v>
      </c>
      <c r="G26" t="s">
        <v>67</v>
      </c>
      <c r="H26" t="s">
        <v>67</v>
      </c>
      <c r="I26" t="s">
        <v>67</v>
      </c>
      <c r="J26" t="s">
        <v>131</v>
      </c>
      <c r="K26" t="s">
        <v>67</v>
      </c>
      <c r="L26" t="s">
        <v>67</v>
      </c>
      <c r="M26" t="s">
        <v>67</v>
      </c>
      <c r="N26" t="s">
        <v>67</v>
      </c>
      <c r="O26" t="s">
        <v>67</v>
      </c>
      <c r="P26" t="s">
        <v>67</v>
      </c>
      <c r="Q26" t="s">
        <v>67</v>
      </c>
      <c r="R26" t="s">
        <v>67</v>
      </c>
      <c r="S26" t="s">
        <v>67</v>
      </c>
      <c r="T26" t="s">
        <v>67</v>
      </c>
      <c r="U26" t="s">
        <v>67</v>
      </c>
      <c r="V26" t="s">
        <v>67</v>
      </c>
      <c r="W26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Consolidado</vt:lpstr>
      <vt:lpstr>2022-05-30</vt:lpstr>
      <vt:lpstr>2022-05-31</vt:lpstr>
      <vt:lpstr>2022-05-29</vt:lpstr>
      <vt:lpstr>2022-05-27</vt:lpstr>
      <vt:lpstr>2022-05-16</vt:lpstr>
      <vt:lpstr>2022-05-28</vt:lpstr>
      <vt:lpstr>2022-05-17</vt:lpstr>
      <vt:lpstr>2022-05-25</vt:lpstr>
      <vt:lpstr>2022-05-23</vt:lpstr>
      <vt:lpstr>2022-05-21</vt:lpstr>
      <vt:lpstr>2022-05-22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2022-11-19T21:54:39Z</dcterms:modified>
</cp:coreProperties>
</file>