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Documentos\0. COMUNIDAD VIRTUAL ENJAMBRE\CARPETAS Y GESTIONES\1. GESTIÓN EVALUACIÓN\COMUNIDAD VIRTUAL\"/>
    </mc:Choice>
  </mc:AlternateContent>
  <xr:revisionPtr revIDLastSave="0" documentId="8_{0061C18D-F1A2-4A0D-927A-3DFACCB49F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0" sheetId="2" r:id="rId1"/>
    <sheet name="11" sheetId="1" r:id="rId2"/>
    <sheet name="Hoja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30" i="1"/>
  <c r="I31" i="1"/>
  <c r="I32" i="1"/>
  <c r="I28" i="1"/>
  <c r="I26" i="1"/>
  <c r="I25" i="1"/>
  <c r="G29" i="1"/>
  <c r="G30" i="1"/>
  <c r="G31" i="1"/>
  <c r="G32" i="1"/>
  <c r="G28" i="1"/>
  <c r="G26" i="1"/>
  <c r="G25" i="1"/>
  <c r="E29" i="1"/>
  <c r="E30" i="1"/>
  <c r="E31" i="1"/>
  <c r="E32" i="1"/>
  <c r="E28" i="1"/>
  <c r="E26" i="1"/>
  <c r="E25" i="1"/>
  <c r="I14" i="1"/>
  <c r="I15" i="1"/>
  <c r="I16" i="1"/>
  <c r="I17" i="1"/>
  <c r="I13" i="1"/>
  <c r="I11" i="1"/>
  <c r="I10" i="1"/>
  <c r="G14" i="1"/>
  <c r="G15" i="1"/>
  <c r="G16" i="1"/>
  <c r="G17" i="1"/>
  <c r="G13" i="1"/>
  <c r="G11" i="1"/>
  <c r="G10" i="1"/>
  <c r="E14" i="1"/>
  <c r="E15" i="1"/>
  <c r="E16" i="1"/>
  <c r="E17" i="1"/>
  <c r="E13" i="1"/>
  <c r="E11" i="1"/>
  <c r="E10" i="1"/>
  <c r="I49" i="2"/>
  <c r="I50" i="2"/>
  <c r="I51" i="2"/>
  <c r="I52" i="2"/>
  <c r="I53" i="2"/>
  <c r="I48" i="2"/>
  <c r="G49" i="2"/>
  <c r="G50" i="2"/>
  <c r="G51" i="2"/>
  <c r="G52" i="2"/>
  <c r="G53" i="2"/>
  <c r="G48" i="2"/>
  <c r="E49" i="2"/>
  <c r="E50" i="2"/>
  <c r="E51" i="2"/>
  <c r="E52" i="2"/>
  <c r="E53" i="2"/>
  <c r="E48" i="2"/>
  <c r="E45" i="2"/>
  <c r="E46" i="2"/>
  <c r="E44" i="2"/>
  <c r="I32" i="2"/>
  <c r="I33" i="2"/>
  <c r="I34" i="2"/>
  <c r="I35" i="2"/>
  <c r="I36" i="2"/>
  <c r="I31" i="2"/>
  <c r="I28" i="2"/>
  <c r="I29" i="2"/>
  <c r="I27" i="2"/>
  <c r="G32" i="2"/>
  <c r="G33" i="2"/>
  <c r="G34" i="2"/>
  <c r="G35" i="2"/>
  <c r="G36" i="2"/>
  <c r="G31" i="2"/>
  <c r="G28" i="2"/>
  <c r="G29" i="2"/>
  <c r="G27" i="2"/>
  <c r="E32" i="2"/>
  <c r="E33" i="2"/>
  <c r="E34" i="2"/>
  <c r="E35" i="2"/>
  <c r="E36" i="2"/>
  <c r="E31" i="2"/>
  <c r="E28" i="2"/>
  <c r="E29" i="2"/>
  <c r="E27" i="2"/>
  <c r="I45" i="2"/>
  <c r="I46" i="2"/>
  <c r="I44" i="2"/>
  <c r="G45" i="2"/>
  <c r="G46" i="2"/>
  <c r="G44" i="2"/>
  <c r="G15" i="2"/>
  <c r="G16" i="2"/>
  <c r="G17" i="2"/>
  <c r="G18" i="2"/>
  <c r="G19" i="2"/>
  <c r="G14" i="2"/>
  <c r="I15" i="2"/>
  <c r="I16" i="2"/>
  <c r="I17" i="2"/>
  <c r="I18" i="2"/>
  <c r="I19" i="2"/>
  <c r="I14" i="2"/>
  <c r="I11" i="2"/>
  <c r="I12" i="2"/>
  <c r="I10" i="2"/>
  <c r="G11" i="2"/>
  <c r="G12" i="2"/>
  <c r="G10" i="2"/>
  <c r="E11" i="2"/>
  <c r="E12" i="2"/>
  <c r="E10" i="2"/>
  <c r="E15" i="2"/>
  <c r="E16" i="2"/>
  <c r="E17" i="2"/>
  <c r="E18" i="2"/>
  <c r="E19" i="2"/>
  <c r="E14" i="2"/>
</calcChain>
</file>

<file path=xl/sharedStrings.xml><?xml version="1.0" encoding="utf-8"?>
<sst xmlns="http://schemas.openxmlformats.org/spreadsheetml/2006/main" count="141" uniqueCount="47">
  <si>
    <t>COMPETENCIA</t>
  </si>
  <si>
    <t>#</t>
  </si>
  <si>
    <t>%</t>
  </si>
  <si>
    <t>CURSO</t>
  </si>
  <si>
    <t>Explicación de fenómenos-Procesos físicos</t>
  </si>
  <si>
    <t>Indagación-Procesos físicos</t>
  </si>
  <si>
    <t>Uso comprensivo del conocimiento científico-Procesos físicos</t>
  </si>
  <si>
    <t>Institución Educativa "FRANCISCO FERNÁNDEZ DE CONTRERAS" - Ocaña</t>
  </si>
  <si>
    <t xml:space="preserve">Análisis Pruebas Evaluar para Avanzar </t>
  </si>
  <si>
    <t>10 ° A</t>
  </si>
  <si>
    <t>10 ° B</t>
  </si>
  <si>
    <t>10 ° C</t>
  </si>
  <si>
    <r>
      <rPr>
        <b/>
        <sz val="11"/>
        <color theme="1"/>
        <rFont val="Calibri"/>
        <family val="2"/>
        <scheme val="minor"/>
      </rPr>
      <t>GRADO:</t>
    </r>
    <r>
      <rPr>
        <sz val="11"/>
        <color theme="1"/>
        <rFont val="Calibri"/>
        <family val="2"/>
        <scheme val="minor"/>
      </rPr>
      <t xml:space="preserve">  DIEZ</t>
    </r>
  </si>
  <si>
    <t>Explicación de fenómenos-Ciencia, tecnología y sociedad</t>
  </si>
  <si>
    <t>Uso comprensivo del conocimiento científico-Ciencia, tecnología y sociedad</t>
  </si>
  <si>
    <r>
      <rPr>
        <b/>
        <sz val="11"/>
        <color theme="1"/>
        <rFont val="Calibri"/>
        <family val="2"/>
        <scheme val="minor"/>
      </rPr>
      <t>GRADO:</t>
    </r>
    <r>
      <rPr>
        <sz val="11"/>
        <color theme="1"/>
        <rFont val="Calibri"/>
        <family val="2"/>
        <scheme val="minor"/>
      </rPr>
      <t xml:space="preserve">  ONCE</t>
    </r>
  </si>
  <si>
    <t>11° A</t>
  </si>
  <si>
    <t>11° B</t>
  </si>
  <si>
    <r>
      <rPr>
        <b/>
        <sz val="11"/>
        <color theme="1"/>
        <rFont val="Calibri"/>
        <family val="2"/>
        <scheme val="minor"/>
      </rPr>
      <t>COMPONENTES:</t>
    </r>
    <r>
      <rPr>
        <sz val="11"/>
        <color theme="1"/>
        <rFont val="Calibri"/>
        <family val="2"/>
        <scheme val="minor"/>
      </rPr>
      <t xml:space="preserve"> Ciencia, Tecología y Sociedad - Entorno Físico</t>
    </r>
  </si>
  <si>
    <r>
      <rPr>
        <b/>
        <sz val="11"/>
        <color theme="1"/>
        <rFont val="Calibri"/>
        <family val="2"/>
        <scheme val="minor"/>
      </rPr>
      <t>Número de Estudiantes que presentaron la Prueba:</t>
    </r>
    <r>
      <rPr>
        <sz val="11"/>
        <color theme="1"/>
        <rFont val="Calibri"/>
        <family val="2"/>
        <scheme val="minor"/>
      </rPr>
      <t xml:space="preserve"> 33</t>
    </r>
  </si>
  <si>
    <r>
      <rPr>
        <b/>
        <sz val="11"/>
        <color theme="1"/>
        <rFont val="Calibri"/>
        <family val="2"/>
        <scheme val="minor"/>
      </rPr>
      <t>Número de Estudiantes que presentaron la Prueba:</t>
    </r>
    <r>
      <rPr>
        <sz val="11"/>
        <color theme="1"/>
        <rFont val="Calibri"/>
        <family val="2"/>
        <scheme val="minor"/>
      </rPr>
      <t xml:space="preserve"> 32</t>
    </r>
  </si>
  <si>
    <r>
      <rPr>
        <b/>
        <sz val="11"/>
        <color theme="1"/>
        <rFont val="Calibri"/>
        <family val="2"/>
        <scheme val="minor"/>
      </rPr>
      <t>Número de Estudiantes que presentaron la Prueba:</t>
    </r>
    <r>
      <rPr>
        <sz val="11"/>
        <color theme="1"/>
        <rFont val="Calibri"/>
        <family val="2"/>
        <scheme val="minor"/>
      </rPr>
      <t xml:space="preserve"> 38</t>
    </r>
  </si>
  <si>
    <r>
      <rPr>
        <b/>
        <sz val="11"/>
        <color theme="1"/>
        <rFont val="Calibri"/>
        <family val="2"/>
        <scheme val="minor"/>
      </rPr>
      <t>Número de Estudiantes que presentaron la Prueba:</t>
    </r>
    <r>
      <rPr>
        <sz val="11"/>
        <color theme="1"/>
        <rFont val="Calibri"/>
        <family val="2"/>
        <scheme val="minor"/>
      </rPr>
      <t xml:space="preserve"> 37</t>
    </r>
  </si>
  <si>
    <t>USO COMPRENSIVO DEL CONOCIMIENTO CIENTÍFICO</t>
  </si>
  <si>
    <t>Esta competencia está íntimamente relacionada con la capacidad para comprender y usar</t>
  </si>
  <si>
    <t>conceptos, teorías y modelos de las ciencias en la solución de problemas. No se trata de que el</t>
  </si>
  <si>
    <t>estudiante repita de memoria los términos técnicos ni sus definiciones, sino que los comprenda</t>
  </si>
  <si>
    <t>y aplique en la resolución de problemas.</t>
  </si>
  <si>
    <t>Las preguntas de las pruebas buscan que el estudiante relacione los conocimientos adquiridos</t>
  </si>
  <si>
    <t>con fenómenos que se observan con frecuencia, de manera que pase de la simple repetición de conceptos a un uso comprensivo de ellos.</t>
  </si>
  <si>
    <t>EXPLICACIÓN DE FENÓMENOS</t>
  </si>
  <si>
    <t>Se relaciona con la capacidad para construir explicaciones, así como para comprender</t>
  </si>
  <si>
    <t>argumentos y modelos que den razón de los fenómenos. Esta competencia conlleva una actitud</t>
  </si>
  <si>
    <t>crítica y analítica en el estudiante que le permite establecer la validez o coherencia de una</t>
  </si>
  <si>
    <t>afirmación. Es posible explicar un mismo hecho utilizando representaciones conceptuales pertinentes de diferente grado de complejidad.</t>
  </si>
  <si>
    <t>INDAGACIÓN</t>
  </si>
  <si>
    <t>Se refiere a la capacidad para plantear preguntas y procedimientos adecuados, así como para</t>
  </si>
  <si>
    <t>buscar, seleccionar, organizar e interpretar información relevante para dar respuesta a esos</t>
  </si>
  <si>
    <t>interrogantes.</t>
  </si>
  <si>
    <t>El proceso de indagación en ciencias implica, entre otras cosas, observar detenidamente</t>
  </si>
  <si>
    <t>la situación, plantear preguntas, buscar relaciones de causa-efecto, recurrir a libros u otras</t>
  </si>
  <si>
    <t>fuentes de información, hacer predicciones, plantear experimentos, identificar variables, realizar</t>
  </si>
  <si>
    <t>mediciones, además de organizar y analizar resultados. En el aula, no se trata de que el alumno</t>
  </si>
  <si>
    <t>repita un protocolo establecido o elaborado por el maestro, sino de que éste plantee sus propios interrogantes y diseñe su propio procedimiento.</t>
  </si>
  <si>
    <t>ESTUDIANTES QUE RESPONDEN A LAS PREGUNTAS BUENAS</t>
  </si>
  <si>
    <t>ESTUDIANTES QUE RESPONDEN A LAS PREGUNTAS MALAS</t>
  </si>
  <si>
    <t>ESTUDIANTES QUE OMITEN RESPONDER PREGUNTAS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</si>
</sst>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0" fillId="0" borderId="8" xfId="0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1" fillId="0" borderId="0" xfId="0" applyFont="1"/>
    <xf numFmtId="0" fontId="1" fillId="0" borderId="7" xfId="0" applyFont="1" applyBorder="1"/>
    <xf numFmtId="0" fontId="1" fillId="0" borderId="4" xfId="0" applyFont="1" applyBorder="1"/>
    <xf numFmtId="0" fontId="1" fillId="2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/>
    <xf numFmtId="0" fontId="1" fillId="3" borderId="5" xfId="0" applyFont="1" applyFill="1" applyBorder="1"/>
    <xf numFmtId="0" fontId="1" fillId="3" borderId="1" xfId="0" applyFont="1" applyFill="1" applyBorder="1"/>
    <xf numFmtId="0" fontId="1" fillId="4" borderId="5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3" borderId="2" xfId="0" applyFont="1" applyFill="1" applyBorder="1"/>
    <xf numFmtId="18" fontId="1" fillId="0" borderId="3" xfId="0" applyNumberFormat="1" applyFont="1" applyBorder="1"/>
    <xf numFmtId="0" fontId="0" fillId="0" borderId="7" xfId="0" applyBorder="1"/>
    <xf numFmtId="0" fontId="0" fillId="0" borderId="11" xfId="0" applyFont="1" applyBorder="1" applyAlignment="1"/>
    <xf numFmtId="0" fontId="1" fillId="0" borderId="13" xfId="0" applyFont="1" applyBorder="1"/>
    <xf numFmtId="0" fontId="0" fillId="2" borderId="15" xfId="0" applyFill="1" applyBorder="1"/>
    <xf numFmtId="0" fontId="1" fillId="3" borderId="15" xfId="0" applyFont="1" applyFill="1" applyBorder="1"/>
    <xf numFmtId="0" fontId="1" fillId="4" borderId="15" xfId="0" applyFont="1" applyFill="1" applyBorder="1"/>
    <xf numFmtId="0" fontId="0" fillId="4" borderId="19" xfId="0" applyFill="1" applyBorder="1"/>
    <xf numFmtId="0" fontId="0" fillId="3" borderId="19" xfId="0" applyFill="1" applyBorder="1"/>
    <xf numFmtId="18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/>
    <xf numFmtId="18" fontId="1" fillId="0" borderId="7" xfId="0" applyNumberFormat="1" applyFont="1" applyBorder="1"/>
    <xf numFmtId="0" fontId="0" fillId="0" borderId="0" xfId="0" applyFill="1" applyBorder="1"/>
    <xf numFmtId="0" fontId="0" fillId="2" borderId="10" xfId="0" applyFill="1" applyBorder="1"/>
    <xf numFmtId="0" fontId="0" fillId="4" borderId="10" xfId="0" applyFill="1" applyBorder="1"/>
    <xf numFmtId="0" fontId="0" fillId="3" borderId="10" xfId="0" applyFill="1" applyBorder="1"/>
    <xf numFmtId="0" fontId="1" fillId="4" borderId="10" xfId="0" applyFont="1" applyFill="1" applyBorder="1"/>
    <xf numFmtId="0" fontId="1" fillId="3" borderId="10" xfId="0" applyFont="1" applyFill="1" applyBorder="1"/>
    <xf numFmtId="0" fontId="0" fillId="0" borderId="21" xfId="0" applyFont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/>
    <xf numFmtId="18" fontId="1" fillId="0" borderId="0" xfId="0" applyNumberFormat="1" applyFont="1" applyFill="1" applyBorder="1"/>
    <xf numFmtId="18" fontId="1" fillId="0" borderId="19" xfId="0" applyNumberFormat="1" applyFont="1" applyBorder="1"/>
    <xf numFmtId="0" fontId="1" fillId="0" borderId="23" xfId="0" applyFont="1" applyFill="1" applyBorder="1"/>
    <xf numFmtId="0" fontId="0" fillId="0" borderId="23" xfId="0" applyBorder="1"/>
    <xf numFmtId="0" fontId="1" fillId="0" borderId="20" xfId="0" applyFont="1" applyBorder="1"/>
    <xf numFmtId="0" fontId="1" fillId="3" borderId="24" xfId="0" applyFont="1" applyFill="1" applyBorder="1" applyAlignment="1">
      <alignment horizontal="center"/>
    </xf>
    <xf numFmtId="0" fontId="0" fillId="3" borderId="24" xfId="0" applyFill="1" applyBorder="1"/>
    <xf numFmtId="0" fontId="1" fillId="0" borderId="11" xfId="0" applyFont="1" applyBorder="1"/>
    <xf numFmtId="0" fontId="4" fillId="0" borderId="0" xfId="0" applyFont="1"/>
    <xf numFmtId="0" fontId="4" fillId="5" borderId="0" xfId="0" applyFont="1" applyFill="1"/>
    <xf numFmtId="0" fontId="0" fillId="5" borderId="0" xfId="0" applyFill="1"/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0" fillId="2" borderId="30" xfId="0" applyFill="1" applyBorder="1"/>
    <xf numFmtId="0" fontId="1" fillId="4" borderId="30" xfId="0" applyFont="1" applyFill="1" applyBorder="1"/>
    <xf numFmtId="0" fontId="1" fillId="3" borderId="30" xfId="0" applyFont="1" applyFill="1" applyBorder="1"/>
    <xf numFmtId="0" fontId="0" fillId="4" borderId="30" xfId="0" applyFill="1" applyBorder="1"/>
    <xf numFmtId="0" fontId="0" fillId="3" borderId="30" xfId="0" applyFill="1" applyBorder="1"/>
    <xf numFmtId="0" fontId="1" fillId="2" borderId="31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0" fillId="4" borderId="24" xfId="0" applyFill="1" applyBorder="1"/>
    <xf numFmtId="0" fontId="0" fillId="0" borderId="9" xfId="0" applyFont="1" applyBorder="1" applyAlignment="1"/>
    <xf numFmtId="0" fontId="0" fillId="0" borderId="3" xfId="0" applyBorder="1" applyAlignment="1"/>
    <xf numFmtId="18" fontId="1" fillId="0" borderId="4" xfId="0" applyNumberFormat="1" applyFont="1" applyBorder="1"/>
    <xf numFmtId="18" fontId="1" fillId="0" borderId="19" xfId="0" applyNumberFormat="1" applyFont="1" applyFill="1" applyBorder="1"/>
    <xf numFmtId="0" fontId="1" fillId="2" borderId="25" xfId="0" applyFont="1" applyFill="1" applyBorder="1" applyAlignment="1">
      <alignment horizontal="center"/>
    </xf>
    <xf numFmtId="0" fontId="1" fillId="2" borderId="32" xfId="0" applyFont="1" applyFill="1" applyBorder="1"/>
    <xf numFmtId="0" fontId="1" fillId="2" borderId="28" xfId="0" applyFont="1" applyFill="1" applyBorder="1"/>
    <xf numFmtId="0" fontId="1" fillId="2" borderId="33" xfId="0" applyFont="1" applyFill="1" applyBorder="1"/>
    <xf numFmtId="0" fontId="1" fillId="2" borderId="34" xfId="0" applyFont="1" applyFill="1" applyBorder="1" applyAlignment="1">
      <alignment horizontal="center"/>
    </xf>
    <xf numFmtId="18" fontId="1" fillId="0" borderId="20" xfId="0" applyNumberFormat="1" applyFont="1" applyBorder="1"/>
    <xf numFmtId="0" fontId="0" fillId="0" borderId="14" xfId="0" applyFont="1" applyBorder="1" applyAlignment="1"/>
    <xf numFmtId="0" fontId="0" fillId="0" borderId="3" xfId="0" applyBorder="1"/>
    <xf numFmtId="0" fontId="1" fillId="0" borderId="4" xfId="0" applyFont="1" applyFill="1" applyBorder="1"/>
    <xf numFmtId="0" fontId="0" fillId="2" borderId="17" xfId="0" applyFill="1" applyBorder="1"/>
    <xf numFmtId="0" fontId="0" fillId="2" borderId="25" xfId="0" applyFill="1" applyBorder="1"/>
    <xf numFmtId="0" fontId="0" fillId="2" borderId="27" xfId="0" applyFill="1" applyBorder="1"/>
    <xf numFmtId="10" fontId="1" fillId="2" borderId="16" xfId="0" applyNumberFormat="1" applyFont="1" applyFill="1" applyBorder="1" applyAlignment="1">
      <alignment horizontal="center"/>
    </xf>
    <xf numFmtId="10" fontId="0" fillId="2" borderId="6" xfId="0" applyNumberFormat="1" applyFill="1" applyBorder="1"/>
    <xf numFmtId="10" fontId="1" fillId="4" borderId="16" xfId="0" applyNumberFormat="1" applyFont="1" applyFill="1" applyBorder="1" applyAlignment="1">
      <alignment horizontal="center"/>
    </xf>
    <xf numFmtId="10" fontId="0" fillId="4" borderId="6" xfId="0" applyNumberFormat="1" applyFill="1" applyBorder="1"/>
    <xf numFmtId="10" fontId="1" fillId="3" borderId="16" xfId="0" applyNumberFormat="1" applyFont="1" applyFill="1" applyBorder="1" applyAlignment="1">
      <alignment horizontal="center"/>
    </xf>
    <xf numFmtId="10" fontId="1" fillId="0" borderId="8" xfId="0" applyNumberFormat="1" applyFont="1" applyFill="1" applyBorder="1" applyAlignment="1">
      <alignment horizontal="center"/>
    </xf>
    <xf numFmtId="10" fontId="0" fillId="3" borderId="6" xfId="0" applyNumberFormat="1" applyFill="1" applyBorder="1"/>
    <xf numFmtId="10" fontId="0" fillId="0" borderId="8" xfId="0" applyNumberFormat="1" applyFill="1" applyBorder="1"/>
    <xf numFmtId="10" fontId="1" fillId="0" borderId="8" xfId="0" applyNumberFormat="1" applyFont="1" applyFill="1" applyBorder="1"/>
    <xf numFmtId="10" fontId="1" fillId="2" borderId="24" xfId="0" applyNumberFormat="1" applyFont="1" applyFill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10" fontId="1" fillId="3" borderId="26" xfId="0" applyNumberFormat="1" applyFont="1" applyFill="1" applyBorder="1" applyAlignment="1">
      <alignment horizontal="center"/>
    </xf>
    <xf numFmtId="10" fontId="1" fillId="3" borderId="35" xfId="0" applyNumberFormat="1" applyFont="1" applyFill="1" applyBorder="1" applyAlignment="1">
      <alignment horizontal="center"/>
    </xf>
    <xf numFmtId="10" fontId="1" fillId="4" borderId="24" xfId="0" applyNumberFormat="1" applyFont="1" applyFill="1" applyBorder="1" applyAlignment="1">
      <alignment horizontal="center"/>
    </xf>
    <xf numFmtId="0" fontId="0" fillId="0" borderId="11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0" fillId="0" borderId="8" xfId="0" applyFill="1" applyBorder="1" applyAlignment="1">
      <alignment wrapText="1"/>
    </xf>
    <xf numFmtId="0" fontId="1" fillId="0" borderId="12" xfId="0" applyFont="1" applyBorder="1" applyAlignment="1">
      <alignment wrapText="1"/>
    </xf>
    <xf numFmtId="10" fontId="0" fillId="3" borderId="36" xfId="0" applyNumberFormat="1" applyFill="1" applyBorder="1"/>
    <xf numFmtId="0" fontId="1" fillId="0" borderId="11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3" xfId="0" applyFont="1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5"/>
  <sheetViews>
    <sheetView tabSelected="1" topLeftCell="A33" workbookViewId="0">
      <selection activeCell="F7" sqref="F7:G8"/>
    </sheetView>
  </sheetViews>
  <sheetFormatPr baseColWidth="10" defaultRowHeight="15" x14ac:dyDescent="0.25"/>
  <cols>
    <col min="1" max="1" width="2.140625" customWidth="1"/>
    <col min="2" max="2" width="6.42578125" customWidth="1"/>
    <col min="3" max="3" width="52.140625" customWidth="1"/>
    <col min="4" max="4" width="11.28515625" customWidth="1"/>
    <col min="5" max="5" width="12.5703125" customWidth="1"/>
    <col min="6" max="7" width="10.140625" customWidth="1"/>
    <col min="8" max="8" width="13.140625" customWidth="1"/>
    <col min="9" max="9" width="13.42578125" customWidth="1"/>
  </cols>
  <sheetData>
    <row r="2" spans="2:10" ht="26.25" x14ac:dyDescent="0.4">
      <c r="C2" s="4" t="s">
        <v>7</v>
      </c>
    </row>
    <row r="3" spans="2:10" ht="18.75" x14ac:dyDescent="0.3">
      <c r="D3" s="5" t="s">
        <v>8</v>
      </c>
    </row>
    <row r="5" spans="2:10" x14ac:dyDescent="0.25">
      <c r="C5" t="s">
        <v>12</v>
      </c>
      <c r="D5" s="130" t="s">
        <v>19</v>
      </c>
      <c r="E5" s="131"/>
      <c r="G5" t="s">
        <v>18</v>
      </c>
    </row>
    <row r="6" spans="2:10" ht="27" customHeight="1" thickBot="1" x14ac:dyDescent="0.3">
      <c r="D6" s="130"/>
      <c r="E6" s="131"/>
    </row>
    <row r="7" spans="2:10" x14ac:dyDescent="0.25">
      <c r="B7" s="127" t="s">
        <v>3</v>
      </c>
      <c r="C7" s="127" t="s">
        <v>0</v>
      </c>
      <c r="D7" s="123" t="s">
        <v>44</v>
      </c>
      <c r="E7" s="124"/>
      <c r="F7" s="123" t="s">
        <v>45</v>
      </c>
      <c r="G7" s="124"/>
      <c r="H7" s="123" t="s">
        <v>46</v>
      </c>
      <c r="I7" s="124"/>
    </row>
    <row r="8" spans="2:10" s="14" customFormat="1" ht="31.5" customHeight="1" thickBot="1" x14ac:dyDescent="0.3">
      <c r="B8" s="128"/>
      <c r="C8" s="128"/>
      <c r="D8" s="125"/>
      <c r="E8" s="126"/>
      <c r="F8" s="125"/>
      <c r="G8" s="126"/>
      <c r="H8" s="125"/>
      <c r="I8" s="126"/>
    </row>
    <row r="9" spans="2:10" s="14" customFormat="1" ht="15.75" thickBot="1" x14ac:dyDescent="0.3">
      <c r="B9" s="129"/>
      <c r="C9" s="129"/>
      <c r="D9" s="68" t="s">
        <v>1</v>
      </c>
      <c r="E9" s="69" t="s">
        <v>2</v>
      </c>
      <c r="F9" s="70" t="s">
        <v>1</v>
      </c>
      <c r="G9" s="71" t="s">
        <v>2</v>
      </c>
      <c r="H9" s="72" t="s">
        <v>1</v>
      </c>
      <c r="I9" s="73" t="s">
        <v>2</v>
      </c>
    </row>
    <row r="10" spans="2:10" ht="30.75" thickBot="1" x14ac:dyDescent="0.3">
      <c r="B10" s="31" t="s">
        <v>9</v>
      </c>
      <c r="C10" s="115" t="s">
        <v>13</v>
      </c>
      <c r="D10" s="22">
        <v>26</v>
      </c>
      <c r="E10" s="101">
        <f>D10/33</f>
        <v>0.78787878787878785</v>
      </c>
      <c r="F10" s="21">
        <v>7</v>
      </c>
      <c r="G10" s="103">
        <f>F10/33</f>
        <v>0.21212121212121213</v>
      </c>
      <c r="H10" s="20">
        <v>0</v>
      </c>
      <c r="I10" s="105">
        <f>H10/33</f>
        <v>0</v>
      </c>
    </row>
    <row r="11" spans="2:10" ht="30.75" thickBot="1" x14ac:dyDescent="0.3">
      <c r="B11" s="44"/>
      <c r="C11" s="116" t="s">
        <v>14</v>
      </c>
      <c r="D11" s="74">
        <v>30</v>
      </c>
      <c r="E11" s="101">
        <f t="shared" ref="E11:E12" si="0">D11/33</f>
        <v>0.90909090909090906</v>
      </c>
      <c r="F11" s="70">
        <v>3</v>
      </c>
      <c r="G11" s="103">
        <f t="shared" ref="G11:G12" si="1">F11/33</f>
        <v>9.0909090909090912E-2</v>
      </c>
      <c r="H11" s="72">
        <v>0</v>
      </c>
      <c r="I11" s="105">
        <f t="shared" ref="I11:I12" si="2">H11/33</f>
        <v>0</v>
      </c>
    </row>
    <row r="12" spans="2:10" ht="30.75" thickBot="1" x14ac:dyDescent="0.3">
      <c r="B12" s="87"/>
      <c r="C12" s="116" t="s">
        <v>14</v>
      </c>
      <c r="D12" s="17">
        <v>20</v>
      </c>
      <c r="E12" s="101">
        <f t="shared" si="0"/>
        <v>0.60606060606060608</v>
      </c>
      <c r="F12" s="18">
        <v>12</v>
      </c>
      <c r="G12" s="103">
        <f t="shared" si="1"/>
        <v>0.36363636363636365</v>
      </c>
      <c r="H12" s="19">
        <v>1</v>
      </c>
      <c r="I12" s="105">
        <f t="shared" si="2"/>
        <v>3.0303030303030304E-2</v>
      </c>
    </row>
    <row r="13" spans="2:10" s="6" customFormat="1" ht="15.75" thickBot="1" x14ac:dyDescent="0.3">
      <c r="B13" s="40"/>
      <c r="C13" s="54"/>
      <c r="D13" s="55"/>
      <c r="E13" s="55"/>
      <c r="F13" s="55"/>
      <c r="G13" s="55"/>
      <c r="H13" s="55"/>
      <c r="I13" s="106"/>
    </row>
    <row r="14" spans="2:10" ht="33" customHeight="1" x14ac:dyDescent="0.25">
      <c r="B14" s="31"/>
      <c r="C14" s="117" t="s">
        <v>4</v>
      </c>
      <c r="D14" s="3">
        <v>9</v>
      </c>
      <c r="E14" s="102">
        <f>D14/33</f>
        <v>0.27272727272727271</v>
      </c>
      <c r="F14" s="11">
        <v>24</v>
      </c>
      <c r="G14" s="104">
        <f>F14/33</f>
        <v>0.72727272727272729</v>
      </c>
      <c r="H14" s="8">
        <v>0</v>
      </c>
      <c r="I14" s="107">
        <f>H14/33</f>
        <v>0</v>
      </c>
    </row>
    <row r="15" spans="2:10" ht="15" customHeight="1" x14ac:dyDescent="0.25">
      <c r="B15" s="44"/>
      <c r="C15" s="117" t="s">
        <v>5</v>
      </c>
      <c r="D15" s="3">
        <v>30</v>
      </c>
      <c r="E15" s="102">
        <f t="shared" ref="E15:E19" si="3">D15/33</f>
        <v>0.90909090909090906</v>
      </c>
      <c r="F15" s="11">
        <v>3</v>
      </c>
      <c r="G15" s="104">
        <f t="shared" ref="G15:G19" si="4">F15/33</f>
        <v>9.0909090909090912E-2</v>
      </c>
      <c r="H15" s="8">
        <v>0</v>
      </c>
      <c r="I15" s="107">
        <f t="shared" ref="I15:I19" si="5">H15/33</f>
        <v>0</v>
      </c>
      <c r="J15" s="43"/>
    </row>
    <row r="16" spans="2:10" x14ac:dyDescent="0.25">
      <c r="B16" s="44"/>
      <c r="C16" s="117" t="s">
        <v>5</v>
      </c>
      <c r="D16" s="3">
        <v>24</v>
      </c>
      <c r="E16" s="102">
        <f t="shared" si="3"/>
        <v>0.72727272727272729</v>
      </c>
      <c r="F16" s="11">
        <v>9</v>
      </c>
      <c r="G16" s="104">
        <f t="shared" si="4"/>
        <v>0.27272727272727271</v>
      </c>
      <c r="H16" s="8">
        <v>0</v>
      </c>
      <c r="I16" s="107">
        <f t="shared" si="5"/>
        <v>0</v>
      </c>
      <c r="J16" s="43"/>
    </row>
    <row r="17" spans="2:10" x14ac:dyDescent="0.25">
      <c r="B17" s="44"/>
      <c r="C17" s="117" t="s">
        <v>5</v>
      </c>
      <c r="D17" s="3">
        <v>24</v>
      </c>
      <c r="E17" s="102">
        <f t="shared" si="3"/>
        <v>0.72727272727272729</v>
      </c>
      <c r="F17" s="11">
        <v>9</v>
      </c>
      <c r="G17" s="104">
        <f t="shared" si="4"/>
        <v>0.27272727272727271</v>
      </c>
      <c r="H17" s="8"/>
      <c r="I17" s="107">
        <f t="shared" si="5"/>
        <v>0</v>
      </c>
      <c r="J17" s="43"/>
    </row>
    <row r="18" spans="2:10" ht="33" customHeight="1" x14ac:dyDescent="0.25">
      <c r="B18" s="15"/>
      <c r="C18" s="117" t="s">
        <v>5</v>
      </c>
      <c r="D18" s="3">
        <v>29</v>
      </c>
      <c r="E18" s="102">
        <f t="shared" si="3"/>
        <v>0.87878787878787878</v>
      </c>
      <c r="F18" s="11">
        <v>3</v>
      </c>
      <c r="G18" s="104">
        <f t="shared" si="4"/>
        <v>9.0909090909090912E-2</v>
      </c>
      <c r="H18" s="8">
        <v>1</v>
      </c>
      <c r="I18" s="107">
        <f t="shared" si="5"/>
        <v>3.0303030303030304E-2</v>
      </c>
      <c r="J18" s="43"/>
    </row>
    <row r="19" spans="2:10" ht="30.75" thickBot="1" x14ac:dyDescent="0.3">
      <c r="B19" s="16"/>
      <c r="C19" s="118" t="s">
        <v>6</v>
      </c>
      <c r="D19" s="2">
        <v>15</v>
      </c>
      <c r="E19" s="102">
        <f t="shared" si="3"/>
        <v>0.45454545454545453</v>
      </c>
      <c r="F19" s="13">
        <v>18</v>
      </c>
      <c r="G19" s="104">
        <f t="shared" si="4"/>
        <v>0.54545454545454541</v>
      </c>
      <c r="H19" s="10">
        <v>0</v>
      </c>
      <c r="I19" s="107">
        <f t="shared" si="5"/>
        <v>0</v>
      </c>
      <c r="J19" s="43"/>
    </row>
    <row r="20" spans="2:10" x14ac:dyDescent="0.25">
      <c r="B20" s="41"/>
      <c r="C20" s="41"/>
      <c r="D20" s="45"/>
      <c r="E20" s="45"/>
      <c r="F20" s="45"/>
      <c r="G20" s="45"/>
      <c r="H20" s="45"/>
      <c r="I20" s="45"/>
    </row>
    <row r="21" spans="2:10" s="14" customFormat="1" ht="36.75" customHeight="1" x14ac:dyDescent="0.25">
      <c r="B21" s="41"/>
      <c r="C21" s="41"/>
      <c r="D21" s="45"/>
      <c r="E21" s="45"/>
      <c r="F21" s="45"/>
      <c r="G21" s="45"/>
      <c r="H21" s="45"/>
      <c r="I21" s="45"/>
    </row>
    <row r="22" spans="2:10" s="14" customFormat="1" x14ac:dyDescent="0.25">
      <c r="B22"/>
      <c r="C22" t="s">
        <v>12</v>
      </c>
      <c r="D22" s="130" t="s">
        <v>20</v>
      </c>
      <c r="E22" s="131"/>
      <c r="F22"/>
      <c r="G22" t="s">
        <v>18</v>
      </c>
      <c r="I22"/>
    </row>
    <row r="23" spans="2:10" s="6" customFormat="1" ht="31.5" customHeight="1" thickBot="1" x14ac:dyDescent="0.3">
      <c r="B23"/>
      <c r="C23"/>
      <c r="D23" s="130"/>
      <c r="E23" s="131"/>
      <c r="F23"/>
      <c r="G23"/>
      <c r="H23"/>
      <c r="I23"/>
    </row>
    <row r="24" spans="2:10" x14ac:dyDescent="0.25">
      <c r="B24" s="127" t="s">
        <v>3</v>
      </c>
      <c r="C24" s="127" t="s">
        <v>0</v>
      </c>
      <c r="D24" s="123" t="s">
        <v>44</v>
      </c>
      <c r="E24" s="124"/>
      <c r="F24" s="123" t="s">
        <v>45</v>
      </c>
      <c r="G24" s="124"/>
      <c r="H24" s="123" t="s">
        <v>46</v>
      </c>
      <c r="I24" s="124"/>
    </row>
    <row r="25" spans="2:10" ht="15.75" thickBot="1" x14ac:dyDescent="0.3">
      <c r="B25" s="128"/>
      <c r="C25" s="128"/>
      <c r="D25" s="125"/>
      <c r="E25" s="126"/>
      <c r="F25" s="125"/>
      <c r="G25" s="126"/>
      <c r="H25" s="125"/>
      <c r="I25" s="126"/>
    </row>
    <row r="26" spans="2:10" ht="15.75" thickBot="1" x14ac:dyDescent="0.3">
      <c r="B26" s="129"/>
      <c r="C26" s="129"/>
      <c r="D26" s="68" t="s">
        <v>1</v>
      </c>
      <c r="E26" s="69" t="s">
        <v>2</v>
      </c>
      <c r="F26" s="70" t="s">
        <v>1</v>
      </c>
      <c r="G26" s="71" t="s">
        <v>2</v>
      </c>
      <c r="H26" s="72" t="s">
        <v>1</v>
      </c>
      <c r="I26" s="73" t="s">
        <v>2</v>
      </c>
    </row>
    <row r="27" spans="2:10" ht="30" x14ac:dyDescent="0.25">
      <c r="B27" s="31" t="s">
        <v>10</v>
      </c>
      <c r="C27" s="115" t="s">
        <v>13</v>
      </c>
      <c r="D27" s="35">
        <v>30</v>
      </c>
      <c r="E27" s="102">
        <f>D27/32</f>
        <v>0.9375</v>
      </c>
      <c r="F27" s="37">
        <v>2</v>
      </c>
      <c r="G27" s="104">
        <f>F27/32</f>
        <v>6.25E-2</v>
      </c>
      <c r="H27" s="36">
        <v>0</v>
      </c>
      <c r="I27" s="107">
        <f>H27/32</f>
        <v>0</v>
      </c>
    </row>
    <row r="28" spans="2:10" ht="30" x14ac:dyDescent="0.25">
      <c r="B28" s="44"/>
      <c r="C28" s="116" t="s">
        <v>14</v>
      </c>
      <c r="D28" s="75">
        <v>28</v>
      </c>
      <c r="E28" s="102">
        <f t="shared" ref="E28:E36" si="6">D28/32</f>
        <v>0.875</v>
      </c>
      <c r="F28" s="76">
        <v>4</v>
      </c>
      <c r="G28" s="104">
        <f t="shared" ref="G28:G36" si="7">F28/32</f>
        <v>0.125</v>
      </c>
      <c r="H28" s="77">
        <v>0</v>
      </c>
      <c r="I28" s="107">
        <f t="shared" ref="I28:I36" si="8">H28/32</f>
        <v>0</v>
      </c>
    </row>
    <row r="29" spans="2:10" ht="30.75" thickBot="1" x14ac:dyDescent="0.3">
      <c r="B29" s="97"/>
      <c r="C29" s="116" t="s">
        <v>14</v>
      </c>
      <c r="D29" s="46">
        <v>21</v>
      </c>
      <c r="E29" s="102">
        <f t="shared" si="6"/>
        <v>0.65625</v>
      </c>
      <c r="F29" s="49">
        <v>11</v>
      </c>
      <c r="G29" s="104">
        <f t="shared" si="7"/>
        <v>0.34375</v>
      </c>
      <c r="H29" s="50">
        <v>0</v>
      </c>
      <c r="I29" s="107">
        <f t="shared" si="8"/>
        <v>0</v>
      </c>
    </row>
    <row r="30" spans="2:10" ht="15.75" thickBot="1" x14ac:dyDescent="0.3">
      <c r="B30" s="42"/>
      <c r="C30" s="119"/>
      <c r="D30" s="7"/>
      <c r="E30" s="108"/>
      <c r="F30" s="56"/>
      <c r="G30" s="109"/>
      <c r="H30" s="56"/>
      <c r="I30" s="109"/>
    </row>
    <row r="31" spans="2:10" ht="40.5" customHeight="1" x14ac:dyDescent="0.25">
      <c r="B31" s="96"/>
      <c r="C31" s="117" t="s">
        <v>4</v>
      </c>
      <c r="D31" s="3">
        <v>14</v>
      </c>
      <c r="E31" s="102">
        <f t="shared" si="6"/>
        <v>0.4375</v>
      </c>
      <c r="F31" s="27">
        <v>18</v>
      </c>
      <c r="G31" s="104">
        <f t="shared" si="7"/>
        <v>0.5625</v>
      </c>
      <c r="H31" s="25">
        <v>0</v>
      </c>
      <c r="I31" s="107">
        <f t="shared" si="8"/>
        <v>0</v>
      </c>
    </row>
    <row r="32" spans="2:10" ht="15" customHeight="1" x14ac:dyDescent="0.25">
      <c r="B32" s="32"/>
      <c r="C32" s="120" t="s">
        <v>5</v>
      </c>
      <c r="D32" s="3">
        <v>30</v>
      </c>
      <c r="E32" s="102">
        <f t="shared" si="6"/>
        <v>0.9375</v>
      </c>
      <c r="F32" s="27">
        <v>2</v>
      </c>
      <c r="G32" s="104">
        <f t="shared" si="7"/>
        <v>6.25E-2</v>
      </c>
      <c r="H32" s="25">
        <v>0</v>
      </c>
      <c r="I32" s="107">
        <f t="shared" si="8"/>
        <v>0</v>
      </c>
    </row>
    <row r="33" spans="2:10" x14ac:dyDescent="0.25">
      <c r="B33" s="32"/>
      <c r="C33" s="120" t="s">
        <v>5</v>
      </c>
      <c r="D33" s="3">
        <v>31</v>
      </c>
      <c r="E33" s="102">
        <f t="shared" si="6"/>
        <v>0.96875</v>
      </c>
      <c r="F33" s="27">
        <v>1</v>
      </c>
      <c r="G33" s="104">
        <f t="shared" si="7"/>
        <v>3.125E-2</v>
      </c>
      <c r="H33" s="25">
        <v>0</v>
      </c>
      <c r="I33" s="107">
        <f t="shared" si="8"/>
        <v>0</v>
      </c>
    </row>
    <row r="34" spans="2:10" s="14" customFormat="1" x14ac:dyDescent="0.25">
      <c r="B34" s="32"/>
      <c r="C34" s="120" t="s">
        <v>5</v>
      </c>
      <c r="D34" s="3">
        <v>26</v>
      </c>
      <c r="E34" s="102">
        <f t="shared" si="6"/>
        <v>0.8125</v>
      </c>
      <c r="F34" s="27">
        <v>6</v>
      </c>
      <c r="G34" s="104">
        <f t="shared" si="7"/>
        <v>0.1875</v>
      </c>
      <c r="H34" s="25">
        <v>0</v>
      </c>
      <c r="I34" s="107">
        <f t="shared" si="8"/>
        <v>0</v>
      </c>
    </row>
    <row r="35" spans="2:10" s="14" customFormat="1" ht="42" customHeight="1" x14ac:dyDescent="0.25">
      <c r="B35" s="15"/>
      <c r="C35" s="120" t="s">
        <v>5</v>
      </c>
      <c r="D35" s="1">
        <v>28</v>
      </c>
      <c r="E35" s="102">
        <f t="shared" si="6"/>
        <v>0.875</v>
      </c>
      <c r="F35" s="28">
        <v>4</v>
      </c>
      <c r="G35" s="104">
        <f t="shared" si="7"/>
        <v>0.125</v>
      </c>
      <c r="H35" s="26">
        <v>0</v>
      </c>
      <c r="I35" s="107">
        <f t="shared" si="8"/>
        <v>0</v>
      </c>
    </row>
    <row r="36" spans="2:10" ht="27" customHeight="1" thickBot="1" x14ac:dyDescent="0.3">
      <c r="B36" s="16"/>
      <c r="C36" s="118" t="s">
        <v>6</v>
      </c>
      <c r="D36" s="2">
        <v>13</v>
      </c>
      <c r="E36" s="102">
        <f t="shared" si="6"/>
        <v>0.40625</v>
      </c>
      <c r="F36" s="29">
        <v>19</v>
      </c>
      <c r="G36" s="104">
        <f t="shared" si="7"/>
        <v>0.59375</v>
      </c>
      <c r="H36" s="30">
        <v>0</v>
      </c>
      <c r="I36" s="107">
        <f t="shared" si="8"/>
        <v>0</v>
      </c>
    </row>
    <row r="37" spans="2:10" x14ac:dyDescent="0.25">
      <c r="B37" s="41"/>
      <c r="C37" s="41"/>
      <c r="D37" s="45"/>
      <c r="E37" s="45"/>
      <c r="F37" s="42"/>
      <c r="G37" s="42"/>
      <c r="H37" s="42"/>
      <c r="I37" s="42"/>
    </row>
    <row r="38" spans="2:10" ht="69.75" customHeight="1" x14ac:dyDescent="0.25">
      <c r="B38" s="41"/>
      <c r="C38" s="41"/>
      <c r="D38" s="45"/>
      <c r="E38" s="45"/>
      <c r="F38" s="42"/>
      <c r="G38" s="42"/>
      <c r="H38" s="42"/>
      <c r="I38" s="42"/>
    </row>
    <row r="39" spans="2:10" x14ac:dyDescent="0.25">
      <c r="C39" t="s">
        <v>12</v>
      </c>
      <c r="D39" s="130" t="s">
        <v>21</v>
      </c>
      <c r="E39" s="131"/>
      <c r="G39" t="s">
        <v>18</v>
      </c>
    </row>
    <row r="40" spans="2:10" ht="34.5" customHeight="1" thickBot="1" x14ac:dyDescent="0.3">
      <c r="D40" s="130"/>
      <c r="E40" s="131"/>
    </row>
    <row r="41" spans="2:10" x14ac:dyDescent="0.25">
      <c r="B41" s="127" t="s">
        <v>3</v>
      </c>
      <c r="C41" s="127" t="s">
        <v>0</v>
      </c>
      <c r="D41" s="123" t="s">
        <v>44</v>
      </c>
      <c r="E41" s="124"/>
      <c r="F41" s="123" t="s">
        <v>45</v>
      </c>
      <c r="G41" s="124"/>
      <c r="H41" s="123" t="s">
        <v>46</v>
      </c>
      <c r="I41" s="124"/>
    </row>
    <row r="42" spans="2:10" ht="15.75" thickBot="1" x14ac:dyDescent="0.3">
      <c r="B42" s="128"/>
      <c r="C42" s="128"/>
      <c r="D42" s="125"/>
      <c r="E42" s="126"/>
      <c r="F42" s="125"/>
      <c r="G42" s="126"/>
      <c r="H42" s="125"/>
      <c r="I42" s="126"/>
    </row>
    <row r="43" spans="2:10" ht="15.75" thickBot="1" x14ac:dyDescent="0.3">
      <c r="B43" s="129"/>
      <c r="C43" s="129"/>
      <c r="D43" s="68" t="s">
        <v>1</v>
      </c>
      <c r="E43" s="69" t="s">
        <v>2</v>
      </c>
      <c r="F43" s="70" t="s">
        <v>1</v>
      </c>
      <c r="G43" s="71" t="s">
        <v>2</v>
      </c>
      <c r="H43" s="72" t="s">
        <v>1</v>
      </c>
      <c r="I43" s="73" t="s">
        <v>2</v>
      </c>
    </row>
    <row r="44" spans="2:10" x14ac:dyDescent="0.25">
      <c r="B44" s="31" t="s">
        <v>11</v>
      </c>
      <c r="C44" s="33" t="s">
        <v>13</v>
      </c>
      <c r="D44" s="98">
        <v>33</v>
      </c>
      <c r="E44" s="102">
        <f>D44/38</f>
        <v>0.86842105263157898</v>
      </c>
      <c r="F44" s="38">
        <v>5</v>
      </c>
      <c r="G44" s="104">
        <f t="shared" ref="G44:G46" si="9">F44/33</f>
        <v>0.15151515151515152</v>
      </c>
      <c r="H44" s="39">
        <v>0</v>
      </c>
      <c r="I44" s="107">
        <f t="shared" ref="I44:I46" si="10">H44/33</f>
        <v>0</v>
      </c>
    </row>
    <row r="45" spans="2:10" x14ac:dyDescent="0.25">
      <c r="B45" s="44"/>
      <c r="C45" s="51" t="s">
        <v>14</v>
      </c>
      <c r="D45" s="99">
        <v>34</v>
      </c>
      <c r="E45" s="102">
        <f t="shared" ref="E45:E46" si="11">D45/38</f>
        <v>0.89473684210526316</v>
      </c>
      <c r="F45" s="84">
        <v>4</v>
      </c>
      <c r="G45" s="104">
        <f t="shared" si="9"/>
        <v>0.12121212121212122</v>
      </c>
      <c r="H45" s="63">
        <v>0</v>
      </c>
      <c r="I45" s="107">
        <f t="shared" si="10"/>
        <v>0</v>
      </c>
    </row>
    <row r="46" spans="2:10" ht="15.75" thickBot="1" x14ac:dyDescent="0.3">
      <c r="B46" s="97"/>
      <c r="C46" s="95" t="s">
        <v>14</v>
      </c>
      <c r="D46" s="100">
        <v>32</v>
      </c>
      <c r="E46" s="102">
        <f t="shared" si="11"/>
        <v>0.84210526315789469</v>
      </c>
      <c r="F46" s="47">
        <v>6</v>
      </c>
      <c r="G46" s="104">
        <f t="shared" si="9"/>
        <v>0.18181818181818182</v>
      </c>
      <c r="H46" s="48">
        <v>0</v>
      </c>
      <c r="I46" s="107">
        <f t="shared" si="10"/>
        <v>0</v>
      </c>
      <c r="J46" s="14"/>
    </row>
    <row r="47" spans="2:10" ht="15.75" thickBot="1" x14ac:dyDescent="0.3">
      <c r="B47" s="42"/>
      <c r="C47" s="7"/>
      <c r="D47" s="7"/>
      <c r="E47" s="108"/>
      <c r="F47" s="7"/>
      <c r="G47" s="108"/>
      <c r="H47" s="7"/>
      <c r="I47" s="108"/>
      <c r="J47" s="14"/>
    </row>
    <row r="48" spans="2:10" x14ac:dyDescent="0.25">
      <c r="B48" s="96"/>
      <c r="C48" s="34" t="s">
        <v>4</v>
      </c>
      <c r="D48" s="3">
        <v>19</v>
      </c>
      <c r="E48" s="102">
        <f>D48/38</f>
        <v>0.5</v>
      </c>
      <c r="F48" s="11">
        <v>19</v>
      </c>
      <c r="G48" s="104">
        <f>F48/38</f>
        <v>0.5</v>
      </c>
      <c r="H48" s="8">
        <v>0</v>
      </c>
      <c r="I48" s="121">
        <f>H48/38</f>
        <v>0</v>
      </c>
    </row>
    <row r="49" spans="2:10" ht="15" customHeight="1" x14ac:dyDescent="0.25">
      <c r="B49" s="32"/>
      <c r="C49" s="23" t="s">
        <v>5</v>
      </c>
      <c r="D49" s="3">
        <v>37</v>
      </c>
      <c r="E49" s="102">
        <f t="shared" ref="E49:E53" si="12">D49/38</f>
        <v>0.97368421052631582</v>
      </c>
      <c r="F49" s="11">
        <v>1</v>
      </c>
      <c r="G49" s="104">
        <f t="shared" ref="G49:G53" si="13">F49/38</f>
        <v>2.6315789473684209E-2</v>
      </c>
      <c r="H49" s="8">
        <v>0</v>
      </c>
      <c r="I49" s="121">
        <f t="shared" ref="I49:I53" si="14">H49/38</f>
        <v>0</v>
      </c>
    </row>
    <row r="50" spans="2:10" x14ac:dyDescent="0.25">
      <c r="B50" s="32"/>
      <c r="C50" s="23" t="s">
        <v>5</v>
      </c>
      <c r="D50" s="3">
        <v>29</v>
      </c>
      <c r="E50" s="102">
        <f t="shared" si="12"/>
        <v>0.76315789473684215</v>
      </c>
      <c r="F50" s="11">
        <v>9</v>
      </c>
      <c r="G50" s="104">
        <f t="shared" si="13"/>
        <v>0.23684210526315788</v>
      </c>
      <c r="H50" s="8">
        <v>0</v>
      </c>
      <c r="I50" s="121">
        <f t="shared" si="14"/>
        <v>0</v>
      </c>
    </row>
    <row r="51" spans="2:10" x14ac:dyDescent="0.25">
      <c r="B51" s="32"/>
      <c r="C51" s="23" t="s">
        <v>5</v>
      </c>
      <c r="D51" s="3">
        <v>31</v>
      </c>
      <c r="E51" s="102">
        <f t="shared" si="12"/>
        <v>0.81578947368421051</v>
      </c>
      <c r="F51" s="11">
        <v>7</v>
      </c>
      <c r="G51" s="104">
        <f t="shared" si="13"/>
        <v>0.18421052631578946</v>
      </c>
      <c r="H51" s="8">
        <v>0</v>
      </c>
      <c r="I51" s="121">
        <f t="shared" si="14"/>
        <v>0</v>
      </c>
      <c r="J51" s="6"/>
    </row>
    <row r="52" spans="2:10" ht="30" customHeight="1" x14ac:dyDescent="0.25">
      <c r="B52" s="15"/>
      <c r="C52" s="23" t="s">
        <v>5</v>
      </c>
      <c r="D52" s="1">
        <v>36</v>
      </c>
      <c r="E52" s="102">
        <f t="shared" si="12"/>
        <v>0.94736842105263153</v>
      </c>
      <c r="F52" s="12">
        <v>2</v>
      </c>
      <c r="G52" s="104">
        <f t="shared" si="13"/>
        <v>5.2631578947368418E-2</v>
      </c>
      <c r="H52" s="9">
        <v>0</v>
      </c>
      <c r="I52" s="121">
        <f t="shared" si="14"/>
        <v>0</v>
      </c>
    </row>
    <row r="53" spans="2:10" ht="15.75" thickBot="1" x14ac:dyDescent="0.3">
      <c r="B53" s="16"/>
      <c r="C53" s="24" t="s">
        <v>6</v>
      </c>
      <c r="D53" s="2">
        <v>18</v>
      </c>
      <c r="E53" s="102">
        <f t="shared" si="12"/>
        <v>0.47368421052631576</v>
      </c>
      <c r="F53" s="13">
        <v>19</v>
      </c>
      <c r="G53" s="104">
        <f t="shared" si="13"/>
        <v>0.5</v>
      </c>
      <c r="H53" s="10">
        <v>1</v>
      </c>
      <c r="I53" s="121">
        <f t="shared" si="14"/>
        <v>2.6315789473684209E-2</v>
      </c>
    </row>
    <row r="55" spans="2:10" x14ac:dyDescent="0.25">
      <c r="J55" s="6"/>
    </row>
  </sheetData>
  <mergeCells count="18">
    <mergeCell ref="D5:E6"/>
    <mergeCell ref="D22:E23"/>
    <mergeCell ref="D7:E8"/>
    <mergeCell ref="C7:C9"/>
    <mergeCell ref="B7:B9"/>
    <mergeCell ref="B24:B26"/>
    <mergeCell ref="C24:C26"/>
    <mergeCell ref="D24:E25"/>
    <mergeCell ref="D39:E40"/>
    <mergeCell ref="B41:B43"/>
    <mergeCell ref="C41:C43"/>
    <mergeCell ref="D41:E42"/>
    <mergeCell ref="F7:G8"/>
    <mergeCell ref="H7:I8"/>
    <mergeCell ref="F24:G25"/>
    <mergeCell ref="H24:I25"/>
    <mergeCell ref="F41:G42"/>
    <mergeCell ref="H41:I42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3"/>
  <sheetViews>
    <sheetView topLeftCell="A25" workbookViewId="0">
      <selection activeCell="J34" sqref="J34"/>
    </sheetView>
  </sheetViews>
  <sheetFormatPr baseColWidth="10" defaultRowHeight="15" x14ac:dyDescent="0.25"/>
  <cols>
    <col min="1" max="1" width="2.140625" customWidth="1"/>
    <col min="2" max="2" width="7.42578125" customWidth="1"/>
    <col min="3" max="3" width="36.140625" customWidth="1"/>
    <col min="4" max="4" width="10.7109375" customWidth="1"/>
    <col min="5" max="5" width="17.28515625" customWidth="1"/>
    <col min="6" max="6" width="9.28515625" customWidth="1"/>
    <col min="7" max="7" width="19.7109375" customWidth="1"/>
    <col min="8" max="8" width="13.28515625" customWidth="1"/>
    <col min="9" max="9" width="15.5703125" customWidth="1"/>
  </cols>
  <sheetData>
    <row r="2" spans="2:9" ht="26.25" x14ac:dyDescent="0.4">
      <c r="C2" s="4" t="s">
        <v>7</v>
      </c>
    </row>
    <row r="3" spans="2:9" ht="18.75" x14ac:dyDescent="0.3">
      <c r="D3" s="5" t="s">
        <v>8</v>
      </c>
    </row>
    <row r="5" spans="2:9" ht="19.5" customHeight="1" x14ac:dyDescent="0.25">
      <c r="C5" t="s">
        <v>15</v>
      </c>
      <c r="D5" s="130" t="s">
        <v>19</v>
      </c>
      <c r="E5" s="131"/>
      <c r="G5" t="s">
        <v>18</v>
      </c>
    </row>
    <row r="6" spans="2:9" ht="37.5" customHeight="1" thickBot="1" x14ac:dyDescent="0.3">
      <c r="D6" s="130"/>
      <c r="E6" s="131"/>
    </row>
    <row r="7" spans="2:9" x14ac:dyDescent="0.25">
      <c r="B7" s="127" t="s">
        <v>3</v>
      </c>
      <c r="C7" s="127" t="s">
        <v>0</v>
      </c>
      <c r="D7" s="123" t="s">
        <v>44</v>
      </c>
      <c r="E7" s="124"/>
      <c r="F7" s="123" t="s">
        <v>45</v>
      </c>
      <c r="G7" s="124"/>
      <c r="H7" s="123" t="s">
        <v>46</v>
      </c>
      <c r="I7" s="124"/>
    </row>
    <row r="8" spans="2:9" s="14" customFormat="1" ht="48" customHeight="1" thickBot="1" x14ac:dyDescent="0.3">
      <c r="B8" s="128"/>
      <c r="C8" s="128"/>
      <c r="D8" s="125"/>
      <c r="E8" s="126"/>
      <c r="F8" s="125"/>
      <c r="G8" s="126"/>
      <c r="H8" s="125"/>
      <c r="I8" s="126"/>
    </row>
    <row r="9" spans="2:9" s="14" customFormat="1" ht="15.75" thickBot="1" x14ac:dyDescent="0.3">
      <c r="B9" s="128"/>
      <c r="C9" s="129"/>
      <c r="D9" s="68" t="s">
        <v>1</v>
      </c>
      <c r="E9" s="69" t="s">
        <v>2</v>
      </c>
      <c r="F9" s="70" t="s">
        <v>1</v>
      </c>
      <c r="G9" s="71" t="s">
        <v>2</v>
      </c>
      <c r="H9" s="72" t="s">
        <v>1</v>
      </c>
      <c r="I9" s="73" t="s">
        <v>2</v>
      </c>
    </row>
    <row r="10" spans="2:9" ht="15.75" thickBot="1" x14ac:dyDescent="0.3">
      <c r="B10" s="86" t="s">
        <v>16</v>
      </c>
      <c r="C10" s="85" t="s">
        <v>13</v>
      </c>
      <c r="D10" s="89">
        <v>32</v>
      </c>
      <c r="E10" s="110">
        <f>D10/33</f>
        <v>0.96969696969696972</v>
      </c>
      <c r="F10" s="83">
        <v>1</v>
      </c>
      <c r="G10" s="114">
        <f>F10/33</f>
        <v>3.0303030303030304E-2</v>
      </c>
      <c r="H10" s="62">
        <v>0</v>
      </c>
      <c r="I10" s="112">
        <f>H10/33</f>
        <v>0</v>
      </c>
    </row>
    <row r="11" spans="2:9" ht="15.75" thickBot="1" x14ac:dyDescent="0.3">
      <c r="B11" s="87"/>
      <c r="C11" s="85" t="s">
        <v>13</v>
      </c>
      <c r="D11" s="93">
        <v>26</v>
      </c>
      <c r="E11" s="110">
        <f>D11/33</f>
        <v>0.78787878787878785</v>
      </c>
      <c r="F11" s="81">
        <v>7</v>
      </c>
      <c r="G11" s="114">
        <f>F11/33</f>
        <v>0.21212121212121213</v>
      </c>
      <c r="H11" s="82">
        <v>0</v>
      </c>
      <c r="I11" s="112">
        <f>H11/33</f>
        <v>0</v>
      </c>
    </row>
    <row r="12" spans="2:9" ht="15.75" thickBot="1" x14ac:dyDescent="0.3">
      <c r="B12" s="57"/>
      <c r="C12" s="52"/>
      <c r="D12" s="53"/>
      <c r="E12" s="111"/>
      <c r="F12" s="53"/>
      <c r="G12" s="111"/>
      <c r="H12" s="53"/>
      <c r="I12" s="111"/>
    </row>
    <row r="13" spans="2:9" ht="30" customHeight="1" x14ac:dyDescent="0.25">
      <c r="B13" s="88"/>
      <c r="C13" s="122" t="s">
        <v>4</v>
      </c>
      <c r="D13" s="89">
        <v>25</v>
      </c>
      <c r="E13" s="110">
        <f>D13/33</f>
        <v>0.75757575757575757</v>
      </c>
      <c r="F13" s="21">
        <v>7</v>
      </c>
      <c r="G13" s="114">
        <f>F13/33</f>
        <v>0.21212121212121213</v>
      </c>
      <c r="H13" s="20">
        <v>1</v>
      </c>
      <c r="I13" s="112">
        <f>H13/33</f>
        <v>3.0303030303030304E-2</v>
      </c>
    </row>
    <row r="14" spans="2:9" ht="26.25" customHeight="1" x14ac:dyDescent="0.25">
      <c r="B14" s="59"/>
      <c r="C14" s="120" t="s">
        <v>4</v>
      </c>
      <c r="D14" s="90">
        <v>16</v>
      </c>
      <c r="E14" s="110">
        <f t="shared" ref="E14:E17" si="0">D14/33</f>
        <v>0.48484848484848486</v>
      </c>
      <c r="F14" s="11">
        <v>17</v>
      </c>
      <c r="G14" s="114">
        <f t="shared" ref="G14:G17" si="1">F14/33</f>
        <v>0.51515151515151514</v>
      </c>
      <c r="H14" s="8">
        <v>0</v>
      </c>
      <c r="I14" s="112">
        <f t="shared" ref="I14:I17" si="2">H14/33</f>
        <v>0</v>
      </c>
    </row>
    <row r="15" spans="2:9" ht="25.5" customHeight="1" x14ac:dyDescent="0.25">
      <c r="B15" s="60"/>
      <c r="C15" s="120" t="s">
        <v>5</v>
      </c>
      <c r="D15" s="90">
        <v>24</v>
      </c>
      <c r="E15" s="110">
        <f t="shared" si="0"/>
        <v>0.72727272727272729</v>
      </c>
      <c r="F15" s="11">
        <v>9</v>
      </c>
      <c r="G15" s="114">
        <f t="shared" si="1"/>
        <v>0.27272727272727271</v>
      </c>
      <c r="H15" s="8">
        <v>0</v>
      </c>
      <c r="I15" s="112">
        <f t="shared" si="2"/>
        <v>0</v>
      </c>
    </row>
    <row r="16" spans="2:9" ht="30" customHeight="1" x14ac:dyDescent="0.25">
      <c r="B16" s="60"/>
      <c r="C16" s="120" t="s">
        <v>6</v>
      </c>
      <c r="D16" s="91">
        <v>19</v>
      </c>
      <c r="E16" s="110">
        <f t="shared" si="0"/>
        <v>0.5757575757575758</v>
      </c>
      <c r="F16" s="78">
        <v>14</v>
      </c>
      <c r="G16" s="114">
        <f t="shared" si="1"/>
        <v>0.42424242424242425</v>
      </c>
      <c r="H16" s="79">
        <v>0</v>
      </c>
      <c r="I16" s="112">
        <f t="shared" si="2"/>
        <v>0</v>
      </c>
    </row>
    <row r="17" spans="2:9" ht="30.75" thickBot="1" x14ac:dyDescent="0.3">
      <c r="B17" s="61"/>
      <c r="C17" s="118" t="s">
        <v>6</v>
      </c>
      <c r="D17" s="92">
        <v>20</v>
      </c>
      <c r="E17" s="110">
        <f t="shared" si="0"/>
        <v>0.60606060606060608</v>
      </c>
      <c r="F17" s="13">
        <v>12</v>
      </c>
      <c r="G17" s="114">
        <f t="shared" si="1"/>
        <v>0.36363636363636365</v>
      </c>
      <c r="H17" s="10">
        <v>1</v>
      </c>
      <c r="I17" s="112">
        <f t="shared" si="2"/>
        <v>3.0303030303030304E-2</v>
      </c>
    </row>
    <row r="18" spans="2:9" x14ac:dyDescent="0.25">
      <c r="B18" s="41"/>
    </row>
    <row r="19" spans="2:9" ht="89.25" customHeight="1" x14ac:dyDescent="0.25">
      <c r="B19" s="41"/>
    </row>
    <row r="20" spans="2:9" s="14" customFormat="1" x14ac:dyDescent="0.25">
      <c r="B20"/>
      <c r="C20" t="s">
        <v>15</v>
      </c>
      <c r="D20" s="130" t="s">
        <v>22</v>
      </c>
      <c r="E20" s="131"/>
      <c r="F20"/>
      <c r="G20" t="s">
        <v>18</v>
      </c>
      <c r="I20"/>
    </row>
    <row r="21" spans="2:9" s="14" customFormat="1" ht="15.75" thickBot="1" x14ac:dyDescent="0.3">
      <c r="B21"/>
      <c r="C21"/>
      <c r="D21" s="130"/>
      <c r="E21" s="131"/>
      <c r="F21"/>
      <c r="G21"/>
      <c r="H21"/>
      <c r="I21"/>
    </row>
    <row r="22" spans="2:9" x14ac:dyDescent="0.25">
      <c r="B22" s="127" t="s">
        <v>3</v>
      </c>
      <c r="C22" s="127" t="s">
        <v>0</v>
      </c>
      <c r="D22" s="123" t="s">
        <v>44</v>
      </c>
      <c r="E22" s="124"/>
      <c r="F22" s="123" t="s">
        <v>45</v>
      </c>
      <c r="G22" s="124"/>
      <c r="H22" s="123" t="s">
        <v>46</v>
      </c>
      <c r="I22" s="124"/>
    </row>
    <row r="23" spans="2:9" ht="15.75" thickBot="1" x14ac:dyDescent="0.3">
      <c r="B23" s="128"/>
      <c r="C23" s="128"/>
      <c r="D23" s="125"/>
      <c r="E23" s="126"/>
      <c r="F23" s="125"/>
      <c r="G23" s="126"/>
      <c r="H23" s="125"/>
      <c r="I23" s="126"/>
    </row>
    <row r="24" spans="2:9" ht="15.75" thickBot="1" x14ac:dyDescent="0.3">
      <c r="B24" s="128"/>
      <c r="C24" s="128"/>
      <c r="D24" s="68" t="s">
        <v>1</v>
      </c>
      <c r="E24" s="69" t="s">
        <v>2</v>
      </c>
      <c r="F24" s="70" t="s">
        <v>1</v>
      </c>
      <c r="G24" s="71" t="s">
        <v>2</v>
      </c>
      <c r="H24" s="72" t="s">
        <v>1</v>
      </c>
      <c r="I24" s="73" t="s">
        <v>2</v>
      </c>
    </row>
    <row r="25" spans="2:9" ht="15.75" thickBot="1" x14ac:dyDescent="0.3">
      <c r="B25" s="58" t="s">
        <v>17</v>
      </c>
      <c r="C25" s="33" t="s">
        <v>13</v>
      </c>
      <c r="D25" s="22">
        <v>32</v>
      </c>
      <c r="E25" s="101">
        <f>D25/37</f>
        <v>0.86486486486486491</v>
      </c>
      <c r="F25" s="21">
        <v>5</v>
      </c>
      <c r="G25" s="103">
        <f>F25/37</f>
        <v>0.13513513513513514</v>
      </c>
      <c r="H25" s="20">
        <v>0</v>
      </c>
      <c r="I25" s="113">
        <f>H25/37</f>
        <v>0</v>
      </c>
    </row>
    <row r="26" spans="2:9" ht="15.75" thickBot="1" x14ac:dyDescent="0.3">
      <c r="B26" s="94"/>
      <c r="C26" s="95" t="s">
        <v>13</v>
      </c>
      <c r="D26" s="80">
        <v>36</v>
      </c>
      <c r="E26" s="101">
        <f>D26/37</f>
        <v>0.97297297297297303</v>
      </c>
      <c r="F26" s="81">
        <v>1</v>
      </c>
      <c r="G26" s="103">
        <f>F26/37</f>
        <v>2.7027027027027029E-2</v>
      </c>
      <c r="H26" s="82">
        <v>0</v>
      </c>
      <c r="I26" s="113">
        <f>H26/37</f>
        <v>0</v>
      </c>
    </row>
    <row r="27" spans="2:9" ht="15.75" thickBot="1" x14ac:dyDescent="0.3">
      <c r="B27" s="57"/>
      <c r="C27" s="52"/>
      <c r="D27" s="53"/>
      <c r="E27" s="111"/>
      <c r="F27" s="53"/>
      <c r="G27" s="111"/>
      <c r="H27" s="53"/>
      <c r="I27" s="111"/>
    </row>
    <row r="28" spans="2:9" ht="15.75" customHeight="1" thickBot="1" x14ac:dyDescent="0.3">
      <c r="B28" s="88"/>
      <c r="C28" s="64" t="s">
        <v>4</v>
      </c>
      <c r="D28" s="22">
        <v>24</v>
      </c>
      <c r="E28" s="101">
        <f>D28/37</f>
        <v>0.64864864864864868</v>
      </c>
      <c r="F28" s="21">
        <v>13</v>
      </c>
      <c r="G28" s="103">
        <f>F28/37</f>
        <v>0.35135135135135137</v>
      </c>
      <c r="H28" s="20">
        <v>0</v>
      </c>
      <c r="I28" s="113">
        <f>H28/37</f>
        <v>0</v>
      </c>
    </row>
    <row r="29" spans="2:9" ht="24.75" customHeight="1" thickBot="1" x14ac:dyDescent="0.3">
      <c r="B29" s="59"/>
      <c r="C29" s="23" t="s">
        <v>4</v>
      </c>
      <c r="D29" s="3">
        <v>14</v>
      </c>
      <c r="E29" s="101">
        <f t="shared" ref="E29:E32" si="3">D29/37</f>
        <v>0.3783783783783784</v>
      </c>
      <c r="F29" s="11">
        <v>23</v>
      </c>
      <c r="G29" s="103">
        <f t="shared" ref="G29:G32" si="4">F29/37</f>
        <v>0.6216216216216216</v>
      </c>
      <c r="H29" s="8">
        <v>0</v>
      </c>
      <c r="I29" s="113">
        <f t="shared" ref="I29:I32" si="5">H29/37</f>
        <v>0</v>
      </c>
    </row>
    <row r="30" spans="2:9" ht="21.75" customHeight="1" thickBot="1" x14ac:dyDescent="0.3">
      <c r="B30" s="60"/>
      <c r="C30" s="23" t="s">
        <v>5</v>
      </c>
      <c r="D30" s="3">
        <v>32</v>
      </c>
      <c r="E30" s="101">
        <f t="shared" si="3"/>
        <v>0.86486486486486491</v>
      </c>
      <c r="F30" s="11">
        <v>5</v>
      </c>
      <c r="G30" s="103">
        <f t="shared" si="4"/>
        <v>0.13513513513513514</v>
      </c>
      <c r="H30" s="9">
        <v>0</v>
      </c>
      <c r="I30" s="113">
        <f t="shared" si="5"/>
        <v>0</v>
      </c>
    </row>
    <row r="31" spans="2:9" ht="30.75" customHeight="1" thickBot="1" x14ac:dyDescent="0.3">
      <c r="B31" s="60"/>
      <c r="C31" s="120" t="s">
        <v>6</v>
      </c>
      <c r="D31" s="75">
        <v>22</v>
      </c>
      <c r="E31" s="101">
        <f t="shared" si="3"/>
        <v>0.59459459459459463</v>
      </c>
      <c r="F31" s="78">
        <v>15</v>
      </c>
      <c r="G31" s="103">
        <f t="shared" si="4"/>
        <v>0.40540540540540543</v>
      </c>
      <c r="H31" s="48">
        <v>0</v>
      </c>
      <c r="I31" s="113">
        <f t="shared" si="5"/>
        <v>0</v>
      </c>
    </row>
    <row r="32" spans="2:9" ht="33.75" customHeight="1" thickBot="1" x14ac:dyDescent="0.3">
      <c r="B32" s="61"/>
      <c r="C32" s="118" t="s">
        <v>6</v>
      </c>
      <c r="D32" s="2">
        <v>21</v>
      </c>
      <c r="E32" s="101">
        <f t="shared" si="3"/>
        <v>0.56756756756756754</v>
      </c>
      <c r="F32" s="13">
        <v>16</v>
      </c>
      <c r="G32" s="103">
        <f t="shared" si="4"/>
        <v>0.43243243243243246</v>
      </c>
      <c r="H32" s="10">
        <v>0</v>
      </c>
      <c r="I32" s="113">
        <f t="shared" si="5"/>
        <v>0</v>
      </c>
    </row>
    <row r="33" spans="2:2" x14ac:dyDescent="0.25">
      <c r="B33" s="41"/>
    </row>
  </sheetData>
  <mergeCells count="12">
    <mergeCell ref="D5:E6"/>
    <mergeCell ref="D20:E21"/>
    <mergeCell ref="B7:B9"/>
    <mergeCell ref="C7:C9"/>
    <mergeCell ref="D7:E8"/>
    <mergeCell ref="B22:B24"/>
    <mergeCell ref="C22:C24"/>
    <mergeCell ref="D22:E23"/>
    <mergeCell ref="F7:G8"/>
    <mergeCell ref="H7:I8"/>
    <mergeCell ref="F22:G23"/>
    <mergeCell ref="H22:I23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"/>
  <sheetViews>
    <sheetView workbookViewId="0">
      <selection activeCell="E5" sqref="E5"/>
    </sheetView>
  </sheetViews>
  <sheetFormatPr baseColWidth="10" defaultRowHeight="15" x14ac:dyDescent="0.25"/>
  <sheetData>
    <row r="1" spans="1:1" x14ac:dyDescent="0.25">
      <c r="A1" s="67" t="s">
        <v>23</v>
      </c>
    </row>
    <row r="2" spans="1:1" x14ac:dyDescent="0.25">
      <c r="A2" s="65" t="s">
        <v>24</v>
      </c>
    </row>
    <row r="3" spans="1:1" x14ac:dyDescent="0.25">
      <c r="A3" s="65" t="s">
        <v>25</v>
      </c>
    </row>
    <row r="4" spans="1:1" x14ac:dyDescent="0.25">
      <c r="A4" s="65" t="s">
        <v>26</v>
      </c>
    </row>
    <row r="5" spans="1:1" x14ac:dyDescent="0.25">
      <c r="A5" s="65" t="s">
        <v>27</v>
      </c>
    </row>
    <row r="6" spans="1:1" x14ac:dyDescent="0.25">
      <c r="A6" s="65" t="s">
        <v>28</v>
      </c>
    </row>
    <row r="7" spans="1:1" x14ac:dyDescent="0.25">
      <c r="A7" s="65" t="s">
        <v>29</v>
      </c>
    </row>
    <row r="9" spans="1:1" x14ac:dyDescent="0.25">
      <c r="A9" s="66" t="s">
        <v>30</v>
      </c>
    </row>
    <row r="10" spans="1:1" x14ac:dyDescent="0.25">
      <c r="A10" s="65" t="s">
        <v>31</v>
      </c>
    </row>
    <row r="11" spans="1:1" x14ac:dyDescent="0.25">
      <c r="A11" s="65" t="s">
        <v>32</v>
      </c>
    </row>
    <row r="12" spans="1:1" x14ac:dyDescent="0.25">
      <c r="A12" s="65" t="s">
        <v>33</v>
      </c>
    </row>
    <row r="13" spans="1:1" x14ac:dyDescent="0.25">
      <c r="A13" s="65" t="s">
        <v>34</v>
      </c>
    </row>
    <row r="15" spans="1:1" x14ac:dyDescent="0.25">
      <c r="A15" s="66" t="s">
        <v>35</v>
      </c>
    </row>
    <row r="16" spans="1:1" x14ac:dyDescent="0.25">
      <c r="A16" s="65" t="s">
        <v>36</v>
      </c>
    </row>
    <row r="17" spans="1:1" x14ac:dyDescent="0.25">
      <c r="A17" s="65" t="s">
        <v>37</v>
      </c>
    </row>
    <row r="18" spans="1:1" x14ac:dyDescent="0.25">
      <c r="A18" s="65" t="s">
        <v>38</v>
      </c>
    </row>
    <row r="19" spans="1:1" x14ac:dyDescent="0.25">
      <c r="A19" s="65" t="s">
        <v>39</v>
      </c>
    </row>
    <row r="20" spans="1:1" x14ac:dyDescent="0.25">
      <c r="A20" s="65" t="s">
        <v>40</v>
      </c>
    </row>
    <row r="21" spans="1:1" x14ac:dyDescent="0.25">
      <c r="A21" s="65" t="s">
        <v>41</v>
      </c>
    </row>
    <row r="22" spans="1:1" x14ac:dyDescent="0.25">
      <c r="A22" s="65" t="s">
        <v>42</v>
      </c>
    </row>
    <row r="23" spans="1:1" x14ac:dyDescent="0.25">
      <c r="A23" s="65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10</vt:lpstr>
      <vt:lpstr>11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2022-11-18T15:54:26Z</cp:lastPrinted>
  <dcterms:created xsi:type="dcterms:W3CDTF">2022-10-11T14:16:55Z</dcterms:created>
  <dcterms:modified xsi:type="dcterms:W3CDTF">2022-11-19T21:57:34Z</dcterms:modified>
</cp:coreProperties>
</file>