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A34009D-1EF4-49DD-98BD-4E4AB2E998E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2022-05-20" sheetId="2" r:id="rId1"/>
    <sheet name="2022-05-07" sheetId="3" r:id="rId2"/>
    <sheet name="2022-05-28" sheetId="4" r:id="rId3"/>
    <sheet name="2022-06-07" sheetId="5" r:id="rId4"/>
    <sheet name="2022-05-26" sheetId="6" r:id="rId5"/>
    <sheet name="2022-05-23" sheetId="7" r:id="rId6"/>
    <sheet name="2022-05-21" sheetId="8" r:id="rId7"/>
    <sheet name="2022-05-22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9" l="1"/>
  <c r="D24" i="9"/>
  <c r="D23" i="9"/>
  <c r="B23" i="9"/>
  <c r="D20" i="9"/>
  <c r="D18" i="9"/>
  <c r="D15" i="9"/>
  <c r="B15" i="9"/>
  <c r="D13" i="9"/>
  <c r="D11" i="9"/>
  <c r="D10" i="9"/>
  <c r="B10" i="9"/>
  <c r="D27" i="8"/>
  <c r="D24" i="8"/>
  <c r="D23" i="8"/>
  <c r="B23" i="8"/>
  <c r="D20" i="8"/>
  <c r="D18" i="8"/>
  <c r="D15" i="8"/>
  <c r="B15" i="8"/>
  <c r="D13" i="8"/>
  <c r="D11" i="8"/>
  <c r="D10" i="8"/>
  <c r="B10" i="8"/>
  <c r="D27" i="7"/>
  <c r="D24" i="7"/>
  <c r="D23" i="7"/>
  <c r="B23" i="7"/>
  <c r="D20" i="7"/>
  <c r="D18" i="7"/>
  <c r="D15" i="7"/>
  <c r="B15" i="7"/>
  <c r="D13" i="7"/>
  <c r="D11" i="7"/>
  <c r="D10" i="7"/>
  <c r="B10" i="7"/>
  <c r="D27" i="6"/>
  <c r="D24" i="6"/>
  <c r="D23" i="6"/>
  <c r="B23" i="6"/>
  <c r="D20" i="6"/>
  <c r="D18" i="6"/>
  <c r="D15" i="6"/>
  <c r="B15" i="6"/>
  <c r="D13" i="6"/>
  <c r="D11" i="6"/>
  <c r="D10" i="6"/>
  <c r="B10" i="6"/>
  <c r="D22" i="5"/>
  <c r="D19" i="5"/>
  <c r="D18" i="5"/>
  <c r="B18" i="5"/>
  <c r="D15" i="5"/>
  <c r="D13" i="5"/>
  <c r="D10" i="5"/>
  <c r="B10" i="5"/>
  <c r="D8" i="5"/>
  <c r="D6" i="5"/>
  <c r="D5" i="5"/>
  <c r="B5" i="5"/>
  <c r="D27" i="4"/>
  <c r="D24" i="4"/>
  <c r="D23" i="4"/>
  <c r="B23" i="4"/>
  <c r="D20" i="4"/>
  <c r="D18" i="4"/>
  <c r="D15" i="4"/>
  <c r="B15" i="4"/>
  <c r="D13" i="4"/>
  <c r="D11" i="4"/>
  <c r="D10" i="4"/>
  <c r="B10" i="4"/>
  <c r="D27" i="3"/>
  <c r="D24" i="3"/>
  <c r="D23" i="3"/>
  <c r="B23" i="3"/>
  <c r="D20" i="3"/>
  <c r="D18" i="3"/>
  <c r="D15" i="3"/>
  <c r="B15" i="3"/>
  <c r="D13" i="3"/>
  <c r="D11" i="3"/>
  <c r="D10" i="3"/>
  <c r="B10" i="3"/>
  <c r="D27" i="2"/>
  <c r="D24" i="2"/>
  <c r="D23" i="2"/>
  <c r="B23" i="2"/>
  <c r="D20" i="2"/>
  <c r="D18" i="2"/>
  <c r="D15" i="2"/>
  <c r="B15" i="2"/>
  <c r="D13" i="2"/>
  <c r="D11" i="2"/>
  <c r="D10" i="2"/>
  <c r="B10" i="2"/>
</calcChain>
</file>

<file path=xl/sharedStrings.xml><?xml version="1.0" encoding="utf-8"?>
<sst xmlns="http://schemas.openxmlformats.org/spreadsheetml/2006/main" count="768" uniqueCount="64">
  <si>
    <t>Establecimiento Educativo</t>
  </si>
  <si>
    <t>COL FRANCISCO FERNANDEZ DE CONTRERAS</t>
  </si>
  <si>
    <t>Sede</t>
  </si>
  <si>
    <t>Grado</t>
  </si>
  <si>
    <t>9</t>
  </si>
  <si>
    <t>Curso</t>
  </si>
  <si>
    <t>0901</t>
  </si>
  <si>
    <t>Instrumento</t>
  </si>
  <si>
    <t>Ciencias Naturales y Educación Ambiental</t>
  </si>
  <si>
    <t>Cuadernillo</t>
  </si>
  <si>
    <t>Componente</t>
  </si>
  <si>
    <t>Promedio de % de respuestas correctas por componente</t>
  </si>
  <si>
    <t>Competencia</t>
  </si>
  <si>
    <t>Promedio de % de respuestas correctas por competencia</t>
  </si>
  <si>
    <t>Item:</t>
  </si>
  <si>
    <t>Opción de clave correcta</t>
  </si>
  <si>
    <t>Indicador 1</t>
  </si>
  <si>
    <t>% respuestas correcta</t>
  </si>
  <si>
    <t>% de omisiones</t>
  </si>
  <si>
    <t>porcentaje de respuestas opción:A</t>
  </si>
  <si>
    <t>porcentaje de respuestas opción:B</t>
  </si>
  <si>
    <t>porcentaje de respuestas opción:C</t>
  </si>
  <si>
    <t>porcentaje de respuestas opción:D</t>
  </si>
  <si>
    <t>Ciencia, tecnología y sociedad</t>
  </si>
  <si>
    <t>Explicación de fenómenos-Ciencia, tecnología y sociedad</t>
  </si>
  <si>
    <t>I_1891939</t>
  </si>
  <si>
    <t>B</t>
  </si>
  <si>
    <t>Fácil</t>
  </si>
  <si>
    <t>Indagación-Ciencia, tecnología y sociedad</t>
  </si>
  <si>
    <t>I_1892161</t>
  </si>
  <si>
    <t>A</t>
  </si>
  <si>
    <t>Difícil</t>
  </si>
  <si>
    <t>I_1892155</t>
  </si>
  <si>
    <t>D</t>
  </si>
  <si>
    <t>Muy Fácil</t>
  </si>
  <si>
    <t>Uso comprensivo del conocimiento científico-Ciencia, tecnología y sociedad</t>
  </si>
  <si>
    <t>I_1892087</t>
  </si>
  <si>
    <t>C</t>
  </si>
  <si>
    <t>Muy Difícil</t>
  </si>
  <si>
    <t>I_1891942</t>
  </si>
  <si>
    <t>Entorno físico</t>
  </si>
  <si>
    <t>Explicación de fenómenos-Entorno físico</t>
  </si>
  <si>
    <t>I_1898754</t>
  </si>
  <si>
    <t>I_1898749</t>
  </si>
  <si>
    <t>Dificultad Moderada</t>
  </si>
  <si>
    <t>I_1898767</t>
  </si>
  <si>
    <t>Indagación-Entorno físico</t>
  </si>
  <si>
    <t>I_1898776</t>
  </si>
  <si>
    <t>I_1898781</t>
  </si>
  <si>
    <t>Uso comprensivo del conocimiento científico-Entorno físico</t>
  </si>
  <si>
    <t>I_1898796</t>
  </si>
  <si>
    <t>I_1898807</t>
  </si>
  <si>
    <t>I_1898819</t>
  </si>
  <si>
    <t>Entorno vivo</t>
  </si>
  <si>
    <t>Explicación de fenómenos-Entorno vivo</t>
  </si>
  <si>
    <t>I_1892196</t>
  </si>
  <si>
    <t>Indagación-Entorno vivo</t>
  </si>
  <si>
    <t>I_1892218</t>
  </si>
  <si>
    <t>I_1892224</t>
  </si>
  <si>
    <t>I_1892208</t>
  </si>
  <si>
    <t>Uso comprensivo del conocimiento científico-Entorno vivo</t>
  </si>
  <si>
    <t>I_1892244</t>
  </si>
  <si>
    <t>I_1892239</t>
  </si>
  <si>
    <t>I_1892077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</si>
</sst>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58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9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062">
    <xf numFmtId="0" fontId="0" fillId="0" borderId="0" xfId="0"/>
    <xf numFmtId="10" fontId="0" fillId="2" borderId="1" xfId="0" applyNumberFormat="1" applyFill="1" applyBorder="1"/>
    <xf numFmtId="10" fontId="0" fillId="3" borderId="2" xfId="0" applyNumberFormat="1" applyFill="1" applyBorder="1"/>
    <xf numFmtId="10" fontId="0" fillId="4" borderId="3" xfId="0" applyNumberFormat="1" applyFill="1" applyBorder="1"/>
    <xf numFmtId="10" fontId="0" fillId="5" borderId="4" xfId="0" applyNumberFormat="1" applyFill="1" applyBorder="1"/>
    <xf numFmtId="10" fontId="0" fillId="6" borderId="5" xfId="0" applyNumberFormat="1" applyFill="1" applyBorder="1"/>
    <xf numFmtId="10" fontId="0" fillId="7" borderId="6" xfId="0" applyNumberFormat="1" applyFill="1" applyBorder="1"/>
    <xf numFmtId="10" fontId="0" fillId="8" borderId="7" xfId="0" applyNumberFormat="1" applyFill="1" applyBorder="1"/>
    <xf numFmtId="10" fontId="0" fillId="9" borderId="8" xfId="0" applyNumberFormat="1" applyFill="1" applyBorder="1"/>
    <xf numFmtId="10" fontId="0" fillId="10" borderId="9" xfId="0" applyNumberFormat="1" applyFill="1" applyBorder="1"/>
    <xf numFmtId="10" fontId="0" fillId="11" borderId="10" xfId="0" applyNumberFormat="1" applyFill="1" applyBorder="1"/>
    <xf numFmtId="10" fontId="0" fillId="12" borderId="11" xfId="0" applyNumberFormat="1" applyFill="1" applyBorder="1"/>
    <xf numFmtId="10" fontId="0" fillId="13" borderId="12" xfId="0" applyNumberFormat="1" applyFill="1" applyBorder="1"/>
    <xf numFmtId="10" fontId="0" fillId="14" borderId="13" xfId="0" applyNumberFormat="1" applyFill="1" applyBorder="1"/>
    <xf numFmtId="10" fontId="0" fillId="15" borderId="14" xfId="0" applyNumberFormat="1" applyFill="1" applyBorder="1"/>
    <xf numFmtId="10" fontId="0" fillId="16" borderId="15" xfId="0" applyNumberFormat="1" applyFill="1" applyBorder="1"/>
    <xf numFmtId="10" fontId="0" fillId="17" borderId="16" xfId="0" applyNumberFormat="1" applyFill="1" applyBorder="1"/>
    <xf numFmtId="10" fontId="0" fillId="18" borderId="17" xfId="0" applyNumberFormat="1" applyFill="1" applyBorder="1"/>
    <xf numFmtId="10" fontId="0" fillId="19" borderId="18" xfId="0" applyNumberFormat="1" applyFill="1" applyBorder="1"/>
    <xf numFmtId="10" fontId="0" fillId="20" borderId="19" xfId="0" applyNumberFormat="1" applyFill="1" applyBorder="1"/>
    <xf numFmtId="10" fontId="0" fillId="21" borderId="20" xfId="0" applyNumberFormat="1" applyFill="1" applyBorder="1"/>
    <xf numFmtId="10" fontId="0" fillId="22" borderId="21" xfId="0" applyNumberFormat="1" applyFill="1" applyBorder="1"/>
    <xf numFmtId="10" fontId="0" fillId="23" borderId="22" xfId="0" applyNumberFormat="1" applyFill="1" applyBorder="1"/>
    <xf numFmtId="10" fontId="0" fillId="24" borderId="23" xfId="0" applyNumberFormat="1" applyFill="1" applyBorder="1"/>
    <xf numFmtId="10" fontId="0" fillId="25" borderId="24" xfId="0" applyNumberFormat="1" applyFill="1" applyBorder="1"/>
    <xf numFmtId="10" fontId="0" fillId="26" borderId="25" xfId="0" applyNumberFormat="1" applyFill="1" applyBorder="1"/>
    <xf numFmtId="10" fontId="0" fillId="27" borderId="26" xfId="0" applyNumberFormat="1" applyFill="1" applyBorder="1"/>
    <xf numFmtId="10" fontId="0" fillId="28" borderId="27" xfId="0" applyNumberFormat="1" applyFill="1" applyBorder="1"/>
    <xf numFmtId="10" fontId="0" fillId="29" borderId="28" xfId="0" applyNumberFormat="1" applyFill="1" applyBorder="1"/>
    <xf numFmtId="10" fontId="0" fillId="30" borderId="29" xfId="0" applyNumberFormat="1" applyFill="1" applyBorder="1"/>
    <xf numFmtId="10" fontId="0" fillId="31" borderId="30" xfId="0" applyNumberFormat="1" applyFill="1" applyBorder="1"/>
    <xf numFmtId="10" fontId="0" fillId="32" borderId="31" xfId="0" applyNumberFormat="1" applyFill="1" applyBorder="1"/>
    <xf numFmtId="10" fontId="0" fillId="33" borderId="32" xfId="0" applyNumberFormat="1" applyFill="1" applyBorder="1"/>
    <xf numFmtId="10" fontId="0" fillId="34" borderId="33" xfId="0" applyNumberFormat="1" applyFill="1" applyBorder="1"/>
    <xf numFmtId="10" fontId="0" fillId="35" borderId="34" xfId="0" applyNumberFormat="1" applyFill="1" applyBorder="1"/>
    <xf numFmtId="10" fontId="0" fillId="36" borderId="35" xfId="0" applyNumberFormat="1" applyFill="1" applyBorder="1"/>
    <xf numFmtId="10" fontId="0" fillId="37" borderId="36" xfId="0" applyNumberFormat="1" applyFill="1" applyBorder="1"/>
    <xf numFmtId="10" fontId="0" fillId="38" borderId="37" xfId="0" applyNumberFormat="1" applyFill="1" applyBorder="1"/>
    <xf numFmtId="10" fontId="0" fillId="39" borderId="38" xfId="0" applyNumberFormat="1" applyFill="1" applyBorder="1"/>
    <xf numFmtId="10" fontId="0" fillId="40" borderId="39" xfId="0" applyNumberFormat="1" applyFill="1" applyBorder="1"/>
    <xf numFmtId="10" fontId="0" fillId="41" borderId="40" xfId="0" applyNumberFormat="1" applyFill="1" applyBorder="1"/>
    <xf numFmtId="10" fontId="0" fillId="42" borderId="41" xfId="0" applyNumberFormat="1" applyFill="1" applyBorder="1"/>
    <xf numFmtId="10" fontId="0" fillId="43" borderId="42" xfId="0" applyNumberFormat="1" applyFill="1" applyBorder="1"/>
    <xf numFmtId="10" fontId="0" fillId="44" borderId="43" xfId="0" applyNumberFormat="1" applyFill="1" applyBorder="1"/>
    <xf numFmtId="10" fontId="0" fillId="45" borderId="44" xfId="0" applyNumberFormat="1" applyFill="1" applyBorder="1"/>
    <xf numFmtId="10" fontId="0" fillId="46" borderId="45" xfId="0" applyNumberFormat="1" applyFill="1" applyBorder="1"/>
    <xf numFmtId="10" fontId="0" fillId="47" borderId="46" xfId="0" applyNumberFormat="1" applyFill="1" applyBorder="1"/>
    <xf numFmtId="10" fontId="0" fillId="48" borderId="47" xfId="0" applyNumberFormat="1" applyFill="1" applyBorder="1"/>
    <xf numFmtId="10" fontId="0" fillId="49" borderId="48" xfId="0" applyNumberFormat="1" applyFill="1" applyBorder="1"/>
    <xf numFmtId="10" fontId="0" fillId="50" borderId="49" xfId="0" applyNumberFormat="1" applyFill="1" applyBorder="1"/>
    <xf numFmtId="10" fontId="0" fillId="51" borderId="50" xfId="0" applyNumberFormat="1" applyFill="1" applyBorder="1"/>
    <xf numFmtId="10" fontId="0" fillId="52" borderId="51" xfId="0" applyNumberFormat="1" applyFill="1" applyBorder="1"/>
    <xf numFmtId="10" fontId="0" fillId="53" borderId="52" xfId="0" applyNumberFormat="1" applyFill="1" applyBorder="1"/>
    <xf numFmtId="10" fontId="0" fillId="54" borderId="53" xfId="0" applyNumberFormat="1" applyFill="1" applyBorder="1"/>
    <xf numFmtId="10" fontId="0" fillId="55" borderId="54" xfId="0" applyNumberFormat="1" applyFill="1" applyBorder="1"/>
    <xf numFmtId="10" fontId="0" fillId="56" borderId="55" xfId="0" applyNumberFormat="1" applyFill="1" applyBorder="1"/>
    <xf numFmtId="10" fontId="0" fillId="57" borderId="56" xfId="0" applyNumberFormat="1" applyFill="1" applyBorder="1"/>
    <xf numFmtId="10" fontId="0" fillId="58" borderId="57" xfId="0" applyNumberFormat="1" applyFill="1" applyBorder="1"/>
    <xf numFmtId="10" fontId="0" fillId="59" borderId="58" xfId="0" applyNumberFormat="1" applyFill="1" applyBorder="1"/>
    <xf numFmtId="10" fontId="0" fillId="60" borderId="59" xfId="0" applyNumberFormat="1" applyFill="1" applyBorder="1"/>
    <xf numFmtId="10" fontId="0" fillId="61" borderId="60" xfId="0" applyNumberFormat="1" applyFill="1" applyBorder="1"/>
    <xf numFmtId="10" fontId="0" fillId="62" borderId="61" xfId="0" applyNumberFormat="1" applyFill="1" applyBorder="1"/>
    <xf numFmtId="10" fontId="0" fillId="63" borderId="62" xfId="0" applyNumberFormat="1" applyFill="1" applyBorder="1"/>
    <xf numFmtId="10" fontId="0" fillId="64" borderId="63" xfId="0" applyNumberFormat="1" applyFill="1" applyBorder="1"/>
    <xf numFmtId="10" fontId="0" fillId="65" borderId="64" xfId="0" applyNumberFormat="1" applyFill="1" applyBorder="1"/>
    <xf numFmtId="10" fontId="0" fillId="66" borderId="65" xfId="0" applyNumberFormat="1" applyFill="1" applyBorder="1"/>
    <xf numFmtId="10" fontId="0" fillId="67" borderId="66" xfId="0" applyNumberFormat="1" applyFill="1" applyBorder="1"/>
    <xf numFmtId="10" fontId="0" fillId="68" borderId="67" xfId="0" applyNumberFormat="1" applyFill="1" applyBorder="1"/>
    <xf numFmtId="10" fontId="0" fillId="69" borderId="68" xfId="0" applyNumberFormat="1" applyFill="1" applyBorder="1"/>
    <xf numFmtId="10" fontId="0" fillId="70" borderId="69" xfId="0" applyNumberFormat="1" applyFill="1" applyBorder="1"/>
    <xf numFmtId="10" fontId="0" fillId="71" borderId="70" xfId="0" applyNumberFormat="1" applyFill="1" applyBorder="1"/>
    <xf numFmtId="10" fontId="0" fillId="72" borderId="71" xfId="0" applyNumberFormat="1" applyFill="1" applyBorder="1"/>
    <xf numFmtId="10" fontId="0" fillId="73" borderId="72" xfId="0" applyNumberFormat="1" applyFill="1" applyBorder="1"/>
    <xf numFmtId="10" fontId="0" fillId="74" borderId="73" xfId="0" applyNumberFormat="1" applyFill="1" applyBorder="1"/>
    <xf numFmtId="10" fontId="0" fillId="75" borderId="74" xfId="0" applyNumberFormat="1" applyFill="1" applyBorder="1"/>
    <xf numFmtId="10" fontId="0" fillId="76" borderId="75" xfId="0" applyNumberFormat="1" applyFill="1" applyBorder="1"/>
    <xf numFmtId="10" fontId="0" fillId="77" borderId="76" xfId="0" applyNumberFormat="1" applyFill="1" applyBorder="1"/>
    <xf numFmtId="10" fontId="0" fillId="78" borderId="77" xfId="0" applyNumberFormat="1" applyFill="1" applyBorder="1"/>
    <xf numFmtId="10" fontId="0" fillId="79" borderId="78" xfId="0" applyNumberFormat="1" applyFill="1" applyBorder="1"/>
    <xf numFmtId="10" fontId="0" fillId="80" borderId="79" xfId="0" applyNumberFormat="1" applyFill="1" applyBorder="1"/>
    <xf numFmtId="10" fontId="0" fillId="81" borderId="80" xfId="0" applyNumberFormat="1" applyFill="1" applyBorder="1"/>
    <xf numFmtId="10" fontId="0" fillId="82" borderId="81" xfId="0" applyNumberFormat="1" applyFill="1" applyBorder="1"/>
    <xf numFmtId="10" fontId="0" fillId="83" borderId="82" xfId="0" applyNumberFormat="1" applyFill="1" applyBorder="1"/>
    <xf numFmtId="10" fontId="0" fillId="84" borderId="83" xfId="0" applyNumberFormat="1" applyFill="1" applyBorder="1"/>
    <xf numFmtId="10" fontId="0" fillId="85" borderId="84" xfId="0" applyNumberFormat="1" applyFill="1" applyBorder="1"/>
    <xf numFmtId="10" fontId="0" fillId="86" borderId="85" xfId="0" applyNumberFormat="1" applyFill="1" applyBorder="1"/>
    <xf numFmtId="10" fontId="0" fillId="87" borderId="86" xfId="0" applyNumberFormat="1" applyFill="1" applyBorder="1"/>
    <xf numFmtId="10" fontId="0" fillId="88" borderId="87" xfId="0" applyNumberFormat="1" applyFill="1" applyBorder="1"/>
    <xf numFmtId="10" fontId="0" fillId="89" borderId="88" xfId="0" applyNumberFormat="1" applyFill="1" applyBorder="1"/>
    <xf numFmtId="10" fontId="0" fillId="90" borderId="89" xfId="0" applyNumberFormat="1" applyFill="1" applyBorder="1"/>
    <xf numFmtId="10" fontId="0" fillId="91" borderId="90" xfId="0" applyNumberFormat="1" applyFill="1" applyBorder="1"/>
    <xf numFmtId="10" fontId="0" fillId="92" borderId="91" xfId="0" applyNumberFormat="1" applyFill="1" applyBorder="1"/>
    <xf numFmtId="10" fontId="0" fillId="93" borderId="92" xfId="0" applyNumberFormat="1" applyFill="1" applyBorder="1"/>
    <xf numFmtId="10" fontId="0" fillId="94" borderId="93" xfId="0" applyNumberFormat="1" applyFill="1" applyBorder="1"/>
    <xf numFmtId="10" fontId="0" fillId="95" borderId="94" xfId="0" applyNumberFormat="1" applyFill="1" applyBorder="1"/>
    <xf numFmtId="10" fontId="0" fillId="96" borderId="95" xfId="0" applyNumberFormat="1" applyFill="1" applyBorder="1"/>
    <xf numFmtId="10" fontId="0" fillId="97" borderId="96" xfId="0" applyNumberFormat="1" applyFill="1" applyBorder="1"/>
    <xf numFmtId="10" fontId="0" fillId="98" borderId="97" xfId="0" applyNumberFormat="1" applyFill="1" applyBorder="1"/>
    <xf numFmtId="10" fontId="0" fillId="99" borderId="98" xfId="0" applyNumberFormat="1" applyFill="1" applyBorder="1"/>
    <xf numFmtId="10" fontId="0" fillId="100" borderId="99" xfId="0" applyNumberFormat="1" applyFill="1" applyBorder="1"/>
    <xf numFmtId="10" fontId="0" fillId="101" borderId="100" xfId="0" applyNumberFormat="1" applyFill="1" applyBorder="1"/>
    <xf numFmtId="10" fontId="0" fillId="102" borderId="101" xfId="0" applyNumberFormat="1" applyFill="1" applyBorder="1"/>
    <xf numFmtId="10" fontId="0" fillId="103" borderId="102" xfId="0" applyNumberFormat="1" applyFill="1" applyBorder="1"/>
    <xf numFmtId="10" fontId="0" fillId="104" borderId="103" xfId="0" applyNumberFormat="1" applyFill="1" applyBorder="1"/>
    <xf numFmtId="10" fontId="0" fillId="105" borderId="104" xfId="0" applyNumberFormat="1" applyFill="1" applyBorder="1"/>
    <xf numFmtId="10" fontId="0" fillId="106" borderId="105" xfId="0" applyNumberFormat="1" applyFill="1" applyBorder="1"/>
    <xf numFmtId="10" fontId="0" fillId="107" borderId="106" xfId="0" applyNumberFormat="1" applyFill="1" applyBorder="1"/>
    <xf numFmtId="10" fontId="0" fillId="108" borderId="107" xfId="0" applyNumberFormat="1" applyFill="1" applyBorder="1"/>
    <xf numFmtId="10" fontId="0" fillId="109" borderId="108" xfId="0" applyNumberFormat="1" applyFill="1" applyBorder="1"/>
    <xf numFmtId="10" fontId="0" fillId="110" borderId="109" xfId="0" applyNumberFormat="1" applyFill="1" applyBorder="1"/>
    <xf numFmtId="10" fontId="0" fillId="111" borderId="110" xfId="0" applyNumberFormat="1" applyFill="1" applyBorder="1"/>
    <xf numFmtId="10" fontId="0" fillId="112" borderId="111" xfId="0" applyNumberFormat="1" applyFill="1" applyBorder="1"/>
    <xf numFmtId="10" fontId="0" fillId="113" borderId="112" xfId="0" applyNumberFormat="1" applyFill="1" applyBorder="1"/>
    <xf numFmtId="10" fontId="0" fillId="114" borderId="113" xfId="0" applyNumberFormat="1" applyFill="1" applyBorder="1"/>
    <xf numFmtId="10" fontId="0" fillId="115" borderId="114" xfId="0" applyNumberFormat="1" applyFill="1" applyBorder="1"/>
    <xf numFmtId="10" fontId="0" fillId="116" borderId="115" xfId="0" applyNumberFormat="1" applyFill="1" applyBorder="1"/>
    <xf numFmtId="10" fontId="0" fillId="117" borderId="116" xfId="0" applyNumberFormat="1" applyFill="1" applyBorder="1"/>
    <xf numFmtId="10" fontId="0" fillId="118" borderId="117" xfId="0" applyNumberFormat="1" applyFill="1" applyBorder="1"/>
    <xf numFmtId="10" fontId="0" fillId="119" borderId="118" xfId="0" applyNumberFormat="1" applyFill="1" applyBorder="1"/>
    <xf numFmtId="10" fontId="0" fillId="120" borderId="119" xfId="0" applyNumberFormat="1" applyFill="1" applyBorder="1"/>
    <xf numFmtId="10" fontId="0" fillId="121" borderId="120" xfId="0" applyNumberFormat="1" applyFill="1" applyBorder="1"/>
    <xf numFmtId="10" fontId="0" fillId="125" borderId="124" xfId="0" applyNumberFormat="1" applyFill="1" applyBorder="1"/>
    <xf numFmtId="10" fontId="0" fillId="131" borderId="130" xfId="0" applyNumberFormat="1" applyFill="1" applyBorder="1"/>
    <xf numFmtId="10" fontId="0" fillId="134" borderId="133" xfId="0" applyNumberFormat="1" applyFill="1" applyBorder="1"/>
    <xf numFmtId="10" fontId="0" fillId="135" borderId="134" xfId="0" applyNumberFormat="1" applyFill="1" applyBorder="1"/>
    <xf numFmtId="10" fontId="0" fillId="136" borderId="135" xfId="0" applyNumberFormat="1" applyFill="1" applyBorder="1"/>
    <xf numFmtId="10" fontId="0" fillId="137" borderId="136" xfId="0" applyNumberFormat="1" applyFill="1" applyBorder="1"/>
    <xf numFmtId="10" fontId="0" fillId="138" borderId="137" xfId="0" applyNumberFormat="1" applyFill="1" applyBorder="1"/>
    <xf numFmtId="10" fontId="0" fillId="139" borderId="138" xfId="0" applyNumberFormat="1" applyFill="1" applyBorder="1"/>
    <xf numFmtId="10" fontId="0" fillId="140" borderId="139" xfId="0" applyNumberFormat="1" applyFill="1" applyBorder="1"/>
    <xf numFmtId="10" fontId="0" fillId="141" borderId="140" xfId="0" applyNumberFormat="1" applyFill="1" applyBorder="1"/>
    <xf numFmtId="10" fontId="0" fillId="142" borderId="141" xfId="0" applyNumberFormat="1" applyFill="1" applyBorder="1"/>
    <xf numFmtId="10" fontId="0" fillId="143" borderId="142" xfId="0" applyNumberFormat="1" applyFill="1" applyBorder="1"/>
    <xf numFmtId="10" fontId="0" fillId="144" borderId="143" xfId="0" applyNumberFormat="1" applyFill="1" applyBorder="1"/>
    <xf numFmtId="10" fontId="0" fillId="145" borderId="144" xfId="0" applyNumberFormat="1" applyFill="1" applyBorder="1"/>
    <xf numFmtId="10" fontId="0" fillId="146" borderId="145" xfId="0" applyNumberFormat="1" applyFill="1" applyBorder="1"/>
    <xf numFmtId="10" fontId="0" fillId="147" borderId="146" xfId="0" applyNumberFormat="1" applyFill="1" applyBorder="1"/>
    <xf numFmtId="10" fontId="0" fillId="148" borderId="147" xfId="0" applyNumberFormat="1" applyFill="1" applyBorder="1"/>
    <xf numFmtId="10" fontId="0" fillId="149" borderId="148" xfId="0" applyNumberFormat="1" applyFill="1" applyBorder="1"/>
    <xf numFmtId="10" fontId="0" fillId="150" borderId="149" xfId="0" applyNumberFormat="1" applyFill="1" applyBorder="1"/>
    <xf numFmtId="10" fontId="0" fillId="151" borderId="150" xfId="0" applyNumberFormat="1" applyFill="1" applyBorder="1"/>
    <xf numFmtId="10" fontId="0" fillId="152" borderId="151" xfId="0" applyNumberFormat="1" applyFill="1" applyBorder="1"/>
    <xf numFmtId="10" fontId="0" fillId="153" borderId="152" xfId="0" applyNumberFormat="1" applyFill="1" applyBorder="1"/>
    <xf numFmtId="10" fontId="0" fillId="154" borderId="153" xfId="0" applyNumberFormat="1" applyFill="1" applyBorder="1"/>
    <xf numFmtId="10" fontId="0" fillId="155" borderId="154" xfId="0" applyNumberFormat="1" applyFill="1" applyBorder="1"/>
    <xf numFmtId="10" fontId="0" fillId="156" borderId="155" xfId="0" applyNumberFormat="1" applyFill="1" applyBorder="1"/>
    <xf numFmtId="10" fontId="0" fillId="157" borderId="156" xfId="0" applyNumberFormat="1" applyFill="1" applyBorder="1"/>
    <xf numFmtId="10" fontId="0" fillId="158" borderId="157" xfId="0" applyNumberFormat="1" applyFill="1" applyBorder="1"/>
    <xf numFmtId="10" fontId="0" fillId="159" borderId="158" xfId="0" applyNumberFormat="1" applyFill="1" applyBorder="1"/>
    <xf numFmtId="10" fontId="0" fillId="160" borderId="159" xfId="0" applyNumberFormat="1" applyFill="1" applyBorder="1"/>
    <xf numFmtId="10" fontId="0" fillId="161" borderId="160" xfId="0" applyNumberFormat="1" applyFill="1" applyBorder="1"/>
    <xf numFmtId="10" fontId="0" fillId="162" borderId="161" xfId="0" applyNumberFormat="1" applyFill="1" applyBorder="1"/>
    <xf numFmtId="10" fontId="0" fillId="163" borderId="162" xfId="0" applyNumberFormat="1" applyFill="1" applyBorder="1"/>
    <xf numFmtId="10" fontId="0" fillId="164" borderId="163" xfId="0" applyNumberFormat="1" applyFill="1" applyBorder="1"/>
    <xf numFmtId="10" fontId="0" fillId="165" borderId="164" xfId="0" applyNumberFormat="1" applyFill="1" applyBorder="1"/>
    <xf numFmtId="10" fontId="0" fillId="166" borderId="165" xfId="0" applyNumberFormat="1" applyFill="1" applyBorder="1"/>
    <xf numFmtId="10" fontId="0" fillId="167" borderId="166" xfId="0" applyNumberFormat="1" applyFill="1" applyBorder="1"/>
    <xf numFmtId="10" fontId="0" fillId="168" borderId="167" xfId="0" applyNumberFormat="1" applyFill="1" applyBorder="1"/>
    <xf numFmtId="10" fontId="0" fillId="169" borderId="168" xfId="0" applyNumberFormat="1" applyFill="1" applyBorder="1"/>
    <xf numFmtId="10" fontId="0" fillId="170" borderId="169" xfId="0" applyNumberFormat="1" applyFill="1" applyBorder="1"/>
    <xf numFmtId="10" fontId="0" fillId="171" borderId="170" xfId="0" applyNumberFormat="1" applyFill="1" applyBorder="1"/>
    <xf numFmtId="10" fontId="0" fillId="172" borderId="171" xfId="0" applyNumberFormat="1" applyFill="1" applyBorder="1"/>
    <xf numFmtId="10" fontId="0" fillId="173" borderId="172" xfId="0" applyNumberFormat="1" applyFill="1" applyBorder="1"/>
    <xf numFmtId="10" fontId="0" fillId="174" borderId="173" xfId="0" applyNumberFormat="1" applyFill="1" applyBorder="1"/>
    <xf numFmtId="10" fontId="0" fillId="175" borderId="174" xfId="0" applyNumberFormat="1" applyFill="1" applyBorder="1"/>
    <xf numFmtId="10" fontId="0" fillId="176" borderId="175" xfId="0" applyNumberFormat="1" applyFill="1" applyBorder="1"/>
    <xf numFmtId="10" fontId="0" fillId="177" borderId="176" xfId="0" applyNumberFormat="1" applyFill="1" applyBorder="1"/>
    <xf numFmtId="10" fontId="0" fillId="178" borderId="177" xfId="0" applyNumberFormat="1" applyFill="1" applyBorder="1"/>
    <xf numFmtId="10" fontId="0" fillId="179" borderId="178" xfId="0" applyNumberFormat="1" applyFill="1" applyBorder="1"/>
    <xf numFmtId="10" fontId="0" fillId="180" borderId="179" xfId="0" applyNumberFormat="1" applyFill="1" applyBorder="1"/>
    <xf numFmtId="10" fontId="0" fillId="181" borderId="180" xfId="0" applyNumberFormat="1" applyFill="1" applyBorder="1"/>
    <xf numFmtId="10" fontId="0" fillId="182" borderId="181" xfId="0" applyNumberFormat="1" applyFill="1" applyBorder="1"/>
    <xf numFmtId="10" fontId="0" fillId="183" borderId="182" xfId="0" applyNumberFormat="1" applyFill="1" applyBorder="1"/>
    <xf numFmtId="10" fontId="0" fillId="184" borderId="183" xfId="0" applyNumberFormat="1" applyFill="1" applyBorder="1"/>
    <xf numFmtId="10" fontId="0" fillId="185" borderId="184" xfId="0" applyNumberFormat="1" applyFill="1" applyBorder="1"/>
    <xf numFmtId="10" fontId="0" fillId="186" borderId="185" xfId="0" applyNumberFormat="1" applyFill="1" applyBorder="1"/>
    <xf numFmtId="10" fontId="0" fillId="187" borderId="186" xfId="0" applyNumberFormat="1" applyFill="1" applyBorder="1"/>
    <xf numFmtId="10" fontId="0" fillId="188" borderId="187" xfId="0" applyNumberFormat="1" applyFill="1" applyBorder="1"/>
    <xf numFmtId="10" fontId="0" fillId="189" borderId="188" xfId="0" applyNumberFormat="1" applyFill="1" applyBorder="1"/>
    <xf numFmtId="10" fontId="0" fillId="190" borderId="189" xfId="0" applyNumberFormat="1" applyFill="1" applyBorder="1"/>
    <xf numFmtId="10" fontId="0" fillId="191" borderId="190" xfId="0" applyNumberFormat="1" applyFill="1" applyBorder="1"/>
    <xf numFmtId="10" fontId="0" fillId="192" borderId="191" xfId="0" applyNumberFormat="1" applyFill="1" applyBorder="1"/>
    <xf numFmtId="10" fontId="0" fillId="193" borderId="192" xfId="0" applyNumberFormat="1" applyFill="1" applyBorder="1"/>
    <xf numFmtId="10" fontId="0" fillId="194" borderId="193" xfId="0" applyNumberFormat="1" applyFill="1" applyBorder="1"/>
    <xf numFmtId="10" fontId="0" fillId="195" borderId="194" xfId="0" applyNumberFormat="1" applyFill="1" applyBorder="1"/>
    <xf numFmtId="10" fontId="0" fillId="196" borderId="195" xfId="0" applyNumberFormat="1" applyFill="1" applyBorder="1"/>
    <xf numFmtId="10" fontId="0" fillId="197" borderId="196" xfId="0" applyNumberFormat="1" applyFill="1" applyBorder="1"/>
    <xf numFmtId="10" fontId="0" fillId="198" borderId="197" xfId="0" applyNumberFormat="1" applyFill="1" applyBorder="1"/>
    <xf numFmtId="10" fontId="0" fillId="199" borderId="198" xfId="0" applyNumberFormat="1" applyFill="1" applyBorder="1"/>
    <xf numFmtId="10" fontId="0" fillId="200" borderId="199" xfId="0" applyNumberFormat="1" applyFill="1" applyBorder="1"/>
    <xf numFmtId="10" fontId="0" fillId="201" borderId="200" xfId="0" applyNumberFormat="1" applyFill="1" applyBorder="1"/>
    <xf numFmtId="10" fontId="0" fillId="202" borderId="201" xfId="0" applyNumberFormat="1" applyFill="1" applyBorder="1"/>
    <xf numFmtId="10" fontId="0" fillId="203" borderId="202" xfId="0" applyNumberFormat="1" applyFill="1" applyBorder="1"/>
    <xf numFmtId="10" fontId="0" fillId="204" borderId="203" xfId="0" applyNumberFormat="1" applyFill="1" applyBorder="1"/>
    <xf numFmtId="10" fontId="0" fillId="205" borderId="204" xfId="0" applyNumberFormat="1" applyFill="1" applyBorder="1"/>
    <xf numFmtId="10" fontId="0" fillId="206" borderId="205" xfId="0" applyNumberFormat="1" applyFill="1" applyBorder="1"/>
    <xf numFmtId="10" fontId="0" fillId="207" borderId="206" xfId="0" applyNumberFormat="1" applyFill="1" applyBorder="1"/>
    <xf numFmtId="10" fontId="0" fillId="208" borderId="207" xfId="0" applyNumberFormat="1" applyFill="1" applyBorder="1"/>
    <xf numFmtId="10" fontId="0" fillId="209" borderId="208" xfId="0" applyNumberFormat="1" applyFill="1" applyBorder="1"/>
    <xf numFmtId="10" fontId="0" fillId="210" borderId="209" xfId="0" applyNumberFormat="1" applyFill="1" applyBorder="1"/>
    <xf numFmtId="10" fontId="0" fillId="211" borderId="210" xfId="0" applyNumberFormat="1" applyFill="1" applyBorder="1"/>
    <xf numFmtId="10" fontId="0" fillId="212" borderId="211" xfId="0" applyNumberFormat="1" applyFill="1" applyBorder="1"/>
    <xf numFmtId="10" fontId="0" fillId="213" borderId="212" xfId="0" applyNumberFormat="1" applyFill="1" applyBorder="1"/>
    <xf numFmtId="10" fontId="0" fillId="214" borderId="213" xfId="0" applyNumberFormat="1" applyFill="1" applyBorder="1"/>
    <xf numFmtId="10" fontId="0" fillId="215" borderId="214" xfId="0" applyNumberFormat="1" applyFill="1" applyBorder="1"/>
    <xf numFmtId="10" fontId="0" fillId="216" borderId="215" xfId="0" applyNumberFormat="1" applyFill="1" applyBorder="1"/>
    <xf numFmtId="10" fontId="0" fillId="217" borderId="216" xfId="0" applyNumberFormat="1" applyFill="1" applyBorder="1"/>
    <xf numFmtId="10" fontId="0" fillId="218" borderId="217" xfId="0" applyNumberFormat="1" applyFill="1" applyBorder="1"/>
    <xf numFmtId="10" fontId="0" fillId="219" borderId="218" xfId="0" applyNumberFormat="1" applyFill="1" applyBorder="1"/>
    <xf numFmtId="10" fontId="0" fillId="220" borderId="219" xfId="0" applyNumberFormat="1" applyFill="1" applyBorder="1"/>
    <xf numFmtId="10" fontId="0" fillId="221" borderId="220" xfId="0" applyNumberFormat="1" applyFill="1" applyBorder="1"/>
    <xf numFmtId="10" fontId="0" fillId="222" borderId="221" xfId="0" applyNumberFormat="1" applyFill="1" applyBorder="1"/>
    <xf numFmtId="10" fontId="0" fillId="223" borderId="222" xfId="0" applyNumberFormat="1" applyFill="1" applyBorder="1"/>
    <xf numFmtId="10" fontId="0" fillId="224" borderId="223" xfId="0" applyNumberFormat="1" applyFill="1" applyBorder="1"/>
    <xf numFmtId="10" fontId="0" fillId="225" borderId="224" xfId="0" applyNumberFormat="1" applyFill="1" applyBorder="1"/>
    <xf numFmtId="10" fontId="0" fillId="226" borderId="225" xfId="0" applyNumberFormat="1" applyFill="1" applyBorder="1"/>
    <xf numFmtId="10" fontId="0" fillId="227" borderId="226" xfId="0" applyNumberFormat="1" applyFill="1" applyBorder="1"/>
    <xf numFmtId="10" fontId="0" fillId="228" borderId="227" xfId="0" applyNumberFormat="1" applyFill="1" applyBorder="1"/>
    <xf numFmtId="10" fontId="0" fillId="229" borderId="228" xfId="0" applyNumberFormat="1" applyFill="1" applyBorder="1"/>
    <xf numFmtId="10" fontId="0" fillId="230" borderId="229" xfId="0" applyNumberFormat="1" applyFill="1" applyBorder="1"/>
    <xf numFmtId="10" fontId="0" fillId="231" borderId="230" xfId="0" applyNumberFormat="1" applyFill="1" applyBorder="1"/>
    <xf numFmtId="10" fontId="0" fillId="232" borderId="231" xfId="0" applyNumberFormat="1" applyFill="1" applyBorder="1"/>
    <xf numFmtId="10" fontId="0" fillId="233" borderId="232" xfId="0" applyNumberFormat="1" applyFill="1" applyBorder="1"/>
    <xf numFmtId="10" fontId="0" fillId="234" borderId="233" xfId="0" applyNumberFormat="1" applyFill="1" applyBorder="1"/>
    <xf numFmtId="10" fontId="0" fillId="235" borderId="234" xfId="0" applyNumberFormat="1" applyFill="1" applyBorder="1"/>
    <xf numFmtId="10" fontId="0" fillId="236" borderId="235" xfId="0" applyNumberFormat="1" applyFill="1" applyBorder="1"/>
    <xf numFmtId="10" fontId="0" fillId="237" borderId="236" xfId="0" applyNumberFormat="1" applyFill="1" applyBorder="1"/>
    <xf numFmtId="10" fontId="0" fillId="238" borderId="237" xfId="0" applyNumberFormat="1" applyFill="1" applyBorder="1"/>
    <xf numFmtId="10" fontId="0" fillId="239" borderId="238" xfId="0" applyNumberFormat="1" applyFill="1" applyBorder="1"/>
    <xf numFmtId="10" fontId="0" fillId="240" borderId="239" xfId="0" applyNumberFormat="1" applyFill="1" applyBorder="1"/>
    <xf numFmtId="10" fontId="0" fillId="241" borderId="240" xfId="0" applyNumberFormat="1" applyFill="1" applyBorder="1"/>
    <xf numFmtId="10" fontId="0" fillId="242" borderId="241" xfId="0" applyNumberFormat="1" applyFill="1" applyBorder="1"/>
    <xf numFmtId="10" fontId="0" fillId="243" borderId="242" xfId="0" applyNumberFormat="1" applyFill="1" applyBorder="1"/>
    <xf numFmtId="10" fontId="0" fillId="244" borderId="243" xfId="0" applyNumberFormat="1" applyFill="1" applyBorder="1"/>
    <xf numFmtId="10" fontId="0" fillId="245" borderId="244" xfId="0" applyNumberFormat="1" applyFill="1" applyBorder="1"/>
    <xf numFmtId="10" fontId="0" fillId="246" borderId="245" xfId="0" applyNumberFormat="1" applyFill="1" applyBorder="1"/>
    <xf numFmtId="10" fontId="0" fillId="247" borderId="246" xfId="0" applyNumberFormat="1" applyFill="1" applyBorder="1"/>
    <xf numFmtId="10" fontId="0" fillId="248" borderId="247" xfId="0" applyNumberFormat="1" applyFill="1" applyBorder="1"/>
    <xf numFmtId="10" fontId="0" fillId="249" borderId="248" xfId="0" applyNumberFormat="1" applyFill="1" applyBorder="1"/>
    <xf numFmtId="10" fontId="0" fillId="250" borderId="249" xfId="0" applyNumberFormat="1" applyFill="1" applyBorder="1"/>
    <xf numFmtId="10" fontId="0" fillId="251" borderId="250" xfId="0" applyNumberFormat="1" applyFill="1" applyBorder="1"/>
    <xf numFmtId="10" fontId="0" fillId="252" borderId="251" xfId="0" applyNumberFormat="1" applyFill="1" applyBorder="1"/>
    <xf numFmtId="10" fontId="0" fillId="253" borderId="252" xfId="0" applyNumberFormat="1" applyFill="1" applyBorder="1"/>
    <xf numFmtId="10" fontId="0" fillId="257" borderId="256" xfId="0" applyNumberFormat="1" applyFill="1" applyBorder="1"/>
    <xf numFmtId="10" fontId="0" fillId="263" borderId="262" xfId="0" applyNumberFormat="1" applyFill="1" applyBorder="1"/>
    <xf numFmtId="10" fontId="0" fillId="266" borderId="265" xfId="0" applyNumberFormat="1" applyFill="1" applyBorder="1"/>
    <xf numFmtId="10" fontId="0" fillId="267" borderId="266" xfId="0" applyNumberFormat="1" applyFill="1" applyBorder="1"/>
    <xf numFmtId="10" fontId="0" fillId="268" borderId="267" xfId="0" applyNumberFormat="1" applyFill="1" applyBorder="1"/>
    <xf numFmtId="10" fontId="0" fillId="269" borderId="268" xfId="0" applyNumberFormat="1" applyFill="1" applyBorder="1"/>
    <xf numFmtId="10" fontId="0" fillId="270" borderId="269" xfId="0" applyNumberFormat="1" applyFill="1" applyBorder="1"/>
    <xf numFmtId="10" fontId="0" fillId="271" borderId="270" xfId="0" applyNumberFormat="1" applyFill="1" applyBorder="1"/>
    <xf numFmtId="10" fontId="0" fillId="272" borderId="271" xfId="0" applyNumberFormat="1" applyFill="1" applyBorder="1"/>
    <xf numFmtId="10" fontId="0" fillId="273" borderId="272" xfId="0" applyNumberFormat="1" applyFill="1" applyBorder="1"/>
    <xf numFmtId="10" fontId="0" fillId="274" borderId="273" xfId="0" applyNumberFormat="1" applyFill="1" applyBorder="1"/>
    <xf numFmtId="10" fontId="0" fillId="275" borderId="274" xfId="0" applyNumberFormat="1" applyFill="1" applyBorder="1"/>
    <xf numFmtId="10" fontId="0" fillId="276" borderId="275" xfId="0" applyNumberFormat="1" applyFill="1" applyBorder="1"/>
    <xf numFmtId="10" fontId="0" fillId="277" borderId="276" xfId="0" applyNumberFormat="1" applyFill="1" applyBorder="1"/>
    <xf numFmtId="10" fontId="0" fillId="278" borderId="277" xfId="0" applyNumberFormat="1" applyFill="1" applyBorder="1"/>
    <xf numFmtId="10" fontId="0" fillId="279" borderId="278" xfId="0" applyNumberFormat="1" applyFill="1" applyBorder="1"/>
    <xf numFmtId="10" fontId="0" fillId="280" borderId="279" xfId="0" applyNumberFormat="1" applyFill="1" applyBorder="1"/>
    <xf numFmtId="10" fontId="0" fillId="281" borderId="280" xfId="0" applyNumberFormat="1" applyFill="1" applyBorder="1"/>
    <xf numFmtId="10" fontId="0" fillId="282" borderId="281" xfId="0" applyNumberFormat="1" applyFill="1" applyBorder="1"/>
    <xf numFmtId="10" fontId="0" fillId="283" borderId="282" xfId="0" applyNumberFormat="1" applyFill="1" applyBorder="1"/>
    <xf numFmtId="10" fontId="0" fillId="284" borderId="283" xfId="0" applyNumberFormat="1" applyFill="1" applyBorder="1"/>
    <xf numFmtId="10" fontId="0" fillId="285" borderId="284" xfId="0" applyNumberFormat="1" applyFill="1" applyBorder="1"/>
    <xf numFmtId="10" fontId="0" fillId="286" borderId="285" xfId="0" applyNumberFormat="1" applyFill="1" applyBorder="1"/>
    <xf numFmtId="10" fontId="0" fillId="287" borderId="286" xfId="0" applyNumberFormat="1" applyFill="1" applyBorder="1"/>
    <xf numFmtId="10" fontId="0" fillId="288" borderId="287" xfId="0" applyNumberFormat="1" applyFill="1" applyBorder="1"/>
    <xf numFmtId="10" fontId="0" fillId="289" borderId="288" xfId="0" applyNumberFormat="1" applyFill="1" applyBorder="1"/>
    <xf numFmtId="10" fontId="0" fillId="290" borderId="289" xfId="0" applyNumberFormat="1" applyFill="1" applyBorder="1"/>
    <xf numFmtId="10" fontId="0" fillId="291" borderId="290" xfId="0" applyNumberFormat="1" applyFill="1" applyBorder="1"/>
    <xf numFmtId="10" fontId="0" fillId="292" borderId="291" xfId="0" applyNumberFormat="1" applyFill="1" applyBorder="1"/>
    <xf numFmtId="10" fontId="0" fillId="293" borderId="292" xfId="0" applyNumberFormat="1" applyFill="1" applyBorder="1"/>
    <xf numFmtId="10" fontId="0" fillId="294" borderId="293" xfId="0" applyNumberFormat="1" applyFill="1" applyBorder="1"/>
    <xf numFmtId="10" fontId="0" fillId="295" borderId="294" xfId="0" applyNumberFormat="1" applyFill="1" applyBorder="1"/>
    <xf numFmtId="10" fontId="0" fillId="296" borderId="295" xfId="0" applyNumberFormat="1" applyFill="1" applyBorder="1"/>
    <xf numFmtId="10" fontId="0" fillId="297" borderId="296" xfId="0" applyNumberFormat="1" applyFill="1" applyBorder="1"/>
    <xf numFmtId="10" fontId="0" fillId="298" borderId="297" xfId="0" applyNumberFormat="1" applyFill="1" applyBorder="1"/>
    <xf numFmtId="10" fontId="0" fillId="299" borderId="298" xfId="0" applyNumberFormat="1" applyFill="1" applyBorder="1"/>
    <xf numFmtId="10" fontId="0" fillId="300" borderId="299" xfId="0" applyNumberFormat="1" applyFill="1" applyBorder="1"/>
    <xf numFmtId="10" fontId="0" fillId="301" borderId="300" xfId="0" applyNumberFormat="1" applyFill="1" applyBorder="1"/>
    <xf numFmtId="10" fontId="0" fillId="302" borderId="301" xfId="0" applyNumberFormat="1" applyFill="1" applyBorder="1"/>
    <xf numFmtId="10" fontId="0" fillId="303" borderId="302" xfId="0" applyNumberFormat="1" applyFill="1" applyBorder="1"/>
    <xf numFmtId="10" fontId="0" fillId="304" borderId="303" xfId="0" applyNumberFormat="1" applyFill="1" applyBorder="1"/>
    <xf numFmtId="10" fontId="0" fillId="305" borderId="304" xfId="0" applyNumberFormat="1" applyFill="1" applyBorder="1"/>
    <xf numFmtId="10" fontId="0" fillId="306" borderId="305" xfId="0" applyNumberFormat="1" applyFill="1" applyBorder="1"/>
    <xf numFmtId="10" fontId="0" fillId="307" borderId="306" xfId="0" applyNumberFormat="1" applyFill="1" applyBorder="1"/>
    <xf numFmtId="10" fontId="0" fillId="308" borderId="307" xfId="0" applyNumberFormat="1" applyFill="1" applyBorder="1"/>
    <xf numFmtId="10" fontId="0" fillId="309" borderId="308" xfId="0" applyNumberFormat="1" applyFill="1" applyBorder="1"/>
    <xf numFmtId="10" fontId="0" fillId="310" borderId="309" xfId="0" applyNumberFormat="1" applyFill="1" applyBorder="1"/>
    <xf numFmtId="10" fontId="0" fillId="311" borderId="310" xfId="0" applyNumberFormat="1" applyFill="1" applyBorder="1"/>
    <xf numFmtId="10" fontId="0" fillId="312" borderId="311" xfId="0" applyNumberFormat="1" applyFill="1" applyBorder="1"/>
    <xf numFmtId="10" fontId="0" fillId="313" borderId="312" xfId="0" applyNumberFormat="1" applyFill="1" applyBorder="1"/>
    <xf numFmtId="10" fontId="0" fillId="314" borderId="313" xfId="0" applyNumberFormat="1" applyFill="1" applyBorder="1"/>
    <xf numFmtId="10" fontId="0" fillId="315" borderId="314" xfId="0" applyNumberFormat="1" applyFill="1" applyBorder="1"/>
    <xf numFmtId="10" fontId="0" fillId="316" borderId="315" xfId="0" applyNumberFormat="1" applyFill="1" applyBorder="1"/>
    <xf numFmtId="10" fontId="0" fillId="317" borderId="316" xfId="0" applyNumberFormat="1" applyFill="1" applyBorder="1"/>
    <xf numFmtId="10" fontId="0" fillId="318" borderId="317" xfId="0" applyNumberFormat="1" applyFill="1" applyBorder="1"/>
    <xf numFmtId="10" fontId="0" fillId="319" borderId="318" xfId="0" applyNumberFormat="1" applyFill="1" applyBorder="1"/>
    <xf numFmtId="10" fontId="0" fillId="320" borderId="319" xfId="0" applyNumberFormat="1" applyFill="1" applyBorder="1"/>
    <xf numFmtId="10" fontId="0" fillId="321" borderId="320" xfId="0" applyNumberFormat="1" applyFill="1" applyBorder="1"/>
    <xf numFmtId="10" fontId="0" fillId="322" borderId="321" xfId="0" applyNumberFormat="1" applyFill="1" applyBorder="1"/>
    <xf numFmtId="10" fontId="0" fillId="323" borderId="322" xfId="0" applyNumberFormat="1" applyFill="1" applyBorder="1"/>
    <xf numFmtId="10" fontId="0" fillId="324" borderId="323" xfId="0" applyNumberFormat="1" applyFill="1" applyBorder="1"/>
    <xf numFmtId="10" fontId="0" fillId="325" borderId="324" xfId="0" applyNumberFormat="1" applyFill="1" applyBorder="1"/>
    <xf numFmtId="10" fontId="0" fillId="326" borderId="325" xfId="0" applyNumberFormat="1" applyFill="1" applyBorder="1"/>
    <xf numFmtId="10" fontId="0" fillId="327" borderId="326" xfId="0" applyNumberFormat="1" applyFill="1" applyBorder="1"/>
    <xf numFmtId="10" fontId="0" fillId="328" borderId="327" xfId="0" applyNumberFormat="1" applyFill="1" applyBorder="1"/>
    <xf numFmtId="10" fontId="0" fillId="329" borderId="328" xfId="0" applyNumberFormat="1" applyFill="1" applyBorder="1"/>
    <xf numFmtId="10" fontId="0" fillId="330" borderId="329" xfId="0" applyNumberFormat="1" applyFill="1" applyBorder="1"/>
    <xf numFmtId="10" fontId="0" fillId="331" borderId="330" xfId="0" applyNumberFormat="1" applyFill="1" applyBorder="1"/>
    <xf numFmtId="10" fontId="0" fillId="332" borderId="331" xfId="0" applyNumberFormat="1" applyFill="1" applyBorder="1"/>
    <xf numFmtId="10" fontId="0" fillId="333" borderId="332" xfId="0" applyNumberFormat="1" applyFill="1" applyBorder="1"/>
    <xf numFmtId="10" fontId="0" fillId="334" borderId="333" xfId="0" applyNumberFormat="1" applyFill="1" applyBorder="1"/>
    <xf numFmtId="10" fontId="0" fillId="335" borderId="334" xfId="0" applyNumberFormat="1" applyFill="1" applyBorder="1"/>
    <xf numFmtId="10" fontId="0" fillId="336" borderId="335" xfId="0" applyNumberFormat="1" applyFill="1" applyBorder="1"/>
    <xf numFmtId="10" fontId="0" fillId="337" borderId="336" xfId="0" applyNumberFormat="1" applyFill="1" applyBorder="1"/>
    <xf numFmtId="10" fontId="0" fillId="338" borderId="337" xfId="0" applyNumberFormat="1" applyFill="1" applyBorder="1"/>
    <xf numFmtId="10" fontId="0" fillId="339" borderId="338" xfId="0" applyNumberFormat="1" applyFill="1" applyBorder="1"/>
    <xf numFmtId="10" fontId="0" fillId="340" borderId="339" xfId="0" applyNumberFormat="1" applyFill="1" applyBorder="1"/>
    <xf numFmtId="10" fontId="0" fillId="341" borderId="340" xfId="0" applyNumberFormat="1" applyFill="1" applyBorder="1"/>
    <xf numFmtId="10" fontId="0" fillId="342" borderId="341" xfId="0" applyNumberFormat="1" applyFill="1" applyBorder="1"/>
    <xf numFmtId="10" fontId="0" fillId="343" borderId="342" xfId="0" applyNumberFormat="1" applyFill="1" applyBorder="1"/>
    <xf numFmtId="10" fontId="0" fillId="344" borderId="343" xfId="0" applyNumberFormat="1" applyFill="1" applyBorder="1"/>
    <xf numFmtId="10" fontId="0" fillId="345" borderId="344" xfId="0" applyNumberFormat="1" applyFill="1" applyBorder="1"/>
    <xf numFmtId="10" fontId="0" fillId="346" borderId="345" xfId="0" applyNumberFormat="1" applyFill="1" applyBorder="1"/>
    <xf numFmtId="10" fontId="0" fillId="347" borderId="346" xfId="0" applyNumberFormat="1" applyFill="1" applyBorder="1"/>
    <xf numFmtId="10" fontId="0" fillId="348" borderId="347" xfId="0" applyNumberFormat="1" applyFill="1" applyBorder="1"/>
    <xf numFmtId="10" fontId="0" fillId="349" borderId="348" xfId="0" applyNumberFormat="1" applyFill="1" applyBorder="1"/>
    <xf numFmtId="10" fontId="0" fillId="350" borderId="349" xfId="0" applyNumberFormat="1" applyFill="1" applyBorder="1"/>
    <xf numFmtId="10" fontId="0" fillId="351" borderId="350" xfId="0" applyNumberFormat="1" applyFill="1" applyBorder="1"/>
    <xf numFmtId="10" fontId="0" fillId="352" borderId="351" xfId="0" applyNumberFormat="1" applyFill="1" applyBorder="1"/>
    <xf numFmtId="10" fontId="0" fillId="353" borderId="352" xfId="0" applyNumberFormat="1" applyFill="1" applyBorder="1"/>
    <xf numFmtId="10" fontId="0" fillId="354" borderId="353" xfId="0" applyNumberFormat="1" applyFill="1" applyBorder="1"/>
    <xf numFmtId="10" fontId="0" fillId="355" borderId="354" xfId="0" applyNumberFormat="1" applyFill="1" applyBorder="1"/>
    <xf numFmtId="10" fontId="0" fillId="356" borderId="355" xfId="0" applyNumberFormat="1" applyFill="1" applyBorder="1"/>
    <xf numFmtId="10" fontId="0" fillId="357" borderId="356" xfId="0" applyNumberFormat="1" applyFill="1" applyBorder="1"/>
    <xf numFmtId="10" fontId="0" fillId="358" borderId="357" xfId="0" applyNumberFormat="1" applyFill="1" applyBorder="1"/>
    <xf numFmtId="10" fontId="0" fillId="359" borderId="358" xfId="0" applyNumberFormat="1" applyFill="1" applyBorder="1"/>
    <xf numFmtId="10" fontId="0" fillId="360" borderId="359" xfId="0" applyNumberFormat="1" applyFill="1" applyBorder="1"/>
    <xf numFmtId="10" fontId="0" fillId="361" borderId="360" xfId="0" applyNumberFormat="1" applyFill="1" applyBorder="1"/>
    <xf numFmtId="10" fontId="0" fillId="362" borderId="361" xfId="0" applyNumberFormat="1" applyFill="1" applyBorder="1"/>
    <xf numFmtId="10" fontId="0" fillId="363" borderId="362" xfId="0" applyNumberFormat="1" applyFill="1" applyBorder="1"/>
    <xf numFmtId="10" fontId="0" fillId="364" borderId="363" xfId="0" applyNumberFormat="1" applyFill="1" applyBorder="1"/>
    <xf numFmtId="10" fontId="0" fillId="365" borderId="364" xfId="0" applyNumberFormat="1" applyFill="1" applyBorder="1"/>
    <xf numFmtId="10" fontId="0" fillId="366" borderId="365" xfId="0" applyNumberFormat="1" applyFill="1" applyBorder="1"/>
    <xf numFmtId="10" fontId="0" fillId="367" borderId="366" xfId="0" applyNumberFormat="1" applyFill="1" applyBorder="1"/>
    <xf numFmtId="10" fontId="0" fillId="368" borderId="367" xfId="0" applyNumberFormat="1" applyFill="1" applyBorder="1"/>
    <xf numFmtId="10" fontId="0" fillId="369" borderId="368" xfId="0" applyNumberFormat="1" applyFill="1" applyBorder="1"/>
    <xf numFmtId="10" fontId="0" fillId="370" borderId="369" xfId="0" applyNumberFormat="1" applyFill="1" applyBorder="1"/>
    <xf numFmtId="10" fontId="0" fillId="371" borderId="370" xfId="0" applyNumberFormat="1" applyFill="1" applyBorder="1"/>
    <xf numFmtId="10" fontId="0" fillId="372" borderId="371" xfId="0" applyNumberFormat="1" applyFill="1" applyBorder="1"/>
    <xf numFmtId="10" fontId="0" fillId="373" borderId="372" xfId="0" applyNumberFormat="1" applyFill="1" applyBorder="1"/>
    <xf numFmtId="10" fontId="0" fillId="374" borderId="373" xfId="0" applyNumberFormat="1" applyFill="1" applyBorder="1"/>
    <xf numFmtId="10" fontId="0" fillId="375" borderId="374" xfId="0" applyNumberFormat="1" applyFill="1" applyBorder="1"/>
    <xf numFmtId="10" fontId="0" fillId="376" borderId="375" xfId="0" applyNumberFormat="1" applyFill="1" applyBorder="1"/>
    <xf numFmtId="10" fontId="0" fillId="377" borderId="376" xfId="0" applyNumberFormat="1" applyFill="1" applyBorder="1"/>
    <xf numFmtId="10" fontId="0" fillId="378" borderId="377" xfId="0" applyNumberFormat="1" applyFill="1" applyBorder="1"/>
    <xf numFmtId="10" fontId="0" fillId="379" borderId="378" xfId="0" applyNumberFormat="1" applyFill="1" applyBorder="1"/>
    <xf numFmtId="10" fontId="0" fillId="380" borderId="379" xfId="0" applyNumberFormat="1" applyFill="1" applyBorder="1"/>
    <xf numFmtId="10" fontId="0" fillId="381" borderId="380" xfId="0" applyNumberFormat="1" applyFill="1" applyBorder="1"/>
    <xf numFmtId="10" fontId="0" fillId="382" borderId="381" xfId="0" applyNumberFormat="1" applyFill="1" applyBorder="1"/>
    <xf numFmtId="10" fontId="0" fillId="383" borderId="382" xfId="0" applyNumberFormat="1" applyFill="1" applyBorder="1"/>
    <xf numFmtId="10" fontId="0" fillId="384" borderId="383" xfId="0" applyNumberFormat="1" applyFill="1" applyBorder="1"/>
    <xf numFmtId="10" fontId="0" fillId="385" borderId="384" xfId="0" applyNumberFormat="1" applyFill="1" applyBorder="1"/>
    <xf numFmtId="10" fontId="0" fillId="389" borderId="388" xfId="0" applyNumberFormat="1" applyFill="1" applyBorder="1"/>
    <xf numFmtId="10" fontId="0" fillId="395" borderId="394" xfId="0" applyNumberFormat="1" applyFill="1" applyBorder="1"/>
    <xf numFmtId="10" fontId="0" fillId="530" borderId="397" xfId="0" applyNumberFormat="1" applyFill="1" applyBorder="1"/>
    <xf numFmtId="10" fontId="0" fillId="531" borderId="398" xfId="0" applyNumberFormat="1" applyFill="1" applyBorder="1"/>
    <xf numFmtId="10" fontId="0" fillId="532" borderId="399" xfId="0" applyNumberFormat="1" applyFill="1" applyBorder="1"/>
    <xf numFmtId="10" fontId="0" fillId="533" borderId="400" xfId="0" applyNumberFormat="1" applyFill="1" applyBorder="1"/>
    <xf numFmtId="10" fontId="0" fillId="534" borderId="401" xfId="0" applyNumberFormat="1" applyFill="1" applyBorder="1"/>
    <xf numFmtId="10" fontId="0" fillId="535" borderId="402" xfId="0" applyNumberFormat="1" applyFill="1" applyBorder="1"/>
    <xf numFmtId="10" fontId="0" fillId="536" borderId="403" xfId="0" applyNumberFormat="1" applyFill="1" applyBorder="1"/>
    <xf numFmtId="10" fontId="0" fillId="537" borderId="404" xfId="0" applyNumberFormat="1" applyFill="1" applyBorder="1"/>
    <xf numFmtId="10" fontId="0" fillId="538" borderId="405" xfId="0" applyNumberFormat="1" applyFill="1" applyBorder="1"/>
    <xf numFmtId="10" fontId="0" fillId="539" borderId="406" xfId="0" applyNumberFormat="1" applyFill="1" applyBorder="1"/>
    <xf numFmtId="10" fontId="0" fillId="540" borderId="407" xfId="0" applyNumberFormat="1" applyFill="1" applyBorder="1"/>
    <xf numFmtId="10" fontId="0" fillId="541" borderId="408" xfId="0" applyNumberFormat="1" applyFill="1" applyBorder="1"/>
    <xf numFmtId="10" fontId="0" fillId="542" borderId="409" xfId="0" applyNumberFormat="1" applyFill="1" applyBorder="1"/>
    <xf numFmtId="10" fontId="0" fillId="543" borderId="410" xfId="0" applyNumberFormat="1" applyFill="1" applyBorder="1"/>
    <xf numFmtId="10" fontId="0" fillId="544" borderId="411" xfId="0" applyNumberFormat="1" applyFill="1" applyBorder="1"/>
    <xf numFmtId="10" fontId="0" fillId="545" borderId="412" xfId="0" applyNumberFormat="1" applyFill="1" applyBorder="1"/>
    <xf numFmtId="10" fontId="0" fillId="546" borderId="413" xfId="0" applyNumberFormat="1" applyFill="1" applyBorder="1"/>
    <xf numFmtId="10" fontId="0" fillId="547" borderId="414" xfId="0" applyNumberFormat="1" applyFill="1" applyBorder="1"/>
    <xf numFmtId="10" fontId="0" fillId="548" borderId="415" xfId="0" applyNumberFormat="1" applyFill="1" applyBorder="1"/>
    <xf numFmtId="10" fontId="0" fillId="549" borderId="416" xfId="0" applyNumberFormat="1" applyFill="1" applyBorder="1"/>
    <xf numFmtId="10" fontId="0" fillId="550" borderId="417" xfId="0" applyNumberFormat="1" applyFill="1" applyBorder="1"/>
    <xf numFmtId="10" fontId="0" fillId="551" borderId="418" xfId="0" applyNumberFormat="1" applyFill="1" applyBorder="1"/>
    <xf numFmtId="10" fontId="0" fillId="552" borderId="419" xfId="0" applyNumberFormat="1" applyFill="1" applyBorder="1"/>
    <xf numFmtId="10" fontId="0" fillId="553" borderId="420" xfId="0" applyNumberFormat="1" applyFill="1" applyBorder="1"/>
    <xf numFmtId="10" fontId="0" fillId="554" borderId="421" xfId="0" applyNumberFormat="1" applyFill="1" applyBorder="1"/>
    <xf numFmtId="10" fontId="0" fillId="555" borderId="422" xfId="0" applyNumberFormat="1" applyFill="1" applyBorder="1"/>
    <xf numFmtId="10" fontId="0" fillId="556" borderId="423" xfId="0" applyNumberFormat="1" applyFill="1" applyBorder="1"/>
    <xf numFmtId="10" fontId="0" fillId="557" borderId="424" xfId="0" applyNumberFormat="1" applyFill="1" applyBorder="1"/>
    <xf numFmtId="10" fontId="0" fillId="558" borderId="425" xfId="0" applyNumberFormat="1" applyFill="1" applyBorder="1"/>
    <xf numFmtId="10" fontId="0" fillId="559" borderId="426" xfId="0" applyNumberFormat="1" applyFill="1" applyBorder="1"/>
    <xf numFmtId="10" fontId="0" fillId="560" borderId="427" xfId="0" applyNumberFormat="1" applyFill="1" applyBorder="1"/>
    <xf numFmtId="10" fontId="0" fillId="561" borderId="428" xfId="0" applyNumberFormat="1" applyFill="1" applyBorder="1"/>
    <xf numFmtId="10" fontId="0" fillId="562" borderId="429" xfId="0" applyNumberFormat="1" applyFill="1" applyBorder="1"/>
    <xf numFmtId="10" fontId="0" fillId="563" borderId="430" xfId="0" applyNumberFormat="1" applyFill="1" applyBorder="1"/>
    <xf numFmtId="10" fontId="0" fillId="564" borderId="431" xfId="0" applyNumberFormat="1" applyFill="1" applyBorder="1"/>
    <xf numFmtId="10" fontId="0" fillId="565" borderId="432" xfId="0" applyNumberFormat="1" applyFill="1" applyBorder="1"/>
    <xf numFmtId="10" fontId="0" fillId="566" borderId="433" xfId="0" applyNumberFormat="1" applyFill="1" applyBorder="1"/>
    <xf numFmtId="10" fontId="0" fillId="567" borderId="434" xfId="0" applyNumberFormat="1" applyFill="1" applyBorder="1"/>
    <xf numFmtId="10" fontId="0" fillId="568" borderId="435" xfId="0" applyNumberFormat="1" applyFill="1" applyBorder="1"/>
    <xf numFmtId="10" fontId="0" fillId="569" borderId="436" xfId="0" applyNumberFormat="1" applyFill="1" applyBorder="1"/>
    <xf numFmtId="10" fontId="0" fillId="570" borderId="437" xfId="0" applyNumberFormat="1" applyFill="1" applyBorder="1"/>
    <xf numFmtId="10" fontId="0" fillId="571" borderId="438" xfId="0" applyNumberFormat="1" applyFill="1" applyBorder="1"/>
    <xf numFmtId="10" fontId="0" fillId="572" borderId="439" xfId="0" applyNumberFormat="1" applyFill="1" applyBorder="1"/>
    <xf numFmtId="10" fontId="0" fillId="573" borderId="440" xfId="0" applyNumberFormat="1" applyFill="1" applyBorder="1"/>
    <xf numFmtId="10" fontId="0" fillId="574" borderId="441" xfId="0" applyNumberFormat="1" applyFill="1" applyBorder="1"/>
    <xf numFmtId="10" fontId="0" fillId="575" borderId="442" xfId="0" applyNumberFormat="1" applyFill="1" applyBorder="1"/>
    <xf numFmtId="10" fontId="0" fillId="576" borderId="443" xfId="0" applyNumberFormat="1" applyFill="1" applyBorder="1"/>
    <xf numFmtId="10" fontId="0" fillId="577" borderId="444" xfId="0" applyNumberFormat="1" applyFill="1" applyBorder="1"/>
    <xf numFmtId="10" fontId="0" fillId="578" borderId="445" xfId="0" applyNumberFormat="1" applyFill="1" applyBorder="1"/>
    <xf numFmtId="10" fontId="0" fillId="579" borderId="446" xfId="0" applyNumberFormat="1" applyFill="1" applyBorder="1"/>
    <xf numFmtId="10" fontId="0" fillId="580" borderId="447" xfId="0" applyNumberFormat="1" applyFill="1" applyBorder="1"/>
    <xf numFmtId="10" fontId="0" fillId="581" borderId="448" xfId="0" applyNumberFormat="1" applyFill="1" applyBorder="1"/>
    <xf numFmtId="10" fontId="0" fillId="582" borderId="449" xfId="0" applyNumberFormat="1" applyFill="1" applyBorder="1"/>
    <xf numFmtId="10" fontId="0" fillId="583" borderId="450" xfId="0" applyNumberFormat="1" applyFill="1" applyBorder="1"/>
    <xf numFmtId="10" fontId="0" fillId="584" borderId="451" xfId="0" applyNumberFormat="1" applyFill="1" applyBorder="1"/>
    <xf numFmtId="10" fontId="0" fillId="585" borderId="452" xfId="0" applyNumberFormat="1" applyFill="1" applyBorder="1"/>
    <xf numFmtId="10" fontId="0" fillId="586" borderId="453" xfId="0" applyNumberFormat="1" applyFill="1" applyBorder="1"/>
    <xf numFmtId="10" fontId="0" fillId="587" borderId="454" xfId="0" applyNumberFormat="1" applyFill="1" applyBorder="1"/>
    <xf numFmtId="10" fontId="0" fillId="588" borderId="455" xfId="0" applyNumberFormat="1" applyFill="1" applyBorder="1"/>
    <xf numFmtId="10" fontId="0" fillId="589" borderId="456" xfId="0" applyNumberFormat="1" applyFill="1" applyBorder="1"/>
    <xf numFmtId="10" fontId="0" fillId="590" borderId="457" xfId="0" applyNumberFormat="1" applyFill="1" applyBorder="1"/>
    <xf numFmtId="10" fontId="0" fillId="591" borderId="458" xfId="0" applyNumberFormat="1" applyFill="1" applyBorder="1"/>
    <xf numFmtId="10" fontId="0" fillId="592" borderId="459" xfId="0" applyNumberFormat="1" applyFill="1" applyBorder="1"/>
    <xf numFmtId="10" fontId="0" fillId="593" borderId="460" xfId="0" applyNumberFormat="1" applyFill="1" applyBorder="1"/>
    <xf numFmtId="10" fontId="0" fillId="594" borderId="461" xfId="0" applyNumberFormat="1" applyFill="1" applyBorder="1"/>
    <xf numFmtId="10" fontId="0" fillId="595" borderId="462" xfId="0" applyNumberFormat="1" applyFill="1" applyBorder="1"/>
    <xf numFmtId="10" fontId="0" fillId="596" borderId="463" xfId="0" applyNumberFormat="1" applyFill="1" applyBorder="1"/>
    <xf numFmtId="10" fontId="0" fillId="597" borderId="464" xfId="0" applyNumberFormat="1" applyFill="1" applyBorder="1"/>
    <xf numFmtId="10" fontId="0" fillId="598" borderId="465" xfId="0" applyNumberFormat="1" applyFill="1" applyBorder="1"/>
    <xf numFmtId="10" fontId="0" fillId="599" borderId="466" xfId="0" applyNumberFormat="1" applyFill="1" applyBorder="1"/>
    <xf numFmtId="10" fontId="0" fillId="600" borderId="467" xfId="0" applyNumberFormat="1" applyFill="1" applyBorder="1"/>
    <xf numFmtId="10" fontId="0" fillId="601" borderId="468" xfId="0" applyNumberFormat="1" applyFill="1" applyBorder="1"/>
    <xf numFmtId="10" fontId="0" fillId="602" borderId="469" xfId="0" applyNumberFormat="1" applyFill="1" applyBorder="1"/>
    <xf numFmtId="10" fontId="0" fillId="603" borderId="470" xfId="0" applyNumberFormat="1" applyFill="1" applyBorder="1"/>
    <xf numFmtId="10" fontId="0" fillId="604" borderId="471" xfId="0" applyNumberFormat="1" applyFill="1" applyBorder="1"/>
    <xf numFmtId="10" fontId="0" fillId="605" borderId="472" xfId="0" applyNumberFormat="1" applyFill="1" applyBorder="1"/>
    <xf numFmtId="10" fontId="0" fillId="606" borderId="473" xfId="0" applyNumberFormat="1" applyFill="1" applyBorder="1"/>
    <xf numFmtId="10" fontId="0" fillId="607" borderId="474" xfId="0" applyNumberFormat="1" applyFill="1" applyBorder="1"/>
    <xf numFmtId="10" fontId="0" fillId="608" borderId="475" xfId="0" applyNumberFormat="1" applyFill="1" applyBorder="1"/>
    <xf numFmtId="10" fontId="0" fillId="609" borderId="476" xfId="0" applyNumberFormat="1" applyFill="1" applyBorder="1"/>
    <xf numFmtId="10" fontId="0" fillId="610" borderId="477" xfId="0" applyNumberFormat="1" applyFill="1" applyBorder="1"/>
    <xf numFmtId="10" fontId="0" fillId="611" borderId="478" xfId="0" applyNumberFormat="1" applyFill="1" applyBorder="1"/>
    <xf numFmtId="10" fontId="0" fillId="612" borderId="479" xfId="0" applyNumberFormat="1" applyFill="1" applyBorder="1"/>
    <xf numFmtId="10" fontId="0" fillId="613" borderId="480" xfId="0" applyNumberFormat="1" applyFill="1" applyBorder="1"/>
    <xf numFmtId="10" fontId="0" fillId="614" borderId="481" xfId="0" applyNumberFormat="1" applyFill="1" applyBorder="1"/>
    <xf numFmtId="10" fontId="0" fillId="615" borderId="482" xfId="0" applyNumberFormat="1" applyFill="1" applyBorder="1"/>
    <xf numFmtId="10" fontId="0" fillId="616" borderId="483" xfId="0" applyNumberFormat="1" applyFill="1" applyBorder="1"/>
    <xf numFmtId="10" fontId="0" fillId="617" borderId="484" xfId="0" applyNumberFormat="1" applyFill="1" applyBorder="1"/>
    <xf numFmtId="10" fontId="0" fillId="618" borderId="485" xfId="0" applyNumberFormat="1" applyFill="1" applyBorder="1"/>
    <xf numFmtId="10" fontId="0" fillId="619" borderId="486" xfId="0" applyNumberFormat="1" applyFill="1" applyBorder="1"/>
    <xf numFmtId="10" fontId="0" fillId="620" borderId="487" xfId="0" applyNumberFormat="1" applyFill="1" applyBorder="1"/>
    <xf numFmtId="10" fontId="0" fillId="621" borderId="488" xfId="0" applyNumberFormat="1" applyFill="1" applyBorder="1"/>
    <xf numFmtId="10" fontId="0" fillId="622" borderId="489" xfId="0" applyNumberFormat="1" applyFill="1" applyBorder="1"/>
    <xf numFmtId="10" fontId="0" fillId="623" borderId="490" xfId="0" applyNumberFormat="1" applyFill="1" applyBorder="1"/>
    <xf numFmtId="10" fontId="0" fillId="624" borderId="491" xfId="0" applyNumberFormat="1" applyFill="1" applyBorder="1"/>
    <xf numFmtId="10" fontId="0" fillId="625" borderId="492" xfId="0" applyNumberFormat="1" applyFill="1" applyBorder="1"/>
    <xf numFmtId="10" fontId="0" fillId="626" borderId="493" xfId="0" applyNumberFormat="1" applyFill="1" applyBorder="1"/>
    <xf numFmtId="10" fontId="0" fillId="627" borderId="494" xfId="0" applyNumberFormat="1" applyFill="1" applyBorder="1"/>
    <xf numFmtId="10" fontId="0" fillId="628" borderId="495" xfId="0" applyNumberFormat="1" applyFill="1" applyBorder="1"/>
    <xf numFmtId="10" fontId="0" fillId="629" borderId="496" xfId="0" applyNumberFormat="1" applyFill="1" applyBorder="1"/>
    <xf numFmtId="10" fontId="0" fillId="630" borderId="497" xfId="0" applyNumberFormat="1" applyFill="1" applyBorder="1"/>
    <xf numFmtId="10" fontId="0" fillId="631" borderId="498" xfId="0" applyNumberFormat="1" applyFill="1" applyBorder="1"/>
    <xf numFmtId="10" fontId="0" fillId="632" borderId="499" xfId="0" applyNumberFormat="1" applyFill="1" applyBorder="1"/>
    <xf numFmtId="10" fontId="0" fillId="633" borderId="500" xfId="0" applyNumberFormat="1" applyFill="1" applyBorder="1"/>
    <xf numFmtId="10" fontId="0" fillId="634" borderId="501" xfId="0" applyNumberFormat="1" applyFill="1" applyBorder="1"/>
    <xf numFmtId="10" fontId="0" fillId="635" borderId="502" xfId="0" applyNumberFormat="1" applyFill="1" applyBorder="1"/>
    <xf numFmtId="10" fontId="0" fillId="636" borderId="503" xfId="0" applyNumberFormat="1" applyFill="1" applyBorder="1"/>
    <xf numFmtId="10" fontId="0" fillId="637" borderId="504" xfId="0" applyNumberFormat="1" applyFill="1" applyBorder="1"/>
    <xf numFmtId="10" fontId="0" fillId="638" borderId="505" xfId="0" applyNumberFormat="1" applyFill="1" applyBorder="1"/>
    <xf numFmtId="10" fontId="0" fillId="639" borderId="506" xfId="0" applyNumberFormat="1" applyFill="1" applyBorder="1"/>
    <xf numFmtId="10" fontId="0" fillId="640" borderId="507" xfId="0" applyNumberFormat="1" applyFill="1" applyBorder="1"/>
    <xf numFmtId="10" fontId="0" fillId="641" borderId="508" xfId="0" applyNumberFormat="1" applyFill="1" applyBorder="1"/>
    <xf numFmtId="10" fontId="0" fillId="642" borderId="509" xfId="0" applyNumberFormat="1" applyFill="1" applyBorder="1"/>
    <xf numFmtId="10" fontId="0" fillId="643" borderId="510" xfId="0" applyNumberFormat="1" applyFill="1" applyBorder="1"/>
    <xf numFmtId="10" fontId="0" fillId="644" borderId="511" xfId="0" applyNumberFormat="1" applyFill="1" applyBorder="1"/>
    <xf numFmtId="10" fontId="0" fillId="645" borderId="512" xfId="0" applyNumberFormat="1" applyFill="1" applyBorder="1"/>
    <xf numFmtId="10" fontId="0" fillId="646" borderId="513" xfId="0" applyNumberFormat="1" applyFill="1" applyBorder="1"/>
    <xf numFmtId="10" fontId="0" fillId="647" borderId="514" xfId="0" applyNumberFormat="1" applyFill="1" applyBorder="1"/>
    <xf numFmtId="10" fontId="0" fillId="648" borderId="515" xfId="0" applyNumberFormat="1" applyFill="1" applyBorder="1"/>
    <xf numFmtId="10" fontId="0" fillId="649" borderId="516" xfId="0" applyNumberFormat="1" applyFill="1" applyBorder="1"/>
    <xf numFmtId="10" fontId="0" fillId="653" borderId="520" xfId="0" applyNumberFormat="1" applyFill="1" applyBorder="1"/>
    <xf numFmtId="10" fontId="0" fillId="659" borderId="526" xfId="0" applyNumberFormat="1" applyFill="1" applyBorder="1"/>
    <xf numFmtId="10" fontId="0" fillId="662" borderId="529" xfId="0" applyNumberFormat="1" applyFill="1" applyBorder="1"/>
    <xf numFmtId="10" fontId="0" fillId="663" borderId="530" xfId="0" applyNumberFormat="1" applyFill="1" applyBorder="1"/>
    <xf numFmtId="10" fontId="0" fillId="664" borderId="531" xfId="0" applyNumberFormat="1" applyFill="1" applyBorder="1"/>
    <xf numFmtId="10" fontId="0" fillId="665" borderId="532" xfId="0" applyNumberFormat="1" applyFill="1" applyBorder="1"/>
    <xf numFmtId="10" fontId="0" fillId="666" borderId="533" xfId="0" applyNumberFormat="1" applyFill="1" applyBorder="1"/>
    <xf numFmtId="10" fontId="0" fillId="667" borderId="534" xfId="0" applyNumberFormat="1" applyFill="1" applyBorder="1"/>
    <xf numFmtId="10" fontId="0" fillId="668" borderId="535" xfId="0" applyNumberFormat="1" applyFill="1" applyBorder="1"/>
    <xf numFmtId="10" fontId="0" fillId="669" borderId="536" xfId="0" applyNumberFormat="1" applyFill="1" applyBorder="1"/>
    <xf numFmtId="10" fontId="0" fillId="670" borderId="537" xfId="0" applyNumberFormat="1" applyFill="1" applyBorder="1"/>
    <xf numFmtId="10" fontId="0" fillId="671" borderId="538" xfId="0" applyNumberFormat="1" applyFill="1" applyBorder="1"/>
    <xf numFmtId="10" fontId="0" fillId="672" borderId="539" xfId="0" applyNumberFormat="1" applyFill="1" applyBorder="1"/>
    <xf numFmtId="10" fontId="0" fillId="673" borderId="540" xfId="0" applyNumberFormat="1" applyFill="1" applyBorder="1"/>
    <xf numFmtId="10" fontId="0" fillId="674" borderId="541" xfId="0" applyNumberFormat="1" applyFill="1" applyBorder="1"/>
    <xf numFmtId="10" fontId="0" fillId="675" borderId="542" xfId="0" applyNumberFormat="1" applyFill="1" applyBorder="1"/>
    <xf numFmtId="10" fontId="0" fillId="676" borderId="543" xfId="0" applyNumberFormat="1" applyFill="1" applyBorder="1"/>
    <xf numFmtId="10" fontId="0" fillId="677" borderId="544" xfId="0" applyNumberFormat="1" applyFill="1" applyBorder="1"/>
    <xf numFmtId="10" fontId="0" fillId="678" borderId="545" xfId="0" applyNumberFormat="1" applyFill="1" applyBorder="1"/>
    <xf numFmtId="10" fontId="0" fillId="679" borderId="546" xfId="0" applyNumberFormat="1" applyFill="1" applyBorder="1"/>
    <xf numFmtId="10" fontId="0" fillId="680" borderId="547" xfId="0" applyNumberFormat="1" applyFill="1" applyBorder="1"/>
    <xf numFmtId="10" fontId="0" fillId="681" borderId="548" xfId="0" applyNumberFormat="1" applyFill="1" applyBorder="1"/>
    <xf numFmtId="10" fontId="0" fillId="682" borderId="549" xfId="0" applyNumberFormat="1" applyFill="1" applyBorder="1"/>
    <xf numFmtId="10" fontId="0" fillId="683" borderId="550" xfId="0" applyNumberFormat="1" applyFill="1" applyBorder="1"/>
    <xf numFmtId="10" fontId="0" fillId="684" borderId="551" xfId="0" applyNumberFormat="1" applyFill="1" applyBorder="1"/>
    <xf numFmtId="10" fontId="0" fillId="685" borderId="552" xfId="0" applyNumberFormat="1" applyFill="1" applyBorder="1"/>
    <xf numFmtId="10" fontId="0" fillId="686" borderId="553" xfId="0" applyNumberFormat="1" applyFill="1" applyBorder="1"/>
    <xf numFmtId="10" fontId="0" fillId="687" borderId="554" xfId="0" applyNumberFormat="1" applyFill="1" applyBorder="1"/>
    <xf numFmtId="10" fontId="0" fillId="688" borderId="555" xfId="0" applyNumberFormat="1" applyFill="1" applyBorder="1"/>
    <xf numFmtId="10" fontId="0" fillId="689" borderId="556" xfId="0" applyNumberFormat="1" applyFill="1" applyBorder="1"/>
    <xf numFmtId="10" fontId="0" fillId="690" borderId="557" xfId="0" applyNumberFormat="1" applyFill="1" applyBorder="1"/>
    <xf numFmtId="10" fontId="0" fillId="691" borderId="558" xfId="0" applyNumberFormat="1" applyFill="1" applyBorder="1"/>
    <xf numFmtId="10" fontId="0" fillId="692" borderId="559" xfId="0" applyNumberFormat="1" applyFill="1" applyBorder="1"/>
    <xf numFmtId="10" fontId="0" fillId="693" borderId="560" xfId="0" applyNumberFormat="1" applyFill="1" applyBorder="1"/>
    <xf numFmtId="10" fontId="0" fillId="694" borderId="561" xfId="0" applyNumberFormat="1" applyFill="1" applyBorder="1"/>
    <xf numFmtId="10" fontId="0" fillId="695" borderId="562" xfId="0" applyNumberFormat="1" applyFill="1" applyBorder="1"/>
    <xf numFmtId="10" fontId="0" fillId="696" borderId="563" xfId="0" applyNumberFormat="1" applyFill="1" applyBorder="1"/>
    <xf numFmtId="10" fontId="0" fillId="697" borderId="564" xfId="0" applyNumberFormat="1" applyFill="1" applyBorder="1"/>
    <xf numFmtId="10" fontId="0" fillId="698" borderId="565" xfId="0" applyNumberFormat="1" applyFill="1" applyBorder="1"/>
    <xf numFmtId="10" fontId="0" fillId="699" borderId="566" xfId="0" applyNumberFormat="1" applyFill="1" applyBorder="1"/>
    <xf numFmtId="10" fontId="0" fillId="700" borderId="567" xfId="0" applyNumberFormat="1" applyFill="1" applyBorder="1"/>
    <xf numFmtId="10" fontId="0" fillId="701" borderId="568" xfId="0" applyNumberFormat="1" applyFill="1" applyBorder="1"/>
    <xf numFmtId="10" fontId="0" fillId="702" borderId="569" xfId="0" applyNumberFormat="1" applyFill="1" applyBorder="1"/>
    <xf numFmtId="10" fontId="0" fillId="703" borderId="570" xfId="0" applyNumberFormat="1" applyFill="1" applyBorder="1"/>
    <xf numFmtId="10" fontId="0" fillId="704" borderId="571" xfId="0" applyNumberFormat="1" applyFill="1" applyBorder="1"/>
    <xf numFmtId="10" fontId="0" fillId="705" borderId="572" xfId="0" applyNumberFormat="1" applyFill="1" applyBorder="1"/>
    <xf numFmtId="10" fontId="0" fillId="706" borderId="573" xfId="0" applyNumberFormat="1" applyFill="1" applyBorder="1"/>
    <xf numFmtId="10" fontId="0" fillId="707" borderId="574" xfId="0" applyNumberFormat="1" applyFill="1" applyBorder="1"/>
    <xf numFmtId="10" fontId="0" fillId="708" borderId="575" xfId="0" applyNumberFormat="1" applyFill="1" applyBorder="1"/>
    <xf numFmtId="10" fontId="0" fillId="709" borderId="576" xfId="0" applyNumberFormat="1" applyFill="1" applyBorder="1"/>
    <xf numFmtId="10" fontId="0" fillId="710" borderId="577" xfId="0" applyNumberFormat="1" applyFill="1" applyBorder="1"/>
    <xf numFmtId="10" fontId="0" fillId="711" borderId="578" xfId="0" applyNumberFormat="1" applyFill="1" applyBorder="1"/>
    <xf numFmtId="10" fontId="0" fillId="712" borderId="579" xfId="0" applyNumberFormat="1" applyFill="1" applyBorder="1"/>
    <xf numFmtId="10" fontId="0" fillId="713" borderId="580" xfId="0" applyNumberFormat="1" applyFill="1" applyBorder="1"/>
    <xf numFmtId="10" fontId="0" fillId="714" borderId="581" xfId="0" applyNumberFormat="1" applyFill="1" applyBorder="1"/>
    <xf numFmtId="10" fontId="0" fillId="715" borderId="582" xfId="0" applyNumberFormat="1" applyFill="1" applyBorder="1"/>
    <xf numFmtId="10" fontId="0" fillId="716" borderId="583" xfId="0" applyNumberFormat="1" applyFill="1" applyBorder="1"/>
    <xf numFmtId="10" fontId="0" fillId="717" borderId="584" xfId="0" applyNumberFormat="1" applyFill="1" applyBorder="1"/>
    <xf numFmtId="10" fontId="0" fillId="718" borderId="585" xfId="0" applyNumberFormat="1" applyFill="1" applyBorder="1"/>
    <xf numFmtId="10" fontId="0" fillId="719" borderId="586" xfId="0" applyNumberFormat="1" applyFill="1" applyBorder="1"/>
    <xf numFmtId="10" fontId="0" fillId="720" borderId="587" xfId="0" applyNumberFormat="1" applyFill="1" applyBorder="1"/>
    <xf numFmtId="10" fontId="0" fillId="721" borderId="588" xfId="0" applyNumberFormat="1" applyFill="1" applyBorder="1"/>
    <xf numFmtId="10" fontId="0" fillId="722" borderId="589" xfId="0" applyNumberFormat="1" applyFill="1" applyBorder="1"/>
    <xf numFmtId="10" fontId="0" fillId="723" borderId="590" xfId="0" applyNumberFormat="1" applyFill="1" applyBorder="1"/>
    <xf numFmtId="10" fontId="0" fillId="724" borderId="591" xfId="0" applyNumberFormat="1" applyFill="1" applyBorder="1"/>
    <xf numFmtId="10" fontId="0" fillId="725" borderId="592" xfId="0" applyNumberFormat="1" applyFill="1" applyBorder="1"/>
    <xf numFmtId="10" fontId="0" fillId="726" borderId="593" xfId="0" applyNumberFormat="1" applyFill="1" applyBorder="1"/>
    <xf numFmtId="10" fontId="0" fillId="727" borderId="594" xfId="0" applyNumberFormat="1" applyFill="1" applyBorder="1"/>
    <xf numFmtId="10" fontId="0" fillId="728" borderId="595" xfId="0" applyNumberFormat="1" applyFill="1" applyBorder="1"/>
    <xf numFmtId="10" fontId="0" fillId="729" borderId="596" xfId="0" applyNumberFormat="1" applyFill="1" applyBorder="1"/>
    <xf numFmtId="10" fontId="0" fillId="730" borderId="597" xfId="0" applyNumberFormat="1" applyFill="1" applyBorder="1"/>
    <xf numFmtId="10" fontId="0" fillId="731" borderId="598" xfId="0" applyNumberFormat="1" applyFill="1" applyBorder="1"/>
    <xf numFmtId="10" fontId="0" fillId="732" borderId="599" xfId="0" applyNumberFormat="1" applyFill="1" applyBorder="1"/>
    <xf numFmtId="10" fontId="0" fillId="733" borderId="600" xfId="0" applyNumberFormat="1" applyFill="1" applyBorder="1"/>
    <xf numFmtId="10" fontId="0" fillId="734" borderId="601" xfId="0" applyNumberFormat="1" applyFill="1" applyBorder="1"/>
    <xf numFmtId="10" fontId="0" fillId="735" borderId="602" xfId="0" applyNumberFormat="1" applyFill="1" applyBorder="1"/>
    <xf numFmtId="10" fontId="0" fillId="736" borderId="603" xfId="0" applyNumberFormat="1" applyFill="1" applyBorder="1"/>
    <xf numFmtId="10" fontId="0" fillId="737" borderId="604" xfId="0" applyNumberFormat="1" applyFill="1" applyBorder="1"/>
    <xf numFmtId="10" fontId="0" fillId="738" borderId="605" xfId="0" applyNumberFormat="1" applyFill="1" applyBorder="1"/>
    <xf numFmtId="10" fontId="0" fillId="739" borderId="606" xfId="0" applyNumberFormat="1" applyFill="1" applyBorder="1"/>
    <xf numFmtId="10" fontId="0" fillId="740" borderId="607" xfId="0" applyNumberFormat="1" applyFill="1" applyBorder="1"/>
    <xf numFmtId="10" fontId="0" fillId="741" borderId="608" xfId="0" applyNumberFormat="1" applyFill="1" applyBorder="1"/>
    <xf numFmtId="10" fontId="0" fillId="742" borderId="609" xfId="0" applyNumberFormat="1" applyFill="1" applyBorder="1"/>
    <xf numFmtId="10" fontId="0" fillId="743" borderId="610" xfId="0" applyNumberFormat="1" applyFill="1" applyBorder="1"/>
    <xf numFmtId="10" fontId="0" fillId="744" borderId="611" xfId="0" applyNumberFormat="1" applyFill="1" applyBorder="1"/>
    <xf numFmtId="10" fontId="0" fillId="745" borderId="612" xfId="0" applyNumberFormat="1" applyFill="1" applyBorder="1"/>
    <xf numFmtId="10" fontId="0" fillId="746" borderId="613" xfId="0" applyNumberFormat="1" applyFill="1" applyBorder="1"/>
    <xf numFmtId="10" fontId="0" fillId="747" borderId="614" xfId="0" applyNumberFormat="1" applyFill="1" applyBorder="1"/>
    <xf numFmtId="10" fontId="0" fillId="748" borderId="615" xfId="0" applyNumberFormat="1" applyFill="1" applyBorder="1"/>
    <xf numFmtId="10" fontId="0" fillId="749" borderId="616" xfId="0" applyNumberFormat="1" applyFill="1" applyBorder="1"/>
    <xf numFmtId="10" fontId="0" fillId="750" borderId="617" xfId="0" applyNumberFormat="1" applyFill="1" applyBorder="1"/>
    <xf numFmtId="10" fontId="0" fillId="751" borderId="618" xfId="0" applyNumberFormat="1" applyFill="1" applyBorder="1"/>
    <xf numFmtId="10" fontId="0" fillId="752" borderId="619" xfId="0" applyNumberFormat="1" applyFill="1" applyBorder="1"/>
    <xf numFmtId="10" fontId="0" fillId="753" borderId="620" xfId="0" applyNumberFormat="1" applyFill="1" applyBorder="1"/>
    <xf numFmtId="10" fontId="0" fillId="754" borderId="621" xfId="0" applyNumberFormat="1" applyFill="1" applyBorder="1"/>
    <xf numFmtId="10" fontId="0" fillId="755" borderId="622" xfId="0" applyNumberFormat="1" applyFill="1" applyBorder="1"/>
    <xf numFmtId="10" fontId="0" fillId="756" borderId="623" xfId="0" applyNumberFormat="1" applyFill="1" applyBorder="1"/>
    <xf numFmtId="10" fontId="0" fillId="757" borderId="624" xfId="0" applyNumberFormat="1" applyFill="1" applyBorder="1"/>
    <xf numFmtId="10" fontId="0" fillId="758" borderId="625" xfId="0" applyNumberFormat="1" applyFill="1" applyBorder="1"/>
    <xf numFmtId="10" fontId="0" fillId="759" borderId="626" xfId="0" applyNumberFormat="1" applyFill="1" applyBorder="1"/>
    <xf numFmtId="10" fontId="0" fillId="760" borderId="627" xfId="0" applyNumberFormat="1" applyFill="1" applyBorder="1"/>
    <xf numFmtId="10" fontId="0" fillId="761" borderId="628" xfId="0" applyNumberFormat="1" applyFill="1" applyBorder="1"/>
    <xf numFmtId="10" fontId="0" fillId="762" borderId="629" xfId="0" applyNumberFormat="1" applyFill="1" applyBorder="1"/>
    <xf numFmtId="10" fontId="0" fillId="763" borderId="630" xfId="0" applyNumberFormat="1" applyFill="1" applyBorder="1"/>
    <xf numFmtId="10" fontId="0" fillId="764" borderId="631" xfId="0" applyNumberFormat="1" applyFill="1" applyBorder="1"/>
    <xf numFmtId="10" fontId="0" fillId="765" borderId="632" xfId="0" applyNumberFormat="1" applyFill="1" applyBorder="1"/>
    <xf numFmtId="10" fontId="0" fillId="766" borderId="633" xfId="0" applyNumberFormat="1" applyFill="1" applyBorder="1"/>
    <xf numFmtId="10" fontId="0" fillId="767" borderId="634" xfId="0" applyNumberFormat="1" applyFill="1" applyBorder="1"/>
    <xf numFmtId="10" fontId="0" fillId="768" borderId="635" xfId="0" applyNumberFormat="1" applyFill="1" applyBorder="1"/>
    <xf numFmtId="10" fontId="0" fillId="769" borderId="636" xfId="0" applyNumberFormat="1" applyFill="1" applyBorder="1"/>
    <xf numFmtId="10" fontId="0" fillId="770" borderId="637" xfId="0" applyNumberFormat="1" applyFill="1" applyBorder="1"/>
    <xf numFmtId="10" fontId="0" fillId="771" borderId="638" xfId="0" applyNumberFormat="1" applyFill="1" applyBorder="1"/>
    <xf numFmtId="10" fontId="0" fillId="772" borderId="639" xfId="0" applyNumberFormat="1" applyFill="1" applyBorder="1"/>
    <xf numFmtId="10" fontId="0" fillId="773" borderId="640" xfId="0" applyNumberFormat="1" applyFill="1" applyBorder="1"/>
    <xf numFmtId="10" fontId="0" fillId="774" borderId="641" xfId="0" applyNumberFormat="1" applyFill="1" applyBorder="1"/>
    <xf numFmtId="10" fontId="0" fillId="775" borderId="642" xfId="0" applyNumberFormat="1" applyFill="1" applyBorder="1"/>
    <xf numFmtId="10" fontId="0" fillId="776" borderId="643" xfId="0" applyNumberFormat="1" applyFill="1" applyBorder="1"/>
    <xf numFmtId="10" fontId="0" fillId="777" borderId="644" xfId="0" applyNumberFormat="1" applyFill="1" applyBorder="1"/>
    <xf numFmtId="10" fontId="0" fillId="778" borderId="645" xfId="0" applyNumberFormat="1" applyFill="1" applyBorder="1"/>
    <xf numFmtId="10" fontId="0" fillId="779" borderId="646" xfId="0" applyNumberFormat="1" applyFill="1" applyBorder="1"/>
    <xf numFmtId="10" fontId="0" fillId="780" borderId="647" xfId="0" applyNumberFormat="1" applyFill="1" applyBorder="1"/>
    <xf numFmtId="10" fontId="0" fillId="781" borderId="648" xfId="0" applyNumberFormat="1" applyFill="1" applyBorder="1"/>
    <xf numFmtId="10" fontId="0" fillId="785" borderId="652" xfId="0" applyNumberFormat="1" applyFill="1" applyBorder="1"/>
    <xf numFmtId="10" fontId="0" fillId="791" borderId="658" xfId="0" applyNumberFormat="1" applyFill="1" applyBorder="1"/>
    <xf numFmtId="10" fontId="0" fillId="794" borderId="661" xfId="0" applyNumberFormat="1" applyFill="1" applyBorder="1"/>
    <xf numFmtId="10" fontId="0" fillId="795" borderId="662" xfId="0" applyNumberFormat="1" applyFill="1" applyBorder="1"/>
    <xf numFmtId="10" fontId="0" fillId="796" borderId="663" xfId="0" applyNumberFormat="1" applyFill="1" applyBorder="1"/>
    <xf numFmtId="10" fontId="0" fillId="797" borderId="664" xfId="0" applyNumberFormat="1" applyFill="1" applyBorder="1"/>
    <xf numFmtId="10" fontId="0" fillId="798" borderId="665" xfId="0" applyNumberFormat="1" applyFill="1" applyBorder="1"/>
    <xf numFmtId="10" fontId="0" fillId="799" borderId="666" xfId="0" applyNumberFormat="1" applyFill="1" applyBorder="1"/>
    <xf numFmtId="10" fontId="0" fillId="800" borderId="667" xfId="0" applyNumberFormat="1" applyFill="1" applyBorder="1"/>
    <xf numFmtId="10" fontId="0" fillId="801" borderId="668" xfId="0" applyNumberFormat="1" applyFill="1" applyBorder="1"/>
    <xf numFmtId="10" fontId="0" fillId="802" borderId="669" xfId="0" applyNumberFormat="1" applyFill="1" applyBorder="1"/>
    <xf numFmtId="10" fontId="0" fillId="803" borderId="670" xfId="0" applyNumberFormat="1" applyFill="1" applyBorder="1"/>
    <xf numFmtId="10" fontId="0" fillId="804" borderId="671" xfId="0" applyNumberFormat="1" applyFill="1" applyBorder="1"/>
    <xf numFmtId="10" fontId="0" fillId="805" borderId="672" xfId="0" applyNumberFormat="1" applyFill="1" applyBorder="1"/>
    <xf numFmtId="10" fontId="0" fillId="806" borderId="673" xfId="0" applyNumberFormat="1" applyFill="1" applyBorder="1"/>
    <xf numFmtId="10" fontId="0" fillId="807" borderId="674" xfId="0" applyNumberFormat="1" applyFill="1" applyBorder="1"/>
    <xf numFmtId="10" fontId="0" fillId="808" borderId="675" xfId="0" applyNumberFormat="1" applyFill="1" applyBorder="1"/>
    <xf numFmtId="10" fontId="0" fillId="809" borderId="676" xfId="0" applyNumberFormat="1" applyFill="1" applyBorder="1"/>
    <xf numFmtId="10" fontId="0" fillId="810" borderId="677" xfId="0" applyNumberFormat="1" applyFill="1" applyBorder="1"/>
    <xf numFmtId="10" fontId="0" fillId="811" borderId="678" xfId="0" applyNumberFormat="1" applyFill="1" applyBorder="1"/>
    <xf numFmtId="10" fontId="0" fillId="812" borderId="679" xfId="0" applyNumberFormat="1" applyFill="1" applyBorder="1"/>
    <xf numFmtId="10" fontId="0" fillId="813" borderId="680" xfId="0" applyNumberFormat="1" applyFill="1" applyBorder="1"/>
    <xf numFmtId="10" fontId="0" fillId="814" borderId="681" xfId="0" applyNumberFormat="1" applyFill="1" applyBorder="1"/>
    <xf numFmtId="10" fontId="0" fillId="815" borderId="682" xfId="0" applyNumberFormat="1" applyFill="1" applyBorder="1"/>
    <xf numFmtId="10" fontId="0" fillId="816" borderId="683" xfId="0" applyNumberFormat="1" applyFill="1" applyBorder="1"/>
    <xf numFmtId="10" fontId="0" fillId="817" borderId="684" xfId="0" applyNumberFormat="1" applyFill="1" applyBorder="1"/>
    <xf numFmtId="10" fontId="0" fillId="818" borderId="685" xfId="0" applyNumberFormat="1" applyFill="1" applyBorder="1"/>
    <xf numFmtId="10" fontId="0" fillId="819" borderId="686" xfId="0" applyNumberFormat="1" applyFill="1" applyBorder="1"/>
    <xf numFmtId="10" fontId="0" fillId="820" borderId="687" xfId="0" applyNumberFormat="1" applyFill="1" applyBorder="1"/>
    <xf numFmtId="10" fontId="0" fillId="821" borderId="688" xfId="0" applyNumberFormat="1" applyFill="1" applyBorder="1"/>
    <xf numFmtId="10" fontId="0" fillId="822" borderId="689" xfId="0" applyNumberFormat="1" applyFill="1" applyBorder="1"/>
    <xf numFmtId="10" fontId="0" fillId="823" borderId="690" xfId="0" applyNumberFormat="1" applyFill="1" applyBorder="1"/>
    <xf numFmtId="10" fontId="0" fillId="824" borderId="691" xfId="0" applyNumberFormat="1" applyFill="1" applyBorder="1"/>
    <xf numFmtId="10" fontId="0" fillId="825" borderId="692" xfId="0" applyNumberFormat="1" applyFill="1" applyBorder="1"/>
    <xf numFmtId="10" fontId="0" fillId="826" borderId="693" xfId="0" applyNumberFormat="1" applyFill="1" applyBorder="1"/>
    <xf numFmtId="10" fontId="0" fillId="827" borderId="694" xfId="0" applyNumberFormat="1" applyFill="1" applyBorder="1"/>
    <xf numFmtId="10" fontId="0" fillId="828" borderId="695" xfId="0" applyNumberFormat="1" applyFill="1" applyBorder="1"/>
    <xf numFmtId="10" fontId="0" fillId="829" borderId="696" xfId="0" applyNumberFormat="1" applyFill="1" applyBorder="1"/>
    <xf numFmtId="10" fontId="0" fillId="830" borderId="697" xfId="0" applyNumberFormat="1" applyFill="1" applyBorder="1"/>
    <xf numFmtId="10" fontId="0" fillId="831" borderId="698" xfId="0" applyNumberFormat="1" applyFill="1" applyBorder="1"/>
    <xf numFmtId="10" fontId="0" fillId="832" borderId="699" xfId="0" applyNumberFormat="1" applyFill="1" applyBorder="1"/>
    <xf numFmtId="10" fontId="0" fillId="833" borderId="700" xfId="0" applyNumberFormat="1" applyFill="1" applyBorder="1"/>
    <xf numFmtId="10" fontId="0" fillId="834" borderId="701" xfId="0" applyNumberFormat="1" applyFill="1" applyBorder="1"/>
    <xf numFmtId="10" fontId="0" fillId="835" borderId="702" xfId="0" applyNumberFormat="1" applyFill="1" applyBorder="1"/>
    <xf numFmtId="10" fontId="0" fillId="836" borderId="703" xfId="0" applyNumberFormat="1" applyFill="1" applyBorder="1"/>
    <xf numFmtId="10" fontId="0" fillId="837" borderId="704" xfId="0" applyNumberFormat="1" applyFill="1" applyBorder="1"/>
    <xf numFmtId="10" fontId="0" fillId="838" borderId="705" xfId="0" applyNumberFormat="1" applyFill="1" applyBorder="1"/>
    <xf numFmtId="10" fontId="0" fillId="839" borderId="706" xfId="0" applyNumberFormat="1" applyFill="1" applyBorder="1"/>
    <xf numFmtId="10" fontId="0" fillId="840" borderId="707" xfId="0" applyNumberFormat="1" applyFill="1" applyBorder="1"/>
    <xf numFmtId="10" fontId="0" fillId="841" borderId="708" xfId="0" applyNumberFormat="1" applyFill="1" applyBorder="1"/>
    <xf numFmtId="10" fontId="0" fillId="842" borderId="709" xfId="0" applyNumberFormat="1" applyFill="1" applyBorder="1"/>
    <xf numFmtId="10" fontId="0" fillId="843" borderId="710" xfId="0" applyNumberFormat="1" applyFill="1" applyBorder="1"/>
    <xf numFmtId="10" fontId="0" fillId="844" borderId="711" xfId="0" applyNumberFormat="1" applyFill="1" applyBorder="1"/>
    <xf numFmtId="10" fontId="0" fillId="845" borderId="712" xfId="0" applyNumberFormat="1" applyFill="1" applyBorder="1"/>
    <xf numFmtId="10" fontId="0" fillId="846" borderId="713" xfId="0" applyNumberFormat="1" applyFill="1" applyBorder="1"/>
    <xf numFmtId="10" fontId="0" fillId="847" borderId="714" xfId="0" applyNumberFormat="1" applyFill="1" applyBorder="1"/>
    <xf numFmtId="10" fontId="0" fillId="848" borderId="715" xfId="0" applyNumberFormat="1" applyFill="1" applyBorder="1"/>
    <xf numFmtId="10" fontId="0" fillId="849" borderId="716" xfId="0" applyNumberFormat="1" applyFill="1" applyBorder="1"/>
    <xf numFmtId="10" fontId="0" fillId="850" borderId="717" xfId="0" applyNumberFormat="1" applyFill="1" applyBorder="1"/>
    <xf numFmtId="10" fontId="0" fillId="851" borderId="718" xfId="0" applyNumberFormat="1" applyFill="1" applyBorder="1"/>
    <xf numFmtId="10" fontId="0" fillId="852" borderId="719" xfId="0" applyNumberFormat="1" applyFill="1" applyBorder="1"/>
    <xf numFmtId="10" fontId="0" fillId="853" borderId="720" xfId="0" applyNumberFormat="1" applyFill="1" applyBorder="1"/>
    <xf numFmtId="10" fontId="0" fillId="854" borderId="721" xfId="0" applyNumberFormat="1" applyFill="1" applyBorder="1"/>
    <xf numFmtId="10" fontId="0" fillId="855" borderId="722" xfId="0" applyNumberFormat="1" applyFill="1" applyBorder="1"/>
    <xf numFmtId="10" fontId="0" fillId="856" borderId="723" xfId="0" applyNumberFormat="1" applyFill="1" applyBorder="1"/>
    <xf numFmtId="10" fontId="0" fillId="857" borderId="724" xfId="0" applyNumberFormat="1" applyFill="1" applyBorder="1"/>
    <xf numFmtId="10" fontId="0" fillId="858" borderId="725" xfId="0" applyNumberFormat="1" applyFill="1" applyBorder="1"/>
    <xf numFmtId="10" fontId="0" fillId="859" borderId="726" xfId="0" applyNumberFormat="1" applyFill="1" applyBorder="1"/>
    <xf numFmtId="10" fontId="0" fillId="860" borderId="727" xfId="0" applyNumberFormat="1" applyFill="1" applyBorder="1"/>
    <xf numFmtId="10" fontId="0" fillId="861" borderId="728" xfId="0" applyNumberFormat="1" applyFill="1" applyBorder="1"/>
    <xf numFmtId="10" fontId="0" fillId="862" borderId="729" xfId="0" applyNumberFormat="1" applyFill="1" applyBorder="1"/>
    <xf numFmtId="10" fontId="0" fillId="863" borderId="730" xfId="0" applyNumberFormat="1" applyFill="1" applyBorder="1"/>
    <xf numFmtId="10" fontId="0" fillId="864" borderId="731" xfId="0" applyNumberFormat="1" applyFill="1" applyBorder="1"/>
    <xf numFmtId="10" fontId="0" fillId="865" borderId="732" xfId="0" applyNumberFormat="1" applyFill="1" applyBorder="1"/>
    <xf numFmtId="10" fontId="0" fillId="866" borderId="733" xfId="0" applyNumberFormat="1" applyFill="1" applyBorder="1"/>
    <xf numFmtId="10" fontId="0" fillId="867" borderId="734" xfId="0" applyNumberFormat="1" applyFill="1" applyBorder="1"/>
    <xf numFmtId="10" fontId="0" fillId="868" borderId="735" xfId="0" applyNumberFormat="1" applyFill="1" applyBorder="1"/>
    <xf numFmtId="10" fontId="0" fillId="869" borderId="736" xfId="0" applyNumberFormat="1" applyFill="1" applyBorder="1"/>
    <xf numFmtId="10" fontId="0" fillId="870" borderId="737" xfId="0" applyNumberFormat="1" applyFill="1" applyBorder="1"/>
    <xf numFmtId="10" fontId="0" fillId="871" borderId="738" xfId="0" applyNumberFormat="1" applyFill="1" applyBorder="1"/>
    <xf numFmtId="10" fontId="0" fillId="872" borderId="739" xfId="0" applyNumberFormat="1" applyFill="1" applyBorder="1"/>
    <xf numFmtId="10" fontId="0" fillId="873" borderId="740" xfId="0" applyNumberFormat="1" applyFill="1" applyBorder="1"/>
    <xf numFmtId="10" fontId="0" fillId="874" borderId="741" xfId="0" applyNumberFormat="1" applyFill="1" applyBorder="1"/>
    <xf numFmtId="10" fontId="0" fillId="875" borderId="742" xfId="0" applyNumberFormat="1" applyFill="1" applyBorder="1"/>
    <xf numFmtId="10" fontId="0" fillId="876" borderId="743" xfId="0" applyNumberFormat="1" applyFill="1" applyBorder="1"/>
    <xf numFmtId="10" fontId="0" fillId="877" borderId="744" xfId="0" applyNumberFormat="1" applyFill="1" applyBorder="1"/>
    <xf numFmtId="10" fontId="0" fillId="878" borderId="745" xfId="0" applyNumberFormat="1" applyFill="1" applyBorder="1"/>
    <xf numFmtId="10" fontId="0" fillId="879" borderId="746" xfId="0" applyNumberFormat="1" applyFill="1" applyBorder="1"/>
    <xf numFmtId="10" fontId="0" fillId="880" borderId="747" xfId="0" applyNumberFormat="1" applyFill="1" applyBorder="1"/>
    <xf numFmtId="10" fontId="0" fillId="881" borderId="748" xfId="0" applyNumberFormat="1" applyFill="1" applyBorder="1"/>
    <xf numFmtId="10" fontId="0" fillId="882" borderId="749" xfId="0" applyNumberFormat="1" applyFill="1" applyBorder="1"/>
    <xf numFmtId="10" fontId="0" fillId="883" borderId="750" xfId="0" applyNumberFormat="1" applyFill="1" applyBorder="1"/>
    <xf numFmtId="10" fontId="0" fillId="884" borderId="751" xfId="0" applyNumberFormat="1" applyFill="1" applyBorder="1"/>
    <xf numFmtId="10" fontId="0" fillId="885" borderId="752" xfId="0" applyNumberFormat="1" applyFill="1" applyBorder="1"/>
    <xf numFmtId="10" fontId="0" fillId="886" borderId="753" xfId="0" applyNumberFormat="1" applyFill="1" applyBorder="1"/>
    <xf numFmtId="10" fontId="0" fillId="887" borderId="754" xfId="0" applyNumberFormat="1" applyFill="1" applyBorder="1"/>
    <xf numFmtId="10" fontId="0" fillId="888" borderId="755" xfId="0" applyNumberFormat="1" applyFill="1" applyBorder="1"/>
    <xf numFmtId="10" fontId="0" fillId="889" borderId="756" xfId="0" applyNumberFormat="1" applyFill="1" applyBorder="1"/>
    <xf numFmtId="10" fontId="0" fillId="890" borderId="757" xfId="0" applyNumberFormat="1" applyFill="1" applyBorder="1"/>
    <xf numFmtId="10" fontId="0" fillId="891" borderId="758" xfId="0" applyNumberFormat="1" applyFill="1" applyBorder="1"/>
    <xf numFmtId="10" fontId="0" fillId="892" borderId="759" xfId="0" applyNumberFormat="1" applyFill="1" applyBorder="1"/>
    <xf numFmtId="10" fontId="0" fillId="893" borderId="760" xfId="0" applyNumberFormat="1" applyFill="1" applyBorder="1"/>
    <xf numFmtId="10" fontId="0" fillId="894" borderId="761" xfId="0" applyNumberFormat="1" applyFill="1" applyBorder="1"/>
    <xf numFmtId="10" fontId="0" fillId="895" borderId="762" xfId="0" applyNumberFormat="1" applyFill="1" applyBorder="1"/>
    <xf numFmtId="10" fontId="0" fillId="896" borderId="763" xfId="0" applyNumberFormat="1" applyFill="1" applyBorder="1"/>
    <xf numFmtId="10" fontId="0" fillId="897" borderId="764" xfId="0" applyNumberFormat="1" applyFill="1" applyBorder="1"/>
    <xf numFmtId="10" fontId="0" fillId="898" borderId="765" xfId="0" applyNumberFormat="1" applyFill="1" applyBorder="1"/>
    <xf numFmtId="10" fontId="0" fillId="899" borderId="766" xfId="0" applyNumberFormat="1" applyFill="1" applyBorder="1"/>
    <xf numFmtId="10" fontId="0" fillId="900" borderId="767" xfId="0" applyNumberFormat="1" applyFill="1" applyBorder="1"/>
    <xf numFmtId="10" fontId="0" fillId="901" borderId="768" xfId="0" applyNumberFormat="1" applyFill="1" applyBorder="1"/>
    <xf numFmtId="10" fontId="0" fillId="902" borderId="769" xfId="0" applyNumberFormat="1" applyFill="1" applyBorder="1"/>
    <xf numFmtId="10" fontId="0" fillId="903" borderId="770" xfId="0" applyNumberFormat="1" applyFill="1" applyBorder="1"/>
    <xf numFmtId="10" fontId="0" fillId="904" borderId="771" xfId="0" applyNumberFormat="1" applyFill="1" applyBorder="1"/>
    <xf numFmtId="10" fontId="0" fillId="905" borderId="772" xfId="0" applyNumberFormat="1" applyFill="1" applyBorder="1"/>
    <xf numFmtId="10" fontId="0" fillId="906" borderId="773" xfId="0" applyNumberFormat="1" applyFill="1" applyBorder="1"/>
    <xf numFmtId="10" fontId="0" fillId="907" borderId="774" xfId="0" applyNumberFormat="1" applyFill="1" applyBorder="1"/>
    <xf numFmtId="10" fontId="0" fillId="908" borderId="775" xfId="0" applyNumberFormat="1" applyFill="1" applyBorder="1"/>
    <xf numFmtId="10" fontId="0" fillId="909" borderId="776" xfId="0" applyNumberFormat="1" applyFill="1" applyBorder="1"/>
    <xf numFmtId="10" fontId="0" fillId="910" borderId="777" xfId="0" applyNumberFormat="1" applyFill="1" applyBorder="1"/>
    <xf numFmtId="10" fontId="0" fillId="911" borderId="778" xfId="0" applyNumberFormat="1" applyFill="1" applyBorder="1"/>
    <xf numFmtId="10" fontId="0" fillId="912" borderId="779" xfId="0" applyNumberFormat="1" applyFill="1" applyBorder="1"/>
    <xf numFmtId="10" fontId="0" fillId="913" borderId="780" xfId="0" applyNumberFormat="1" applyFill="1" applyBorder="1"/>
    <xf numFmtId="10" fontId="0" fillId="917" borderId="784" xfId="0" applyNumberFormat="1" applyFill="1" applyBorder="1"/>
    <xf numFmtId="10" fontId="0" fillId="923" borderId="790" xfId="0" applyNumberFormat="1" applyFill="1" applyBorder="1"/>
    <xf numFmtId="10" fontId="0" fillId="926" borderId="793" xfId="0" applyNumberFormat="1" applyFill="1" applyBorder="1"/>
    <xf numFmtId="10" fontId="0" fillId="927" borderId="794" xfId="0" applyNumberFormat="1" applyFill="1" applyBorder="1"/>
    <xf numFmtId="10" fontId="0" fillId="928" borderId="795" xfId="0" applyNumberFormat="1" applyFill="1" applyBorder="1"/>
    <xf numFmtId="10" fontId="0" fillId="929" borderId="796" xfId="0" applyNumberFormat="1" applyFill="1" applyBorder="1"/>
    <xf numFmtId="10" fontId="0" fillId="930" borderId="797" xfId="0" applyNumberFormat="1" applyFill="1" applyBorder="1"/>
    <xf numFmtId="10" fontId="0" fillId="931" borderId="798" xfId="0" applyNumberFormat="1" applyFill="1" applyBorder="1"/>
    <xf numFmtId="10" fontId="0" fillId="932" borderId="799" xfId="0" applyNumberFormat="1" applyFill="1" applyBorder="1"/>
    <xf numFmtId="10" fontId="0" fillId="933" borderId="800" xfId="0" applyNumberFormat="1" applyFill="1" applyBorder="1"/>
    <xf numFmtId="10" fontId="0" fillId="934" borderId="801" xfId="0" applyNumberFormat="1" applyFill="1" applyBorder="1"/>
    <xf numFmtId="10" fontId="0" fillId="935" borderId="802" xfId="0" applyNumberFormat="1" applyFill="1" applyBorder="1"/>
    <xf numFmtId="10" fontId="0" fillId="936" borderId="803" xfId="0" applyNumberFormat="1" applyFill="1" applyBorder="1"/>
    <xf numFmtId="10" fontId="0" fillId="937" borderId="804" xfId="0" applyNumberFormat="1" applyFill="1" applyBorder="1"/>
    <xf numFmtId="10" fontId="0" fillId="938" borderId="805" xfId="0" applyNumberFormat="1" applyFill="1" applyBorder="1"/>
    <xf numFmtId="10" fontId="0" fillId="939" borderId="806" xfId="0" applyNumberFormat="1" applyFill="1" applyBorder="1"/>
    <xf numFmtId="10" fontId="0" fillId="940" borderId="807" xfId="0" applyNumberFormat="1" applyFill="1" applyBorder="1"/>
    <xf numFmtId="10" fontId="0" fillId="941" borderId="808" xfId="0" applyNumberFormat="1" applyFill="1" applyBorder="1"/>
    <xf numFmtId="10" fontId="0" fillId="942" borderId="809" xfId="0" applyNumberFormat="1" applyFill="1" applyBorder="1"/>
    <xf numFmtId="10" fontId="0" fillId="943" borderId="810" xfId="0" applyNumberFormat="1" applyFill="1" applyBorder="1"/>
    <xf numFmtId="10" fontId="0" fillId="944" borderId="811" xfId="0" applyNumberFormat="1" applyFill="1" applyBorder="1"/>
    <xf numFmtId="10" fontId="0" fillId="945" borderId="812" xfId="0" applyNumberFormat="1" applyFill="1" applyBorder="1"/>
    <xf numFmtId="10" fontId="0" fillId="946" borderId="813" xfId="0" applyNumberFormat="1" applyFill="1" applyBorder="1"/>
    <xf numFmtId="10" fontId="0" fillId="947" borderId="814" xfId="0" applyNumberFormat="1" applyFill="1" applyBorder="1"/>
    <xf numFmtId="10" fontId="0" fillId="948" borderId="815" xfId="0" applyNumberFormat="1" applyFill="1" applyBorder="1"/>
    <xf numFmtId="10" fontId="0" fillId="949" borderId="816" xfId="0" applyNumberFormat="1" applyFill="1" applyBorder="1"/>
    <xf numFmtId="10" fontId="0" fillId="950" borderId="817" xfId="0" applyNumberFormat="1" applyFill="1" applyBorder="1"/>
    <xf numFmtId="10" fontId="0" fillId="951" borderId="818" xfId="0" applyNumberFormat="1" applyFill="1" applyBorder="1"/>
    <xf numFmtId="10" fontId="0" fillId="952" borderId="819" xfId="0" applyNumberFormat="1" applyFill="1" applyBorder="1"/>
    <xf numFmtId="10" fontId="0" fillId="953" borderId="820" xfId="0" applyNumberFormat="1" applyFill="1" applyBorder="1"/>
    <xf numFmtId="10" fontId="0" fillId="954" borderId="821" xfId="0" applyNumberFormat="1" applyFill="1" applyBorder="1"/>
    <xf numFmtId="10" fontId="0" fillId="955" borderId="822" xfId="0" applyNumberFormat="1" applyFill="1" applyBorder="1"/>
    <xf numFmtId="10" fontId="0" fillId="956" borderId="823" xfId="0" applyNumberFormat="1" applyFill="1" applyBorder="1"/>
    <xf numFmtId="10" fontId="0" fillId="957" borderId="824" xfId="0" applyNumberFormat="1" applyFill="1" applyBorder="1"/>
    <xf numFmtId="10" fontId="0" fillId="958" borderId="825" xfId="0" applyNumberFormat="1" applyFill="1" applyBorder="1"/>
    <xf numFmtId="10" fontId="0" fillId="959" borderId="826" xfId="0" applyNumberFormat="1" applyFill="1" applyBorder="1"/>
    <xf numFmtId="10" fontId="0" fillId="960" borderId="827" xfId="0" applyNumberFormat="1" applyFill="1" applyBorder="1"/>
    <xf numFmtId="10" fontId="0" fillId="961" borderId="828" xfId="0" applyNumberFormat="1" applyFill="1" applyBorder="1"/>
    <xf numFmtId="10" fontId="0" fillId="962" borderId="829" xfId="0" applyNumberFormat="1" applyFill="1" applyBorder="1"/>
    <xf numFmtId="10" fontId="0" fillId="963" borderId="830" xfId="0" applyNumberFormat="1" applyFill="1" applyBorder="1"/>
    <xf numFmtId="10" fontId="0" fillId="964" borderId="831" xfId="0" applyNumberFormat="1" applyFill="1" applyBorder="1"/>
    <xf numFmtId="10" fontId="0" fillId="965" borderId="832" xfId="0" applyNumberFormat="1" applyFill="1" applyBorder="1"/>
    <xf numFmtId="10" fontId="0" fillId="966" borderId="833" xfId="0" applyNumberFormat="1" applyFill="1" applyBorder="1"/>
    <xf numFmtId="10" fontId="0" fillId="967" borderId="834" xfId="0" applyNumberFormat="1" applyFill="1" applyBorder="1"/>
    <xf numFmtId="10" fontId="0" fillId="968" borderId="835" xfId="0" applyNumberFormat="1" applyFill="1" applyBorder="1"/>
    <xf numFmtId="10" fontId="0" fillId="969" borderId="836" xfId="0" applyNumberFormat="1" applyFill="1" applyBorder="1"/>
    <xf numFmtId="10" fontId="0" fillId="970" borderId="837" xfId="0" applyNumberFormat="1" applyFill="1" applyBorder="1"/>
    <xf numFmtId="10" fontId="0" fillId="971" borderId="838" xfId="0" applyNumberFormat="1" applyFill="1" applyBorder="1"/>
    <xf numFmtId="10" fontId="0" fillId="972" borderId="839" xfId="0" applyNumberFormat="1" applyFill="1" applyBorder="1"/>
    <xf numFmtId="10" fontId="0" fillId="973" borderId="840" xfId="0" applyNumberFormat="1" applyFill="1" applyBorder="1"/>
    <xf numFmtId="10" fontId="0" fillId="974" borderId="841" xfId="0" applyNumberFormat="1" applyFill="1" applyBorder="1"/>
    <xf numFmtId="10" fontId="0" fillId="975" borderId="842" xfId="0" applyNumberFormat="1" applyFill="1" applyBorder="1"/>
    <xf numFmtId="10" fontId="0" fillId="976" borderId="843" xfId="0" applyNumberFormat="1" applyFill="1" applyBorder="1"/>
    <xf numFmtId="10" fontId="0" fillId="977" borderId="844" xfId="0" applyNumberFormat="1" applyFill="1" applyBorder="1"/>
    <xf numFmtId="10" fontId="0" fillId="978" borderId="845" xfId="0" applyNumberFormat="1" applyFill="1" applyBorder="1"/>
    <xf numFmtId="10" fontId="0" fillId="979" borderId="846" xfId="0" applyNumberFormat="1" applyFill="1" applyBorder="1"/>
    <xf numFmtId="10" fontId="0" fillId="980" borderId="847" xfId="0" applyNumberFormat="1" applyFill="1" applyBorder="1"/>
    <xf numFmtId="10" fontId="0" fillId="981" borderId="848" xfId="0" applyNumberFormat="1" applyFill="1" applyBorder="1"/>
    <xf numFmtId="10" fontId="0" fillId="982" borderId="849" xfId="0" applyNumberFormat="1" applyFill="1" applyBorder="1"/>
    <xf numFmtId="10" fontId="0" fillId="983" borderId="850" xfId="0" applyNumberFormat="1" applyFill="1" applyBorder="1"/>
    <xf numFmtId="10" fontId="0" fillId="984" borderId="851" xfId="0" applyNumberFormat="1" applyFill="1" applyBorder="1"/>
    <xf numFmtId="10" fontId="0" fillId="985" borderId="852" xfId="0" applyNumberFormat="1" applyFill="1" applyBorder="1"/>
    <xf numFmtId="10" fontId="0" fillId="986" borderId="853" xfId="0" applyNumberFormat="1" applyFill="1" applyBorder="1"/>
    <xf numFmtId="10" fontId="0" fillId="987" borderId="854" xfId="0" applyNumberFormat="1" applyFill="1" applyBorder="1"/>
    <xf numFmtId="10" fontId="0" fillId="988" borderId="855" xfId="0" applyNumberFormat="1" applyFill="1" applyBorder="1"/>
    <xf numFmtId="10" fontId="0" fillId="989" borderId="856" xfId="0" applyNumberFormat="1" applyFill="1" applyBorder="1"/>
    <xf numFmtId="10" fontId="0" fillId="990" borderId="857" xfId="0" applyNumberFormat="1" applyFill="1" applyBorder="1"/>
    <xf numFmtId="10" fontId="0" fillId="991" borderId="858" xfId="0" applyNumberFormat="1" applyFill="1" applyBorder="1"/>
    <xf numFmtId="10" fontId="0" fillId="992" borderId="859" xfId="0" applyNumberFormat="1" applyFill="1" applyBorder="1"/>
    <xf numFmtId="10" fontId="0" fillId="993" borderId="860" xfId="0" applyNumberFormat="1" applyFill="1" applyBorder="1"/>
    <xf numFmtId="10" fontId="0" fillId="994" borderId="861" xfId="0" applyNumberFormat="1" applyFill="1" applyBorder="1"/>
    <xf numFmtId="10" fontId="0" fillId="995" borderId="862" xfId="0" applyNumberFormat="1" applyFill="1" applyBorder="1"/>
    <xf numFmtId="10" fontId="0" fillId="996" borderId="863" xfId="0" applyNumberFormat="1" applyFill="1" applyBorder="1"/>
    <xf numFmtId="10" fontId="0" fillId="997" borderId="864" xfId="0" applyNumberFormat="1" applyFill="1" applyBorder="1"/>
    <xf numFmtId="10" fontId="0" fillId="998" borderId="865" xfId="0" applyNumberFormat="1" applyFill="1" applyBorder="1"/>
    <xf numFmtId="10" fontId="0" fillId="999" borderId="866" xfId="0" applyNumberFormat="1" applyFill="1" applyBorder="1"/>
    <xf numFmtId="10" fontId="0" fillId="1000" borderId="867" xfId="0" applyNumberFormat="1" applyFill="1" applyBorder="1"/>
    <xf numFmtId="10" fontId="0" fillId="1001" borderId="868" xfId="0" applyNumberFormat="1" applyFill="1" applyBorder="1"/>
    <xf numFmtId="10" fontId="0" fillId="1002" borderId="869" xfId="0" applyNumberFormat="1" applyFill="1" applyBorder="1"/>
    <xf numFmtId="10" fontId="0" fillId="1003" borderId="870" xfId="0" applyNumberFormat="1" applyFill="1" applyBorder="1"/>
    <xf numFmtId="10" fontId="0" fillId="1004" borderId="871" xfId="0" applyNumberFormat="1" applyFill="1" applyBorder="1"/>
    <xf numFmtId="10" fontId="0" fillId="1005" borderId="872" xfId="0" applyNumberFormat="1" applyFill="1" applyBorder="1"/>
    <xf numFmtId="10" fontId="0" fillId="1006" borderId="873" xfId="0" applyNumberFormat="1" applyFill="1" applyBorder="1"/>
    <xf numFmtId="10" fontId="0" fillId="1007" borderId="874" xfId="0" applyNumberFormat="1" applyFill="1" applyBorder="1"/>
    <xf numFmtId="10" fontId="0" fillId="1008" borderId="875" xfId="0" applyNumberFormat="1" applyFill="1" applyBorder="1"/>
    <xf numFmtId="10" fontId="0" fillId="1009" borderId="876" xfId="0" applyNumberFormat="1" applyFill="1" applyBorder="1"/>
    <xf numFmtId="10" fontId="0" fillId="1010" borderId="877" xfId="0" applyNumberFormat="1" applyFill="1" applyBorder="1"/>
    <xf numFmtId="10" fontId="0" fillId="1011" borderId="878" xfId="0" applyNumberFormat="1" applyFill="1" applyBorder="1"/>
    <xf numFmtId="10" fontId="0" fillId="1012" borderId="879" xfId="0" applyNumberFormat="1" applyFill="1" applyBorder="1"/>
    <xf numFmtId="10" fontId="0" fillId="1013" borderId="880" xfId="0" applyNumberFormat="1" applyFill="1" applyBorder="1"/>
    <xf numFmtId="10" fontId="0" fillId="1014" borderId="881" xfId="0" applyNumberFormat="1" applyFill="1" applyBorder="1"/>
    <xf numFmtId="10" fontId="0" fillId="1015" borderId="882" xfId="0" applyNumberFormat="1" applyFill="1" applyBorder="1"/>
    <xf numFmtId="10" fontId="0" fillId="1016" borderId="883" xfId="0" applyNumberFormat="1" applyFill="1" applyBorder="1"/>
    <xf numFmtId="10" fontId="0" fillId="1017" borderId="884" xfId="0" applyNumberFormat="1" applyFill="1" applyBorder="1"/>
    <xf numFmtId="10" fontId="0" fillId="1018" borderId="885" xfId="0" applyNumberFormat="1" applyFill="1" applyBorder="1"/>
    <xf numFmtId="10" fontId="0" fillId="1019" borderId="886" xfId="0" applyNumberFormat="1" applyFill="1" applyBorder="1"/>
    <xf numFmtId="10" fontId="0" fillId="1020" borderId="887" xfId="0" applyNumberFormat="1" applyFill="1" applyBorder="1"/>
    <xf numFmtId="10" fontId="0" fillId="1021" borderId="888" xfId="0" applyNumberFormat="1" applyFill="1" applyBorder="1"/>
    <xf numFmtId="10" fontId="0" fillId="1022" borderId="889" xfId="0" applyNumberFormat="1" applyFill="1" applyBorder="1"/>
    <xf numFmtId="10" fontId="0" fillId="1023" borderId="890" xfId="0" applyNumberFormat="1" applyFill="1" applyBorder="1"/>
    <xf numFmtId="10" fontId="0" fillId="1024" borderId="891" xfId="0" applyNumberFormat="1" applyFill="1" applyBorder="1"/>
    <xf numFmtId="10" fontId="0" fillId="1025" borderId="892" xfId="0" applyNumberFormat="1" applyFill="1" applyBorder="1"/>
    <xf numFmtId="10" fontId="0" fillId="1026" borderId="893" xfId="0" applyNumberFormat="1" applyFill="1" applyBorder="1"/>
    <xf numFmtId="10" fontId="0" fillId="1027" borderId="894" xfId="0" applyNumberFormat="1" applyFill="1" applyBorder="1"/>
    <xf numFmtId="10" fontId="0" fillId="1028" borderId="895" xfId="0" applyNumberFormat="1" applyFill="1" applyBorder="1"/>
    <xf numFmtId="10" fontId="0" fillId="1029" borderId="896" xfId="0" applyNumberFormat="1" applyFill="1" applyBorder="1"/>
    <xf numFmtId="10" fontId="0" fillId="1030" borderId="897" xfId="0" applyNumberFormat="1" applyFill="1" applyBorder="1"/>
    <xf numFmtId="10" fontId="0" fillId="1031" borderId="898" xfId="0" applyNumberFormat="1" applyFill="1" applyBorder="1"/>
    <xf numFmtId="10" fontId="0" fillId="1032" borderId="899" xfId="0" applyNumberFormat="1" applyFill="1" applyBorder="1"/>
    <xf numFmtId="10" fontId="0" fillId="1033" borderId="900" xfId="0" applyNumberFormat="1" applyFill="1" applyBorder="1"/>
    <xf numFmtId="10" fontId="0" fillId="1034" borderId="901" xfId="0" applyNumberFormat="1" applyFill="1" applyBorder="1"/>
    <xf numFmtId="10" fontId="0" fillId="1035" borderId="902" xfId="0" applyNumberFormat="1" applyFill="1" applyBorder="1"/>
    <xf numFmtId="10" fontId="0" fillId="1036" borderId="903" xfId="0" applyNumberFormat="1" applyFill="1" applyBorder="1"/>
    <xf numFmtId="10" fontId="0" fillId="1037" borderId="904" xfId="0" applyNumberFormat="1" applyFill="1" applyBorder="1"/>
    <xf numFmtId="10" fontId="0" fillId="1038" borderId="905" xfId="0" applyNumberFormat="1" applyFill="1" applyBorder="1"/>
    <xf numFmtId="10" fontId="0" fillId="1039" borderId="906" xfId="0" applyNumberFormat="1" applyFill="1" applyBorder="1"/>
    <xf numFmtId="10" fontId="0" fillId="1040" borderId="907" xfId="0" applyNumberFormat="1" applyFill="1" applyBorder="1"/>
    <xf numFmtId="10" fontId="0" fillId="1041" borderId="908" xfId="0" applyNumberFormat="1" applyFill="1" applyBorder="1"/>
    <xf numFmtId="10" fontId="0" fillId="1042" borderId="909" xfId="0" applyNumberFormat="1" applyFill="1" applyBorder="1"/>
    <xf numFmtId="10" fontId="0" fillId="1043" borderId="910" xfId="0" applyNumberFormat="1" applyFill="1" applyBorder="1"/>
    <xf numFmtId="10" fontId="0" fillId="1044" borderId="911" xfId="0" applyNumberFormat="1" applyFill="1" applyBorder="1"/>
    <xf numFmtId="10" fontId="0" fillId="1045" borderId="912" xfId="0" applyNumberFormat="1" applyFill="1" applyBorder="1"/>
    <xf numFmtId="10" fontId="0" fillId="1049" borderId="916" xfId="0" applyNumberFormat="1" applyFill="1" applyBorder="1"/>
    <xf numFmtId="10" fontId="0" fillId="1055" borderId="922" xfId="0" applyNumberFormat="1" applyFill="1" applyBorder="1"/>
    <xf numFmtId="0" fontId="1" fillId="0" borderId="925" xfId="0" applyFont="1" applyBorder="1"/>
    <xf numFmtId="0" fontId="1" fillId="0" borderId="925" xfId="0" applyFont="1" applyBorder="1" applyAlignment="1">
      <alignment wrapText="1"/>
    </xf>
    <xf numFmtId="10" fontId="1" fillId="521" borderId="925" xfId="0" applyNumberFormat="1" applyFont="1" applyFill="1" applyBorder="1"/>
    <xf numFmtId="10" fontId="1" fillId="398" borderId="925" xfId="0" applyNumberFormat="1" applyFont="1" applyFill="1" applyBorder="1"/>
    <xf numFmtId="10" fontId="1" fillId="399" borderId="925" xfId="0" applyNumberFormat="1" applyFont="1" applyFill="1" applyBorder="1"/>
    <xf numFmtId="10" fontId="1" fillId="400" borderId="925" xfId="0" applyNumberFormat="1" applyFont="1" applyFill="1" applyBorder="1"/>
    <xf numFmtId="10" fontId="1" fillId="401" borderId="925" xfId="0" applyNumberFormat="1" applyFont="1" applyFill="1" applyBorder="1"/>
    <xf numFmtId="10" fontId="1" fillId="402" borderId="925" xfId="0" applyNumberFormat="1" applyFont="1" applyFill="1" applyBorder="1"/>
    <xf numFmtId="10" fontId="1" fillId="403" borderId="925" xfId="0" applyNumberFormat="1" applyFont="1" applyFill="1" applyBorder="1"/>
    <xf numFmtId="10" fontId="1" fillId="404" borderId="925" xfId="0" applyNumberFormat="1" applyFont="1" applyFill="1" applyBorder="1"/>
    <xf numFmtId="10" fontId="1" fillId="405" borderId="925" xfId="0" applyNumberFormat="1" applyFont="1" applyFill="1" applyBorder="1"/>
    <xf numFmtId="10" fontId="1" fillId="406" borderId="925" xfId="0" applyNumberFormat="1" applyFont="1" applyFill="1" applyBorder="1"/>
    <xf numFmtId="10" fontId="1" fillId="407" borderId="925" xfId="0" applyNumberFormat="1" applyFont="1" applyFill="1" applyBorder="1"/>
    <xf numFmtId="10" fontId="1" fillId="408" borderId="925" xfId="0" applyNumberFormat="1" applyFont="1" applyFill="1" applyBorder="1"/>
    <xf numFmtId="10" fontId="1" fillId="409" borderId="925" xfId="0" applyNumberFormat="1" applyFont="1" applyFill="1" applyBorder="1"/>
    <xf numFmtId="10" fontId="1" fillId="410" borderId="925" xfId="0" applyNumberFormat="1" applyFont="1" applyFill="1" applyBorder="1"/>
    <xf numFmtId="10" fontId="1" fillId="411" borderId="925" xfId="0" applyNumberFormat="1" applyFont="1" applyFill="1" applyBorder="1"/>
    <xf numFmtId="10" fontId="1" fillId="412" borderId="925" xfId="0" applyNumberFormat="1" applyFont="1" applyFill="1" applyBorder="1"/>
    <xf numFmtId="10" fontId="1" fillId="413" borderId="925" xfId="0" applyNumberFormat="1" applyFont="1" applyFill="1" applyBorder="1"/>
    <xf numFmtId="10" fontId="1" fillId="414" borderId="925" xfId="0" applyNumberFormat="1" applyFont="1" applyFill="1" applyBorder="1"/>
    <xf numFmtId="10" fontId="1" fillId="415" borderId="925" xfId="0" applyNumberFormat="1" applyFont="1" applyFill="1" applyBorder="1"/>
    <xf numFmtId="10" fontId="1" fillId="416" borderId="925" xfId="0" applyNumberFormat="1" applyFont="1" applyFill="1" applyBorder="1"/>
    <xf numFmtId="10" fontId="1" fillId="417" borderId="925" xfId="0" applyNumberFormat="1" applyFont="1" applyFill="1" applyBorder="1"/>
    <xf numFmtId="10" fontId="1" fillId="418" borderId="925" xfId="0" applyNumberFormat="1" applyFont="1" applyFill="1" applyBorder="1"/>
    <xf numFmtId="10" fontId="1" fillId="419" borderId="925" xfId="0" applyNumberFormat="1" applyFont="1" applyFill="1" applyBorder="1"/>
    <xf numFmtId="10" fontId="1" fillId="420" borderId="925" xfId="0" applyNumberFormat="1" applyFont="1" applyFill="1" applyBorder="1"/>
    <xf numFmtId="10" fontId="1" fillId="421" borderId="925" xfId="0" applyNumberFormat="1" applyFont="1" applyFill="1" applyBorder="1"/>
    <xf numFmtId="10" fontId="1" fillId="422" borderId="925" xfId="0" applyNumberFormat="1" applyFont="1" applyFill="1" applyBorder="1"/>
    <xf numFmtId="10" fontId="1" fillId="423" borderId="925" xfId="0" applyNumberFormat="1" applyFont="1" applyFill="1" applyBorder="1"/>
    <xf numFmtId="10" fontId="1" fillId="424" borderId="925" xfId="0" applyNumberFormat="1" applyFont="1" applyFill="1" applyBorder="1"/>
    <xf numFmtId="10" fontId="1" fillId="425" borderId="925" xfId="0" applyNumberFormat="1" applyFont="1" applyFill="1" applyBorder="1"/>
    <xf numFmtId="10" fontId="1" fillId="426" borderId="925" xfId="0" applyNumberFormat="1" applyFont="1" applyFill="1" applyBorder="1"/>
    <xf numFmtId="10" fontId="1" fillId="427" borderId="925" xfId="0" applyNumberFormat="1" applyFont="1" applyFill="1" applyBorder="1"/>
    <xf numFmtId="10" fontId="1" fillId="428" borderId="925" xfId="0" applyNumberFormat="1" applyFont="1" applyFill="1" applyBorder="1"/>
    <xf numFmtId="10" fontId="1" fillId="429" borderId="925" xfId="0" applyNumberFormat="1" applyFont="1" applyFill="1" applyBorder="1"/>
    <xf numFmtId="10" fontId="1" fillId="430" borderId="925" xfId="0" applyNumberFormat="1" applyFont="1" applyFill="1" applyBorder="1"/>
    <xf numFmtId="10" fontId="1" fillId="431" borderId="925" xfId="0" applyNumberFormat="1" applyFont="1" applyFill="1" applyBorder="1"/>
    <xf numFmtId="10" fontId="1" fillId="432" borderId="925" xfId="0" applyNumberFormat="1" applyFont="1" applyFill="1" applyBorder="1"/>
    <xf numFmtId="10" fontId="1" fillId="433" borderId="925" xfId="0" applyNumberFormat="1" applyFont="1" applyFill="1" applyBorder="1"/>
    <xf numFmtId="10" fontId="1" fillId="434" borderId="925" xfId="0" applyNumberFormat="1" applyFont="1" applyFill="1" applyBorder="1"/>
    <xf numFmtId="10" fontId="1" fillId="435" borderId="925" xfId="0" applyNumberFormat="1" applyFont="1" applyFill="1" applyBorder="1"/>
    <xf numFmtId="10" fontId="1" fillId="436" borderId="925" xfId="0" applyNumberFormat="1" applyFont="1" applyFill="1" applyBorder="1"/>
    <xf numFmtId="10" fontId="1" fillId="437" borderId="925" xfId="0" applyNumberFormat="1" applyFont="1" applyFill="1" applyBorder="1"/>
    <xf numFmtId="10" fontId="1" fillId="438" borderId="925" xfId="0" applyNumberFormat="1" applyFont="1" applyFill="1" applyBorder="1"/>
    <xf numFmtId="10" fontId="1" fillId="439" borderId="925" xfId="0" applyNumberFormat="1" applyFont="1" applyFill="1" applyBorder="1"/>
    <xf numFmtId="10" fontId="1" fillId="440" borderId="925" xfId="0" applyNumberFormat="1" applyFont="1" applyFill="1" applyBorder="1"/>
    <xf numFmtId="10" fontId="1" fillId="441" borderId="925" xfId="0" applyNumberFormat="1" applyFont="1" applyFill="1" applyBorder="1"/>
    <xf numFmtId="10" fontId="1" fillId="442" borderId="925" xfId="0" applyNumberFormat="1" applyFont="1" applyFill="1" applyBorder="1"/>
    <xf numFmtId="10" fontId="1" fillId="443" borderId="925" xfId="0" applyNumberFormat="1" applyFont="1" applyFill="1" applyBorder="1"/>
    <xf numFmtId="10" fontId="1" fillId="444" borderId="925" xfId="0" applyNumberFormat="1" applyFont="1" applyFill="1" applyBorder="1"/>
    <xf numFmtId="10" fontId="1" fillId="445" borderId="925" xfId="0" applyNumberFormat="1" applyFont="1" applyFill="1" applyBorder="1"/>
    <xf numFmtId="10" fontId="1" fillId="446" borderId="925" xfId="0" applyNumberFormat="1" applyFont="1" applyFill="1" applyBorder="1"/>
    <xf numFmtId="10" fontId="1" fillId="447" borderId="925" xfId="0" applyNumberFormat="1" applyFont="1" applyFill="1" applyBorder="1"/>
    <xf numFmtId="10" fontId="1" fillId="448" borderId="925" xfId="0" applyNumberFormat="1" applyFont="1" applyFill="1" applyBorder="1"/>
    <xf numFmtId="10" fontId="1" fillId="449" borderId="925" xfId="0" applyNumberFormat="1" applyFont="1" applyFill="1" applyBorder="1"/>
    <xf numFmtId="10" fontId="1" fillId="450" borderId="925" xfId="0" applyNumberFormat="1" applyFont="1" applyFill="1" applyBorder="1"/>
    <xf numFmtId="10" fontId="1" fillId="451" borderId="925" xfId="0" applyNumberFormat="1" applyFont="1" applyFill="1" applyBorder="1"/>
    <xf numFmtId="10" fontId="1" fillId="452" borderId="925" xfId="0" applyNumberFormat="1" applyFont="1" applyFill="1" applyBorder="1"/>
    <xf numFmtId="10" fontId="1" fillId="453" borderId="925" xfId="0" applyNumberFormat="1" applyFont="1" applyFill="1" applyBorder="1"/>
    <xf numFmtId="10" fontId="1" fillId="454" borderId="925" xfId="0" applyNumberFormat="1" applyFont="1" applyFill="1" applyBorder="1"/>
    <xf numFmtId="10" fontId="1" fillId="455" borderId="925" xfId="0" applyNumberFormat="1" applyFont="1" applyFill="1" applyBorder="1"/>
    <xf numFmtId="10" fontId="1" fillId="456" borderId="925" xfId="0" applyNumberFormat="1" applyFont="1" applyFill="1" applyBorder="1"/>
    <xf numFmtId="10" fontId="1" fillId="457" borderId="925" xfId="0" applyNumberFormat="1" applyFont="1" applyFill="1" applyBorder="1"/>
    <xf numFmtId="10" fontId="1" fillId="458" borderId="925" xfId="0" applyNumberFormat="1" applyFont="1" applyFill="1" applyBorder="1"/>
    <xf numFmtId="10" fontId="1" fillId="459" borderId="925" xfId="0" applyNumberFormat="1" applyFont="1" applyFill="1" applyBorder="1"/>
    <xf numFmtId="10" fontId="1" fillId="460" borderId="925" xfId="0" applyNumberFormat="1" applyFont="1" applyFill="1" applyBorder="1"/>
    <xf numFmtId="10" fontId="1" fillId="461" borderId="925" xfId="0" applyNumberFormat="1" applyFont="1" applyFill="1" applyBorder="1"/>
    <xf numFmtId="10" fontId="1" fillId="462" borderId="925" xfId="0" applyNumberFormat="1" applyFont="1" applyFill="1" applyBorder="1"/>
    <xf numFmtId="10" fontId="1" fillId="463" borderId="925" xfId="0" applyNumberFormat="1" applyFont="1" applyFill="1" applyBorder="1"/>
    <xf numFmtId="10" fontId="1" fillId="464" borderId="925" xfId="0" applyNumberFormat="1" applyFont="1" applyFill="1" applyBorder="1"/>
    <xf numFmtId="10" fontId="1" fillId="465" borderId="925" xfId="0" applyNumberFormat="1" applyFont="1" applyFill="1" applyBorder="1"/>
    <xf numFmtId="10" fontId="1" fillId="466" borderId="925" xfId="0" applyNumberFormat="1" applyFont="1" applyFill="1" applyBorder="1"/>
    <xf numFmtId="10" fontId="1" fillId="467" borderId="925" xfId="0" applyNumberFormat="1" applyFont="1" applyFill="1" applyBorder="1"/>
    <xf numFmtId="10" fontId="1" fillId="468" borderId="925" xfId="0" applyNumberFormat="1" applyFont="1" applyFill="1" applyBorder="1"/>
    <xf numFmtId="10" fontId="1" fillId="469" borderId="925" xfId="0" applyNumberFormat="1" applyFont="1" applyFill="1" applyBorder="1"/>
    <xf numFmtId="10" fontId="1" fillId="470" borderId="925" xfId="0" applyNumberFormat="1" applyFont="1" applyFill="1" applyBorder="1"/>
    <xf numFmtId="10" fontId="1" fillId="471" borderId="925" xfId="0" applyNumberFormat="1" applyFont="1" applyFill="1" applyBorder="1"/>
    <xf numFmtId="10" fontId="1" fillId="472" borderId="925" xfId="0" applyNumberFormat="1" applyFont="1" applyFill="1" applyBorder="1"/>
    <xf numFmtId="10" fontId="1" fillId="473" borderId="925" xfId="0" applyNumberFormat="1" applyFont="1" applyFill="1" applyBorder="1"/>
    <xf numFmtId="10" fontId="1" fillId="474" borderId="925" xfId="0" applyNumberFormat="1" applyFont="1" applyFill="1" applyBorder="1"/>
    <xf numFmtId="10" fontId="1" fillId="475" borderId="925" xfId="0" applyNumberFormat="1" applyFont="1" applyFill="1" applyBorder="1"/>
    <xf numFmtId="10" fontId="1" fillId="527" borderId="925" xfId="0" applyNumberFormat="1" applyFont="1" applyFill="1" applyBorder="1"/>
    <xf numFmtId="10" fontId="1" fillId="476" borderId="925" xfId="0" applyNumberFormat="1" applyFont="1" applyFill="1" applyBorder="1"/>
    <xf numFmtId="10" fontId="1" fillId="477" borderId="925" xfId="0" applyNumberFormat="1" applyFont="1" applyFill="1" applyBorder="1"/>
    <xf numFmtId="10" fontId="1" fillId="478" borderId="925" xfId="0" applyNumberFormat="1" applyFont="1" applyFill="1" applyBorder="1"/>
    <xf numFmtId="10" fontId="1" fillId="479" borderId="925" xfId="0" applyNumberFormat="1" applyFont="1" applyFill="1" applyBorder="1"/>
    <xf numFmtId="10" fontId="1" fillId="480" borderId="925" xfId="0" applyNumberFormat="1" applyFont="1" applyFill="1" applyBorder="1"/>
    <xf numFmtId="10" fontId="1" fillId="481" borderId="925" xfId="0" applyNumberFormat="1" applyFont="1" applyFill="1" applyBorder="1"/>
    <xf numFmtId="10" fontId="1" fillId="482" borderId="925" xfId="0" applyNumberFormat="1" applyFont="1" applyFill="1" applyBorder="1"/>
    <xf numFmtId="10" fontId="1" fillId="483" borderId="925" xfId="0" applyNumberFormat="1" applyFont="1" applyFill="1" applyBorder="1"/>
    <xf numFmtId="10" fontId="1" fillId="484" borderId="925" xfId="0" applyNumberFormat="1" applyFont="1" applyFill="1" applyBorder="1"/>
    <xf numFmtId="10" fontId="1" fillId="485" borderId="925" xfId="0" applyNumberFormat="1" applyFont="1" applyFill="1" applyBorder="1"/>
    <xf numFmtId="10" fontId="1" fillId="486" borderId="925" xfId="0" applyNumberFormat="1" applyFont="1" applyFill="1" applyBorder="1"/>
    <xf numFmtId="10" fontId="1" fillId="487" borderId="925" xfId="0" applyNumberFormat="1" applyFont="1" applyFill="1" applyBorder="1"/>
    <xf numFmtId="10" fontId="1" fillId="488" borderId="925" xfId="0" applyNumberFormat="1" applyFont="1" applyFill="1" applyBorder="1"/>
    <xf numFmtId="10" fontId="1" fillId="489" borderId="925" xfId="0" applyNumberFormat="1" applyFont="1" applyFill="1" applyBorder="1"/>
    <xf numFmtId="10" fontId="1" fillId="490" borderId="925" xfId="0" applyNumberFormat="1" applyFont="1" applyFill="1" applyBorder="1"/>
    <xf numFmtId="10" fontId="1" fillId="491" borderId="925" xfId="0" applyNumberFormat="1" applyFont="1" applyFill="1" applyBorder="1"/>
    <xf numFmtId="10" fontId="1" fillId="492" borderId="925" xfId="0" applyNumberFormat="1" applyFont="1" applyFill="1" applyBorder="1"/>
    <xf numFmtId="10" fontId="1" fillId="493" borderId="925" xfId="0" applyNumberFormat="1" applyFont="1" applyFill="1" applyBorder="1"/>
    <xf numFmtId="10" fontId="1" fillId="494" borderId="925" xfId="0" applyNumberFormat="1" applyFont="1" applyFill="1" applyBorder="1"/>
    <xf numFmtId="10" fontId="1" fillId="495" borderId="925" xfId="0" applyNumberFormat="1" applyFont="1" applyFill="1" applyBorder="1"/>
    <xf numFmtId="10" fontId="1" fillId="496" borderId="925" xfId="0" applyNumberFormat="1" applyFont="1" applyFill="1" applyBorder="1"/>
    <xf numFmtId="10" fontId="1" fillId="497" borderId="925" xfId="0" applyNumberFormat="1" applyFont="1" applyFill="1" applyBorder="1"/>
    <xf numFmtId="10" fontId="1" fillId="498" borderId="925" xfId="0" applyNumberFormat="1" applyFont="1" applyFill="1" applyBorder="1"/>
    <xf numFmtId="10" fontId="1" fillId="499" borderId="925" xfId="0" applyNumberFormat="1" applyFont="1" applyFill="1" applyBorder="1"/>
    <xf numFmtId="10" fontId="1" fillId="500" borderId="925" xfId="0" applyNumberFormat="1" applyFont="1" applyFill="1" applyBorder="1"/>
    <xf numFmtId="10" fontId="1" fillId="501" borderId="925" xfId="0" applyNumberFormat="1" applyFont="1" applyFill="1" applyBorder="1"/>
    <xf numFmtId="10" fontId="1" fillId="502" borderId="925" xfId="0" applyNumberFormat="1" applyFont="1" applyFill="1" applyBorder="1"/>
    <xf numFmtId="10" fontId="1" fillId="503" borderId="925" xfId="0" applyNumberFormat="1" applyFont="1" applyFill="1" applyBorder="1"/>
    <xf numFmtId="10" fontId="1" fillId="504" borderId="925" xfId="0" applyNumberFormat="1" applyFont="1" applyFill="1" applyBorder="1"/>
    <xf numFmtId="10" fontId="1" fillId="505" borderId="925" xfId="0" applyNumberFormat="1" applyFont="1" applyFill="1" applyBorder="1"/>
    <xf numFmtId="10" fontId="1" fillId="506" borderId="925" xfId="0" applyNumberFormat="1" applyFont="1" applyFill="1" applyBorder="1"/>
    <xf numFmtId="10" fontId="1" fillId="507" borderId="925" xfId="0" applyNumberFormat="1" applyFont="1" applyFill="1" applyBorder="1"/>
    <xf numFmtId="10" fontId="1" fillId="508" borderId="925" xfId="0" applyNumberFormat="1" applyFont="1" applyFill="1" applyBorder="1"/>
    <xf numFmtId="10" fontId="1" fillId="509" borderId="925" xfId="0" applyNumberFormat="1" applyFont="1" applyFill="1" applyBorder="1"/>
    <xf numFmtId="10" fontId="1" fillId="510" borderId="925" xfId="0" applyNumberFormat="1" applyFont="1" applyFill="1" applyBorder="1"/>
    <xf numFmtId="10" fontId="1" fillId="511" borderId="925" xfId="0" applyNumberFormat="1" applyFont="1" applyFill="1" applyBorder="1"/>
    <xf numFmtId="10" fontId="1" fillId="512" borderId="925" xfId="0" applyNumberFormat="1" applyFont="1" applyFill="1" applyBorder="1"/>
    <xf numFmtId="10" fontId="1" fillId="513" borderId="925" xfId="0" applyNumberFormat="1" applyFont="1" applyFill="1" applyBorder="1"/>
    <xf numFmtId="10" fontId="1" fillId="514" borderId="925" xfId="0" applyNumberFormat="1" applyFont="1" applyFill="1" applyBorder="1"/>
    <xf numFmtId="10" fontId="1" fillId="515" borderId="925" xfId="0" applyNumberFormat="1" applyFont="1" applyFill="1" applyBorder="1"/>
    <xf numFmtId="10" fontId="1" fillId="516" borderId="925" xfId="0" applyNumberFormat="1" applyFont="1" applyFill="1" applyBorder="1"/>
    <xf numFmtId="10" fontId="1" fillId="517" borderId="925" xfId="0" applyNumberFormat="1" applyFont="1" applyFill="1" applyBorder="1"/>
    <xf numFmtId="0" fontId="0" fillId="0" borderId="0" xfId="0"/>
    <xf numFmtId="10" fontId="0" fillId="133" borderId="132" xfId="0" applyNumberFormat="1" applyFill="1" applyBorder="1"/>
    <xf numFmtId="10" fontId="0" fillId="129" borderId="128" xfId="0" applyNumberFormat="1" applyFill="1" applyBorder="1"/>
    <xf numFmtId="10" fontId="0" fillId="130" borderId="129" xfId="0" applyNumberFormat="1" applyFill="1" applyBorder="1"/>
    <xf numFmtId="10" fontId="0" fillId="132" borderId="131" xfId="0" applyNumberFormat="1" applyFill="1" applyBorder="1"/>
    <xf numFmtId="10" fontId="0" fillId="126" borderId="125" xfId="0" applyNumberFormat="1" applyFill="1" applyBorder="1"/>
    <xf numFmtId="10" fontId="0" fillId="127" borderId="126" xfId="0" applyNumberFormat="1" applyFill="1" applyBorder="1"/>
    <xf numFmtId="10" fontId="0" fillId="128" borderId="127" xfId="0" applyNumberFormat="1" applyFill="1" applyBorder="1"/>
    <xf numFmtId="10" fontId="0" fillId="122" borderId="121" xfId="0" applyNumberFormat="1" applyFill="1" applyBorder="1"/>
    <xf numFmtId="10" fontId="0" fillId="123" borderId="122" xfId="0" applyNumberFormat="1" applyFill="1" applyBorder="1"/>
    <xf numFmtId="10" fontId="0" fillId="124" borderId="123" xfId="0" applyNumberFormat="1" applyFill="1" applyBorder="1"/>
    <xf numFmtId="10" fontId="0" fillId="265" borderId="264" xfId="0" applyNumberFormat="1" applyFill="1" applyBorder="1"/>
    <xf numFmtId="10" fontId="0" fillId="261" borderId="260" xfId="0" applyNumberFormat="1" applyFill="1" applyBorder="1"/>
    <xf numFmtId="10" fontId="0" fillId="262" borderId="261" xfId="0" applyNumberFormat="1" applyFill="1" applyBorder="1"/>
    <xf numFmtId="10" fontId="0" fillId="264" borderId="263" xfId="0" applyNumberFormat="1" applyFill="1" applyBorder="1"/>
    <xf numFmtId="10" fontId="0" fillId="258" borderId="257" xfId="0" applyNumberFormat="1" applyFill="1" applyBorder="1"/>
    <xf numFmtId="10" fontId="0" fillId="259" borderId="258" xfId="0" applyNumberFormat="1" applyFill="1" applyBorder="1"/>
    <xf numFmtId="10" fontId="0" fillId="260" borderId="259" xfId="0" applyNumberFormat="1" applyFill="1" applyBorder="1"/>
    <xf numFmtId="10" fontId="0" fillId="254" borderId="253" xfId="0" applyNumberFormat="1" applyFill="1" applyBorder="1"/>
    <xf numFmtId="10" fontId="0" fillId="255" borderId="254" xfId="0" applyNumberFormat="1" applyFill="1" applyBorder="1"/>
    <xf numFmtId="10" fontId="0" fillId="256" borderId="255" xfId="0" applyNumberFormat="1" applyFill="1" applyBorder="1"/>
    <xf numFmtId="10" fontId="0" fillId="397" borderId="396" xfId="0" applyNumberFormat="1" applyFill="1" applyBorder="1"/>
    <xf numFmtId="10" fontId="0" fillId="393" borderId="392" xfId="0" applyNumberFormat="1" applyFill="1" applyBorder="1"/>
    <xf numFmtId="10" fontId="0" fillId="394" borderId="393" xfId="0" applyNumberFormat="1" applyFill="1" applyBorder="1"/>
    <xf numFmtId="10" fontId="0" fillId="396" borderId="395" xfId="0" applyNumberFormat="1" applyFill="1" applyBorder="1"/>
    <xf numFmtId="10" fontId="0" fillId="390" borderId="389" xfId="0" applyNumberFormat="1" applyFill="1" applyBorder="1"/>
    <xf numFmtId="10" fontId="0" fillId="391" borderId="390" xfId="0" applyNumberFormat="1" applyFill="1" applyBorder="1"/>
    <xf numFmtId="10" fontId="0" fillId="392" borderId="391" xfId="0" applyNumberFormat="1" applyFill="1" applyBorder="1"/>
    <xf numFmtId="10" fontId="0" fillId="386" borderId="385" xfId="0" applyNumberFormat="1" applyFill="1" applyBorder="1"/>
    <xf numFmtId="10" fontId="0" fillId="387" borderId="386" xfId="0" applyNumberFormat="1" applyFill="1" applyBorder="1"/>
    <xf numFmtId="10" fontId="0" fillId="388" borderId="387" xfId="0" applyNumberFormat="1" applyFill="1" applyBorder="1"/>
    <xf numFmtId="0" fontId="1" fillId="0" borderId="925" xfId="0" applyFont="1" applyBorder="1" applyAlignment="1">
      <alignment wrapText="1"/>
    </xf>
    <xf numFmtId="10" fontId="1" fillId="529" borderId="925" xfId="0" applyNumberFormat="1" applyFont="1" applyFill="1" applyBorder="1"/>
    <xf numFmtId="0" fontId="1" fillId="0" borderId="925" xfId="0" applyFont="1" applyBorder="1"/>
    <xf numFmtId="10" fontId="1" fillId="525" borderId="925" xfId="0" applyNumberFormat="1" applyFont="1" applyFill="1" applyBorder="1"/>
    <xf numFmtId="10" fontId="1" fillId="526" borderId="925" xfId="0" applyNumberFormat="1" applyFont="1" applyFill="1" applyBorder="1"/>
    <xf numFmtId="10" fontId="1" fillId="528" borderId="925" xfId="0" applyNumberFormat="1" applyFont="1" applyFill="1" applyBorder="1"/>
    <xf numFmtId="10" fontId="1" fillId="522" borderId="925" xfId="0" applyNumberFormat="1" applyFont="1" applyFill="1" applyBorder="1"/>
    <xf numFmtId="10" fontId="1" fillId="523" borderId="925" xfId="0" applyNumberFormat="1" applyFont="1" applyFill="1" applyBorder="1"/>
    <xf numFmtId="10" fontId="1" fillId="524" borderId="925" xfId="0" applyNumberFormat="1" applyFont="1" applyFill="1" applyBorder="1"/>
    <xf numFmtId="10" fontId="1" fillId="518" borderId="925" xfId="0" applyNumberFormat="1" applyFont="1" applyFill="1" applyBorder="1"/>
    <xf numFmtId="10" fontId="1" fillId="519" borderId="925" xfId="0" applyNumberFormat="1" applyFont="1" applyFill="1" applyBorder="1"/>
    <xf numFmtId="10" fontId="1" fillId="520" borderId="925" xfId="0" applyNumberFormat="1" applyFont="1" applyFill="1" applyBorder="1"/>
    <xf numFmtId="10" fontId="0" fillId="661" borderId="528" xfId="0" applyNumberFormat="1" applyFill="1" applyBorder="1"/>
    <xf numFmtId="10" fontId="0" fillId="657" borderId="524" xfId="0" applyNumberFormat="1" applyFill="1" applyBorder="1"/>
    <xf numFmtId="10" fontId="0" fillId="658" borderId="525" xfId="0" applyNumberFormat="1" applyFill="1" applyBorder="1"/>
    <xf numFmtId="10" fontId="0" fillId="660" borderId="527" xfId="0" applyNumberFormat="1" applyFill="1" applyBorder="1"/>
    <xf numFmtId="10" fontId="0" fillId="654" borderId="521" xfId="0" applyNumberFormat="1" applyFill="1" applyBorder="1"/>
    <xf numFmtId="10" fontId="0" fillId="655" borderId="522" xfId="0" applyNumberFormat="1" applyFill="1" applyBorder="1"/>
    <xf numFmtId="10" fontId="0" fillId="656" borderId="523" xfId="0" applyNumberFormat="1" applyFill="1" applyBorder="1"/>
    <xf numFmtId="10" fontId="0" fillId="650" borderId="517" xfId="0" applyNumberFormat="1" applyFill="1" applyBorder="1"/>
    <xf numFmtId="10" fontId="0" fillId="651" borderId="518" xfId="0" applyNumberFormat="1" applyFill="1" applyBorder="1"/>
    <xf numFmtId="10" fontId="0" fillId="652" borderId="519" xfId="0" applyNumberFormat="1" applyFill="1" applyBorder="1"/>
    <xf numFmtId="10" fontId="0" fillId="793" borderId="660" xfId="0" applyNumberFormat="1" applyFill="1" applyBorder="1"/>
    <xf numFmtId="10" fontId="0" fillId="789" borderId="656" xfId="0" applyNumberFormat="1" applyFill="1" applyBorder="1"/>
    <xf numFmtId="10" fontId="0" fillId="790" borderId="657" xfId="0" applyNumberFormat="1" applyFill="1" applyBorder="1"/>
    <xf numFmtId="10" fontId="0" fillId="792" borderId="659" xfId="0" applyNumberFormat="1" applyFill="1" applyBorder="1"/>
    <xf numFmtId="10" fontId="0" fillId="786" borderId="653" xfId="0" applyNumberFormat="1" applyFill="1" applyBorder="1"/>
    <xf numFmtId="10" fontId="0" fillId="787" borderId="654" xfId="0" applyNumberFormat="1" applyFill="1" applyBorder="1"/>
    <xf numFmtId="10" fontId="0" fillId="788" borderId="655" xfId="0" applyNumberFormat="1" applyFill="1" applyBorder="1"/>
    <xf numFmtId="10" fontId="0" fillId="782" borderId="649" xfId="0" applyNumberFormat="1" applyFill="1" applyBorder="1"/>
    <xf numFmtId="10" fontId="0" fillId="783" borderId="650" xfId="0" applyNumberFormat="1" applyFill="1" applyBorder="1"/>
    <xf numFmtId="10" fontId="0" fillId="784" borderId="651" xfId="0" applyNumberFormat="1" applyFill="1" applyBorder="1"/>
    <xf numFmtId="10" fontId="0" fillId="925" borderId="792" xfId="0" applyNumberFormat="1" applyFill="1" applyBorder="1"/>
    <xf numFmtId="10" fontId="0" fillId="921" borderId="788" xfId="0" applyNumberFormat="1" applyFill="1" applyBorder="1"/>
    <xf numFmtId="10" fontId="0" fillId="922" borderId="789" xfId="0" applyNumberFormat="1" applyFill="1" applyBorder="1"/>
    <xf numFmtId="10" fontId="0" fillId="924" borderId="791" xfId="0" applyNumberFormat="1" applyFill="1" applyBorder="1"/>
    <xf numFmtId="10" fontId="0" fillId="918" borderId="785" xfId="0" applyNumberFormat="1" applyFill="1" applyBorder="1"/>
    <xf numFmtId="10" fontId="0" fillId="919" borderId="786" xfId="0" applyNumberFormat="1" applyFill="1" applyBorder="1"/>
    <xf numFmtId="10" fontId="0" fillId="920" borderId="787" xfId="0" applyNumberFormat="1" applyFill="1" applyBorder="1"/>
    <xf numFmtId="10" fontId="0" fillId="914" borderId="781" xfId="0" applyNumberFormat="1" applyFill="1" applyBorder="1"/>
    <xf numFmtId="10" fontId="0" fillId="915" borderId="782" xfId="0" applyNumberFormat="1" applyFill="1" applyBorder="1"/>
    <xf numFmtId="10" fontId="0" fillId="916" borderId="783" xfId="0" applyNumberFormat="1" applyFill="1" applyBorder="1"/>
    <xf numFmtId="10" fontId="0" fillId="1057" borderId="924" xfId="0" applyNumberFormat="1" applyFill="1" applyBorder="1"/>
    <xf numFmtId="10" fontId="0" fillId="1053" borderId="920" xfId="0" applyNumberFormat="1" applyFill="1" applyBorder="1"/>
    <xf numFmtId="10" fontId="0" fillId="1054" borderId="921" xfId="0" applyNumberFormat="1" applyFill="1" applyBorder="1"/>
    <xf numFmtId="10" fontId="0" fillId="1056" borderId="923" xfId="0" applyNumberFormat="1" applyFill="1" applyBorder="1"/>
    <xf numFmtId="10" fontId="0" fillId="1050" borderId="917" xfId="0" applyNumberFormat="1" applyFill="1" applyBorder="1"/>
    <xf numFmtId="10" fontId="0" fillId="1051" borderId="918" xfId="0" applyNumberFormat="1" applyFill="1" applyBorder="1"/>
    <xf numFmtId="10" fontId="0" fillId="1052" borderId="919" xfId="0" applyNumberFormat="1" applyFill="1" applyBorder="1"/>
    <xf numFmtId="10" fontId="0" fillId="1046" borderId="913" xfId="0" applyNumberFormat="1" applyFill="1" applyBorder="1"/>
    <xf numFmtId="10" fontId="0" fillId="1047" borderId="914" xfId="0" applyNumberFormat="1" applyFill="1" applyBorder="1"/>
    <xf numFmtId="10" fontId="0" fillId="1048" borderId="91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81604-4659-4200-B9DF-DD865EA27F22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979" t="s">
        <v>23</v>
      </c>
      <c r="B10" s="987">
        <f>SUM(H10:H14)/5</f>
        <v>0.50907999999999998</v>
      </c>
      <c r="C10" t="s">
        <v>24</v>
      </c>
      <c r="D10" s="121">
        <f>SUM(H10:H10)/1</f>
        <v>0.81820000000000004</v>
      </c>
      <c r="E10" t="s">
        <v>25</v>
      </c>
      <c r="F10" t="s">
        <v>26</v>
      </c>
      <c r="G10" t="s">
        <v>27</v>
      </c>
      <c r="H10" s="1">
        <v>0.81820000000000004</v>
      </c>
      <c r="I10" s="2">
        <v>0</v>
      </c>
      <c r="J10" s="3">
        <v>0</v>
      </c>
      <c r="K10" s="4">
        <v>0.81820000000000004</v>
      </c>
      <c r="L10" s="5">
        <v>0.18179999999999999</v>
      </c>
      <c r="M10" s="6">
        <v>0</v>
      </c>
      <c r="AD10">
        <v>4</v>
      </c>
    </row>
    <row r="11" spans="1:30" x14ac:dyDescent="0.25">
      <c r="A11" s="979"/>
      <c r="B11" s="979"/>
      <c r="C11" s="979" t="s">
        <v>28</v>
      </c>
      <c r="D11" s="984">
        <f>SUM(H11:H12)/2</f>
        <v>0.63634999999999997</v>
      </c>
      <c r="E11" t="s">
        <v>29</v>
      </c>
      <c r="F11" t="s">
        <v>30</v>
      </c>
      <c r="G11" t="s">
        <v>31</v>
      </c>
      <c r="H11" s="7">
        <v>0.36359999999999998</v>
      </c>
      <c r="I11" s="8">
        <v>0</v>
      </c>
      <c r="J11" s="9">
        <v>0.36359999999999998</v>
      </c>
      <c r="K11" s="10">
        <v>9.0899999999999995E-2</v>
      </c>
      <c r="L11" s="11">
        <v>9.0899999999999995E-2</v>
      </c>
      <c r="M11" s="12">
        <v>0.45450000000000002</v>
      </c>
      <c r="AD11">
        <v>4</v>
      </c>
    </row>
    <row r="12" spans="1:30" x14ac:dyDescent="0.25">
      <c r="A12" s="979"/>
      <c r="B12" s="979"/>
      <c r="C12" s="979"/>
      <c r="D12" s="979"/>
      <c r="E12" t="s">
        <v>32</v>
      </c>
      <c r="F12" t="s">
        <v>33</v>
      </c>
      <c r="G12" t="s">
        <v>34</v>
      </c>
      <c r="H12" s="13">
        <v>0.90910000000000002</v>
      </c>
      <c r="I12" s="14">
        <v>0</v>
      </c>
      <c r="J12" s="15">
        <v>0</v>
      </c>
      <c r="K12" s="16">
        <v>0</v>
      </c>
      <c r="L12" s="17">
        <v>9.0899999999999995E-2</v>
      </c>
      <c r="M12" s="18">
        <v>0.90910000000000002</v>
      </c>
      <c r="AD12">
        <v>4</v>
      </c>
    </row>
    <row r="13" spans="1:30" x14ac:dyDescent="0.25">
      <c r="A13" s="979"/>
      <c r="B13" s="979"/>
      <c r="C13" s="979" t="s">
        <v>35</v>
      </c>
      <c r="D13" s="985">
        <f>SUM(H13:H14)/2</f>
        <v>0.22725000000000001</v>
      </c>
      <c r="E13" t="s">
        <v>36</v>
      </c>
      <c r="F13" t="s">
        <v>37</v>
      </c>
      <c r="G13" t="s">
        <v>38</v>
      </c>
      <c r="H13" s="19">
        <v>0.2727</v>
      </c>
      <c r="I13" s="20">
        <v>0</v>
      </c>
      <c r="J13" s="21">
        <v>0</v>
      </c>
      <c r="K13" s="22">
        <v>0.63639999999999997</v>
      </c>
      <c r="L13" s="23">
        <v>0.2727</v>
      </c>
      <c r="M13" s="24">
        <v>9.0899999999999995E-2</v>
      </c>
      <c r="AD13">
        <v>4</v>
      </c>
    </row>
    <row r="14" spans="1:30" x14ac:dyDescent="0.25">
      <c r="A14" s="979"/>
      <c r="B14" s="979"/>
      <c r="C14" s="979"/>
      <c r="D14" s="979"/>
      <c r="E14" t="s">
        <v>39</v>
      </c>
      <c r="F14" t="s">
        <v>37</v>
      </c>
      <c r="G14" t="s">
        <v>38</v>
      </c>
      <c r="H14" s="25">
        <v>0.18179999999999999</v>
      </c>
      <c r="I14" s="26">
        <v>0</v>
      </c>
      <c r="J14" s="27">
        <v>0</v>
      </c>
      <c r="K14" s="28">
        <v>0.81820000000000004</v>
      </c>
      <c r="L14" s="29">
        <v>0.18179999999999999</v>
      </c>
      <c r="M14" s="30">
        <v>0</v>
      </c>
      <c r="AD14">
        <v>4</v>
      </c>
    </row>
    <row r="15" spans="1:30" x14ac:dyDescent="0.25">
      <c r="A15" s="979" t="s">
        <v>40</v>
      </c>
      <c r="B15" s="988">
        <f>SUM(H15:H22)/8</f>
        <v>0.78411249999999999</v>
      </c>
      <c r="C15" s="979" t="s">
        <v>41</v>
      </c>
      <c r="D15" s="986">
        <f>SUM(H15:H17)/3</f>
        <v>0.60609999999999997</v>
      </c>
      <c r="E15" t="s">
        <v>42</v>
      </c>
      <c r="F15" t="s">
        <v>37</v>
      </c>
      <c r="G15" t="s">
        <v>31</v>
      </c>
      <c r="H15" s="31">
        <v>0.54549999999999998</v>
      </c>
      <c r="I15" s="32">
        <v>0</v>
      </c>
      <c r="J15" s="33">
        <v>0.2727</v>
      </c>
      <c r="K15" s="34">
        <v>0</v>
      </c>
      <c r="L15" s="35">
        <v>0.54549999999999998</v>
      </c>
      <c r="M15" s="36">
        <v>0.18179999999999999</v>
      </c>
      <c r="AD15">
        <v>4</v>
      </c>
    </row>
    <row r="16" spans="1:30" x14ac:dyDescent="0.25">
      <c r="A16" s="979"/>
      <c r="B16" s="979"/>
      <c r="C16" s="979"/>
      <c r="D16" s="979"/>
      <c r="E16" t="s">
        <v>43</v>
      </c>
      <c r="F16" t="s">
        <v>26</v>
      </c>
      <c r="G16" t="s">
        <v>44</v>
      </c>
      <c r="H16" s="37">
        <v>0.63639999999999997</v>
      </c>
      <c r="I16" s="38">
        <v>0</v>
      </c>
      <c r="J16" s="39">
        <v>9.0899999999999995E-2</v>
      </c>
      <c r="K16" s="40">
        <v>0.63639999999999997</v>
      </c>
      <c r="L16" s="41">
        <v>0</v>
      </c>
      <c r="M16" s="42">
        <v>0.2727</v>
      </c>
      <c r="AD16">
        <v>4</v>
      </c>
    </row>
    <row r="17" spans="1:30" x14ac:dyDescent="0.25">
      <c r="A17" s="979"/>
      <c r="B17" s="979"/>
      <c r="C17" s="979"/>
      <c r="D17" s="979"/>
      <c r="E17" t="s">
        <v>45</v>
      </c>
      <c r="F17" t="s">
        <v>33</v>
      </c>
      <c r="G17" t="s">
        <v>44</v>
      </c>
      <c r="H17" s="43">
        <v>0.63639999999999997</v>
      </c>
      <c r="I17" s="44">
        <v>0</v>
      </c>
      <c r="J17" s="45">
        <v>9.0899999999999995E-2</v>
      </c>
      <c r="K17" s="46">
        <v>0.2727</v>
      </c>
      <c r="L17" s="47">
        <v>0</v>
      </c>
      <c r="M17" s="48">
        <v>0.63639999999999997</v>
      </c>
      <c r="AD17">
        <v>4</v>
      </c>
    </row>
    <row r="18" spans="1:30" x14ac:dyDescent="0.25">
      <c r="A18" s="979"/>
      <c r="B18" s="979"/>
      <c r="C18" s="979" t="s">
        <v>46</v>
      </c>
      <c r="D18" s="981">
        <f>SUM(H18:H19)/2</f>
        <v>0.86365000000000003</v>
      </c>
      <c r="E18" t="s">
        <v>47</v>
      </c>
      <c r="F18" t="s">
        <v>33</v>
      </c>
      <c r="G18" t="s">
        <v>27</v>
      </c>
      <c r="H18" s="49">
        <v>0.72729999999999995</v>
      </c>
      <c r="I18" s="50">
        <v>0</v>
      </c>
      <c r="J18" s="51">
        <v>9.0899999999999995E-2</v>
      </c>
      <c r="K18" s="52">
        <v>0</v>
      </c>
      <c r="L18" s="53">
        <v>0.18179999999999999</v>
      </c>
      <c r="M18" s="54">
        <v>0.72729999999999995</v>
      </c>
      <c r="AD18">
        <v>4</v>
      </c>
    </row>
    <row r="19" spans="1:30" x14ac:dyDescent="0.25">
      <c r="A19" s="979"/>
      <c r="B19" s="979"/>
      <c r="C19" s="979"/>
      <c r="D19" s="979"/>
      <c r="E19" t="s">
        <v>48</v>
      </c>
      <c r="F19" t="s">
        <v>26</v>
      </c>
      <c r="G19" t="s">
        <v>34</v>
      </c>
      <c r="H19" s="55">
        <v>1</v>
      </c>
      <c r="I19" s="56">
        <v>0</v>
      </c>
      <c r="J19" s="57">
        <v>0</v>
      </c>
      <c r="K19" s="58">
        <v>1</v>
      </c>
      <c r="L19" s="59">
        <v>0</v>
      </c>
      <c r="M19" s="60">
        <v>0</v>
      </c>
      <c r="AD19">
        <v>4</v>
      </c>
    </row>
    <row r="20" spans="1:30" x14ac:dyDescent="0.25">
      <c r="A20" s="979"/>
      <c r="B20" s="979"/>
      <c r="C20" s="979" t="s">
        <v>49</v>
      </c>
      <c r="D20" s="982">
        <f>SUM(H20:H22)/3</f>
        <v>0.90910000000000002</v>
      </c>
      <c r="E20" t="s">
        <v>50</v>
      </c>
      <c r="F20" t="s">
        <v>37</v>
      </c>
      <c r="G20" t="s">
        <v>34</v>
      </c>
      <c r="H20" s="61">
        <v>0.90910000000000002</v>
      </c>
      <c r="I20" s="62">
        <v>0</v>
      </c>
      <c r="J20" s="63">
        <v>9.0899999999999995E-2</v>
      </c>
      <c r="K20" s="64">
        <v>0</v>
      </c>
      <c r="L20" s="65">
        <v>0.90910000000000002</v>
      </c>
      <c r="M20" s="66">
        <v>0</v>
      </c>
      <c r="AD20">
        <v>4</v>
      </c>
    </row>
    <row r="21" spans="1:30" x14ac:dyDescent="0.25">
      <c r="A21" s="979"/>
      <c r="B21" s="979"/>
      <c r="C21" s="979"/>
      <c r="D21" s="979"/>
      <c r="E21" t="s">
        <v>51</v>
      </c>
      <c r="F21" t="s">
        <v>26</v>
      </c>
      <c r="G21" t="s">
        <v>34</v>
      </c>
      <c r="H21" s="67">
        <v>0.90910000000000002</v>
      </c>
      <c r="I21" s="68">
        <v>0</v>
      </c>
      <c r="J21" s="69">
        <v>9.0899999999999995E-2</v>
      </c>
      <c r="K21" s="70">
        <v>0.90910000000000002</v>
      </c>
      <c r="L21" s="71">
        <v>0</v>
      </c>
      <c r="M21" s="72">
        <v>0</v>
      </c>
      <c r="AD21">
        <v>4</v>
      </c>
    </row>
    <row r="22" spans="1:30" x14ac:dyDescent="0.25">
      <c r="A22" s="979"/>
      <c r="B22" s="979"/>
      <c r="C22" s="979"/>
      <c r="D22" s="979"/>
      <c r="E22" t="s">
        <v>52</v>
      </c>
      <c r="F22" t="s">
        <v>26</v>
      </c>
      <c r="G22" t="s">
        <v>34</v>
      </c>
      <c r="H22" s="73">
        <v>0.90910000000000002</v>
      </c>
      <c r="I22" s="74">
        <v>0</v>
      </c>
      <c r="J22" s="75">
        <v>0</v>
      </c>
      <c r="K22" s="76">
        <v>0.90910000000000002</v>
      </c>
      <c r="L22" s="77">
        <v>9.0899999999999995E-2</v>
      </c>
      <c r="M22" s="78">
        <v>0</v>
      </c>
      <c r="AD22">
        <v>4</v>
      </c>
    </row>
    <row r="23" spans="1:30" x14ac:dyDescent="0.25">
      <c r="A23" s="979" t="s">
        <v>53</v>
      </c>
      <c r="B23" s="989">
        <f>SUM(H23:H29)/7</f>
        <v>0.50650000000000006</v>
      </c>
      <c r="C23" t="s">
        <v>54</v>
      </c>
      <c r="D23" s="122">
        <f>SUM(H23:H23)/1</f>
        <v>0.81820000000000004</v>
      </c>
      <c r="E23" t="s">
        <v>55</v>
      </c>
      <c r="F23" t="s">
        <v>26</v>
      </c>
      <c r="G23" t="s">
        <v>27</v>
      </c>
      <c r="H23" s="79">
        <v>0.81820000000000004</v>
      </c>
      <c r="I23" s="80">
        <v>0</v>
      </c>
      <c r="J23" s="81">
        <v>9.0899999999999995E-2</v>
      </c>
      <c r="K23" s="82">
        <v>0.81820000000000004</v>
      </c>
      <c r="L23" s="83">
        <v>0</v>
      </c>
      <c r="M23" s="84">
        <v>9.0899999999999995E-2</v>
      </c>
      <c r="AD23">
        <v>4</v>
      </c>
    </row>
    <row r="24" spans="1:30" x14ac:dyDescent="0.25">
      <c r="A24" s="979"/>
      <c r="B24" s="979"/>
      <c r="C24" s="979" t="s">
        <v>56</v>
      </c>
      <c r="D24" s="983">
        <f>SUM(H24:H26)/3</f>
        <v>0.36363333333333331</v>
      </c>
      <c r="E24" t="s">
        <v>57</v>
      </c>
      <c r="F24" t="s">
        <v>37</v>
      </c>
      <c r="G24" t="s">
        <v>31</v>
      </c>
      <c r="H24" s="85">
        <v>0.54549999999999998</v>
      </c>
      <c r="I24" s="86">
        <v>0</v>
      </c>
      <c r="J24" s="87">
        <v>9.0899999999999995E-2</v>
      </c>
      <c r="K24" s="88">
        <v>0.18179999999999999</v>
      </c>
      <c r="L24" s="89">
        <v>0.54549999999999998</v>
      </c>
      <c r="M24" s="90">
        <v>0.18179999999999999</v>
      </c>
      <c r="AD24">
        <v>4</v>
      </c>
    </row>
    <row r="25" spans="1:30" x14ac:dyDescent="0.25">
      <c r="A25" s="979"/>
      <c r="B25" s="979"/>
      <c r="C25" s="979"/>
      <c r="D25" s="979"/>
      <c r="E25" t="s">
        <v>58</v>
      </c>
      <c r="F25" t="s">
        <v>26</v>
      </c>
      <c r="G25" t="s">
        <v>38</v>
      </c>
      <c r="H25" s="91">
        <v>9.0899999999999995E-2</v>
      </c>
      <c r="I25" s="92">
        <v>9.0899999999999995E-2</v>
      </c>
      <c r="J25" s="93">
        <v>0.72729999999999995</v>
      </c>
      <c r="K25" s="94">
        <v>9.0899999999999995E-2</v>
      </c>
      <c r="L25" s="95">
        <v>9.0899999999999995E-2</v>
      </c>
      <c r="M25" s="96">
        <v>0</v>
      </c>
      <c r="AD25">
        <v>4</v>
      </c>
    </row>
    <row r="26" spans="1:30" x14ac:dyDescent="0.25">
      <c r="A26" s="979"/>
      <c r="B26" s="979"/>
      <c r="C26" s="979"/>
      <c r="D26" s="979"/>
      <c r="E26" t="s">
        <v>59</v>
      </c>
      <c r="F26" t="s">
        <v>26</v>
      </c>
      <c r="G26" t="s">
        <v>31</v>
      </c>
      <c r="H26" s="97">
        <v>0.45450000000000002</v>
      </c>
      <c r="I26" s="98">
        <v>0</v>
      </c>
      <c r="J26" s="99">
        <v>9.0899999999999995E-2</v>
      </c>
      <c r="K26" s="100">
        <v>0.45450000000000002</v>
      </c>
      <c r="L26" s="101">
        <v>0.18179999999999999</v>
      </c>
      <c r="M26" s="102">
        <v>0.2727</v>
      </c>
      <c r="AD26">
        <v>4</v>
      </c>
    </row>
    <row r="27" spans="1:30" x14ac:dyDescent="0.25">
      <c r="A27" s="979"/>
      <c r="B27" s="979"/>
      <c r="C27" s="979" t="s">
        <v>60</v>
      </c>
      <c r="D27" s="980">
        <f>SUM(H27:H29)/3</f>
        <v>0.54546666666666666</v>
      </c>
      <c r="E27" t="s">
        <v>61</v>
      </c>
      <c r="F27" t="s">
        <v>26</v>
      </c>
      <c r="G27" t="s">
        <v>34</v>
      </c>
      <c r="H27" s="103">
        <v>0.90910000000000002</v>
      </c>
      <c r="I27" s="104">
        <v>0</v>
      </c>
      <c r="J27" s="105">
        <v>0</v>
      </c>
      <c r="K27" s="106">
        <v>0.90910000000000002</v>
      </c>
      <c r="L27" s="107">
        <v>9.0899999999999995E-2</v>
      </c>
      <c r="M27" s="108">
        <v>0</v>
      </c>
      <c r="AD27">
        <v>4</v>
      </c>
    </row>
    <row r="28" spans="1:30" x14ac:dyDescent="0.25">
      <c r="A28" s="979"/>
      <c r="B28" s="979"/>
      <c r="C28" s="979"/>
      <c r="D28" s="979"/>
      <c r="E28" t="s">
        <v>62</v>
      </c>
      <c r="F28" t="s">
        <v>37</v>
      </c>
      <c r="G28" t="s">
        <v>38</v>
      </c>
      <c r="H28" s="109">
        <v>9.0899999999999995E-2</v>
      </c>
      <c r="I28" s="110">
        <v>0</v>
      </c>
      <c r="J28" s="111">
        <v>0.2727</v>
      </c>
      <c r="K28" s="112">
        <v>0.63639999999999997</v>
      </c>
      <c r="L28" s="113">
        <v>9.0899999999999995E-2</v>
      </c>
      <c r="M28" s="114">
        <v>0</v>
      </c>
      <c r="AD28">
        <v>4</v>
      </c>
    </row>
    <row r="29" spans="1:30" x14ac:dyDescent="0.25">
      <c r="A29" s="979"/>
      <c r="B29" s="979"/>
      <c r="C29" s="979"/>
      <c r="D29" s="979"/>
      <c r="E29" t="s">
        <v>63</v>
      </c>
      <c r="F29" t="s">
        <v>37</v>
      </c>
      <c r="G29" t="s">
        <v>44</v>
      </c>
      <c r="H29" s="115">
        <v>0.63639999999999997</v>
      </c>
      <c r="I29" s="116">
        <v>0</v>
      </c>
      <c r="J29" s="117">
        <v>0.18179999999999999</v>
      </c>
      <c r="K29" s="118">
        <v>0.18179999999999999</v>
      </c>
      <c r="L29" s="119">
        <v>0.63639999999999997</v>
      </c>
      <c r="M29" s="120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3A96-F4FE-4614-B8D1-FFE233F7DE86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979" t="s">
        <v>23</v>
      </c>
      <c r="B10" s="997">
        <f>SUM(H10:H14)/5</f>
        <v>0.6</v>
      </c>
      <c r="C10" t="s">
        <v>24</v>
      </c>
      <c r="D10" s="243">
        <f>SUM(H10:H10)/1</f>
        <v>1</v>
      </c>
      <c r="E10" t="s">
        <v>25</v>
      </c>
      <c r="F10" t="s">
        <v>26</v>
      </c>
      <c r="G10" t="s">
        <v>34</v>
      </c>
      <c r="H10" s="123">
        <v>1</v>
      </c>
      <c r="I10" s="124">
        <v>0</v>
      </c>
      <c r="J10" s="125">
        <v>0</v>
      </c>
      <c r="K10" s="126">
        <v>1</v>
      </c>
      <c r="L10" s="127">
        <v>0</v>
      </c>
      <c r="M10" s="128">
        <v>0</v>
      </c>
      <c r="AD10">
        <v>4</v>
      </c>
    </row>
    <row r="11" spans="1:30" x14ac:dyDescent="0.25">
      <c r="A11" s="979"/>
      <c r="B11" s="979"/>
      <c r="C11" s="979" t="s">
        <v>28</v>
      </c>
      <c r="D11" s="994">
        <f>SUM(H11:H12)/2</f>
        <v>0.5</v>
      </c>
      <c r="E11" t="s">
        <v>29</v>
      </c>
      <c r="F11" t="s">
        <v>30</v>
      </c>
      <c r="G11" t="s">
        <v>38</v>
      </c>
      <c r="H11" s="129">
        <v>0</v>
      </c>
      <c r="I11" s="130">
        <v>0</v>
      </c>
      <c r="J11" s="131">
        <v>0</v>
      </c>
      <c r="K11" s="132">
        <v>1</v>
      </c>
      <c r="L11" s="133">
        <v>0</v>
      </c>
      <c r="M11" s="134">
        <v>0</v>
      </c>
      <c r="AD11">
        <v>4</v>
      </c>
    </row>
    <row r="12" spans="1:30" x14ac:dyDescent="0.25">
      <c r="A12" s="979"/>
      <c r="B12" s="979"/>
      <c r="C12" s="979"/>
      <c r="D12" s="979"/>
      <c r="E12" t="s">
        <v>32</v>
      </c>
      <c r="F12" t="s">
        <v>33</v>
      </c>
      <c r="G12" t="s">
        <v>34</v>
      </c>
      <c r="H12" s="135">
        <v>1</v>
      </c>
      <c r="I12" s="136">
        <v>0</v>
      </c>
      <c r="J12" s="137">
        <v>0</v>
      </c>
      <c r="K12" s="138">
        <v>0</v>
      </c>
      <c r="L12" s="139">
        <v>0</v>
      </c>
      <c r="M12" s="140">
        <v>1</v>
      </c>
      <c r="AD12">
        <v>4</v>
      </c>
    </row>
    <row r="13" spans="1:30" x14ac:dyDescent="0.25">
      <c r="A13" s="979"/>
      <c r="B13" s="979"/>
      <c r="C13" s="979" t="s">
        <v>35</v>
      </c>
      <c r="D13" s="995">
        <f>SUM(H13:H14)/2</f>
        <v>0.5</v>
      </c>
      <c r="E13" t="s">
        <v>36</v>
      </c>
      <c r="F13" t="s">
        <v>37</v>
      </c>
      <c r="G13" t="s">
        <v>34</v>
      </c>
      <c r="H13" s="141">
        <v>1</v>
      </c>
      <c r="I13" s="142">
        <v>0</v>
      </c>
      <c r="J13" s="143">
        <v>0</v>
      </c>
      <c r="K13" s="144">
        <v>0</v>
      </c>
      <c r="L13" s="145">
        <v>1</v>
      </c>
      <c r="M13" s="146">
        <v>0</v>
      </c>
      <c r="AD13">
        <v>4</v>
      </c>
    </row>
    <row r="14" spans="1:30" x14ac:dyDescent="0.25">
      <c r="A14" s="979"/>
      <c r="B14" s="979"/>
      <c r="C14" s="979"/>
      <c r="D14" s="979"/>
      <c r="E14" t="s">
        <v>39</v>
      </c>
      <c r="F14" t="s">
        <v>37</v>
      </c>
      <c r="G14" t="s">
        <v>38</v>
      </c>
      <c r="H14" s="147">
        <v>0</v>
      </c>
      <c r="I14" s="148">
        <v>0</v>
      </c>
      <c r="J14" s="149">
        <v>0</v>
      </c>
      <c r="K14" s="150">
        <v>1</v>
      </c>
      <c r="L14" s="151">
        <v>0</v>
      </c>
      <c r="M14" s="152">
        <v>0</v>
      </c>
      <c r="AD14">
        <v>4</v>
      </c>
    </row>
    <row r="15" spans="1:30" x14ac:dyDescent="0.25">
      <c r="A15" s="979" t="s">
        <v>40</v>
      </c>
      <c r="B15" s="998">
        <f>SUM(H15:H22)/8</f>
        <v>0.625</v>
      </c>
      <c r="C15" s="979" t="s">
        <v>41</v>
      </c>
      <c r="D15" s="996">
        <f>SUM(H15:H17)/3</f>
        <v>0.66666666666666663</v>
      </c>
      <c r="E15" t="s">
        <v>42</v>
      </c>
      <c r="F15" t="s">
        <v>37</v>
      </c>
      <c r="G15" t="s">
        <v>34</v>
      </c>
      <c r="H15" s="153">
        <v>1</v>
      </c>
      <c r="I15" s="154">
        <v>0</v>
      </c>
      <c r="J15" s="155">
        <v>0</v>
      </c>
      <c r="K15" s="156">
        <v>0</v>
      </c>
      <c r="L15" s="157">
        <v>1</v>
      </c>
      <c r="M15" s="158">
        <v>0</v>
      </c>
      <c r="AD15">
        <v>4</v>
      </c>
    </row>
    <row r="16" spans="1:30" x14ac:dyDescent="0.25">
      <c r="A16" s="979"/>
      <c r="B16" s="979"/>
      <c r="C16" s="979"/>
      <c r="D16" s="979"/>
      <c r="E16" t="s">
        <v>43</v>
      </c>
      <c r="F16" t="s">
        <v>26</v>
      </c>
      <c r="G16" t="s">
        <v>34</v>
      </c>
      <c r="H16" s="159">
        <v>1</v>
      </c>
      <c r="I16" s="160">
        <v>0</v>
      </c>
      <c r="J16" s="161">
        <v>0</v>
      </c>
      <c r="K16" s="162">
        <v>1</v>
      </c>
      <c r="L16" s="163">
        <v>0</v>
      </c>
      <c r="M16" s="164">
        <v>0</v>
      </c>
      <c r="AD16">
        <v>4</v>
      </c>
    </row>
    <row r="17" spans="1:30" x14ac:dyDescent="0.25">
      <c r="A17" s="979"/>
      <c r="B17" s="979"/>
      <c r="C17" s="979"/>
      <c r="D17" s="979"/>
      <c r="E17" t="s">
        <v>45</v>
      </c>
      <c r="F17" t="s">
        <v>33</v>
      </c>
      <c r="G17" t="s">
        <v>38</v>
      </c>
      <c r="H17" s="165">
        <v>0</v>
      </c>
      <c r="I17" s="166">
        <v>0</v>
      </c>
      <c r="J17" s="167">
        <v>0</v>
      </c>
      <c r="K17" s="168">
        <v>0</v>
      </c>
      <c r="L17" s="169">
        <v>1</v>
      </c>
      <c r="M17" s="170">
        <v>0</v>
      </c>
      <c r="AD17">
        <v>4</v>
      </c>
    </row>
    <row r="18" spans="1:30" x14ac:dyDescent="0.25">
      <c r="A18" s="979"/>
      <c r="B18" s="979"/>
      <c r="C18" s="979" t="s">
        <v>46</v>
      </c>
      <c r="D18" s="991">
        <f>SUM(H18:H19)/2</f>
        <v>1</v>
      </c>
      <c r="E18" t="s">
        <v>47</v>
      </c>
      <c r="F18" t="s">
        <v>33</v>
      </c>
      <c r="G18" t="s">
        <v>34</v>
      </c>
      <c r="H18" s="171">
        <v>1</v>
      </c>
      <c r="I18" s="172">
        <v>0</v>
      </c>
      <c r="J18" s="173">
        <v>0</v>
      </c>
      <c r="K18" s="174">
        <v>0</v>
      </c>
      <c r="L18" s="175">
        <v>0</v>
      </c>
      <c r="M18" s="176">
        <v>1</v>
      </c>
      <c r="AD18">
        <v>4</v>
      </c>
    </row>
    <row r="19" spans="1:30" x14ac:dyDescent="0.25">
      <c r="A19" s="979"/>
      <c r="B19" s="979"/>
      <c r="C19" s="979"/>
      <c r="D19" s="979"/>
      <c r="E19" t="s">
        <v>48</v>
      </c>
      <c r="F19" t="s">
        <v>26</v>
      </c>
      <c r="G19" t="s">
        <v>34</v>
      </c>
      <c r="H19" s="177">
        <v>1</v>
      </c>
      <c r="I19" s="178">
        <v>0</v>
      </c>
      <c r="J19" s="179">
        <v>0</v>
      </c>
      <c r="K19" s="180">
        <v>1</v>
      </c>
      <c r="L19" s="181">
        <v>0</v>
      </c>
      <c r="M19" s="182">
        <v>0</v>
      </c>
      <c r="AD19">
        <v>4</v>
      </c>
    </row>
    <row r="20" spans="1:30" x14ac:dyDescent="0.25">
      <c r="A20" s="979"/>
      <c r="B20" s="979"/>
      <c r="C20" s="979" t="s">
        <v>49</v>
      </c>
      <c r="D20" s="992">
        <f>SUM(H20:H22)/3</f>
        <v>0.33333333333333331</v>
      </c>
      <c r="E20" t="s">
        <v>50</v>
      </c>
      <c r="F20" t="s">
        <v>37</v>
      </c>
      <c r="G20" t="s">
        <v>38</v>
      </c>
      <c r="H20" s="183">
        <v>0</v>
      </c>
      <c r="I20" s="184">
        <v>0</v>
      </c>
      <c r="J20" s="185">
        <v>1</v>
      </c>
      <c r="K20" s="186">
        <v>0</v>
      </c>
      <c r="L20" s="187">
        <v>0</v>
      </c>
      <c r="M20" s="188">
        <v>0</v>
      </c>
      <c r="AD20">
        <v>4</v>
      </c>
    </row>
    <row r="21" spans="1:30" x14ac:dyDescent="0.25">
      <c r="A21" s="979"/>
      <c r="B21" s="979"/>
      <c r="C21" s="979"/>
      <c r="D21" s="979"/>
      <c r="E21" t="s">
        <v>51</v>
      </c>
      <c r="F21" t="s">
        <v>26</v>
      </c>
      <c r="G21" t="s">
        <v>38</v>
      </c>
      <c r="H21" s="189">
        <v>0</v>
      </c>
      <c r="I21" s="190">
        <v>0</v>
      </c>
      <c r="J21" s="191">
        <v>0</v>
      </c>
      <c r="K21" s="192">
        <v>0</v>
      </c>
      <c r="L21" s="193">
        <v>1</v>
      </c>
      <c r="M21" s="194">
        <v>0</v>
      </c>
      <c r="AD21">
        <v>4</v>
      </c>
    </row>
    <row r="22" spans="1:30" x14ac:dyDescent="0.25">
      <c r="A22" s="979"/>
      <c r="B22" s="979"/>
      <c r="C22" s="979"/>
      <c r="D22" s="979"/>
      <c r="E22" t="s">
        <v>52</v>
      </c>
      <c r="F22" t="s">
        <v>26</v>
      </c>
      <c r="G22" t="s">
        <v>34</v>
      </c>
      <c r="H22" s="195">
        <v>1</v>
      </c>
      <c r="I22" s="196">
        <v>0</v>
      </c>
      <c r="J22" s="197">
        <v>0</v>
      </c>
      <c r="K22" s="198">
        <v>1</v>
      </c>
      <c r="L22" s="199">
        <v>0</v>
      </c>
      <c r="M22" s="200">
        <v>0</v>
      </c>
      <c r="AD22">
        <v>4</v>
      </c>
    </row>
    <row r="23" spans="1:30" x14ac:dyDescent="0.25">
      <c r="A23" s="979" t="s">
        <v>53</v>
      </c>
      <c r="B23" s="999">
        <f>SUM(H23:H29)/7</f>
        <v>0.5714285714285714</v>
      </c>
      <c r="C23" t="s">
        <v>54</v>
      </c>
      <c r="D23" s="244">
        <f>SUM(H23:H23)/1</f>
        <v>1</v>
      </c>
      <c r="E23" t="s">
        <v>55</v>
      </c>
      <c r="F23" t="s">
        <v>26</v>
      </c>
      <c r="G23" t="s">
        <v>34</v>
      </c>
      <c r="H23" s="201">
        <v>1</v>
      </c>
      <c r="I23" s="202">
        <v>0</v>
      </c>
      <c r="J23" s="203">
        <v>0</v>
      </c>
      <c r="K23" s="204">
        <v>1</v>
      </c>
      <c r="L23" s="205">
        <v>0</v>
      </c>
      <c r="M23" s="206">
        <v>0</v>
      </c>
      <c r="AD23">
        <v>4</v>
      </c>
    </row>
    <row r="24" spans="1:30" x14ac:dyDescent="0.25">
      <c r="A24" s="979"/>
      <c r="B24" s="979"/>
      <c r="C24" s="979" t="s">
        <v>56</v>
      </c>
      <c r="D24" s="993">
        <f>SUM(H24:H26)/3</f>
        <v>0.33333333333333331</v>
      </c>
      <c r="E24" t="s">
        <v>57</v>
      </c>
      <c r="F24" t="s">
        <v>37</v>
      </c>
      <c r="G24" t="s">
        <v>38</v>
      </c>
      <c r="H24" s="207">
        <v>0</v>
      </c>
      <c r="I24" s="208">
        <v>0</v>
      </c>
      <c r="J24" s="209">
        <v>1</v>
      </c>
      <c r="K24" s="210">
        <v>0</v>
      </c>
      <c r="L24" s="211">
        <v>0</v>
      </c>
      <c r="M24" s="212">
        <v>0</v>
      </c>
      <c r="AD24">
        <v>4</v>
      </c>
    </row>
    <row r="25" spans="1:30" x14ac:dyDescent="0.25">
      <c r="A25" s="979"/>
      <c r="B25" s="979"/>
      <c r="C25" s="979"/>
      <c r="D25" s="979"/>
      <c r="E25" t="s">
        <v>58</v>
      </c>
      <c r="F25" t="s">
        <v>26</v>
      </c>
      <c r="G25" t="s">
        <v>34</v>
      </c>
      <c r="H25" s="213">
        <v>1</v>
      </c>
      <c r="I25" s="214">
        <v>0</v>
      </c>
      <c r="J25" s="215">
        <v>0</v>
      </c>
      <c r="K25" s="216">
        <v>1</v>
      </c>
      <c r="L25" s="217">
        <v>0</v>
      </c>
      <c r="M25" s="218">
        <v>0</v>
      </c>
      <c r="AD25">
        <v>4</v>
      </c>
    </row>
    <row r="26" spans="1:30" x14ac:dyDescent="0.25">
      <c r="A26" s="979"/>
      <c r="B26" s="979"/>
      <c r="C26" s="979"/>
      <c r="D26" s="979"/>
      <c r="E26" t="s">
        <v>59</v>
      </c>
      <c r="F26" t="s">
        <v>26</v>
      </c>
      <c r="G26" t="s">
        <v>38</v>
      </c>
      <c r="H26" s="219">
        <v>0</v>
      </c>
      <c r="I26" s="220">
        <v>0</v>
      </c>
      <c r="J26" s="221">
        <v>1</v>
      </c>
      <c r="K26" s="222">
        <v>0</v>
      </c>
      <c r="L26" s="223">
        <v>0</v>
      </c>
      <c r="M26" s="224">
        <v>0</v>
      </c>
      <c r="AD26">
        <v>4</v>
      </c>
    </row>
    <row r="27" spans="1:30" x14ac:dyDescent="0.25">
      <c r="A27" s="979"/>
      <c r="B27" s="979"/>
      <c r="C27" s="979" t="s">
        <v>60</v>
      </c>
      <c r="D27" s="990">
        <f>SUM(H27:H29)/3</f>
        <v>0.66666666666666663</v>
      </c>
      <c r="E27" t="s">
        <v>61</v>
      </c>
      <c r="F27" t="s">
        <v>26</v>
      </c>
      <c r="G27" t="s">
        <v>34</v>
      </c>
      <c r="H27" s="225">
        <v>1</v>
      </c>
      <c r="I27" s="226">
        <v>0</v>
      </c>
      <c r="J27" s="227">
        <v>0</v>
      </c>
      <c r="K27" s="228">
        <v>1</v>
      </c>
      <c r="L27" s="229">
        <v>0</v>
      </c>
      <c r="M27" s="230">
        <v>0</v>
      </c>
      <c r="AD27">
        <v>4</v>
      </c>
    </row>
    <row r="28" spans="1:30" x14ac:dyDescent="0.25">
      <c r="A28" s="979"/>
      <c r="B28" s="979"/>
      <c r="C28" s="979"/>
      <c r="D28" s="979"/>
      <c r="E28" t="s">
        <v>62</v>
      </c>
      <c r="F28" t="s">
        <v>37</v>
      </c>
      <c r="G28" t="s">
        <v>38</v>
      </c>
      <c r="H28" s="231">
        <v>0</v>
      </c>
      <c r="I28" s="232">
        <v>0</v>
      </c>
      <c r="J28" s="233">
        <v>0</v>
      </c>
      <c r="K28" s="234">
        <v>1</v>
      </c>
      <c r="L28" s="235">
        <v>0</v>
      </c>
      <c r="M28" s="236">
        <v>0</v>
      </c>
      <c r="AD28">
        <v>4</v>
      </c>
    </row>
    <row r="29" spans="1:30" x14ac:dyDescent="0.25">
      <c r="A29" s="979"/>
      <c r="B29" s="979"/>
      <c r="C29" s="979"/>
      <c r="D29" s="979"/>
      <c r="E29" t="s">
        <v>63</v>
      </c>
      <c r="F29" t="s">
        <v>37</v>
      </c>
      <c r="G29" t="s">
        <v>34</v>
      </c>
      <c r="H29" s="237">
        <v>1</v>
      </c>
      <c r="I29" s="238">
        <v>0</v>
      </c>
      <c r="J29" s="239">
        <v>0</v>
      </c>
      <c r="K29" s="240">
        <v>0</v>
      </c>
      <c r="L29" s="241">
        <v>1</v>
      </c>
      <c r="M29" s="242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F2C0-2C01-45F7-8358-5F89A6DFE38F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979" t="s">
        <v>23</v>
      </c>
      <c r="B10" s="1007">
        <f>SUM(H10:H14)/5</f>
        <v>0.6</v>
      </c>
      <c r="C10" t="s">
        <v>24</v>
      </c>
      <c r="D10" s="365">
        <f>SUM(H10:H10)/1</f>
        <v>1</v>
      </c>
      <c r="E10" t="s">
        <v>25</v>
      </c>
      <c r="F10" t="s">
        <v>26</v>
      </c>
      <c r="G10" t="s">
        <v>34</v>
      </c>
      <c r="H10" s="245">
        <v>1</v>
      </c>
      <c r="I10" s="246">
        <v>0</v>
      </c>
      <c r="J10" s="247">
        <v>0</v>
      </c>
      <c r="K10" s="248">
        <v>1</v>
      </c>
      <c r="L10" s="249">
        <v>0</v>
      </c>
      <c r="M10" s="250">
        <v>0</v>
      </c>
      <c r="AD10">
        <v>4</v>
      </c>
    </row>
    <row r="11" spans="1:30" x14ac:dyDescent="0.25">
      <c r="A11" s="979"/>
      <c r="B11" s="979"/>
      <c r="C11" s="979" t="s">
        <v>28</v>
      </c>
      <c r="D11" s="1004">
        <f>SUM(H11:H12)/2</f>
        <v>0.5</v>
      </c>
      <c r="E11" t="s">
        <v>29</v>
      </c>
      <c r="F11" t="s">
        <v>30</v>
      </c>
      <c r="G11" t="s">
        <v>38</v>
      </c>
      <c r="H11" s="251">
        <v>0</v>
      </c>
      <c r="I11" s="252">
        <v>0</v>
      </c>
      <c r="J11" s="253">
        <v>0</v>
      </c>
      <c r="K11" s="254">
        <v>1</v>
      </c>
      <c r="L11" s="255">
        <v>0</v>
      </c>
      <c r="M11" s="256">
        <v>0</v>
      </c>
      <c r="AD11">
        <v>4</v>
      </c>
    </row>
    <row r="12" spans="1:30" x14ac:dyDescent="0.25">
      <c r="A12" s="979"/>
      <c r="B12" s="979"/>
      <c r="C12" s="979"/>
      <c r="D12" s="979"/>
      <c r="E12" t="s">
        <v>32</v>
      </c>
      <c r="F12" t="s">
        <v>33</v>
      </c>
      <c r="G12" t="s">
        <v>34</v>
      </c>
      <c r="H12" s="257">
        <v>1</v>
      </c>
      <c r="I12" s="258">
        <v>0</v>
      </c>
      <c r="J12" s="259">
        <v>0</v>
      </c>
      <c r="K12" s="260">
        <v>0</v>
      </c>
      <c r="L12" s="261">
        <v>0</v>
      </c>
      <c r="M12" s="262">
        <v>1</v>
      </c>
      <c r="AD12">
        <v>4</v>
      </c>
    </row>
    <row r="13" spans="1:30" x14ac:dyDescent="0.25">
      <c r="A13" s="979"/>
      <c r="B13" s="979"/>
      <c r="C13" s="979" t="s">
        <v>35</v>
      </c>
      <c r="D13" s="1005">
        <f>SUM(H13:H14)/2</f>
        <v>0.5</v>
      </c>
      <c r="E13" t="s">
        <v>36</v>
      </c>
      <c r="F13" t="s">
        <v>37</v>
      </c>
      <c r="G13" t="s">
        <v>34</v>
      </c>
      <c r="H13" s="263">
        <v>1</v>
      </c>
      <c r="I13" s="264">
        <v>0</v>
      </c>
      <c r="J13" s="265">
        <v>0</v>
      </c>
      <c r="K13" s="266">
        <v>0</v>
      </c>
      <c r="L13" s="267">
        <v>1</v>
      </c>
      <c r="M13" s="268">
        <v>0</v>
      </c>
      <c r="AD13">
        <v>4</v>
      </c>
    </row>
    <row r="14" spans="1:30" x14ac:dyDescent="0.25">
      <c r="A14" s="979"/>
      <c r="B14" s="979"/>
      <c r="C14" s="979"/>
      <c r="D14" s="979"/>
      <c r="E14" t="s">
        <v>39</v>
      </c>
      <c r="F14" t="s">
        <v>37</v>
      </c>
      <c r="G14" t="s">
        <v>38</v>
      </c>
      <c r="H14" s="269">
        <v>0</v>
      </c>
      <c r="I14" s="270">
        <v>0</v>
      </c>
      <c r="J14" s="271">
        <v>0</v>
      </c>
      <c r="K14" s="272">
        <v>1</v>
      </c>
      <c r="L14" s="273">
        <v>0</v>
      </c>
      <c r="M14" s="274">
        <v>0</v>
      </c>
      <c r="AD14">
        <v>4</v>
      </c>
    </row>
    <row r="15" spans="1:30" x14ac:dyDescent="0.25">
      <c r="A15" s="979" t="s">
        <v>40</v>
      </c>
      <c r="B15" s="1008">
        <f>SUM(H15:H22)/8</f>
        <v>0.875</v>
      </c>
      <c r="C15" s="979" t="s">
        <v>41</v>
      </c>
      <c r="D15" s="1006">
        <f>SUM(H15:H17)/3</f>
        <v>1</v>
      </c>
      <c r="E15" t="s">
        <v>42</v>
      </c>
      <c r="F15" t="s">
        <v>37</v>
      </c>
      <c r="G15" t="s">
        <v>34</v>
      </c>
      <c r="H15" s="275">
        <v>1</v>
      </c>
      <c r="I15" s="276">
        <v>0</v>
      </c>
      <c r="J15" s="277">
        <v>0</v>
      </c>
      <c r="K15" s="278">
        <v>0</v>
      </c>
      <c r="L15" s="279">
        <v>1</v>
      </c>
      <c r="M15" s="280">
        <v>0</v>
      </c>
      <c r="AD15">
        <v>4</v>
      </c>
    </row>
    <row r="16" spans="1:30" x14ac:dyDescent="0.25">
      <c r="A16" s="979"/>
      <c r="B16" s="979"/>
      <c r="C16" s="979"/>
      <c r="D16" s="979"/>
      <c r="E16" t="s">
        <v>43</v>
      </c>
      <c r="F16" t="s">
        <v>26</v>
      </c>
      <c r="G16" t="s">
        <v>34</v>
      </c>
      <c r="H16" s="281">
        <v>1</v>
      </c>
      <c r="I16" s="282">
        <v>0</v>
      </c>
      <c r="J16" s="283">
        <v>0</v>
      </c>
      <c r="K16" s="284">
        <v>1</v>
      </c>
      <c r="L16" s="285">
        <v>0</v>
      </c>
      <c r="M16" s="286">
        <v>0</v>
      </c>
      <c r="AD16">
        <v>4</v>
      </c>
    </row>
    <row r="17" spans="1:30" x14ac:dyDescent="0.25">
      <c r="A17" s="979"/>
      <c r="B17" s="979"/>
      <c r="C17" s="979"/>
      <c r="D17" s="979"/>
      <c r="E17" t="s">
        <v>45</v>
      </c>
      <c r="F17" t="s">
        <v>33</v>
      </c>
      <c r="G17" t="s">
        <v>34</v>
      </c>
      <c r="H17" s="287">
        <v>1</v>
      </c>
      <c r="I17" s="288">
        <v>0</v>
      </c>
      <c r="J17" s="289">
        <v>0</v>
      </c>
      <c r="K17" s="290">
        <v>0</v>
      </c>
      <c r="L17" s="291">
        <v>0</v>
      </c>
      <c r="M17" s="292">
        <v>1</v>
      </c>
      <c r="AD17">
        <v>4</v>
      </c>
    </row>
    <row r="18" spans="1:30" x14ac:dyDescent="0.25">
      <c r="A18" s="979"/>
      <c r="B18" s="979"/>
      <c r="C18" s="979" t="s">
        <v>46</v>
      </c>
      <c r="D18" s="1001">
        <f>SUM(H18:H19)/2</f>
        <v>1</v>
      </c>
      <c r="E18" t="s">
        <v>47</v>
      </c>
      <c r="F18" t="s">
        <v>33</v>
      </c>
      <c r="G18" t="s">
        <v>34</v>
      </c>
      <c r="H18" s="293">
        <v>1</v>
      </c>
      <c r="I18" s="294">
        <v>0</v>
      </c>
      <c r="J18" s="295">
        <v>0</v>
      </c>
      <c r="K18" s="296">
        <v>0</v>
      </c>
      <c r="L18" s="297">
        <v>0</v>
      </c>
      <c r="M18" s="298">
        <v>1</v>
      </c>
      <c r="AD18">
        <v>4</v>
      </c>
    </row>
    <row r="19" spans="1:30" x14ac:dyDescent="0.25">
      <c r="A19" s="979"/>
      <c r="B19" s="979"/>
      <c r="C19" s="979"/>
      <c r="D19" s="979"/>
      <c r="E19" t="s">
        <v>48</v>
      </c>
      <c r="F19" t="s">
        <v>26</v>
      </c>
      <c r="G19" t="s">
        <v>34</v>
      </c>
      <c r="H19" s="299">
        <v>1</v>
      </c>
      <c r="I19" s="300">
        <v>0</v>
      </c>
      <c r="J19" s="301">
        <v>0</v>
      </c>
      <c r="K19" s="302">
        <v>1</v>
      </c>
      <c r="L19" s="303">
        <v>0</v>
      </c>
      <c r="M19" s="304">
        <v>0</v>
      </c>
      <c r="AD19">
        <v>4</v>
      </c>
    </row>
    <row r="20" spans="1:30" x14ac:dyDescent="0.25">
      <c r="A20" s="979"/>
      <c r="B20" s="979"/>
      <c r="C20" s="979" t="s">
        <v>49</v>
      </c>
      <c r="D20" s="1002">
        <f>SUM(H20:H22)/3</f>
        <v>0.66666666666666663</v>
      </c>
      <c r="E20" t="s">
        <v>50</v>
      </c>
      <c r="F20" t="s">
        <v>37</v>
      </c>
      <c r="G20" t="s">
        <v>34</v>
      </c>
      <c r="H20" s="305">
        <v>1</v>
      </c>
      <c r="I20" s="306">
        <v>0</v>
      </c>
      <c r="J20" s="307">
        <v>0</v>
      </c>
      <c r="K20" s="308">
        <v>0</v>
      </c>
      <c r="L20" s="309">
        <v>1</v>
      </c>
      <c r="M20" s="310">
        <v>0</v>
      </c>
      <c r="AD20">
        <v>4</v>
      </c>
    </row>
    <row r="21" spans="1:30" x14ac:dyDescent="0.25">
      <c r="A21" s="979"/>
      <c r="B21" s="979"/>
      <c r="C21" s="979"/>
      <c r="D21" s="979"/>
      <c r="E21" t="s">
        <v>51</v>
      </c>
      <c r="F21" t="s">
        <v>26</v>
      </c>
      <c r="G21" t="s">
        <v>38</v>
      </c>
      <c r="H21" s="311">
        <v>0</v>
      </c>
      <c r="I21" s="312">
        <v>0</v>
      </c>
      <c r="J21" s="313">
        <v>1</v>
      </c>
      <c r="K21" s="314">
        <v>0</v>
      </c>
      <c r="L21" s="315">
        <v>0</v>
      </c>
      <c r="M21" s="316">
        <v>0</v>
      </c>
      <c r="AD21">
        <v>4</v>
      </c>
    </row>
    <row r="22" spans="1:30" x14ac:dyDescent="0.25">
      <c r="A22" s="979"/>
      <c r="B22" s="979"/>
      <c r="C22" s="979"/>
      <c r="D22" s="979"/>
      <c r="E22" t="s">
        <v>52</v>
      </c>
      <c r="F22" t="s">
        <v>26</v>
      </c>
      <c r="G22" t="s">
        <v>34</v>
      </c>
      <c r="H22" s="317">
        <v>1</v>
      </c>
      <c r="I22" s="318">
        <v>0</v>
      </c>
      <c r="J22" s="319">
        <v>0</v>
      </c>
      <c r="K22" s="320">
        <v>1</v>
      </c>
      <c r="L22" s="321">
        <v>0</v>
      </c>
      <c r="M22" s="322">
        <v>0</v>
      </c>
      <c r="AD22">
        <v>4</v>
      </c>
    </row>
    <row r="23" spans="1:30" x14ac:dyDescent="0.25">
      <c r="A23" s="979" t="s">
        <v>53</v>
      </c>
      <c r="B23" s="1009">
        <f>SUM(H23:H29)/7</f>
        <v>0.7142857142857143</v>
      </c>
      <c r="C23" t="s">
        <v>54</v>
      </c>
      <c r="D23" s="366">
        <f>SUM(H23:H23)/1</f>
        <v>1</v>
      </c>
      <c r="E23" t="s">
        <v>55</v>
      </c>
      <c r="F23" t="s">
        <v>26</v>
      </c>
      <c r="G23" t="s">
        <v>34</v>
      </c>
      <c r="H23" s="323">
        <v>1</v>
      </c>
      <c r="I23" s="324">
        <v>0</v>
      </c>
      <c r="J23" s="325">
        <v>0</v>
      </c>
      <c r="K23" s="326">
        <v>1</v>
      </c>
      <c r="L23" s="327">
        <v>0</v>
      </c>
      <c r="M23" s="328">
        <v>0</v>
      </c>
      <c r="AD23">
        <v>4</v>
      </c>
    </row>
    <row r="24" spans="1:30" x14ac:dyDescent="0.25">
      <c r="A24" s="979"/>
      <c r="B24" s="979"/>
      <c r="C24" s="979" t="s">
        <v>56</v>
      </c>
      <c r="D24" s="1003">
        <f>SUM(H24:H26)/3</f>
        <v>0.66666666666666663</v>
      </c>
      <c r="E24" t="s">
        <v>57</v>
      </c>
      <c r="F24" t="s">
        <v>37</v>
      </c>
      <c r="G24" t="s">
        <v>34</v>
      </c>
      <c r="H24" s="329">
        <v>1</v>
      </c>
      <c r="I24" s="330">
        <v>0</v>
      </c>
      <c r="J24" s="331">
        <v>0</v>
      </c>
      <c r="K24" s="332">
        <v>0</v>
      </c>
      <c r="L24" s="333">
        <v>1</v>
      </c>
      <c r="M24" s="334">
        <v>0</v>
      </c>
      <c r="AD24">
        <v>4</v>
      </c>
    </row>
    <row r="25" spans="1:30" x14ac:dyDescent="0.25">
      <c r="A25" s="979"/>
      <c r="B25" s="979"/>
      <c r="C25" s="979"/>
      <c r="D25" s="979"/>
      <c r="E25" t="s">
        <v>58</v>
      </c>
      <c r="F25" t="s">
        <v>26</v>
      </c>
      <c r="G25" t="s">
        <v>38</v>
      </c>
      <c r="H25" s="335">
        <v>0</v>
      </c>
      <c r="I25" s="336">
        <v>0</v>
      </c>
      <c r="J25" s="337">
        <v>1</v>
      </c>
      <c r="K25" s="338">
        <v>0</v>
      </c>
      <c r="L25" s="339">
        <v>0</v>
      </c>
      <c r="M25" s="340">
        <v>0</v>
      </c>
      <c r="AD25">
        <v>4</v>
      </c>
    </row>
    <row r="26" spans="1:30" x14ac:dyDescent="0.25">
      <c r="A26" s="979"/>
      <c r="B26" s="979"/>
      <c r="C26" s="979"/>
      <c r="D26" s="979"/>
      <c r="E26" t="s">
        <v>59</v>
      </c>
      <c r="F26" t="s">
        <v>26</v>
      </c>
      <c r="G26" t="s">
        <v>34</v>
      </c>
      <c r="H26" s="341">
        <v>1</v>
      </c>
      <c r="I26" s="342">
        <v>0</v>
      </c>
      <c r="J26" s="343">
        <v>0</v>
      </c>
      <c r="K26" s="344">
        <v>1</v>
      </c>
      <c r="L26" s="345">
        <v>0</v>
      </c>
      <c r="M26" s="346">
        <v>0</v>
      </c>
      <c r="AD26">
        <v>4</v>
      </c>
    </row>
    <row r="27" spans="1:30" x14ac:dyDescent="0.25">
      <c r="A27" s="979"/>
      <c r="B27" s="979"/>
      <c r="C27" s="979" t="s">
        <v>60</v>
      </c>
      <c r="D27" s="1000">
        <f>SUM(H27:H29)/3</f>
        <v>0.66666666666666663</v>
      </c>
      <c r="E27" t="s">
        <v>61</v>
      </c>
      <c r="F27" t="s">
        <v>26</v>
      </c>
      <c r="G27" t="s">
        <v>34</v>
      </c>
      <c r="H27" s="347">
        <v>1</v>
      </c>
      <c r="I27" s="348">
        <v>0</v>
      </c>
      <c r="J27" s="349">
        <v>0</v>
      </c>
      <c r="K27" s="350">
        <v>1</v>
      </c>
      <c r="L27" s="351">
        <v>0</v>
      </c>
      <c r="M27" s="352">
        <v>0</v>
      </c>
      <c r="AD27">
        <v>4</v>
      </c>
    </row>
    <row r="28" spans="1:30" x14ac:dyDescent="0.25">
      <c r="A28" s="979"/>
      <c r="B28" s="979"/>
      <c r="C28" s="979"/>
      <c r="D28" s="979"/>
      <c r="E28" t="s">
        <v>62</v>
      </c>
      <c r="F28" t="s">
        <v>37</v>
      </c>
      <c r="G28" t="s">
        <v>38</v>
      </c>
      <c r="H28" s="353">
        <v>0</v>
      </c>
      <c r="I28" s="354">
        <v>0</v>
      </c>
      <c r="J28" s="355">
        <v>0</v>
      </c>
      <c r="K28" s="356">
        <v>0</v>
      </c>
      <c r="L28" s="357">
        <v>0</v>
      </c>
      <c r="M28" s="358">
        <v>1</v>
      </c>
      <c r="AD28">
        <v>4</v>
      </c>
    </row>
    <row r="29" spans="1:30" x14ac:dyDescent="0.25">
      <c r="A29" s="979"/>
      <c r="B29" s="979"/>
      <c r="C29" s="979"/>
      <c r="D29" s="979"/>
      <c r="E29" t="s">
        <v>63</v>
      </c>
      <c r="F29" t="s">
        <v>37</v>
      </c>
      <c r="G29" t="s">
        <v>34</v>
      </c>
      <c r="H29" s="359">
        <v>1</v>
      </c>
      <c r="I29" s="360">
        <v>0</v>
      </c>
      <c r="J29" s="361">
        <v>0</v>
      </c>
      <c r="K29" s="362">
        <v>0</v>
      </c>
      <c r="L29" s="363">
        <v>1</v>
      </c>
      <c r="M29" s="364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91547-B1F4-4E21-8482-42225329C265}">
  <dimension ref="A1:AD24"/>
  <sheetViews>
    <sheetView tabSelected="1" view="pageLayout" zoomScaleNormal="100" workbookViewId="0">
      <selection activeCell="C1" sqref="C1"/>
    </sheetView>
  </sheetViews>
  <sheetFormatPr baseColWidth="10" defaultRowHeight="15" x14ac:dyDescent="0.25"/>
  <cols>
    <col min="1" max="1" width="14.7109375" customWidth="1"/>
    <col min="2" max="2" width="16.85546875" customWidth="1"/>
    <col min="3" max="3" width="22.28515625" customWidth="1"/>
    <col min="4" max="4" width="14.85546875" customWidth="1"/>
    <col min="6" max="7" width="10.140625" customWidth="1"/>
    <col min="8" max="8" width="10.28515625" customWidth="1"/>
    <col min="9" max="9" width="9.5703125" customWidth="1"/>
    <col min="10" max="11" width="10.42578125" customWidth="1"/>
    <col min="12" max="12" width="10.5703125" customWidth="1"/>
    <col min="13" max="13" width="10.7109375" customWidth="1"/>
  </cols>
  <sheetData>
    <row r="1" spans="1:30" x14ac:dyDescent="0.25">
      <c r="A1" s="855" t="s">
        <v>0</v>
      </c>
      <c r="B1" s="855" t="s">
        <v>1</v>
      </c>
      <c r="C1" s="855"/>
      <c r="D1" s="855" t="s">
        <v>2</v>
      </c>
      <c r="E1" s="855" t="s">
        <v>1</v>
      </c>
      <c r="F1" s="855"/>
      <c r="G1" s="855"/>
      <c r="H1" s="855"/>
      <c r="I1" s="855"/>
      <c r="J1" s="855"/>
      <c r="K1" s="855"/>
      <c r="L1" s="855"/>
      <c r="M1" s="855"/>
    </row>
    <row r="2" spans="1:30" x14ac:dyDescent="0.25">
      <c r="A2" s="855" t="s">
        <v>3</v>
      </c>
      <c r="B2" s="855" t="s">
        <v>4</v>
      </c>
      <c r="C2" s="855"/>
      <c r="D2" s="855" t="s">
        <v>5</v>
      </c>
      <c r="E2" s="855" t="s">
        <v>6</v>
      </c>
      <c r="F2" s="855"/>
      <c r="G2" s="855"/>
      <c r="H2" s="855"/>
      <c r="I2" s="855"/>
      <c r="J2" s="855"/>
      <c r="K2" s="855"/>
      <c r="L2" s="855"/>
      <c r="M2" s="855"/>
    </row>
    <row r="3" spans="1:30" x14ac:dyDescent="0.25">
      <c r="A3" s="855" t="s">
        <v>7</v>
      </c>
      <c r="B3" s="855" t="s">
        <v>8</v>
      </c>
      <c r="C3" s="855"/>
      <c r="D3" s="855" t="s">
        <v>9</v>
      </c>
      <c r="E3" s="855">
        <v>1</v>
      </c>
      <c r="F3" s="855"/>
      <c r="G3" s="855"/>
      <c r="H3" s="855"/>
      <c r="I3" s="855"/>
      <c r="J3" s="855"/>
      <c r="K3" s="855"/>
      <c r="L3" s="855"/>
      <c r="M3" s="855"/>
    </row>
    <row r="4" spans="1:30" ht="51.75" x14ac:dyDescent="0.25">
      <c r="A4" s="855" t="s">
        <v>10</v>
      </c>
      <c r="B4" s="856" t="s">
        <v>11</v>
      </c>
      <c r="C4" s="855" t="s">
        <v>12</v>
      </c>
      <c r="D4" s="856" t="s">
        <v>13</v>
      </c>
      <c r="E4" s="855" t="s">
        <v>14</v>
      </c>
      <c r="F4" s="856" t="s">
        <v>15</v>
      </c>
      <c r="G4" s="855" t="s">
        <v>16</v>
      </c>
      <c r="H4" s="856" t="s">
        <v>17</v>
      </c>
      <c r="I4" s="856" t="s">
        <v>18</v>
      </c>
      <c r="J4" s="856" t="s">
        <v>19</v>
      </c>
      <c r="K4" s="856" t="s">
        <v>20</v>
      </c>
      <c r="L4" s="856" t="s">
        <v>21</v>
      </c>
      <c r="M4" s="856" t="s">
        <v>22</v>
      </c>
    </row>
    <row r="5" spans="1:30" ht="39" x14ac:dyDescent="0.25">
      <c r="A5" s="1010" t="s">
        <v>23</v>
      </c>
      <c r="B5" s="1019">
        <f>SUM(H5:H9)/5</f>
        <v>0.39978000000000002</v>
      </c>
      <c r="C5" s="856" t="s">
        <v>24</v>
      </c>
      <c r="D5" s="857">
        <f>SUM(H5:H5)/1</f>
        <v>0.90900000000000003</v>
      </c>
      <c r="E5" s="855" t="s">
        <v>25</v>
      </c>
      <c r="F5" s="855" t="s">
        <v>26</v>
      </c>
      <c r="G5" s="855" t="s">
        <v>34</v>
      </c>
      <c r="H5" s="858">
        <v>0.90900000000000003</v>
      </c>
      <c r="I5" s="859">
        <v>0</v>
      </c>
      <c r="J5" s="860">
        <v>0</v>
      </c>
      <c r="K5" s="861">
        <v>0.90900000000000003</v>
      </c>
      <c r="L5" s="862">
        <v>0.06</v>
      </c>
      <c r="M5" s="863">
        <v>0.03</v>
      </c>
      <c r="AD5">
        <v>4</v>
      </c>
    </row>
    <row r="6" spans="1:30" x14ac:dyDescent="0.25">
      <c r="A6" s="1010"/>
      <c r="B6" s="1012"/>
      <c r="C6" s="1010" t="s">
        <v>28</v>
      </c>
      <c r="D6" s="1016">
        <f>SUM(H6:H7)/2</f>
        <v>0.45435000000000003</v>
      </c>
      <c r="E6" s="855" t="s">
        <v>29</v>
      </c>
      <c r="F6" s="855" t="s">
        <v>30</v>
      </c>
      <c r="G6" s="855" t="s">
        <v>38</v>
      </c>
      <c r="H6" s="864">
        <v>0.03</v>
      </c>
      <c r="I6" s="865">
        <v>0</v>
      </c>
      <c r="J6" s="866">
        <v>0.21210000000000001</v>
      </c>
      <c r="K6" s="867">
        <v>0.5454</v>
      </c>
      <c r="L6" s="868">
        <v>0.03</v>
      </c>
      <c r="M6" s="869">
        <v>0.21210000000000001</v>
      </c>
      <c r="AD6">
        <v>4</v>
      </c>
    </row>
    <row r="7" spans="1:30" x14ac:dyDescent="0.25">
      <c r="A7" s="1010"/>
      <c r="B7" s="1012"/>
      <c r="C7" s="1010"/>
      <c r="D7" s="1012"/>
      <c r="E7" s="855" t="s">
        <v>32</v>
      </c>
      <c r="F7" s="855" t="s">
        <v>33</v>
      </c>
      <c r="G7" s="855" t="s">
        <v>34</v>
      </c>
      <c r="H7" s="870">
        <v>0.87870000000000004</v>
      </c>
      <c r="I7" s="871">
        <v>0</v>
      </c>
      <c r="J7" s="872">
        <v>0</v>
      </c>
      <c r="K7" s="873">
        <v>0.03</v>
      </c>
      <c r="L7" s="874">
        <v>0.09</v>
      </c>
      <c r="M7" s="875">
        <v>0.87870000000000004</v>
      </c>
      <c r="AD7">
        <v>4</v>
      </c>
    </row>
    <row r="8" spans="1:30" x14ac:dyDescent="0.25">
      <c r="A8" s="1010"/>
      <c r="B8" s="1012"/>
      <c r="C8" s="1010" t="s">
        <v>35</v>
      </c>
      <c r="D8" s="1017">
        <f>SUM(H8:H9)/2</f>
        <v>9.06E-2</v>
      </c>
      <c r="E8" s="855" t="s">
        <v>36</v>
      </c>
      <c r="F8" s="855" t="s">
        <v>37</v>
      </c>
      <c r="G8" s="855" t="s">
        <v>38</v>
      </c>
      <c r="H8" s="876">
        <v>0.06</v>
      </c>
      <c r="I8" s="877">
        <v>0</v>
      </c>
      <c r="J8" s="878">
        <v>0</v>
      </c>
      <c r="K8" s="879">
        <v>0.36359999999999998</v>
      </c>
      <c r="L8" s="880">
        <v>0.57569999999999999</v>
      </c>
      <c r="M8" s="881">
        <v>0.06</v>
      </c>
      <c r="AD8">
        <v>4</v>
      </c>
    </row>
    <row r="9" spans="1:30" x14ac:dyDescent="0.25">
      <c r="A9" s="1010"/>
      <c r="B9" s="1012"/>
      <c r="C9" s="1010"/>
      <c r="D9" s="1012"/>
      <c r="E9" s="855" t="s">
        <v>39</v>
      </c>
      <c r="F9" s="855" t="s">
        <v>37</v>
      </c>
      <c r="G9" s="855" t="s">
        <v>38</v>
      </c>
      <c r="H9" s="882">
        <v>0.1212</v>
      </c>
      <c r="I9" s="883">
        <v>0</v>
      </c>
      <c r="J9" s="884">
        <v>0.03</v>
      </c>
      <c r="K9" s="885">
        <v>0.75749999999999995</v>
      </c>
      <c r="L9" s="886">
        <v>0.1212</v>
      </c>
      <c r="M9" s="887">
        <v>0.09</v>
      </c>
      <c r="AD9">
        <v>4</v>
      </c>
    </row>
    <row r="10" spans="1:30" x14ac:dyDescent="0.25">
      <c r="A10" s="1010" t="s">
        <v>40</v>
      </c>
      <c r="B10" s="1020">
        <f>SUM(H10:H17)/8</f>
        <v>9.4500000000000001E-2</v>
      </c>
      <c r="C10" s="1010" t="s">
        <v>41</v>
      </c>
      <c r="D10" s="1018">
        <f>SUM(H10:H12)/3</f>
        <v>0.04</v>
      </c>
      <c r="E10" s="855" t="s">
        <v>42</v>
      </c>
      <c r="F10" s="855" t="s">
        <v>37</v>
      </c>
      <c r="G10" s="855" t="s">
        <v>38</v>
      </c>
      <c r="H10" s="888">
        <v>0.03</v>
      </c>
      <c r="I10" s="889">
        <v>0</v>
      </c>
      <c r="J10" s="890">
        <v>0.1515</v>
      </c>
      <c r="K10" s="891">
        <v>0.03</v>
      </c>
      <c r="L10" s="892">
        <v>0.75749999999999995</v>
      </c>
      <c r="M10" s="893">
        <v>0.06</v>
      </c>
      <c r="AD10">
        <v>4</v>
      </c>
    </row>
    <row r="11" spans="1:30" x14ac:dyDescent="0.25">
      <c r="A11" s="1010"/>
      <c r="B11" s="1012"/>
      <c r="C11" s="1010"/>
      <c r="D11" s="1012"/>
      <c r="E11" s="855" t="s">
        <v>43</v>
      </c>
      <c r="F11" s="855" t="s">
        <v>26</v>
      </c>
      <c r="G11" s="855" t="s">
        <v>34</v>
      </c>
      <c r="H11" s="894">
        <v>0</v>
      </c>
      <c r="I11" s="895">
        <v>0</v>
      </c>
      <c r="J11" s="896">
        <v>0.03</v>
      </c>
      <c r="K11" s="897">
        <v>0.72719999999999996</v>
      </c>
      <c r="L11" s="898">
        <v>0</v>
      </c>
      <c r="M11" s="899">
        <v>0.2424</v>
      </c>
      <c r="AD11">
        <v>4</v>
      </c>
    </row>
    <row r="12" spans="1:30" x14ac:dyDescent="0.25">
      <c r="A12" s="1010"/>
      <c r="B12" s="1012"/>
      <c r="C12" s="1010"/>
      <c r="D12" s="1012"/>
      <c r="E12" s="855" t="s">
        <v>45</v>
      </c>
      <c r="F12" s="855" t="s">
        <v>33</v>
      </c>
      <c r="G12" s="855" t="s">
        <v>38</v>
      </c>
      <c r="H12" s="900">
        <v>0.09</v>
      </c>
      <c r="I12" s="901">
        <v>0.03</v>
      </c>
      <c r="J12" s="902">
        <v>0.06</v>
      </c>
      <c r="K12" s="903">
        <v>0.09</v>
      </c>
      <c r="L12" s="904">
        <v>0.09</v>
      </c>
      <c r="M12" s="905">
        <v>0.72719999999999996</v>
      </c>
      <c r="AD12">
        <v>4</v>
      </c>
    </row>
    <row r="13" spans="1:30" x14ac:dyDescent="0.25">
      <c r="A13" s="1010"/>
      <c r="B13" s="1012"/>
      <c r="C13" s="1010" t="s">
        <v>46</v>
      </c>
      <c r="D13" s="1013">
        <f>SUM(H13:H14)/2</f>
        <v>0</v>
      </c>
      <c r="E13" s="855" t="s">
        <v>47</v>
      </c>
      <c r="F13" s="855" t="s">
        <v>33</v>
      </c>
      <c r="G13" s="855" t="s">
        <v>38</v>
      </c>
      <c r="H13" s="906">
        <v>0</v>
      </c>
      <c r="I13" s="907">
        <v>0</v>
      </c>
      <c r="J13" s="908">
        <v>0.03</v>
      </c>
      <c r="K13" s="909">
        <v>0</v>
      </c>
      <c r="L13" s="910">
        <v>0.21210000000000001</v>
      </c>
      <c r="M13" s="911">
        <v>0.75749999999999995</v>
      </c>
      <c r="AD13">
        <v>4</v>
      </c>
    </row>
    <row r="14" spans="1:30" x14ac:dyDescent="0.25">
      <c r="A14" s="1010"/>
      <c r="B14" s="1012"/>
      <c r="C14" s="1010"/>
      <c r="D14" s="1012"/>
      <c r="E14" s="855" t="s">
        <v>48</v>
      </c>
      <c r="F14" s="855" t="s">
        <v>26</v>
      </c>
      <c r="G14" s="855" t="s">
        <v>34</v>
      </c>
      <c r="H14" s="912">
        <v>0</v>
      </c>
      <c r="I14" s="913">
        <v>0</v>
      </c>
      <c r="J14" s="914">
        <v>0.1212</v>
      </c>
      <c r="K14" s="915">
        <v>0.87870000000000004</v>
      </c>
      <c r="L14" s="916">
        <v>0</v>
      </c>
      <c r="M14" s="917">
        <v>0</v>
      </c>
      <c r="AD14">
        <v>4</v>
      </c>
    </row>
    <row r="15" spans="1:30" x14ac:dyDescent="0.25">
      <c r="A15" s="1010"/>
      <c r="B15" s="1012"/>
      <c r="C15" s="1010" t="s">
        <v>49</v>
      </c>
      <c r="D15" s="1014">
        <f>SUM(H15:H17)/3</f>
        <v>0.21199999999999999</v>
      </c>
      <c r="E15" s="855" t="s">
        <v>50</v>
      </c>
      <c r="F15" s="855" t="s">
        <v>37</v>
      </c>
      <c r="G15" s="855" t="s">
        <v>34</v>
      </c>
      <c r="H15" s="918">
        <v>0</v>
      </c>
      <c r="I15" s="919">
        <v>0</v>
      </c>
      <c r="J15" s="920">
        <v>0.09</v>
      </c>
      <c r="K15" s="921">
        <v>0</v>
      </c>
      <c r="L15" s="922">
        <v>0.87870000000000004</v>
      </c>
      <c r="M15" s="923">
        <v>0.03</v>
      </c>
      <c r="AD15">
        <v>4</v>
      </c>
    </row>
    <row r="16" spans="1:30" x14ac:dyDescent="0.25">
      <c r="A16" s="1010"/>
      <c r="B16" s="1012"/>
      <c r="C16" s="1010"/>
      <c r="D16" s="1012"/>
      <c r="E16" s="855" t="s">
        <v>51</v>
      </c>
      <c r="F16" s="855" t="s">
        <v>26</v>
      </c>
      <c r="G16" s="855" t="s">
        <v>38</v>
      </c>
      <c r="H16" s="924">
        <v>0.60599999999999998</v>
      </c>
      <c r="I16" s="925">
        <v>0</v>
      </c>
      <c r="J16" s="926">
        <v>0.18179999999999999</v>
      </c>
      <c r="K16" s="927">
        <v>0.60599999999999998</v>
      </c>
      <c r="L16" s="928">
        <v>0.06</v>
      </c>
      <c r="M16" s="929">
        <v>0.1212</v>
      </c>
      <c r="AD16">
        <v>4</v>
      </c>
    </row>
    <row r="17" spans="1:30" x14ac:dyDescent="0.25">
      <c r="A17" s="1010"/>
      <c r="B17" s="1012"/>
      <c r="C17" s="1010"/>
      <c r="D17" s="1012"/>
      <c r="E17" s="855" t="s">
        <v>52</v>
      </c>
      <c r="F17" s="855" t="s">
        <v>26</v>
      </c>
      <c r="G17" s="855" t="s">
        <v>34</v>
      </c>
      <c r="H17" s="930">
        <v>0.03</v>
      </c>
      <c r="I17" s="931">
        <v>0</v>
      </c>
      <c r="J17" s="932">
        <v>0.06</v>
      </c>
      <c r="K17" s="933">
        <v>0.90900000000000003</v>
      </c>
      <c r="L17" s="934">
        <v>0.03</v>
      </c>
      <c r="M17" s="935">
        <v>0</v>
      </c>
      <c r="AD17">
        <v>4</v>
      </c>
    </row>
    <row r="18" spans="1:30" ht="26.25" x14ac:dyDescent="0.25">
      <c r="A18" s="1010" t="s">
        <v>53</v>
      </c>
      <c r="B18" s="1021">
        <f>SUM(H18:H24)/7</f>
        <v>0.36515714285714285</v>
      </c>
      <c r="C18" s="856" t="s">
        <v>54</v>
      </c>
      <c r="D18" s="936">
        <f>SUM(H18:H18)/1</f>
        <v>0.75749999999999995</v>
      </c>
      <c r="E18" s="855" t="s">
        <v>55</v>
      </c>
      <c r="F18" s="855" t="s">
        <v>26</v>
      </c>
      <c r="G18" s="855" t="s">
        <v>34</v>
      </c>
      <c r="H18" s="937">
        <v>0.75749999999999995</v>
      </c>
      <c r="I18" s="938">
        <v>0</v>
      </c>
      <c r="J18" s="939">
        <v>0.06</v>
      </c>
      <c r="K18" s="940">
        <v>0.75749999999999995</v>
      </c>
      <c r="L18" s="941">
        <v>0.1212</v>
      </c>
      <c r="M18" s="942">
        <v>0.06</v>
      </c>
      <c r="AD18">
        <v>4</v>
      </c>
    </row>
    <row r="19" spans="1:30" x14ac:dyDescent="0.25">
      <c r="A19" s="1010"/>
      <c r="B19" s="1012"/>
      <c r="C19" s="1010" t="s">
        <v>56</v>
      </c>
      <c r="D19" s="1015">
        <f>SUM(H19:H21)/3</f>
        <v>0.28249999999999997</v>
      </c>
      <c r="E19" s="855" t="s">
        <v>57</v>
      </c>
      <c r="F19" s="855" t="s">
        <v>37</v>
      </c>
      <c r="G19" s="855" t="s">
        <v>38</v>
      </c>
      <c r="H19" s="943">
        <v>0.1515</v>
      </c>
      <c r="I19" s="944">
        <v>0</v>
      </c>
      <c r="J19" s="945">
        <v>0.21210000000000001</v>
      </c>
      <c r="K19" s="946">
        <v>0.1515</v>
      </c>
      <c r="L19" s="947">
        <v>0.5454</v>
      </c>
      <c r="M19" s="948">
        <v>0.09</v>
      </c>
      <c r="AD19">
        <v>4</v>
      </c>
    </row>
    <row r="20" spans="1:30" x14ac:dyDescent="0.25">
      <c r="A20" s="1010"/>
      <c r="B20" s="1012"/>
      <c r="C20" s="1010"/>
      <c r="D20" s="1012"/>
      <c r="E20" s="855" t="s">
        <v>58</v>
      </c>
      <c r="F20" s="855" t="s">
        <v>26</v>
      </c>
      <c r="G20" s="855" t="s">
        <v>38</v>
      </c>
      <c r="H20" s="949">
        <v>0.09</v>
      </c>
      <c r="I20" s="950">
        <v>0.03</v>
      </c>
      <c r="J20" s="951">
        <v>0.57569999999999999</v>
      </c>
      <c r="K20" s="952">
        <v>0.30299999999999999</v>
      </c>
      <c r="L20" s="953">
        <v>0.09</v>
      </c>
      <c r="M20" s="954">
        <v>0</v>
      </c>
      <c r="AD20">
        <v>4</v>
      </c>
    </row>
    <row r="21" spans="1:30" x14ac:dyDescent="0.25">
      <c r="A21" s="1010"/>
      <c r="B21" s="1012"/>
      <c r="C21" s="1010"/>
      <c r="D21" s="1012"/>
      <c r="E21" s="855" t="s">
        <v>59</v>
      </c>
      <c r="F21" s="855" t="s">
        <v>26</v>
      </c>
      <c r="G21" s="855" t="s">
        <v>34</v>
      </c>
      <c r="H21" s="955">
        <v>0.60599999999999998</v>
      </c>
      <c r="I21" s="956">
        <v>0</v>
      </c>
      <c r="J21" s="957">
        <v>0.1515</v>
      </c>
      <c r="K21" s="958">
        <v>0.60599999999999998</v>
      </c>
      <c r="L21" s="959">
        <v>0.1212</v>
      </c>
      <c r="M21" s="960">
        <v>0.1212</v>
      </c>
      <c r="AD21">
        <v>4</v>
      </c>
    </row>
    <row r="22" spans="1:30" x14ac:dyDescent="0.25">
      <c r="A22" s="1010"/>
      <c r="B22" s="1012"/>
      <c r="C22" s="1010" t="s">
        <v>60</v>
      </c>
      <c r="D22" s="1011">
        <f>SUM(H22:H24)/3</f>
        <v>0.31703333333333333</v>
      </c>
      <c r="E22" s="855" t="s">
        <v>61</v>
      </c>
      <c r="F22" s="855" t="s">
        <v>26</v>
      </c>
      <c r="G22" s="855" t="s">
        <v>34</v>
      </c>
      <c r="H22" s="961">
        <v>0</v>
      </c>
      <c r="I22" s="962">
        <v>0</v>
      </c>
      <c r="J22" s="963">
        <v>0</v>
      </c>
      <c r="K22" s="964">
        <v>0.90900000000000003</v>
      </c>
      <c r="L22" s="965">
        <v>0.09</v>
      </c>
      <c r="M22" s="966">
        <v>0</v>
      </c>
      <c r="AD22">
        <v>4</v>
      </c>
    </row>
    <row r="23" spans="1:30" x14ac:dyDescent="0.25">
      <c r="A23" s="1010"/>
      <c r="B23" s="1012"/>
      <c r="C23" s="1010"/>
      <c r="D23" s="1012"/>
      <c r="E23" s="855" t="s">
        <v>62</v>
      </c>
      <c r="F23" s="855" t="s">
        <v>37</v>
      </c>
      <c r="G23" s="855" t="s">
        <v>38</v>
      </c>
      <c r="H23" s="967">
        <v>0.22389999999999999</v>
      </c>
      <c r="I23" s="968">
        <v>0</v>
      </c>
      <c r="J23" s="969">
        <v>0.21210000000000001</v>
      </c>
      <c r="K23" s="970">
        <v>0.36359999999999998</v>
      </c>
      <c r="L23" s="971">
        <v>0.2727</v>
      </c>
      <c r="M23" s="972">
        <v>0.1515</v>
      </c>
      <c r="AD23">
        <v>4</v>
      </c>
    </row>
    <row r="24" spans="1:30" x14ac:dyDescent="0.25">
      <c r="A24" s="1010"/>
      <c r="B24" s="1012"/>
      <c r="C24" s="1010"/>
      <c r="D24" s="1012"/>
      <c r="E24" s="855" t="s">
        <v>63</v>
      </c>
      <c r="F24" s="855" t="s">
        <v>37</v>
      </c>
      <c r="G24" s="855" t="s">
        <v>34</v>
      </c>
      <c r="H24" s="973">
        <v>0.72719999999999996</v>
      </c>
      <c r="I24" s="974">
        <v>0</v>
      </c>
      <c r="J24" s="975">
        <v>0.18179999999999999</v>
      </c>
      <c r="K24" s="976">
        <v>0.06</v>
      </c>
      <c r="L24" s="977">
        <v>0.72719999999999996</v>
      </c>
      <c r="M24" s="978">
        <v>0.03</v>
      </c>
      <c r="AD24">
        <v>4</v>
      </c>
    </row>
  </sheetData>
  <mergeCells count="20">
    <mergeCell ref="A5:A9"/>
    <mergeCell ref="B5:B9"/>
    <mergeCell ref="A10:A17"/>
    <mergeCell ref="B10:B17"/>
    <mergeCell ref="A18:A24"/>
    <mergeCell ref="B18:B24"/>
    <mergeCell ref="C6:C7"/>
    <mergeCell ref="D6:D7"/>
    <mergeCell ref="C8:C9"/>
    <mergeCell ref="D8:D9"/>
    <mergeCell ref="C10:C12"/>
    <mergeCell ref="D10:D12"/>
    <mergeCell ref="C22:C24"/>
    <mergeCell ref="D22:D24"/>
    <mergeCell ref="C13:C14"/>
    <mergeCell ref="D13:D14"/>
    <mergeCell ref="C15:C17"/>
    <mergeCell ref="D15:D17"/>
    <mergeCell ref="C19:C21"/>
    <mergeCell ref="D19:D21"/>
  </mergeCells>
  <pageMargins left="0.25" right="0.25" top="0.7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2027-3987-4A18-AD2D-D98495EAE8A4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979" t="s">
        <v>23</v>
      </c>
      <c r="B10" s="1029">
        <f>SUM(H10:H14)/5</f>
        <v>0.4</v>
      </c>
      <c r="C10" t="s">
        <v>24</v>
      </c>
      <c r="D10" s="487">
        <f>SUM(H10:H10)/1</f>
        <v>1</v>
      </c>
      <c r="E10" t="s">
        <v>25</v>
      </c>
      <c r="F10" t="s">
        <v>26</v>
      </c>
      <c r="G10" t="s">
        <v>34</v>
      </c>
      <c r="H10" s="367">
        <v>1</v>
      </c>
      <c r="I10" s="368">
        <v>0</v>
      </c>
      <c r="J10" s="369">
        <v>0</v>
      </c>
      <c r="K10" s="370">
        <v>1</v>
      </c>
      <c r="L10" s="371">
        <v>0</v>
      </c>
      <c r="M10" s="372">
        <v>0</v>
      </c>
      <c r="AD10">
        <v>4</v>
      </c>
    </row>
    <row r="11" spans="1:30" x14ac:dyDescent="0.25">
      <c r="A11" s="979"/>
      <c r="B11" s="979"/>
      <c r="C11" s="979" t="s">
        <v>28</v>
      </c>
      <c r="D11" s="1026">
        <f>SUM(H11:H12)/2</f>
        <v>0.5</v>
      </c>
      <c r="E11" t="s">
        <v>29</v>
      </c>
      <c r="F11" t="s">
        <v>30</v>
      </c>
      <c r="G11" t="s">
        <v>38</v>
      </c>
      <c r="H11" s="373">
        <v>0</v>
      </c>
      <c r="I11" s="374">
        <v>0</v>
      </c>
      <c r="J11" s="375">
        <v>0</v>
      </c>
      <c r="K11" s="376">
        <v>1</v>
      </c>
      <c r="L11" s="377">
        <v>0</v>
      </c>
      <c r="M11" s="378">
        <v>0</v>
      </c>
      <c r="AD11">
        <v>4</v>
      </c>
    </row>
    <row r="12" spans="1:30" x14ac:dyDescent="0.25">
      <c r="A12" s="979"/>
      <c r="B12" s="979"/>
      <c r="C12" s="979"/>
      <c r="D12" s="979"/>
      <c r="E12" t="s">
        <v>32</v>
      </c>
      <c r="F12" t="s">
        <v>33</v>
      </c>
      <c r="G12" t="s">
        <v>34</v>
      </c>
      <c r="H12" s="379">
        <v>1</v>
      </c>
      <c r="I12" s="380">
        <v>0</v>
      </c>
      <c r="J12" s="381">
        <v>0</v>
      </c>
      <c r="K12" s="382">
        <v>0</v>
      </c>
      <c r="L12" s="383">
        <v>0</v>
      </c>
      <c r="M12" s="384">
        <v>1</v>
      </c>
      <c r="AD12">
        <v>4</v>
      </c>
    </row>
    <row r="13" spans="1:30" x14ac:dyDescent="0.25">
      <c r="A13" s="979"/>
      <c r="B13" s="979"/>
      <c r="C13" s="979" t="s">
        <v>35</v>
      </c>
      <c r="D13" s="1027">
        <f>SUM(H13:H14)/2</f>
        <v>0</v>
      </c>
      <c r="E13" t="s">
        <v>36</v>
      </c>
      <c r="F13" t="s">
        <v>37</v>
      </c>
      <c r="G13" t="s">
        <v>38</v>
      </c>
      <c r="H13" s="385">
        <v>0</v>
      </c>
      <c r="I13" s="386">
        <v>0</v>
      </c>
      <c r="J13" s="387">
        <v>0</v>
      </c>
      <c r="K13" s="388">
        <v>0.5</v>
      </c>
      <c r="L13" s="389">
        <v>0</v>
      </c>
      <c r="M13" s="390">
        <v>0.5</v>
      </c>
      <c r="AD13">
        <v>4</v>
      </c>
    </row>
    <row r="14" spans="1:30" x14ac:dyDescent="0.25">
      <c r="A14" s="979"/>
      <c r="B14" s="979"/>
      <c r="C14" s="979"/>
      <c r="D14" s="979"/>
      <c r="E14" t="s">
        <v>39</v>
      </c>
      <c r="F14" t="s">
        <v>37</v>
      </c>
      <c r="G14" t="s">
        <v>38</v>
      </c>
      <c r="H14" s="391">
        <v>0</v>
      </c>
      <c r="I14" s="392">
        <v>0</v>
      </c>
      <c r="J14" s="393">
        <v>0</v>
      </c>
      <c r="K14" s="394">
        <v>1</v>
      </c>
      <c r="L14" s="395">
        <v>0</v>
      </c>
      <c r="M14" s="396">
        <v>0</v>
      </c>
      <c r="AD14">
        <v>4</v>
      </c>
    </row>
    <row r="15" spans="1:30" x14ac:dyDescent="0.25">
      <c r="A15" s="979" t="s">
        <v>40</v>
      </c>
      <c r="B15" s="1030">
        <f>SUM(H15:H22)/8</f>
        <v>0.6875</v>
      </c>
      <c r="C15" s="979" t="s">
        <v>41</v>
      </c>
      <c r="D15" s="1028">
        <f>SUM(H15:H17)/3</f>
        <v>0.66666666666666663</v>
      </c>
      <c r="E15" t="s">
        <v>42</v>
      </c>
      <c r="F15" t="s">
        <v>37</v>
      </c>
      <c r="G15" t="s">
        <v>34</v>
      </c>
      <c r="H15" s="397">
        <v>1</v>
      </c>
      <c r="I15" s="398">
        <v>0</v>
      </c>
      <c r="J15" s="399">
        <v>0</v>
      </c>
      <c r="K15" s="400">
        <v>0</v>
      </c>
      <c r="L15" s="401">
        <v>1</v>
      </c>
      <c r="M15" s="402">
        <v>0</v>
      </c>
      <c r="AD15">
        <v>4</v>
      </c>
    </row>
    <row r="16" spans="1:30" x14ac:dyDescent="0.25">
      <c r="A16" s="979"/>
      <c r="B16" s="979"/>
      <c r="C16" s="979"/>
      <c r="D16" s="979"/>
      <c r="E16" t="s">
        <v>43</v>
      </c>
      <c r="F16" t="s">
        <v>26</v>
      </c>
      <c r="G16" t="s">
        <v>31</v>
      </c>
      <c r="H16" s="403">
        <v>0.5</v>
      </c>
      <c r="I16" s="404">
        <v>0</v>
      </c>
      <c r="J16" s="405">
        <v>0</v>
      </c>
      <c r="K16" s="406">
        <v>0.5</v>
      </c>
      <c r="L16" s="407">
        <v>0</v>
      </c>
      <c r="M16" s="408">
        <v>0.5</v>
      </c>
      <c r="AD16">
        <v>4</v>
      </c>
    </row>
    <row r="17" spans="1:30" x14ac:dyDescent="0.25">
      <c r="A17" s="979"/>
      <c r="B17" s="979"/>
      <c r="C17" s="979"/>
      <c r="D17" s="979"/>
      <c r="E17" t="s">
        <v>45</v>
      </c>
      <c r="F17" t="s">
        <v>33</v>
      </c>
      <c r="G17" t="s">
        <v>31</v>
      </c>
      <c r="H17" s="409">
        <v>0.5</v>
      </c>
      <c r="I17" s="410">
        <v>0.5</v>
      </c>
      <c r="J17" s="411">
        <v>0</v>
      </c>
      <c r="K17" s="412">
        <v>0</v>
      </c>
      <c r="L17" s="413">
        <v>0</v>
      </c>
      <c r="M17" s="414">
        <v>0.5</v>
      </c>
      <c r="AD17">
        <v>4</v>
      </c>
    </row>
    <row r="18" spans="1:30" x14ac:dyDescent="0.25">
      <c r="A18" s="979"/>
      <c r="B18" s="979"/>
      <c r="C18" s="979" t="s">
        <v>46</v>
      </c>
      <c r="D18" s="1023">
        <f>SUM(H18:H19)/2</f>
        <v>0.75</v>
      </c>
      <c r="E18" t="s">
        <v>47</v>
      </c>
      <c r="F18" t="s">
        <v>33</v>
      </c>
      <c r="G18" t="s">
        <v>31</v>
      </c>
      <c r="H18" s="415">
        <v>0.5</v>
      </c>
      <c r="I18" s="416">
        <v>0</v>
      </c>
      <c r="J18" s="417">
        <v>0</v>
      </c>
      <c r="K18" s="418">
        <v>0</v>
      </c>
      <c r="L18" s="419">
        <v>0.5</v>
      </c>
      <c r="M18" s="420">
        <v>0.5</v>
      </c>
      <c r="AD18">
        <v>4</v>
      </c>
    </row>
    <row r="19" spans="1:30" x14ac:dyDescent="0.25">
      <c r="A19" s="979"/>
      <c r="B19" s="979"/>
      <c r="C19" s="979"/>
      <c r="D19" s="979"/>
      <c r="E19" t="s">
        <v>48</v>
      </c>
      <c r="F19" t="s">
        <v>26</v>
      </c>
      <c r="G19" t="s">
        <v>34</v>
      </c>
      <c r="H19" s="421">
        <v>1</v>
      </c>
      <c r="I19" s="422">
        <v>0</v>
      </c>
      <c r="J19" s="423">
        <v>0</v>
      </c>
      <c r="K19" s="424">
        <v>1</v>
      </c>
      <c r="L19" s="425">
        <v>0</v>
      </c>
      <c r="M19" s="426">
        <v>0</v>
      </c>
      <c r="AD19">
        <v>4</v>
      </c>
    </row>
    <row r="20" spans="1:30" x14ac:dyDescent="0.25">
      <c r="A20" s="979"/>
      <c r="B20" s="979"/>
      <c r="C20" s="979" t="s">
        <v>49</v>
      </c>
      <c r="D20" s="1024">
        <f>SUM(H20:H22)/3</f>
        <v>0.66666666666666663</v>
      </c>
      <c r="E20" t="s">
        <v>50</v>
      </c>
      <c r="F20" t="s">
        <v>37</v>
      </c>
      <c r="G20" t="s">
        <v>34</v>
      </c>
      <c r="H20" s="427">
        <v>1</v>
      </c>
      <c r="I20" s="428">
        <v>0</v>
      </c>
      <c r="J20" s="429">
        <v>0</v>
      </c>
      <c r="K20" s="430">
        <v>0</v>
      </c>
      <c r="L20" s="431">
        <v>1</v>
      </c>
      <c r="M20" s="432">
        <v>0</v>
      </c>
      <c r="AD20">
        <v>4</v>
      </c>
    </row>
    <row r="21" spans="1:30" x14ac:dyDescent="0.25">
      <c r="A21" s="979"/>
      <c r="B21" s="979"/>
      <c r="C21" s="979"/>
      <c r="D21" s="979"/>
      <c r="E21" t="s">
        <v>51</v>
      </c>
      <c r="F21" t="s">
        <v>26</v>
      </c>
      <c r="G21" t="s">
        <v>38</v>
      </c>
      <c r="H21" s="433">
        <v>0</v>
      </c>
      <c r="I21" s="434">
        <v>0</v>
      </c>
      <c r="J21" s="435">
        <v>0.5</v>
      </c>
      <c r="K21" s="436">
        <v>0</v>
      </c>
      <c r="L21" s="437">
        <v>0</v>
      </c>
      <c r="M21" s="438">
        <v>0.5</v>
      </c>
      <c r="AD21">
        <v>4</v>
      </c>
    </row>
    <row r="22" spans="1:30" x14ac:dyDescent="0.25">
      <c r="A22" s="979"/>
      <c r="B22" s="979"/>
      <c r="C22" s="979"/>
      <c r="D22" s="979"/>
      <c r="E22" t="s">
        <v>52</v>
      </c>
      <c r="F22" t="s">
        <v>26</v>
      </c>
      <c r="G22" t="s">
        <v>34</v>
      </c>
      <c r="H22" s="439">
        <v>1</v>
      </c>
      <c r="I22" s="440">
        <v>0</v>
      </c>
      <c r="J22" s="441">
        <v>0</v>
      </c>
      <c r="K22" s="442">
        <v>1</v>
      </c>
      <c r="L22" s="443">
        <v>0</v>
      </c>
      <c r="M22" s="444">
        <v>0</v>
      </c>
      <c r="AD22">
        <v>4</v>
      </c>
    </row>
    <row r="23" spans="1:30" x14ac:dyDescent="0.25">
      <c r="A23" s="979" t="s">
        <v>53</v>
      </c>
      <c r="B23" s="1031">
        <f>SUM(H23:H29)/7</f>
        <v>0.5714285714285714</v>
      </c>
      <c r="C23" t="s">
        <v>54</v>
      </c>
      <c r="D23" s="488">
        <f>SUM(H23:H23)/1</f>
        <v>0.5</v>
      </c>
      <c r="E23" t="s">
        <v>55</v>
      </c>
      <c r="F23" t="s">
        <v>26</v>
      </c>
      <c r="G23" t="s">
        <v>31</v>
      </c>
      <c r="H23" s="445">
        <v>0.5</v>
      </c>
      <c r="I23" s="446">
        <v>0</v>
      </c>
      <c r="J23" s="447">
        <v>0</v>
      </c>
      <c r="K23" s="448">
        <v>0.5</v>
      </c>
      <c r="L23" s="449">
        <v>0</v>
      </c>
      <c r="M23" s="450">
        <v>0.5</v>
      </c>
      <c r="AD23">
        <v>4</v>
      </c>
    </row>
    <row r="24" spans="1:30" x14ac:dyDescent="0.25">
      <c r="A24" s="979"/>
      <c r="B24" s="979"/>
      <c r="C24" s="979" t="s">
        <v>56</v>
      </c>
      <c r="D24" s="1025">
        <f>SUM(H24:H26)/3</f>
        <v>0.66666666666666663</v>
      </c>
      <c r="E24" t="s">
        <v>57</v>
      </c>
      <c r="F24" t="s">
        <v>37</v>
      </c>
      <c r="G24" t="s">
        <v>31</v>
      </c>
      <c r="H24" s="451">
        <v>0.5</v>
      </c>
      <c r="I24" s="452">
        <v>0</v>
      </c>
      <c r="J24" s="453">
        <v>0</v>
      </c>
      <c r="K24" s="454">
        <v>0.5</v>
      </c>
      <c r="L24" s="455">
        <v>0.5</v>
      </c>
      <c r="M24" s="456">
        <v>0</v>
      </c>
      <c r="AD24">
        <v>4</v>
      </c>
    </row>
    <row r="25" spans="1:30" x14ac:dyDescent="0.25">
      <c r="A25" s="979"/>
      <c r="B25" s="979"/>
      <c r="C25" s="979"/>
      <c r="D25" s="979"/>
      <c r="E25" t="s">
        <v>58</v>
      </c>
      <c r="F25" t="s">
        <v>26</v>
      </c>
      <c r="G25" t="s">
        <v>34</v>
      </c>
      <c r="H25" s="457">
        <v>1</v>
      </c>
      <c r="I25" s="458">
        <v>0</v>
      </c>
      <c r="J25" s="459">
        <v>0</v>
      </c>
      <c r="K25" s="460">
        <v>1</v>
      </c>
      <c r="L25" s="461">
        <v>0</v>
      </c>
      <c r="M25" s="462">
        <v>0</v>
      </c>
      <c r="AD25">
        <v>4</v>
      </c>
    </row>
    <row r="26" spans="1:30" x14ac:dyDescent="0.25">
      <c r="A26" s="979"/>
      <c r="B26" s="979"/>
      <c r="C26" s="979"/>
      <c r="D26" s="979"/>
      <c r="E26" t="s">
        <v>59</v>
      </c>
      <c r="F26" t="s">
        <v>26</v>
      </c>
      <c r="G26" t="s">
        <v>31</v>
      </c>
      <c r="H26" s="463">
        <v>0.5</v>
      </c>
      <c r="I26" s="464">
        <v>0</v>
      </c>
      <c r="J26" s="465">
        <v>0.5</v>
      </c>
      <c r="K26" s="466">
        <v>0.5</v>
      </c>
      <c r="L26" s="467">
        <v>0</v>
      </c>
      <c r="M26" s="468">
        <v>0</v>
      </c>
      <c r="AD26">
        <v>4</v>
      </c>
    </row>
    <row r="27" spans="1:30" x14ac:dyDescent="0.25">
      <c r="A27" s="979"/>
      <c r="B27" s="979"/>
      <c r="C27" s="979" t="s">
        <v>60</v>
      </c>
      <c r="D27" s="1022">
        <f>SUM(H27:H29)/3</f>
        <v>0.5</v>
      </c>
      <c r="E27" t="s">
        <v>61</v>
      </c>
      <c r="F27" t="s">
        <v>26</v>
      </c>
      <c r="G27" t="s">
        <v>34</v>
      </c>
      <c r="H27" s="469">
        <v>1</v>
      </c>
      <c r="I27" s="470">
        <v>0</v>
      </c>
      <c r="J27" s="471">
        <v>0</v>
      </c>
      <c r="K27" s="472">
        <v>1</v>
      </c>
      <c r="L27" s="473">
        <v>0</v>
      </c>
      <c r="M27" s="474">
        <v>0</v>
      </c>
      <c r="AD27">
        <v>4</v>
      </c>
    </row>
    <row r="28" spans="1:30" x14ac:dyDescent="0.25">
      <c r="A28" s="979"/>
      <c r="B28" s="979"/>
      <c r="C28" s="979"/>
      <c r="D28" s="979"/>
      <c r="E28" t="s">
        <v>62</v>
      </c>
      <c r="F28" t="s">
        <v>37</v>
      </c>
      <c r="G28" t="s">
        <v>38</v>
      </c>
      <c r="H28" s="475">
        <v>0</v>
      </c>
      <c r="I28" s="476">
        <v>0</v>
      </c>
      <c r="J28" s="477">
        <v>0.5</v>
      </c>
      <c r="K28" s="478">
        <v>0.5</v>
      </c>
      <c r="L28" s="479">
        <v>0</v>
      </c>
      <c r="M28" s="480">
        <v>0</v>
      </c>
      <c r="AD28">
        <v>4</v>
      </c>
    </row>
    <row r="29" spans="1:30" x14ac:dyDescent="0.25">
      <c r="A29" s="979"/>
      <c r="B29" s="979"/>
      <c r="C29" s="979"/>
      <c r="D29" s="979"/>
      <c r="E29" t="s">
        <v>63</v>
      </c>
      <c r="F29" t="s">
        <v>37</v>
      </c>
      <c r="G29" t="s">
        <v>31</v>
      </c>
      <c r="H29" s="481">
        <v>0.5</v>
      </c>
      <c r="I29" s="482">
        <v>0</v>
      </c>
      <c r="J29" s="483">
        <v>0.5</v>
      </c>
      <c r="K29" s="484">
        <v>0</v>
      </c>
      <c r="L29" s="485">
        <v>0.5</v>
      </c>
      <c r="M29" s="486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3723-7F44-465E-BD88-538E59555C9C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979" t="s">
        <v>23</v>
      </c>
      <c r="B10" s="1039">
        <f>SUM(H10:H14)/5</f>
        <v>0.5</v>
      </c>
      <c r="C10" t="s">
        <v>24</v>
      </c>
      <c r="D10" s="609">
        <f>SUM(H10:H10)/1</f>
        <v>1</v>
      </c>
      <c r="E10" t="s">
        <v>25</v>
      </c>
      <c r="F10" t="s">
        <v>26</v>
      </c>
      <c r="G10" t="s">
        <v>34</v>
      </c>
      <c r="H10" s="489">
        <v>1</v>
      </c>
      <c r="I10" s="490">
        <v>0</v>
      </c>
      <c r="J10" s="491">
        <v>0</v>
      </c>
      <c r="K10" s="492">
        <v>1</v>
      </c>
      <c r="L10" s="493">
        <v>0</v>
      </c>
      <c r="M10" s="494">
        <v>0</v>
      </c>
      <c r="AD10">
        <v>4</v>
      </c>
    </row>
    <row r="11" spans="1:30" x14ac:dyDescent="0.25">
      <c r="A11" s="979"/>
      <c r="B11" s="979"/>
      <c r="C11" s="979" t="s">
        <v>28</v>
      </c>
      <c r="D11" s="1036">
        <f>SUM(H11:H12)/2</f>
        <v>0.5</v>
      </c>
      <c r="E11" t="s">
        <v>29</v>
      </c>
      <c r="F11" t="s">
        <v>30</v>
      </c>
      <c r="G11" t="s">
        <v>38</v>
      </c>
      <c r="H11" s="495">
        <v>0</v>
      </c>
      <c r="I11" s="496">
        <v>0</v>
      </c>
      <c r="J11" s="497">
        <v>0</v>
      </c>
      <c r="K11" s="498">
        <v>1</v>
      </c>
      <c r="L11" s="499">
        <v>0</v>
      </c>
      <c r="M11" s="500">
        <v>0</v>
      </c>
      <c r="AD11">
        <v>4</v>
      </c>
    </row>
    <row r="12" spans="1:30" x14ac:dyDescent="0.25">
      <c r="A12" s="979"/>
      <c r="B12" s="979"/>
      <c r="C12" s="979"/>
      <c r="D12" s="979"/>
      <c r="E12" t="s">
        <v>32</v>
      </c>
      <c r="F12" t="s">
        <v>33</v>
      </c>
      <c r="G12" t="s">
        <v>34</v>
      </c>
      <c r="H12" s="501">
        <v>1</v>
      </c>
      <c r="I12" s="502">
        <v>0</v>
      </c>
      <c r="J12" s="503">
        <v>0</v>
      </c>
      <c r="K12" s="504">
        <v>0</v>
      </c>
      <c r="L12" s="505">
        <v>0</v>
      </c>
      <c r="M12" s="506">
        <v>1</v>
      </c>
      <c r="AD12">
        <v>4</v>
      </c>
    </row>
    <row r="13" spans="1:30" x14ac:dyDescent="0.25">
      <c r="A13" s="979"/>
      <c r="B13" s="979"/>
      <c r="C13" s="979" t="s">
        <v>35</v>
      </c>
      <c r="D13" s="1037">
        <f>SUM(H13:H14)/2</f>
        <v>0.25</v>
      </c>
      <c r="E13" t="s">
        <v>36</v>
      </c>
      <c r="F13" t="s">
        <v>37</v>
      </c>
      <c r="G13" t="s">
        <v>31</v>
      </c>
      <c r="H13" s="507">
        <v>0.5</v>
      </c>
      <c r="I13" s="508">
        <v>0</v>
      </c>
      <c r="J13" s="509">
        <v>0</v>
      </c>
      <c r="K13" s="510">
        <v>0.5</v>
      </c>
      <c r="L13" s="511">
        <v>0.5</v>
      </c>
      <c r="M13" s="512">
        <v>0</v>
      </c>
      <c r="AD13">
        <v>4</v>
      </c>
    </row>
    <row r="14" spans="1:30" x14ac:dyDescent="0.25">
      <c r="A14" s="979"/>
      <c r="B14" s="979"/>
      <c r="C14" s="979"/>
      <c r="D14" s="979"/>
      <c r="E14" t="s">
        <v>39</v>
      </c>
      <c r="F14" t="s">
        <v>37</v>
      </c>
      <c r="G14" t="s">
        <v>38</v>
      </c>
      <c r="H14" s="513">
        <v>0</v>
      </c>
      <c r="I14" s="514">
        <v>0</v>
      </c>
      <c r="J14" s="515">
        <v>0</v>
      </c>
      <c r="K14" s="516">
        <v>0.5</v>
      </c>
      <c r="L14" s="517">
        <v>0</v>
      </c>
      <c r="M14" s="518">
        <v>0.5</v>
      </c>
      <c r="AD14">
        <v>4</v>
      </c>
    </row>
    <row r="15" spans="1:30" x14ac:dyDescent="0.25">
      <c r="A15" s="979" t="s">
        <v>40</v>
      </c>
      <c r="B15" s="1040">
        <f>SUM(H15:H22)/8</f>
        <v>0.875</v>
      </c>
      <c r="C15" s="979" t="s">
        <v>41</v>
      </c>
      <c r="D15" s="1038">
        <f>SUM(H15:H17)/3</f>
        <v>0.83333333333333337</v>
      </c>
      <c r="E15" t="s">
        <v>42</v>
      </c>
      <c r="F15" t="s">
        <v>37</v>
      </c>
      <c r="G15" t="s">
        <v>31</v>
      </c>
      <c r="H15" s="519">
        <v>0.5</v>
      </c>
      <c r="I15" s="520">
        <v>0</v>
      </c>
      <c r="J15" s="521">
        <v>0.5</v>
      </c>
      <c r="K15" s="522">
        <v>0</v>
      </c>
      <c r="L15" s="523">
        <v>0.5</v>
      </c>
      <c r="M15" s="524">
        <v>0</v>
      </c>
      <c r="AD15">
        <v>4</v>
      </c>
    </row>
    <row r="16" spans="1:30" x14ac:dyDescent="0.25">
      <c r="A16" s="979"/>
      <c r="B16" s="979"/>
      <c r="C16" s="979"/>
      <c r="D16" s="979"/>
      <c r="E16" t="s">
        <v>43</v>
      </c>
      <c r="F16" t="s">
        <v>26</v>
      </c>
      <c r="G16" t="s">
        <v>34</v>
      </c>
      <c r="H16" s="525">
        <v>1</v>
      </c>
      <c r="I16" s="526">
        <v>0</v>
      </c>
      <c r="J16" s="527">
        <v>0</v>
      </c>
      <c r="K16" s="528">
        <v>1</v>
      </c>
      <c r="L16" s="529">
        <v>0</v>
      </c>
      <c r="M16" s="530">
        <v>0</v>
      </c>
      <c r="AD16">
        <v>4</v>
      </c>
    </row>
    <row r="17" spans="1:30" x14ac:dyDescent="0.25">
      <c r="A17" s="979"/>
      <c r="B17" s="979"/>
      <c r="C17" s="979"/>
      <c r="D17" s="979"/>
      <c r="E17" t="s">
        <v>45</v>
      </c>
      <c r="F17" t="s">
        <v>33</v>
      </c>
      <c r="G17" t="s">
        <v>34</v>
      </c>
      <c r="H17" s="531">
        <v>1</v>
      </c>
      <c r="I17" s="532">
        <v>0</v>
      </c>
      <c r="J17" s="533">
        <v>0</v>
      </c>
      <c r="K17" s="534">
        <v>0</v>
      </c>
      <c r="L17" s="535">
        <v>0</v>
      </c>
      <c r="M17" s="536">
        <v>1</v>
      </c>
      <c r="AD17">
        <v>4</v>
      </c>
    </row>
    <row r="18" spans="1:30" x14ac:dyDescent="0.25">
      <c r="A18" s="979"/>
      <c r="B18" s="979"/>
      <c r="C18" s="979" t="s">
        <v>46</v>
      </c>
      <c r="D18" s="1033">
        <f>SUM(H18:H19)/2</f>
        <v>1</v>
      </c>
      <c r="E18" t="s">
        <v>47</v>
      </c>
      <c r="F18" t="s">
        <v>33</v>
      </c>
      <c r="G18" t="s">
        <v>34</v>
      </c>
      <c r="H18" s="537">
        <v>1</v>
      </c>
      <c r="I18" s="538">
        <v>0</v>
      </c>
      <c r="J18" s="539">
        <v>0</v>
      </c>
      <c r="K18" s="540">
        <v>0</v>
      </c>
      <c r="L18" s="541">
        <v>0</v>
      </c>
      <c r="M18" s="542">
        <v>1</v>
      </c>
      <c r="AD18">
        <v>4</v>
      </c>
    </row>
    <row r="19" spans="1:30" x14ac:dyDescent="0.25">
      <c r="A19" s="979"/>
      <c r="B19" s="979"/>
      <c r="C19" s="979"/>
      <c r="D19" s="979"/>
      <c r="E19" t="s">
        <v>48</v>
      </c>
      <c r="F19" t="s">
        <v>26</v>
      </c>
      <c r="G19" t="s">
        <v>34</v>
      </c>
      <c r="H19" s="543">
        <v>1</v>
      </c>
      <c r="I19" s="544">
        <v>0</v>
      </c>
      <c r="J19" s="545">
        <v>0</v>
      </c>
      <c r="K19" s="546">
        <v>1</v>
      </c>
      <c r="L19" s="547">
        <v>0</v>
      </c>
      <c r="M19" s="548">
        <v>0</v>
      </c>
      <c r="AD19">
        <v>4</v>
      </c>
    </row>
    <row r="20" spans="1:30" x14ac:dyDescent="0.25">
      <c r="A20" s="979"/>
      <c r="B20" s="979"/>
      <c r="C20" s="979" t="s">
        <v>49</v>
      </c>
      <c r="D20" s="1034">
        <f>SUM(H20:H22)/3</f>
        <v>0.83333333333333337</v>
      </c>
      <c r="E20" t="s">
        <v>50</v>
      </c>
      <c r="F20" t="s">
        <v>37</v>
      </c>
      <c r="G20" t="s">
        <v>34</v>
      </c>
      <c r="H20" s="549">
        <v>1</v>
      </c>
      <c r="I20" s="550">
        <v>0</v>
      </c>
      <c r="J20" s="551">
        <v>0</v>
      </c>
      <c r="K20" s="552">
        <v>0</v>
      </c>
      <c r="L20" s="553">
        <v>1</v>
      </c>
      <c r="M20" s="554">
        <v>0</v>
      </c>
      <c r="AD20">
        <v>4</v>
      </c>
    </row>
    <row r="21" spans="1:30" x14ac:dyDescent="0.25">
      <c r="A21" s="979"/>
      <c r="B21" s="979"/>
      <c r="C21" s="979"/>
      <c r="D21" s="979"/>
      <c r="E21" t="s">
        <v>51</v>
      </c>
      <c r="F21" t="s">
        <v>26</v>
      </c>
      <c r="G21" t="s">
        <v>31</v>
      </c>
      <c r="H21" s="555">
        <v>0.5</v>
      </c>
      <c r="I21" s="556">
        <v>0</v>
      </c>
      <c r="J21" s="557">
        <v>0</v>
      </c>
      <c r="K21" s="558">
        <v>0.5</v>
      </c>
      <c r="L21" s="559">
        <v>0.5</v>
      </c>
      <c r="M21" s="560">
        <v>0</v>
      </c>
      <c r="AD21">
        <v>4</v>
      </c>
    </row>
    <row r="22" spans="1:30" x14ac:dyDescent="0.25">
      <c r="A22" s="979"/>
      <c r="B22" s="979"/>
      <c r="C22" s="979"/>
      <c r="D22" s="979"/>
      <c r="E22" t="s">
        <v>52</v>
      </c>
      <c r="F22" t="s">
        <v>26</v>
      </c>
      <c r="G22" t="s">
        <v>34</v>
      </c>
      <c r="H22" s="561">
        <v>1</v>
      </c>
      <c r="I22" s="562">
        <v>0</v>
      </c>
      <c r="J22" s="563">
        <v>0</v>
      </c>
      <c r="K22" s="564">
        <v>1</v>
      </c>
      <c r="L22" s="565">
        <v>0</v>
      </c>
      <c r="M22" s="566">
        <v>0</v>
      </c>
      <c r="AD22">
        <v>4</v>
      </c>
    </row>
    <row r="23" spans="1:30" x14ac:dyDescent="0.25">
      <c r="A23" s="979" t="s">
        <v>53</v>
      </c>
      <c r="B23" s="1041">
        <f>SUM(H23:H29)/7</f>
        <v>0.7142857142857143</v>
      </c>
      <c r="C23" t="s">
        <v>54</v>
      </c>
      <c r="D23" s="610">
        <f>SUM(H23:H23)/1</f>
        <v>0.5</v>
      </c>
      <c r="E23" t="s">
        <v>55</v>
      </c>
      <c r="F23" t="s">
        <v>26</v>
      </c>
      <c r="G23" t="s">
        <v>31</v>
      </c>
      <c r="H23" s="567">
        <v>0.5</v>
      </c>
      <c r="I23" s="568">
        <v>0</v>
      </c>
      <c r="J23" s="569">
        <v>0</v>
      </c>
      <c r="K23" s="570">
        <v>0.5</v>
      </c>
      <c r="L23" s="571">
        <v>0.5</v>
      </c>
      <c r="M23" s="572">
        <v>0</v>
      </c>
      <c r="AD23">
        <v>4</v>
      </c>
    </row>
    <row r="24" spans="1:30" x14ac:dyDescent="0.25">
      <c r="A24" s="979"/>
      <c r="B24" s="979"/>
      <c r="C24" s="979" t="s">
        <v>56</v>
      </c>
      <c r="D24" s="1035">
        <f>SUM(H24:H26)/3</f>
        <v>0.66666666666666663</v>
      </c>
      <c r="E24" t="s">
        <v>57</v>
      </c>
      <c r="F24" t="s">
        <v>37</v>
      </c>
      <c r="G24" t="s">
        <v>31</v>
      </c>
      <c r="H24" s="573">
        <v>0.5</v>
      </c>
      <c r="I24" s="574">
        <v>0</v>
      </c>
      <c r="J24" s="575">
        <v>0.5</v>
      </c>
      <c r="K24" s="576">
        <v>0</v>
      </c>
      <c r="L24" s="577">
        <v>0.5</v>
      </c>
      <c r="M24" s="578">
        <v>0</v>
      </c>
      <c r="AD24">
        <v>4</v>
      </c>
    </row>
    <row r="25" spans="1:30" x14ac:dyDescent="0.25">
      <c r="A25" s="979"/>
      <c r="B25" s="979"/>
      <c r="C25" s="979"/>
      <c r="D25" s="979"/>
      <c r="E25" t="s">
        <v>58</v>
      </c>
      <c r="F25" t="s">
        <v>26</v>
      </c>
      <c r="G25" t="s">
        <v>31</v>
      </c>
      <c r="H25" s="579">
        <v>0.5</v>
      </c>
      <c r="I25" s="580">
        <v>0</v>
      </c>
      <c r="J25" s="581">
        <v>0.5</v>
      </c>
      <c r="K25" s="582">
        <v>0.5</v>
      </c>
      <c r="L25" s="583">
        <v>0</v>
      </c>
      <c r="M25" s="584">
        <v>0</v>
      </c>
      <c r="AD25">
        <v>4</v>
      </c>
    </row>
    <row r="26" spans="1:30" x14ac:dyDescent="0.25">
      <c r="A26" s="979"/>
      <c r="B26" s="979"/>
      <c r="C26" s="979"/>
      <c r="D26" s="979"/>
      <c r="E26" t="s">
        <v>59</v>
      </c>
      <c r="F26" t="s">
        <v>26</v>
      </c>
      <c r="G26" t="s">
        <v>34</v>
      </c>
      <c r="H26" s="585">
        <v>1</v>
      </c>
      <c r="I26" s="586">
        <v>0</v>
      </c>
      <c r="J26" s="587">
        <v>0</v>
      </c>
      <c r="K26" s="588">
        <v>1</v>
      </c>
      <c r="L26" s="589">
        <v>0</v>
      </c>
      <c r="M26" s="590">
        <v>0</v>
      </c>
      <c r="AD26">
        <v>4</v>
      </c>
    </row>
    <row r="27" spans="1:30" x14ac:dyDescent="0.25">
      <c r="A27" s="979"/>
      <c r="B27" s="979"/>
      <c r="C27" s="979" t="s">
        <v>60</v>
      </c>
      <c r="D27" s="1032">
        <f>SUM(H27:H29)/3</f>
        <v>0.83333333333333337</v>
      </c>
      <c r="E27" t="s">
        <v>61</v>
      </c>
      <c r="F27" t="s">
        <v>26</v>
      </c>
      <c r="G27" t="s">
        <v>34</v>
      </c>
      <c r="H27" s="591">
        <v>1</v>
      </c>
      <c r="I27" s="592">
        <v>0</v>
      </c>
      <c r="J27" s="593">
        <v>0</v>
      </c>
      <c r="K27" s="594">
        <v>1</v>
      </c>
      <c r="L27" s="595">
        <v>0</v>
      </c>
      <c r="M27" s="596">
        <v>0</v>
      </c>
      <c r="AD27">
        <v>4</v>
      </c>
    </row>
    <row r="28" spans="1:30" x14ac:dyDescent="0.25">
      <c r="A28" s="979"/>
      <c r="B28" s="979"/>
      <c r="C28" s="979"/>
      <c r="D28" s="979"/>
      <c r="E28" t="s">
        <v>62</v>
      </c>
      <c r="F28" t="s">
        <v>37</v>
      </c>
      <c r="G28" t="s">
        <v>31</v>
      </c>
      <c r="H28" s="597">
        <v>0.5</v>
      </c>
      <c r="I28" s="598">
        <v>0</v>
      </c>
      <c r="J28" s="599">
        <v>0</v>
      </c>
      <c r="K28" s="600">
        <v>0</v>
      </c>
      <c r="L28" s="601">
        <v>0.5</v>
      </c>
      <c r="M28" s="602">
        <v>0.5</v>
      </c>
      <c r="AD28">
        <v>4</v>
      </c>
    </row>
    <row r="29" spans="1:30" x14ac:dyDescent="0.25">
      <c r="A29" s="979"/>
      <c r="B29" s="979"/>
      <c r="C29" s="979"/>
      <c r="D29" s="979"/>
      <c r="E29" t="s">
        <v>63</v>
      </c>
      <c r="F29" t="s">
        <v>37</v>
      </c>
      <c r="G29" t="s">
        <v>34</v>
      </c>
      <c r="H29" s="603">
        <v>1</v>
      </c>
      <c r="I29" s="604">
        <v>0</v>
      </c>
      <c r="J29" s="605">
        <v>0</v>
      </c>
      <c r="K29" s="606">
        <v>0</v>
      </c>
      <c r="L29" s="607">
        <v>1</v>
      </c>
      <c r="M29" s="608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C5B2-70AC-42D0-96AA-6C22F856A106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979" t="s">
        <v>23</v>
      </c>
      <c r="B10" s="1049">
        <f>SUM(H10:H14)/5</f>
        <v>0.8</v>
      </c>
      <c r="C10" t="s">
        <v>24</v>
      </c>
      <c r="D10" s="731">
        <f>SUM(H10:H10)/1</f>
        <v>1</v>
      </c>
      <c r="E10" t="s">
        <v>25</v>
      </c>
      <c r="F10" t="s">
        <v>26</v>
      </c>
      <c r="G10" t="s">
        <v>34</v>
      </c>
      <c r="H10" s="611">
        <v>1</v>
      </c>
      <c r="I10" s="612">
        <v>0</v>
      </c>
      <c r="J10" s="613">
        <v>0</v>
      </c>
      <c r="K10" s="614">
        <v>1</v>
      </c>
      <c r="L10" s="615">
        <v>0</v>
      </c>
      <c r="M10" s="616">
        <v>0</v>
      </c>
      <c r="AD10">
        <v>4</v>
      </c>
    </row>
    <row r="11" spans="1:30" x14ac:dyDescent="0.25">
      <c r="A11" s="979"/>
      <c r="B11" s="979"/>
      <c r="C11" s="979" t="s">
        <v>28</v>
      </c>
      <c r="D11" s="1046">
        <f>SUM(H11:H12)/2</f>
        <v>1</v>
      </c>
      <c r="E11" t="s">
        <v>29</v>
      </c>
      <c r="F11" t="s">
        <v>30</v>
      </c>
      <c r="G11" t="s">
        <v>34</v>
      </c>
      <c r="H11" s="617">
        <v>1</v>
      </c>
      <c r="I11" s="618">
        <v>0</v>
      </c>
      <c r="J11" s="619">
        <v>1</v>
      </c>
      <c r="K11" s="620">
        <v>0</v>
      </c>
      <c r="L11" s="621">
        <v>0</v>
      </c>
      <c r="M11" s="622">
        <v>0</v>
      </c>
      <c r="AD11">
        <v>4</v>
      </c>
    </row>
    <row r="12" spans="1:30" x14ac:dyDescent="0.25">
      <c r="A12" s="979"/>
      <c r="B12" s="979"/>
      <c r="C12" s="979"/>
      <c r="D12" s="979"/>
      <c r="E12" t="s">
        <v>32</v>
      </c>
      <c r="F12" t="s">
        <v>33</v>
      </c>
      <c r="G12" t="s">
        <v>34</v>
      </c>
      <c r="H12" s="623">
        <v>1</v>
      </c>
      <c r="I12" s="624">
        <v>0</v>
      </c>
      <c r="J12" s="625">
        <v>0</v>
      </c>
      <c r="K12" s="626">
        <v>0</v>
      </c>
      <c r="L12" s="627">
        <v>0</v>
      </c>
      <c r="M12" s="628">
        <v>1</v>
      </c>
      <c r="AD12">
        <v>4</v>
      </c>
    </row>
    <row r="13" spans="1:30" x14ac:dyDescent="0.25">
      <c r="A13" s="979"/>
      <c r="B13" s="979"/>
      <c r="C13" s="979" t="s">
        <v>35</v>
      </c>
      <c r="D13" s="1047">
        <f>SUM(H13:H14)/2</f>
        <v>0.5</v>
      </c>
      <c r="E13" t="s">
        <v>36</v>
      </c>
      <c r="F13" t="s">
        <v>37</v>
      </c>
      <c r="G13" t="s">
        <v>34</v>
      </c>
      <c r="H13" s="629">
        <v>1</v>
      </c>
      <c r="I13" s="630">
        <v>0</v>
      </c>
      <c r="J13" s="631">
        <v>0</v>
      </c>
      <c r="K13" s="632">
        <v>0</v>
      </c>
      <c r="L13" s="633">
        <v>1</v>
      </c>
      <c r="M13" s="634">
        <v>0</v>
      </c>
      <c r="AD13">
        <v>4</v>
      </c>
    </row>
    <row r="14" spans="1:30" x14ac:dyDescent="0.25">
      <c r="A14" s="979"/>
      <c r="B14" s="979"/>
      <c r="C14" s="979"/>
      <c r="D14" s="979"/>
      <c r="E14" t="s">
        <v>39</v>
      </c>
      <c r="F14" t="s">
        <v>37</v>
      </c>
      <c r="G14" t="s">
        <v>38</v>
      </c>
      <c r="H14" s="635">
        <v>0</v>
      </c>
      <c r="I14" s="636">
        <v>0</v>
      </c>
      <c r="J14" s="637">
        <v>0</v>
      </c>
      <c r="K14" s="638">
        <v>1</v>
      </c>
      <c r="L14" s="639">
        <v>0</v>
      </c>
      <c r="M14" s="640">
        <v>0</v>
      </c>
      <c r="AD14">
        <v>4</v>
      </c>
    </row>
    <row r="15" spans="1:30" x14ac:dyDescent="0.25">
      <c r="A15" s="979" t="s">
        <v>40</v>
      </c>
      <c r="B15" s="1050">
        <f>SUM(H15:H22)/8</f>
        <v>0.75</v>
      </c>
      <c r="C15" s="979" t="s">
        <v>41</v>
      </c>
      <c r="D15" s="1048">
        <f>SUM(H15:H17)/3</f>
        <v>1</v>
      </c>
      <c r="E15" t="s">
        <v>42</v>
      </c>
      <c r="F15" t="s">
        <v>37</v>
      </c>
      <c r="G15" t="s">
        <v>34</v>
      </c>
      <c r="H15" s="641">
        <v>1</v>
      </c>
      <c r="I15" s="642">
        <v>0</v>
      </c>
      <c r="J15" s="643">
        <v>0</v>
      </c>
      <c r="K15" s="644">
        <v>0</v>
      </c>
      <c r="L15" s="645">
        <v>1</v>
      </c>
      <c r="M15" s="646">
        <v>0</v>
      </c>
      <c r="AD15">
        <v>4</v>
      </c>
    </row>
    <row r="16" spans="1:30" x14ac:dyDescent="0.25">
      <c r="A16" s="979"/>
      <c r="B16" s="979"/>
      <c r="C16" s="979"/>
      <c r="D16" s="979"/>
      <c r="E16" t="s">
        <v>43</v>
      </c>
      <c r="F16" t="s">
        <v>26</v>
      </c>
      <c r="G16" t="s">
        <v>34</v>
      </c>
      <c r="H16" s="647">
        <v>1</v>
      </c>
      <c r="I16" s="648">
        <v>0</v>
      </c>
      <c r="J16" s="649">
        <v>0</v>
      </c>
      <c r="K16" s="650">
        <v>1</v>
      </c>
      <c r="L16" s="651">
        <v>0</v>
      </c>
      <c r="M16" s="652">
        <v>0</v>
      </c>
      <c r="AD16">
        <v>4</v>
      </c>
    </row>
    <row r="17" spans="1:30" x14ac:dyDescent="0.25">
      <c r="A17" s="979"/>
      <c r="B17" s="979"/>
      <c r="C17" s="979"/>
      <c r="D17" s="979"/>
      <c r="E17" t="s">
        <v>45</v>
      </c>
      <c r="F17" t="s">
        <v>33</v>
      </c>
      <c r="G17" t="s">
        <v>34</v>
      </c>
      <c r="H17" s="653">
        <v>1</v>
      </c>
      <c r="I17" s="654">
        <v>0</v>
      </c>
      <c r="J17" s="655">
        <v>0</v>
      </c>
      <c r="K17" s="656">
        <v>0</v>
      </c>
      <c r="L17" s="657">
        <v>0</v>
      </c>
      <c r="M17" s="658">
        <v>1</v>
      </c>
      <c r="AD17">
        <v>4</v>
      </c>
    </row>
    <row r="18" spans="1:30" x14ac:dyDescent="0.25">
      <c r="A18" s="979"/>
      <c r="B18" s="979"/>
      <c r="C18" s="979" t="s">
        <v>46</v>
      </c>
      <c r="D18" s="1043">
        <f>SUM(H18:H19)/2</f>
        <v>0.5</v>
      </c>
      <c r="E18" t="s">
        <v>47</v>
      </c>
      <c r="F18" t="s">
        <v>33</v>
      </c>
      <c r="G18" t="s">
        <v>34</v>
      </c>
      <c r="H18" s="659">
        <v>1</v>
      </c>
      <c r="I18" s="660">
        <v>0</v>
      </c>
      <c r="J18" s="661">
        <v>0</v>
      </c>
      <c r="K18" s="662">
        <v>0</v>
      </c>
      <c r="L18" s="663">
        <v>0</v>
      </c>
      <c r="M18" s="664">
        <v>1</v>
      </c>
      <c r="AD18">
        <v>4</v>
      </c>
    </row>
    <row r="19" spans="1:30" x14ac:dyDescent="0.25">
      <c r="A19" s="979"/>
      <c r="B19" s="979"/>
      <c r="C19" s="979"/>
      <c r="D19" s="979"/>
      <c r="E19" t="s">
        <v>48</v>
      </c>
      <c r="F19" t="s">
        <v>26</v>
      </c>
      <c r="G19" t="s">
        <v>38</v>
      </c>
      <c r="H19" s="665">
        <v>0</v>
      </c>
      <c r="I19" s="666">
        <v>0</v>
      </c>
      <c r="J19" s="667">
        <v>1</v>
      </c>
      <c r="K19" s="668">
        <v>0</v>
      </c>
      <c r="L19" s="669">
        <v>0</v>
      </c>
      <c r="M19" s="670">
        <v>0</v>
      </c>
      <c r="AD19">
        <v>4</v>
      </c>
    </row>
    <row r="20" spans="1:30" x14ac:dyDescent="0.25">
      <c r="A20" s="979"/>
      <c r="B20" s="979"/>
      <c r="C20" s="979" t="s">
        <v>49</v>
      </c>
      <c r="D20" s="1044">
        <f>SUM(H20:H22)/3</f>
        <v>0.66666666666666663</v>
      </c>
      <c r="E20" t="s">
        <v>50</v>
      </c>
      <c r="F20" t="s">
        <v>37</v>
      </c>
      <c r="G20" t="s">
        <v>34</v>
      </c>
      <c r="H20" s="671">
        <v>1</v>
      </c>
      <c r="I20" s="672">
        <v>0</v>
      </c>
      <c r="J20" s="673">
        <v>0</v>
      </c>
      <c r="K20" s="674">
        <v>0</v>
      </c>
      <c r="L20" s="675">
        <v>1</v>
      </c>
      <c r="M20" s="676">
        <v>0</v>
      </c>
      <c r="AD20">
        <v>4</v>
      </c>
    </row>
    <row r="21" spans="1:30" x14ac:dyDescent="0.25">
      <c r="A21" s="979"/>
      <c r="B21" s="979"/>
      <c r="C21" s="979"/>
      <c r="D21" s="979"/>
      <c r="E21" t="s">
        <v>51</v>
      </c>
      <c r="F21" t="s">
        <v>26</v>
      </c>
      <c r="G21" t="s">
        <v>38</v>
      </c>
      <c r="H21" s="677">
        <v>0</v>
      </c>
      <c r="I21" s="678">
        <v>0</v>
      </c>
      <c r="J21" s="679">
        <v>0</v>
      </c>
      <c r="K21" s="680">
        <v>0</v>
      </c>
      <c r="L21" s="681">
        <v>0</v>
      </c>
      <c r="M21" s="682">
        <v>1</v>
      </c>
      <c r="AD21">
        <v>4</v>
      </c>
    </row>
    <row r="22" spans="1:30" x14ac:dyDescent="0.25">
      <c r="A22" s="979"/>
      <c r="B22" s="979"/>
      <c r="C22" s="979"/>
      <c r="D22" s="979"/>
      <c r="E22" t="s">
        <v>52</v>
      </c>
      <c r="F22" t="s">
        <v>26</v>
      </c>
      <c r="G22" t="s">
        <v>34</v>
      </c>
      <c r="H22" s="683">
        <v>1</v>
      </c>
      <c r="I22" s="684">
        <v>0</v>
      </c>
      <c r="J22" s="685">
        <v>0</v>
      </c>
      <c r="K22" s="686">
        <v>1</v>
      </c>
      <c r="L22" s="687">
        <v>0</v>
      </c>
      <c r="M22" s="688">
        <v>0</v>
      </c>
      <c r="AD22">
        <v>4</v>
      </c>
    </row>
    <row r="23" spans="1:30" x14ac:dyDescent="0.25">
      <c r="A23" s="979" t="s">
        <v>53</v>
      </c>
      <c r="B23" s="1051">
        <f>SUM(H23:H29)/7</f>
        <v>0.5714285714285714</v>
      </c>
      <c r="C23" t="s">
        <v>54</v>
      </c>
      <c r="D23" s="732">
        <f>SUM(H23:H23)/1</f>
        <v>0</v>
      </c>
      <c r="E23" t="s">
        <v>55</v>
      </c>
      <c r="F23" t="s">
        <v>26</v>
      </c>
      <c r="G23" t="s">
        <v>38</v>
      </c>
      <c r="H23" s="689">
        <v>0</v>
      </c>
      <c r="I23" s="690">
        <v>0</v>
      </c>
      <c r="J23" s="691">
        <v>1</v>
      </c>
      <c r="K23" s="692">
        <v>0</v>
      </c>
      <c r="L23" s="693">
        <v>0</v>
      </c>
      <c r="M23" s="694">
        <v>0</v>
      </c>
      <c r="AD23">
        <v>4</v>
      </c>
    </row>
    <row r="24" spans="1:30" x14ac:dyDescent="0.25">
      <c r="A24" s="979"/>
      <c r="B24" s="979"/>
      <c r="C24" s="979" t="s">
        <v>56</v>
      </c>
      <c r="D24" s="1045">
        <f>SUM(H24:H26)/3</f>
        <v>0.66666666666666663</v>
      </c>
      <c r="E24" t="s">
        <v>57</v>
      </c>
      <c r="F24" t="s">
        <v>37</v>
      </c>
      <c r="G24" t="s">
        <v>34</v>
      </c>
      <c r="H24" s="695">
        <v>1</v>
      </c>
      <c r="I24" s="696">
        <v>0</v>
      </c>
      <c r="J24" s="697">
        <v>0</v>
      </c>
      <c r="K24" s="698">
        <v>0</v>
      </c>
      <c r="L24" s="699">
        <v>1</v>
      </c>
      <c r="M24" s="700">
        <v>0</v>
      </c>
      <c r="AD24">
        <v>4</v>
      </c>
    </row>
    <row r="25" spans="1:30" x14ac:dyDescent="0.25">
      <c r="A25" s="979"/>
      <c r="B25" s="979"/>
      <c r="C25" s="979"/>
      <c r="D25" s="979"/>
      <c r="E25" t="s">
        <v>58</v>
      </c>
      <c r="F25" t="s">
        <v>26</v>
      </c>
      <c r="G25" t="s">
        <v>34</v>
      </c>
      <c r="H25" s="701">
        <v>1</v>
      </c>
      <c r="I25" s="702">
        <v>0</v>
      </c>
      <c r="J25" s="703">
        <v>0</v>
      </c>
      <c r="K25" s="704">
        <v>1</v>
      </c>
      <c r="L25" s="705">
        <v>0</v>
      </c>
      <c r="M25" s="706">
        <v>0</v>
      </c>
      <c r="AD25">
        <v>4</v>
      </c>
    </row>
    <row r="26" spans="1:30" x14ac:dyDescent="0.25">
      <c r="A26" s="979"/>
      <c r="B26" s="979"/>
      <c r="C26" s="979"/>
      <c r="D26" s="979"/>
      <c r="E26" t="s">
        <v>59</v>
      </c>
      <c r="F26" t="s">
        <v>26</v>
      </c>
      <c r="G26" t="s">
        <v>38</v>
      </c>
      <c r="H26" s="707">
        <v>0</v>
      </c>
      <c r="I26" s="708">
        <v>0</v>
      </c>
      <c r="J26" s="709">
        <v>0</v>
      </c>
      <c r="K26" s="710">
        <v>0</v>
      </c>
      <c r="L26" s="711">
        <v>1</v>
      </c>
      <c r="M26" s="712">
        <v>0</v>
      </c>
      <c r="AD26">
        <v>4</v>
      </c>
    </row>
    <row r="27" spans="1:30" x14ac:dyDescent="0.25">
      <c r="A27" s="979"/>
      <c r="B27" s="979"/>
      <c r="C27" s="979" t="s">
        <v>60</v>
      </c>
      <c r="D27" s="1042">
        <f>SUM(H27:H29)/3</f>
        <v>0.66666666666666663</v>
      </c>
      <c r="E27" t="s">
        <v>61</v>
      </c>
      <c r="F27" t="s">
        <v>26</v>
      </c>
      <c r="G27" t="s">
        <v>34</v>
      </c>
      <c r="H27" s="713">
        <v>1</v>
      </c>
      <c r="I27" s="714">
        <v>0</v>
      </c>
      <c r="J27" s="715">
        <v>0</v>
      </c>
      <c r="K27" s="716">
        <v>1</v>
      </c>
      <c r="L27" s="717">
        <v>0</v>
      </c>
      <c r="M27" s="718">
        <v>0</v>
      </c>
      <c r="AD27">
        <v>4</v>
      </c>
    </row>
    <row r="28" spans="1:30" x14ac:dyDescent="0.25">
      <c r="A28" s="979"/>
      <c r="B28" s="979"/>
      <c r="C28" s="979"/>
      <c r="D28" s="979"/>
      <c r="E28" t="s">
        <v>62</v>
      </c>
      <c r="F28" t="s">
        <v>37</v>
      </c>
      <c r="G28" t="s">
        <v>34</v>
      </c>
      <c r="H28" s="719">
        <v>1</v>
      </c>
      <c r="I28" s="720">
        <v>0</v>
      </c>
      <c r="J28" s="721">
        <v>0</v>
      </c>
      <c r="K28" s="722">
        <v>0</v>
      </c>
      <c r="L28" s="723">
        <v>1</v>
      </c>
      <c r="M28" s="724">
        <v>0</v>
      </c>
      <c r="AD28">
        <v>4</v>
      </c>
    </row>
    <row r="29" spans="1:30" x14ac:dyDescent="0.25">
      <c r="A29" s="979"/>
      <c r="B29" s="979"/>
      <c r="C29" s="979"/>
      <c r="D29" s="979"/>
      <c r="E29" t="s">
        <v>63</v>
      </c>
      <c r="F29" t="s">
        <v>37</v>
      </c>
      <c r="G29" t="s">
        <v>38</v>
      </c>
      <c r="H29" s="725">
        <v>0</v>
      </c>
      <c r="I29" s="726">
        <v>0</v>
      </c>
      <c r="J29" s="727">
        <v>0</v>
      </c>
      <c r="K29" s="728">
        <v>0</v>
      </c>
      <c r="L29" s="729">
        <v>0</v>
      </c>
      <c r="M29" s="730">
        <v>1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350B-6D2E-46B3-9C4B-7AE48DCFFF97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979" t="s">
        <v>23</v>
      </c>
      <c r="B10" s="1059">
        <f>SUM(H10:H14)/5</f>
        <v>0.57143999999999995</v>
      </c>
      <c r="C10" t="s">
        <v>24</v>
      </c>
      <c r="D10" s="853">
        <f>SUM(H10:H10)/1</f>
        <v>0.92859999999999998</v>
      </c>
      <c r="E10" t="s">
        <v>25</v>
      </c>
      <c r="F10" t="s">
        <v>26</v>
      </c>
      <c r="G10" t="s">
        <v>34</v>
      </c>
      <c r="H10" s="733">
        <v>0.92859999999999998</v>
      </c>
      <c r="I10" s="734">
        <v>0</v>
      </c>
      <c r="J10" s="735">
        <v>0</v>
      </c>
      <c r="K10" s="736">
        <v>0.92859999999999998</v>
      </c>
      <c r="L10" s="737">
        <v>0</v>
      </c>
      <c r="M10" s="738">
        <v>7.1400000000000005E-2</v>
      </c>
      <c r="AD10">
        <v>4</v>
      </c>
    </row>
    <row r="11" spans="1:30" x14ac:dyDescent="0.25">
      <c r="A11" s="979"/>
      <c r="B11" s="979"/>
      <c r="C11" s="979" t="s">
        <v>28</v>
      </c>
      <c r="D11" s="1056">
        <f>SUM(H11:H12)/2</f>
        <v>0.46429999999999999</v>
      </c>
      <c r="E11" t="s">
        <v>29</v>
      </c>
      <c r="F11" t="s">
        <v>30</v>
      </c>
      <c r="G11" t="s">
        <v>38</v>
      </c>
      <c r="H11" s="739">
        <v>0.1429</v>
      </c>
      <c r="I11" s="740">
        <v>0</v>
      </c>
      <c r="J11" s="741">
        <v>0.1429</v>
      </c>
      <c r="K11" s="742">
        <v>0.71430000000000005</v>
      </c>
      <c r="L11" s="743">
        <v>0</v>
      </c>
      <c r="M11" s="744">
        <v>0.1429</v>
      </c>
      <c r="AD11">
        <v>4</v>
      </c>
    </row>
    <row r="12" spans="1:30" x14ac:dyDescent="0.25">
      <c r="A12" s="979"/>
      <c r="B12" s="979"/>
      <c r="C12" s="979"/>
      <c r="D12" s="979"/>
      <c r="E12" t="s">
        <v>32</v>
      </c>
      <c r="F12" t="s">
        <v>33</v>
      </c>
      <c r="G12" t="s">
        <v>27</v>
      </c>
      <c r="H12" s="745">
        <v>0.78569999999999995</v>
      </c>
      <c r="I12" s="746">
        <v>0</v>
      </c>
      <c r="J12" s="747">
        <v>0</v>
      </c>
      <c r="K12" s="748">
        <v>7.1400000000000005E-2</v>
      </c>
      <c r="L12" s="749">
        <v>0.1429</v>
      </c>
      <c r="M12" s="750">
        <v>0.78569999999999995</v>
      </c>
      <c r="AD12">
        <v>4</v>
      </c>
    </row>
    <row r="13" spans="1:30" x14ac:dyDescent="0.25">
      <c r="A13" s="979"/>
      <c r="B13" s="979"/>
      <c r="C13" s="979" t="s">
        <v>35</v>
      </c>
      <c r="D13" s="1057">
        <f>SUM(H13:H14)/2</f>
        <v>0.5</v>
      </c>
      <c r="E13" t="s">
        <v>36</v>
      </c>
      <c r="F13" t="s">
        <v>37</v>
      </c>
      <c r="G13" t="s">
        <v>27</v>
      </c>
      <c r="H13" s="751">
        <v>0.85709999999999997</v>
      </c>
      <c r="I13" s="752">
        <v>0</v>
      </c>
      <c r="J13" s="753">
        <v>0</v>
      </c>
      <c r="K13" s="754">
        <v>0.1429</v>
      </c>
      <c r="L13" s="755">
        <v>0.85709999999999997</v>
      </c>
      <c r="M13" s="756">
        <v>0</v>
      </c>
      <c r="AD13">
        <v>4</v>
      </c>
    </row>
    <row r="14" spans="1:30" x14ac:dyDescent="0.25">
      <c r="A14" s="979"/>
      <c r="B14" s="979"/>
      <c r="C14" s="979"/>
      <c r="D14" s="979"/>
      <c r="E14" t="s">
        <v>39</v>
      </c>
      <c r="F14" t="s">
        <v>37</v>
      </c>
      <c r="G14" t="s">
        <v>38</v>
      </c>
      <c r="H14" s="757">
        <v>0.1429</v>
      </c>
      <c r="I14" s="758">
        <v>0</v>
      </c>
      <c r="J14" s="759">
        <v>7.1400000000000005E-2</v>
      </c>
      <c r="K14" s="760">
        <v>0.64290000000000003</v>
      </c>
      <c r="L14" s="761">
        <v>0.1429</v>
      </c>
      <c r="M14" s="762">
        <v>0.1429</v>
      </c>
      <c r="AD14">
        <v>4</v>
      </c>
    </row>
    <row r="15" spans="1:30" x14ac:dyDescent="0.25">
      <c r="A15" s="979" t="s">
        <v>40</v>
      </c>
      <c r="B15" s="1060">
        <f>SUM(H15:H22)/8</f>
        <v>0.80356249999999996</v>
      </c>
      <c r="C15" s="979" t="s">
        <v>41</v>
      </c>
      <c r="D15" s="1058">
        <f>SUM(H15:H17)/3</f>
        <v>0.83333333333333337</v>
      </c>
      <c r="E15" t="s">
        <v>42</v>
      </c>
      <c r="F15" t="s">
        <v>37</v>
      </c>
      <c r="G15" t="s">
        <v>34</v>
      </c>
      <c r="H15" s="763">
        <v>0.92859999999999998</v>
      </c>
      <c r="I15" s="764">
        <v>0</v>
      </c>
      <c r="J15" s="765">
        <v>7.1400000000000005E-2</v>
      </c>
      <c r="K15" s="766">
        <v>0</v>
      </c>
      <c r="L15" s="767">
        <v>0.92859999999999998</v>
      </c>
      <c r="M15" s="768">
        <v>0</v>
      </c>
      <c r="AD15">
        <v>4</v>
      </c>
    </row>
    <row r="16" spans="1:30" x14ac:dyDescent="0.25">
      <c r="A16" s="979"/>
      <c r="B16" s="979"/>
      <c r="C16" s="979"/>
      <c r="D16" s="979"/>
      <c r="E16" t="s">
        <v>43</v>
      </c>
      <c r="F16" t="s">
        <v>26</v>
      </c>
      <c r="G16" t="s">
        <v>27</v>
      </c>
      <c r="H16" s="769">
        <v>0.71430000000000005</v>
      </c>
      <c r="I16" s="770">
        <v>0</v>
      </c>
      <c r="J16" s="771">
        <v>0</v>
      </c>
      <c r="K16" s="772">
        <v>0.71430000000000005</v>
      </c>
      <c r="L16" s="773">
        <v>0</v>
      </c>
      <c r="M16" s="774">
        <v>0.28570000000000001</v>
      </c>
      <c r="AD16">
        <v>4</v>
      </c>
    </row>
    <row r="17" spans="1:30" x14ac:dyDescent="0.25">
      <c r="A17" s="979"/>
      <c r="B17" s="979"/>
      <c r="C17" s="979"/>
      <c r="D17" s="979"/>
      <c r="E17" t="s">
        <v>45</v>
      </c>
      <c r="F17" t="s">
        <v>33</v>
      </c>
      <c r="G17" t="s">
        <v>27</v>
      </c>
      <c r="H17" s="775">
        <v>0.85709999999999997</v>
      </c>
      <c r="I17" s="776">
        <v>0</v>
      </c>
      <c r="J17" s="777">
        <v>7.1400000000000005E-2</v>
      </c>
      <c r="K17" s="778">
        <v>0</v>
      </c>
      <c r="L17" s="779">
        <v>7.1400000000000005E-2</v>
      </c>
      <c r="M17" s="780">
        <v>0.85709999999999997</v>
      </c>
      <c r="AD17">
        <v>4</v>
      </c>
    </row>
    <row r="18" spans="1:30" x14ac:dyDescent="0.25">
      <c r="A18" s="979"/>
      <c r="B18" s="979"/>
      <c r="C18" s="979" t="s">
        <v>46</v>
      </c>
      <c r="D18" s="1053">
        <f>SUM(H18:H19)/2</f>
        <v>0.78569999999999995</v>
      </c>
      <c r="E18" t="s">
        <v>47</v>
      </c>
      <c r="F18" t="s">
        <v>33</v>
      </c>
      <c r="G18" t="s">
        <v>27</v>
      </c>
      <c r="H18" s="781">
        <v>0.78569999999999995</v>
      </c>
      <c r="I18" s="782">
        <v>0</v>
      </c>
      <c r="J18" s="783">
        <v>0</v>
      </c>
      <c r="K18" s="784">
        <v>0</v>
      </c>
      <c r="L18" s="785">
        <v>0.21429999999999999</v>
      </c>
      <c r="M18" s="786">
        <v>0.78569999999999995</v>
      </c>
      <c r="AD18">
        <v>4</v>
      </c>
    </row>
    <row r="19" spans="1:30" x14ac:dyDescent="0.25">
      <c r="A19" s="979"/>
      <c r="B19" s="979"/>
      <c r="C19" s="979"/>
      <c r="D19" s="979"/>
      <c r="E19" t="s">
        <v>48</v>
      </c>
      <c r="F19" t="s">
        <v>26</v>
      </c>
      <c r="G19" t="s">
        <v>27</v>
      </c>
      <c r="H19" s="787">
        <v>0.78569999999999995</v>
      </c>
      <c r="I19" s="788">
        <v>0</v>
      </c>
      <c r="J19" s="789">
        <v>0.21429999999999999</v>
      </c>
      <c r="K19" s="790">
        <v>0.78569999999999995</v>
      </c>
      <c r="L19" s="791">
        <v>0</v>
      </c>
      <c r="M19" s="792">
        <v>0</v>
      </c>
      <c r="AD19">
        <v>4</v>
      </c>
    </row>
    <row r="20" spans="1:30" x14ac:dyDescent="0.25">
      <c r="A20" s="979"/>
      <c r="B20" s="979"/>
      <c r="C20" s="979" t="s">
        <v>49</v>
      </c>
      <c r="D20" s="1054">
        <f>SUM(H20:H22)/3</f>
        <v>0.78569999999999995</v>
      </c>
      <c r="E20" t="s">
        <v>50</v>
      </c>
      <c r="F20" t="s">
        <v>37</v>
      </c>
      <c r="G20" t="s">
        <v>27</v>
      </c>
      <c r="H20" s="793">
        <v>0.85709999999999997</v>
      </c>
      <c r="I20" s="794">
        <v>0</v>
      </c>
      <c r="J20" s="795">
        <v>7.1400000000000005E-2</v>
      </c>
      <c r="K20" s="796">
        <v>0</v>
      </c>
      <c r="L20" s="797">
        <v>0.85709999999999997</v>
      </c>
      <c r="M20" s="798">
        <v>7.1400000000000005E-2</v>
      </c>
      <c r="AD20">
        <v>4</v>
      </c>
    </row>
    <row r="21" spans="1:30" x14ac:dyDescent="0.25">
      <c r="A21" s="979"/>
      <c r="B21" s="979"/>
      <c r="C21" s="979"/>
      <c r="D21" s="979"/>
      <c r="E21" t="s">
        <v>51</v>
      </c>
      <c r="F21" t="s">
        <v>26</v>
      </c>
      <c r="G21" t="s">
        <v>44</v>
      </c>
      <c r="H21" s="799">
        <v>0.64290000000000003</v>
      </c>
      <c r="I21" s="800">
        <v>0</v>
      </c>
      <c r="J21" s="801">
        <v>0.1429</v>
      </c>
      <c r="K21" s="802">
        <v>0.64290000000000003</v>
      </c>
      <c r="L21" s="803">
        <v>7.1400000000000005E-2</v>
      </c>
      <c r="M21" s="804">
        <v>0.1429</v>
      </c>
      <c r="AD21">
        <v>4</v>
      </c>
    </row>
    <row r="22" spans="1:30" x14ac:dyDescent="0.25">
      <c r="A22" s="979"/>
      <c r="B22" s="979"/>
      <c r="C22" s="979"/>
      <c r="D22" s="979"/>
      <c r="E22" t="s">
        <v>52</v>
      </c>
      <c r="F22" t="s">
        <v>26</v>
      </c>
      <c r="G22" t="s">
        <v>27</v>
      </c>
      <c r="H22" s="805">
        <v>0.85709999999999997</v>
      </c>
      <c r="I22" s="806">
        <v>0</v>
      </c>
      <c r="J22" s="807">
        <v>0.1429</v>
      </c>
      <c r="K22" s="808">
        <v>0.85709999999999997</v>
      </c>
      <c r="L22" s="809">
        <v>0</v>
      </c>
      <c r="M22" s="810">
        <v>0</v>
      </c>
      <c r="AD22">
        <v>4</v>
      </c>
    </row>
    <row r="23" spans="1:30" x14ac:dyDescent="0.25">
      <c r="A23" s="979" t="s">
        <v>53</v>
      </c>
      <c r="B23" s="1061">
        <f>SUM(H23:H29)/7</f>
        <v>0.63264285714285706</v>
      </c>
      <c r="C23" t="s">
        <v>54</v>
      </c>
      <c r="D23" s="854">
        <f>SUM(H23:H23)/1</f>
        <v>0.78569999999999995</v>
      </c>
      <c r="E23" t="s">
        <v>55</v>
      </c>
      <c r="F23" t="s">
        <v>26</v>
      </c>
      <c r="G23" t="s">
        <v>27</v>
      </c>
      <c r="H23" s="811">
        <v>0.78569999999999995</v>
      </c>
      <c r="I23" s="812">
        <v>0</v>
      </c>
      <c r="J23" s="813">
        <v>0</v>
      </c>
      <c r="K23" s="814">
        <v>0.78569999999999995</v>
      </c>
      <c r="L23" s="815">
        <v>0.21429999999999999</v>
      </c>
      <c r="M23" s="816">
        <v>0</v>
      </c>
      <c r="AD23">
        <v>4</v>
      </c>
    </row>
    <row r="24" spans="1:30" x14ac:dyDescent="0.25">
      <c r="A24" s="979"/>
      <c r="B24" s="979"/>
      <c r="C24" s="979" t="s">
        <v>56</v>
      </c>
      <c r="D24" s="1055">
        <f>SUM(H24:H26)/3</f>
        <v>0.52380000000000004</v>
      </c>
      <c r="E24" t="s">
        <v>57</v>
      </c>
      <c r="F24" t="s">
        <v>37</v>
      </c>
      <c r="G24" t="s">
        <v>44</v>
      </c>
      <c r="H24" s="817">
        <v>0.57140000000000002</v>
      </c>
      <c r="I24" s="818">
        <v>0</v>
      </c>
      <c r="J24" s="819">
        <v>0.21429999999999999</v>
      </c>
      <c r="K24" s="820">
        <v>0.1429</v>
      </c>
      <c r="L24" s="821">
        <v>0.57140000000000002</v>
      </c>
      <c r="M24" s="822">
        <v>7.1400000000000005E-2</v>
      </c>
      <c r="AD24">
        <v>4</v>
      </c>
    </row>
    <row r="25" spans="1:30" x14ac:dyDescent="0.25">
      <c r="A25" s="979"/>
      <c r="B25" s="979"/>
      <c r="C25" s="979"/>
      <c r="D25" s="979"/>
      <c r="E25" t="s">
        <v>58</v>
      </c>
      <c r="F25" t="s">
        <v>26</v>
      </c>
      <c r="G25" t="s">
        <v>38</v>
      </c>
      <c r="H25" s="823">
        <v>0.28570000000000001</v>
      </c>
      <c r="I25" s="824">
        <v>0</v>
      </c>
      <c r="J25" s="825">
        <v>0.57140000000000002</v>
      </c>
      <c r="K25" s="826">
        <v>0.28570000000000001</v>
      </c>
      <c r="L25" s="827">
        <v>0.1429</v>
      </c>
      <c r="M25" s="828">
        <v>0</v>
      </c>
      <c r="AD25">
        <v>4</v>
      </c>
    </row>
    <row r="26" spans="1:30" x14ac:dyDescent="0.25">
      <c r="A26" s="979"/>
      <c r="B26" s="979"/>
      <c r="C26" s="979"/>
      <c r="D26" s="979"/>
      <c r="E26" t="s">
        <v>59</v>
      </c>
      <c r="F26" t="s">
        <v>26</v>
      </c>
      <c r="G26" t="s">
        <v>27</v>
      </c>
      <c r="H26" s="829">
        <v>0.71430000000000005</v>
      </c>
      <c r="I26" s="830">
        <v>0</v>
      </c>
      <c r="J26" s="831">
        <v>0.1429</v>
      </c>
      <c r="K26" s="832">
        <v>0.71430000000000005</v>
      </c>
      <c r="L26" s="833">
        <v>7.1400000000000005E-2</v>
      </c>
      <c r="M26" s="834">
        <v>7.1400000000000005E-2</v>
      </c>
      <c r="AD26">
        <v>4</v>
      </c>
    </row>
    <row r="27" spans="1:30" x14ac:dyDescent="0.25">
      <c r="A27" s="979"/>
      <c r="B27" s="979"/>
      <c r="C27" s="979" t="s">
        <v>60</v>
      </c>
      <c r="D27" s="1052">
        <f>SUM(H27:H29)/3</f>
        <v>0.69046666666666656</v>
      </c>
      <c r="E27" t="s">
        <v>61</v>
      </c>
      <c r="F27" t="s">
        <v>26</v>
      </c>
      <c r="G27" t="s">
        <v>27</v>
      </c>
      <c r="H27" s="835">
        <v>0.85709999999999997</v>
      </c>
      <c r="I27" s="836">
        <v>0</v>
      </c>
      <c r="J27" s="837">
        <v>0</v>
      </c>
      <c r="K27" s="838">
        <v>0.85709999999999997</v>
      </c>
      <c r="L27" s="839">
        <v>0.1429</v>
      </c>
      <c r="M27" s="840">
        <v>0</v>
      </c>
      <c r="AD27">
        <v>4</v>
      </c>
    </row>
    <row r="28" spans="1:30" x14ac:dyDescent="0.25">
      <c r="A28" s="979"/>
      <c r="B28" s="979"/>
      <c r="C28" s="979"/>
      <c r="D28" s="979"/>
      <c r="E28" t="s">
        <v>62</v>
      </c>
      <c r="F28" t="s">
        <v>37</v>
      </c>
      <c r="G28" t="s">
        <v>31</v>
      </c>
      <c r="H28" s="841">
        <v>0.42859999999999998</v>
      </c>
      <c r="I28" s="842">
        <v>0</v>
      </c>
      <c r="J28" s="843">
        <v>0.21429999999999999</v>
      </c>
      <c r="K28" s="844">
        <v>0.21429999999999999</v>
      </c>
      <c r="L28" s="845">
        <v>0.42859999999999998</v>
      </c>
      <c r="M28" s="846">
        <v>0.1429</v>
      </c>
      <c r="AD28">
        <v>4</v>
      </c>
    </row>
    <row r="29" spans="1:30" x14ac:dyDescent="0.25">
      <c r="A29" s="979"/>
      <c r="B29" s="979"/>
      <c r="C29" s="979"/>
      <c r="D29" s="979"/>
      <c r="E29" t="s">
        <v>63</v>
      </c>
      <c r="F29" t="s">
        <v>37</v>
      </c>
      <c r="G29" t="s">
        <v>27</v>
      </c>
      <c r="H29" s="847">
        <v>0.78569999999999995</v>
      </c>
      <c r="I29" s="848">
        <v>0</v>
      </c>
      <c r="J29" s="849">
        <v>0.21429999999999999</v>
      </c>
      <c r="K29" s="850">
        <v>0</v>
      </c>
      <c r="L29" s="851">
        <v>0.78569999999999995</v>
      </c>
      <c r="M29" s="852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2022-05-20</vt:lpstr>
      <vt:lpstr>2022-05-07</vt:lpstr>
      <vt:lpstr>2022-05-28</vt:lpstr>
      <vt:lpstr>2022-06-07</vt:lpstr>
      <vt:lpstr>2022-05-26</vt:lpstr>
      <vt:lpstr>2022-05-23</vt:lpstr>
      <vt:lpstr>2022-05-21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2022-11-19T22:11:50Z</dcterms:modified>
</cp:coreProperties>
</file>