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7" l="1"/>
  <c r="L31" i="7"/>
  <c r="L29" i="7"/>
  <c r="D53" i="10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3" i="7"/>
  <c r="C55" i="7"/>
  <c r="C57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L54" i="7"/>
  <c r="C54" i="7" s="1"/>
  <c r="L55" i="7"/>
  <c r="L56" i="7"/>
  <c r="C56" i="7" s="1"/>
  <c r="L57" i="7"/>
  <c r="L58" i="7"/>
  <c r="C58" i="7" s="1"/>
  <c r="Q58" i="7" s="1"/>
  <c r="L59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30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4" i="7" l="1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<sst xmlns="http://schemas.openxmlformats.org/spreadsheetml/2006/main" count="1057" uniqueCount="329">
  <si>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</si>
  <si>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</si>
  <si>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</si>
  <si>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</si>
  <si>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</si>
  <si>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</si>
  <si>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Municipio:</t>
  </si>
  <si>
    <t>Paso 2. Datos del área y grado</t>
  </si>
  <si>
    <t>Registre el área y grado del cual se realizará la identificación de aprendizajes.</t>
  </si>
  <si>
    <t>Área:</t>
  </si>
  <si>
    <t>Grado :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</si>
  <si>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</si>
  <si>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</si>
  <si>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</si>
  <si>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</si>
  <si>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</si>
  <si>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</si>
  <si>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</si>
  <si>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</si>
  <si>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</si>
  <si>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</si>
  <si>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</si>
  <si>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</si>
  <si>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</si>
  <si>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</si>
  <si>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</si>
  <si>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</si>
  <si>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</si>
  <si>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</si>
  <si>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</si>
  <si>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</si>
  <si>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</si>
  <si>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</si>
  <si>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</si>
  <si>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</si>
  <si>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</si>
  <si>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</si>
  <si>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</si>
  <si>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</si>
  <si>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</si>
  <si>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</si>
  <si>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</si>
  <si>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</si>
  <si>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</si>
  <si>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</si>
  <si>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</si>
  <si>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</si>
  <si>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</si>
  <si>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</si>
  <si>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</si>
  <si>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</si>
  <si>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</si>
  <si>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</si>
  <si>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</si>
  <si>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</si>
  <si>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</si>
  <si>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</si>
  <si>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</si>
  <si>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</si>
  <si>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</si>
  <si>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</si>
  <si>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</si>
  <si>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</si>
  <si>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</si>
  <si>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</si>
  <si>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</si>
  <si>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</si>
  <si>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</si>
  <si>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</si>
  <si>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</si>
  <si>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</si>
  <si>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</si>
  <si>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</si>
  <si>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</si>
  <si>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</si>
  <si>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</si>
  <si>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</si>
  <si>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</si>
  <si>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</si>
  <si>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</si>
  <si>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</si>
  <si>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</si>
  <si>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</si>
  <si>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</si>
  <si>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</si>
  <si>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</si>
  <si>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</si>
  <si>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</si>
  <si>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</si>
  <si>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</si>
  <si>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</si>
  <si>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</si>
  <si>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</si>
  <si>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</si>
  <si>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</si>
  <si>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</si>
  <si>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</si>
  <si>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</si>
  <si>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</si>
  <si>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</si>
  <si>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</si>
  <si>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</si>
  <si>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</si>
  <si>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</si>
  <si>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</si>
  <si>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</si>
  <si>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</si>
  <si>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</si>
  <si>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</si>
  <si>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</si>
  <si>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</si>
  <si>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</si>
  <si>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</si>
  <si>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</si>
  <si>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</si>
  <si>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</si>
  <si>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</si>
  <si>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</si>
  <si>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</si>
  <si>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</si>
  <si>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</si>
  <si>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</si>
  <si>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</si>
  <si>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</si>
  <si>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</si>
  <si>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</si>
  <si>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</si>
  <si>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</si>
  <si>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</si>
  <si>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</si>
  <si>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</si>
  <si>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</si>
  <si>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</si>
  <si>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</si>
  <si>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</si>
  <si>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</si>
  <si>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</si>
  <si>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</si>
  <si>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</si>
  <si>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</si>
  <si>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</si>
  <si>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</si>
  <si>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</si>
  <si>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</si>
  <si>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</si>
  <si>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</si>
  <si>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</si>
  <si>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</si>
  <si>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</si>
  <si>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</si>
  <si>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</si>
  <si>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</si>
  <si>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</si>
  <si>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</si>
  <si>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</si>
  <si>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</si>
  <si>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</si>
  <si>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</si>
  <si>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</si>
  <si>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</si>
  <si>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</si>
  <si>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</si>
  <si>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</si>
  <si>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</si>
  <si>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</si>
  <si>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</si>
  <si>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</si>
  <si>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</si>
  <si>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</si>
  <si>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</si>
  <si>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</si>
  <si>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</si>
  <si>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</si>
  <si>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</si>
  <si>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</si>
  <si>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</si>
  <si>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</si>
  <si>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</si>
  <si>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</si>
  <si>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</si>
  <si>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</si>
  <si>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</si>
  <si>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</si>
  <si>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</si>
  <si>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</si>
  <si>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</si>
  <si>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</si>
  <si>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</si>
  <si>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</si>
  <si>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</si>
  <si>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</si>
  <si>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</si>
  <si>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</si>
  <si>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</si>
  <si>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</si>
  <si>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</si>
  <si>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</si>
  <si>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</si>
  <si>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</si>
  <si>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</si>
  <si>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</si>
  <si>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</si>
  <si>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</si>
  <si>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</si>
  <si>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</si>
  <si>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</si>
  <si>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</si>
  <si>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</si>
  <si>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</si>
  <si>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</si>
  <si>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</si>
  <si>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</si>
  <si>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</si>
  <si>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</si>
  <si>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</si>
  <si>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</si>
  <si>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</si>
  <si>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</si>
  <si>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</si>
  <si>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</si>
  <si>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Norte_de_Santander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</si>
  <si>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</si>
  <si>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</si>
  <si>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</si>
  <si>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</si>
  <si>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</si>
  <si>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</si>
  <si>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</si>
  <si>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</si>
  <si>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</si>
  <si>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</si>
  <si>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</si>
  <si>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</si>
  <si>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</si>
  <si>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</si>
  <si>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</si>
  <si>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</si>
  <si>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</si>
  <si>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</si>
  <si>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</si>
  <si>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</si>
  <si>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</si>
  <si>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</si>
  <si>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</si>
  <si>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</si>
  <si>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</si>
  <si>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</si>
  <si>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</si>
  <si>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</si>
  <si>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</si>
  <si>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</si>
  <si>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</si>
  <si>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</si>
  <si>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</si>
  <si>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</si>
  <si>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</si>
  <si>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</si>
  <si>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</si>
  <si>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</si>
  <si>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</si>
  <si>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</si>
  <si>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</si>
  <si>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</si>
  <si>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</si>
  <si>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</si>
  <si>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</si>
  <si>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</si>
  <si>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</si>
  <si>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</si>
  <si>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</si>
  <si>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</si>
  <si>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</si>
  <si>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</si>
  <si>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</si>
  <si>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</si>
  <si>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</si>
  <si>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</si>
  <si>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</si>
  <si>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</si>
  <si>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</si>
  <si>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</si>
  <si>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</si>
  <si>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</si>
  <si>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</si>
  <si>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</si>
  <si>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</si>
  <si>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</si>
  <si>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</si>
  <si>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</si>
  <si>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Trabajado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</si>
  <si>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</si>
  <si>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</si>
  <si>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</si>
  <si>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</si>
  <si>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</si>
  <si>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</si>
  <si>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</si>
  <si>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</si>
  <si>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Básico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</si>
  <si>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</si>
  <si>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</si>
  <si>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</si>
  <si>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</si>
  <si>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</si>
  <si>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</si>
  <si>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</si>
  <si>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</si>
  <si>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</si>
  <si>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</si>
  <si>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</si>
  <si>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</si>
  <si>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</si>
  <si>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</si>
  <si>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</si>
  <si>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</si>
  <si>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</si>
  <si>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</si>
  <si>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MATEMATICAS</t>
  </si>
  <si>
    <t>PRIMERO</t>
  </si>
  <si>
    <t>Lectura y escritura de los números e 1 a 5</t>
  </si>
  <si>
    <t>Números ordinales.</t>
  </si>
  <si>
    <t>Adición con números hasta 10.</t>
  </si>
  <si>
    <t>Resolución de problemas sencillos en la adición</t>
  </si>
  <si>
    <t>Uso de los símbolos de la sustracción.</t>
  </si>
  <si>
    <t>Clasificación de líneas según su forma y posición.</t>
  </si>
  <si>
    <t>Unidades de medida de tiempo.</t>
  </si>
  <si>
    <t>Líneas rectas, curvas, abiertas y cerradas.</t>
  </si>
  <si>
    <t>Patrones de medida: Arbitrarias y estandarizadas</t>
  </si>
  <si>
    <t>El 100 % de los padres de familia están de acuerdo en que es necesario la presencialidad ya que los en la virtualidad aprendiera mas los padres que los estudiantes.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</si>
</sst>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5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3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6" fillId="0" borderId="15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B62" zoomScaleNormal="100" workbookViewId="0">
      <selection activeCell="C80" sqref="C80:O80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3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</row>
    <row r="2" spans="2:16" ht="9" customHeight="1" thickTop="1" thickBot="1" x14ac:dyDescent="0.3"/>
    <row r="3" spans="2:16" ht="18.75" customHeight="1" thickTop="1" thickBot="1" x14ac:dyDescent="0.3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16" ht="9" customHeight="1" thickTop="1" x14ac:dyDescent="0.25"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0"/>
    </row>
    <row r="5" spans="2:16" x14ac:dyDescent="0.25">
      <c r="B5" s="60"/>
      <c r="C5" s="129" t="s">
        <v>2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61"/>
      <c r="P5" s="20"/>
    </row>
    <row r="6" spans="2:16" ht="9" customHeight="1" thickBot="1" x14ac:dyDescent="0.3">
      <c r="B6" s="4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0"/>
    </row>
    <row r="7" spans="2:16" ht="16.5" thickTop="1" thickBot="1" x14ac:dyDescent="0.3">
      <c r="B7" s="26"/>
      <c r="C7" s="139" t="s">
        <v>3</v>
      </c>
      <c r="D7" s="139"/>
      <c r="E7" s="63"/>
      <c r="F7" s="130"/>
      <c r="G7" s="132"/>
      <c r="H7" s="132"/>
      <c r="I7" s="132"/>
      <c r="J7" s="132"/>
      <c r="K7" s="131"/>
      <c r="L7" s="57" t="s">
        <v>4</v>
      </c>
      <c r="M7" s="64"/>
      <c r="N7" s="130"/>
      <c r="O7" s="131"/>
      <c r="P7" s="20"/>
    </row>
    <row r="8" spans="2:16" ht="9" customHeight="1" thickTop="1" thickBot="1" x14ac:dyDescent="0.3">
      <c r="B8" s="42"/>
      <c r="C8" s="61"/>
      <c r="D8" s="62"/>
      <c r="E8" s="62"/>
      <c r="F8" s="62"/>
      <c r="G8" s="62"/>
      <c r="H8" s="62"/>
      <c r="I8" s="62"/>
      <c r="J8" s="62"/>
      <c r="K8" s="62"/>
      <c r="L8" s="65"/>
      <c r="M8" s="64"/>
      <c r="N8" s="62"/>
      <c r="O8" s="62"/>
      <c r="P8" s="20"/>
    </row>
    <row r="9" spans="2:16" ht="16.5" thickTop="1" thickBot="1" x14ac:dyDescent="0.3">
      <c r="B9" s="26"/>
      <c r="C9" s="139" t="s">
        <v>5</v>
      </c>
      <c r="D9" s="139"/>
      <c r="E9" s="62"/>
      <c r="F9" s="130"/>
      <c r="G9" s="132"/>
      <c r="H9" s="132"/>
      <c r="I9" s="132"/>
      <c r="J9" s="132"/>
      <c r="K9" s="131"/>
      <c r="L9" s="57" t="s">
        <v>6</v>
      </c>
      <c r="M9" s="64"/>
      <c r="N9" s="130"/>
      <c r="O9" s="131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29" t="s">
        <v>8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61"/>
      <c r="P14" s="20"/>
    </row>
    <row r="15" spans="2:16" ht="9" customHeight="1" thickBot="1" x14ac:dyDescent="0.3"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</row>
    <row r="16" spans="2:16" ht="16.5" thickTop="1" thickBot="1" x14ac:dyDescent="0.3">
      <c r="B16" s="19"/>
      <c r="C16" s="62"/>
      <c r="D16" s="57" t="s">
        <v>9</v>
      </c>
      <c r="E16" s="62"/>
      <c r="F16" s="136" t="s">
        <v>317</v>
      </c>
      <c r="G16" s="137"/>
      <c r="H16" s="137"/>
      <c r="I16" s="137"/>
      <c r="J16" s="137"/>
      <c r="K16" s="138"/>
      <c r="L16" s="27" t="s">
        <v>10</v>
      </c>
      <c r="M16" s="64"/>
      <c r="N16" s="136" t="s">
        <v>318</v>
      </c>
      <c r="O16" s="138"/>
      <c r="P16" s="20"/>
    </row>
    <row r="17" spans="2:16" ht="9" customHeight="1" thickTop="1" thickBot="1" x14ac:dyDescent="0.3"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2"/>
    </row>
    <row r="18" spans="2:16" ht="9" customHeight="1" thickTop="1" thickBot="1" x14ac:dyDescent="0.3"/>
    <row r="19" spans="2:16" ht="17.25" thickTop="1" thickBot="1" x14ac:dyDescent="0.3">
      <c r="B19" s="76" t="s">
        <v>11</v>
      </c>
      <c r="C19" s="77"/>
      <c r="D19" s="77"/>
      <c r="E19" s="77"/>
      <c r="F19" s="77"/>
      <c r="G19" s="77"/>
      <c r="H19" s="78"/>
      <c r="I19" s="16"/>
      <c r="J19" s="76" t="s">
        <v>12</v>
      </c>
      <c r="K19" s="77"/>
      <c r="L19" s="77"/>
      <c r="M19" s="77"/>
      <c r="N19" s="77"/>
      <c r="O19" s="77"/>
      <c r="P19" s="78"/>
    </row>
    <row r="20" spans="2:16" ht="9" customHeight="1" thickTop="1" x14ac:dyDescent="0.25">
      <c r="B20" s="19"/>
      <c r="C20" s="16"/>
      <c r="D20" s="16"/>
      <c r="E20" s="16"/>
      <c r="F20" s="16"/>
      <c r="G20" s="16"/>
      <c r="H20" s="20"/>
      <c r="I20" s="16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15" t="s">
        <v>13</v>
      </c>
      <c r="D21" s="115"/>
      <c r="E21" s="115"/>
      <c r="F21" s="115"/>
      <c r="G21" s="115"/>
      <c r="H21" s="66"/>
      <c r="I21" s="67"/>
      <c r="J21" s="68"/>
      <c r="K21" s="115" t="s">
        <v>14</v>
      </c>
      <c r="L21" s="115"/>
      <c r="M21" s="115"/>
      <c r="N21" s="115"/>
      <c r="O21" s="115"/>
      <c r="P21" s="28"/>
    </row>
    <row r="22" spans="2:16" ht="9" customHeight="1" thickBot="1" x14ac:dyDescent="0.3">
      <c r="B22" s="19"/>
      <c r="C22" s="14"/>
      <c r="D22" s="14"/>
      <c r="E22" s="14"/>
      <c r="F22" s="14"/>
      <c r="G22" s="14"/>
      <c r="H22" s="28"/>
      <c r="I22" s="14"/>
      <c r="J22" s="29"/>
      <c r="K22" s="14"/>
      <c r="L22" s="14"/>
      <c r="M22" s="14"/>
      <c r="N22" s="14"/>
      <c r="O22" s="14"/>
      <c r="P22" s="28"/>
    </row>
    <row r="23" spans="2:16" ht="16.5" thickTop="1" thickBot="1" x14ac:dyDescent="0.3">
      <c r="B23" s="19"/>
      <c r="C23" s="55" t="s">
        <v>15</v>
      </c>
      <c r="D23" s="97" t="s">
        <v>16</v>
      </c>
      <c r="E23" s="98"/>
      <c r="F23" s="98"/>
      <c r="G23" s="99"/>
      <c r="H23" s="69"/>
      <c r="J23" s="19"/>
      <c r="K23" s="55" t="s">
        <v>15</v>
      </c>
      <c r="L23" s="94" t="s">
        <v>16</v>
      </c>
      <c r="M23" s="94"/>
      <c r="N23" s="94"/>
      <c r="O23" s="55" t="s">
        <v>17</v>
      </c>
      <c r="P23" s="20"/>
    </row>
    <row r="24" spans="2:16" ht="18.75" customHeight="1" thickTop="1" x14ac:dyDescent="0.25">
      <c r="B24" s="19"/>
      <c r="C24" s="51">
        <v>1</v>
      </c>
      <c r="D24" s="117" t="s">
        <v>319</v>
      </c>
      <c r="E24" s="118"/>
      <c r="F24" s="118"/>
      <c r="G24" s="119"/>
      <c r="H24" s="70"/>
      <c r="I24" s="64"/>
      <c r="J24" s="71"/>
      <c r="K24" s="51">
        <v>1</v>
      </c>
      <c r="L24" s="121" t="str">
        <f>D24</f>
        <v>Lectura y escritura de los números e 1 a 5</v>
      </c>
      <c r="M24" s="122"/>
      <c r="N24" s="123"/>
      <c r="O24" s="72" t="s">
        <v>289</v>
      </c>
      <c r="P24" s="20"/>
    </row>
    <row r="25" spans="2:16" ht="18.75" customHeight="1" x14ac:dyDescent="0.25">
      <c r="B25" s="19"/>
      <c r="C25" s="73">
        <v>2</v>
      </c>
      <c r="D25" s="120" t="s">
        <v>322</v>
      </c>
      <c r="E25" s="104"/>
      <c r="F25" s="104"/>
      <c r="G25" s="105"/>
      <c r="H25" s="70"/>
      <c r="I25" s="64"/>
      <c r="J25" s="71"/>
      <c r="K25" s="73">
        <v>2</v>
      </c>
      <c r="L25" s="106" t="str">
        <f t="shared" ref="L25:L43" si="0">D25</f>
        <v>Resolución de problemas sencillos en la adición</v>
      </c>
      <c r="M25" s="107"/>
      <c r="N25" s="108"/>
      <c r="O25" s="72" t="s">
        <v>289</v>
      </c>
      <c r="P25" s="20"/>
    </row>
    <row r="26" spans="2:16" ht="18.75" customHeight="1" x14ac:dyDescent="0.25">
      <c r="B26" s="19"/>
      <c r="C26" s="73">
        <v>3</v>
      </c>
      <c r="D26" s="103" t="s">
        <v>320</v>
      </c>
      <c r="E26" s="104"/>
      <c r="F26" s="104"/>
      <c r="G26" s="105"/>
      <c r="H26" s="70"/>
      <c r="I26" s="64"/>
      <c r="J26" s="71"/>
      <c r="K26" s="52">
        <v>3</v>
      </c>
      <c r="L26" s="106" t="str">
        <f t="shared" si="0"/>
        <v>Números ordinales.</v>
      </c>
      <c r="M26" s="107"/>
      <c r="N26" s="108"/>
      <c r="O26" s="72" t="s">
        <v>289</v>
      </c>
      <c r="P26" s="20"/>
    </row>
    <row r="27" spans="2:16" ht="18.75" customHeight="1" x14ac:dyDescent="0.25">
      <c r="B27" s="19"/>
      <c r="C27" s="73">
        <v>4</v>
      </c>
      <c r="D27" s="103" t="s">
        <v>321</v>
      </c>
      <c r="E27" s="104"/>
      <c r="F27" s="104"/>
      <c r="G27" s="105"/>
      <c r="H27" s="70"/>
      <c r="I27" s="64"/>
      <c r="J27" s="71"/>
      <c r="K27" s="73">
        <v>4</v>
      </c>
      <c r="L27" s="106" t="str">
        <f t="shared" si="0"/>
        <v>Adición con números hasta 10.</v>
      </c>
      <c r="M27" s="107"/>
      <c r="N27" s="108"/>
      <c r="O27" s="72" t="s">
        <v>289</v>
      </c>
      <c r="P27" s="20"/>
    </row>
    <row r="28" spans="2:16" ht="18.75" customHeight="1" x14ac:dyDescent="0.25">
      <c r="B28" s="19"/>
      <c r="C28" s="73">
        <v>5</v>
      </c>
      <c r="D28" s="103" t="s">
        <v>323</v>
      </c>
      <c r="E28" s="104"/>
      <c r="F28" s="104"/>
      <c r="G28" s="105"/>
      <c r="H28" s="70"/>
      <c r="I28" s="64"/>
      <c r="J28" s="71"/>
      <c r="K28" s="73">
        <v>5</v>
      </c>
      <c r="L28" s="106" t="str">
        <f t="shared" si="0"/>
        <v>Uso de los símbolos de la sustracción.</v>
      </c>
      <c r="M28" s="107"/>
      <c r="N28" s="108"/>
      <c r="O28" s="72" t="s">
        <v>289</v>
      </c>
      <c r="P28" s="20"/>
    </row>
    <row r="29" spans="2:16" ht="18.75" customHeight="1" x14ac:dyDescent="0.25">
      <c r="B29" s="19"/>
      <c r="C29" s="73">
        <v>6</v>
      </c>
      <c r="D29" s="116" t="s">
        <v>324</v>
      </c>
      <c r="E29" s="104"/>
      <c r="F29" s="104"/>
      <c r="G29" s="105"/>
      <c r="H29" s="70"/>
      <c r="I29" s="64"/>
      <c r="J29" s="71"/>
      <c r="K29" s="52">
        <v>6</v>
      </c>
      <c r="L29" s="106" t="str">
        <f>D29</f>
        <v>Clasificación de líneas según su forma y posición.</v>
      </c>
      <c r="M29" s="107"/>
      <c r="N29" s="108"/>
      <c r="O29" s="72" t="s">
        <v>289</v>
      </c>
      <c r="P29" s="20"/>
    </row>
    <row r="30" spans="2:16" ht="18.75" customHeight="1" x14ac:dyDescent="0.25">
      <c r="B30" s="19"/>
      <c r="C30" s="73">
        <v>7</v>
      </c>
      <c r="D30" s="103" t="s">
        <v>325</v>
      </c>
      <c r="E30" s="104"/>
      <c r="F30" s="104"/>
      <c r="G30" s="105"/>
      <c r="H30" s="70"/>
      <c r="I30" s="64"/>
      <c r="J30" s="71"/>
      <c r="K30" s="73">
        <v>7</v>
      </c>
      <c r="L30" s="106" t="str">
        <f t="shared" si="0"/>
        <v>Unidades de medida de tiempo.</v>
      </c>
      <c r="M30" s="107"/>
      <c r="N30" s="108"/>
      <c r="O30" s="72" t="s">
        <v>289</v>
      </c>
      <c r="P30" s="20"/>
    </row>
    <row r="31" spans="2:16" ht="18.75" customHeight="1" x14ac:dyDescent="0.25">
      <c r="B31" s="19"/>
      <c r="C31" s="73">
        <v>8</v>
      </c>
      <c r="D31" s="103" t="s">
        <v>326</v>
      </c>
      <c r="E31" s="104"/>
      <c r="F31" s="104"/>
      <c r="G31" s="105"/>
      <c r="H31" s="70"/>
      <c r="I31" s="64"/>
      <c r="J31" s="71"/>
      <c r="K31" s="73">
        <v>8</v>
      </c>
      <c r="L31" s="106" t="str">
        <f>D31</f>
        <v>Líneas rectas, curvas, abiertas y cerradas.</v>
      </c>
      <c r="M31" s="107"/>
      <c r="N31" s="108"/>
      <c r="O31" s="72" t="s">
        <v>289</v>
      </c>
      <c r="P31" s="20"/>
    </row>
    <row r="32" spans="2:16" ht="18.75" customHeight="1" x14ac:dyDescent="0.25">
      <c r="B32" s="19"/>
      <c r="C32" s="73">
        <v>9</v>
      </c>
      <c r="D32" s="116" t="s">
        <v>327</v>
      </c>
      <c r="E32" s="104"/>
      <c r="F32" s="104"/>
      <c r="G32" s="105"/>
      <c r="H32" s="70"/>
      <c r="I32" s="64"/>
      <c r="J32" s="71"/>
      <c r="K32" s="52">
        <v>9</v>
      </c>
      <c r="L32" s="106" t="str">
        <f t="shared" si="0"/>
        <v>Patrones de medida: Arbitrarias y estandarizadas</v>
      </c>
      <c r="M32" s="107"/>
      <c r="N32" s="108"/>
      <c r="O32" s="72" t="s">
        <v>289</v>
      </c>
      <c r="P32" s="20"/>
    </row>
    <row r="33" spans="2:16" ht="18.75" customHeight="1" x14ac:dyDescent="0.25">
      <c r="B33" s="19"/>
      <c r="C33" s="73">
        <v>10</v>
      </c>
      <c r="D33" s="103"/>
      <c r="E33" s="104"/>
      <c r="F33" s="104"/>
      <c r="G33" s="105"/>
      <c r="H33" s="70"/>
      <c r="I33" s="64"/>
      <c r="J33" s="71"/>
      <c r="K33" s="73">
        <v>10</v>
      </c>
      <c r="L33" s="106">
        <f t="shared" si="0"/>
        <v>0</v>
      </c>
      <c r="M33" s="107"/>
      <c r="N33" s="108"/>
      <c r="O33" s="72"/>
      <c r="P33" s="20"/>
    </row>
    <row r="34" spans="2:16" ht="18.75" customHeight="1" x14ac:dyDescent="0.25">
      <c r="B34" s="19"/>
      <c r="C34" s="73">
        <v>11</v>
      </c>
      <c r="D34" s="103"/>
      <c r="E34" s="104"/>
      <c r="F34" s="104"/>
      <c r="G34" s="105"/>
      <c r="H34" s="70"/>
      <c r="I34" s="64"/>
      <c r="J34" s="71"/>
      <c r="K34" s="73">
        <v>11</v>
      </c>
      <c r="L34" s="106">
        <f t="shared" si="0"/>
        <v>0</v>
      </c>
      <c r="M34" s="107"/>
      <c r="N34" s="108"/>
      <c r="O34" s="72"/>
      <c r="P34" s="20"/>
    </row>
    <row r="35" spans="2:16" ht="18.75" customHeight="1" x14ac:dyDescent="0.25">
      <c r="B35" s="19"/>
      <c r="C35" s="73">
        <v>12</v>
      </c>
      <c r="D35" s="103"/>
      <c r="E35" s="104"/>
      <c r="F35" s="104"/>
      <c r="G35" s="105"/>
      <c r="H35" s="70"/>
      <c r="I35" s="64"/>
      <c r="J35" s="71"/>
      <c r="K35" s="52">
        <v>12</v>
      </c>
      <c r="L35" s="106">
        <f t="shared" si="0"/>
        <v>0</v>
      </c>
      <c r="M35" s="107"/>
      <c r="N35" s="108"/>
      <c r="O35" s="72"/>
      <c r="P35" s="20"/>
    </row>
    <row r="36" spans="2:16" ht="18.75" customHeight="1" x14ac:dyDescent="0.25">
      <c r="B36" s="19"/>
      <c r="C36" s="73">
        <v>13</v>
      </c>
      <c r="D36" s="103"/>
      <c r="E36" s="104"/>
      <c r="F36" s="104"/>
      <c r="G36" s="105"/>
      <c r="H36" s="70"/>
      <c r="I36" s="64"/>
      <c r="J36" s="71"/>
      <c r="K36" s="52">
        <v>13</v>
      </c>
      <c r="L36" s="106">
        <f t="shared" si="0"/>
        <v>0</v>
      </c>
      <c r="M36" s="107"/>
      <c r="N36" s="108"/>
      <c r="O36" s="72"/>
      <c r="P36" s="20"/>
    </row>
    <row r="37" spans="2:16" ht="18.75" customHeight="1" x14ac:dyDescent="0.25">
      <c r="B37" s="19"/>
      <c r="C37" s="73">
        <v>14</v>
      </c>
      <c r="D37" s="103"/>
      <c r="E37" s="104"/>
      <c r="F37" s="104"/>
      <c r="G37" s="105"/>
      <c r="H37" s="70"/>
      <c r="I37" s="64"/>
      <c r="J37" s="71"/>
      <c r="K37" s="73">
        <v>14</v>
      </c>
      <c r="L37" s="106">
        <f t="shared" si="0"/>
        <v>0</v>
      </c>
      <c r="M37" s="107"/>
      <c r="N37" s="108"/>
      <c r="O37" s="72"/>
      <c r="P37" s="20"/>
    </row>
    <row r="38" spans="2:16" ht="18.75" customHeight="1" x14ac:dyDescent="0.25">
      <c r="B38" s="19"/>
      <c r="C38" s="73">
        <v>15</v>
      </c>
      <c r="D38" s="103"/>
      <c r="E38" s="104"/>
      <c r="F38" s="104"/>
      <c r="G38" s="105"/>
      <c r="H38" s="70"/>
      <c r="I38" s="64"/>
      <c r="J38" s="71"/>
      <c r="K38" s="52">
        <v>15</v>
      </c>
      <c r="L38" s="106">
        <f t="shared" si="0"/>
        <v>0</v>
      </c>
      <c r="M38" s="107"/>
      <c r="N38" s="108"/>
      <c r="O38" s="72"/>
      <c r="P38" s="20"/>
    </row>
    <row r="39" spans="2:16" ht="18.75" customHeight="1" x14ac:dyDescent="0.25">
      <c r="B39" s="19"/>
      <c r="C39" s="73">
        <v>16</v>
      </c>
      <c r="D39" s="103"/>
      <c r="E39" s="104"/>
      <c r="F39" s="104"/>
      <c r="G39" s="105"/>
      <c r="H39" s="70"/>
      <c r="I39" s="64"/>
      <c r="J39" s="71"/>
      <c r="K39" s="73">
        <v>16</v>
      </c>
      <c r="L39" s="106">
        <f t="shared" si="0"/>
        <v>0</v>
      </c>
      <c r="M39" s="107"/>
      <c r="N39" s="108"/>
      <c r="O39" s="72"/>
      <c r="P39" s="20"/>
    </row>
    <row r="40" spans="2:16" ht="18.75" customHeight="1" x14ac:dyDescent="0.25">
      <c r="B40" s="19"/>
      <c r="C40" s="73">
        <v>17</v>
      </c>
      <c r="D40" s="103"/>
      <c r="E40" s="104"/>
      <c r="F40" s="104"/>
      <c r="G40" s="105"/>
      <c r="H40" s="70"/>
      <c r="I40" s="64"/>
      <c r="J40" s="71"/>
      <c r="K40" s="73">
        <v>17</v>
      </c>
      <c r="L40" s="106">
        <f t="shared" si="0"/>
        <v>0</v>
      </c>
      <c r="M40" s="107"/>
      <c r="N40" s="108"/>
      <c r="O40" s="72"/>
      <c r="P40" s="20"/>
    </row>
    <row r="41" spans="2:16" ht="18.75" customHeight="1" x14ac:dyDescent="0.25">
      <c r="B41" s="19"/>
      <c r="C41" s="73">
        <v>18</v>
      </c>
      <c r="D41" s="103"/>
      <c r="E41" s="104"/>
      <c r="F41" s="104"/>
      <c r="G41" s="105"/>
      <c r="H41" s="70"/>
      <c r="I41" s="64"/>
      <c r="J41" s="71"/>
      <c r="K41" s="52">
        <v>18</v>
      </c>
      <c r="L41" s="106">
        <f t="shared" si="0"/>
        <v>0</v>
      </c>
      <c r="M41" s="107"/>
      <c r="N41" s="108"/>
      <c r="O41" s="72"/>
      <c r="P41" s="20"/>
    </row>
    <row r="42" spans="2:16" ht="18.75" customHeight="1" x14ac:dyDescent="0.25">
      <c r="B42" s="19"/>
      <c r="C42" s="73">
        <v>19</v>
      </c>
      <c r="D42" s="103"/>
      <c r="E42" s="104"/>
      <c r="F42" s="104"/>
      <c r="G42" s="105"/>
      <c r="H42" s="70"/>
      <c r="I42" s="64"/>
      <c r="J42" s="71"/>
      <c r="K42" s="73">
        <v>19</v>
      </c>
      <c r="L42" s="106">
        <f t="shared" si="0"/>
        <v>0</v>
      </c>
      <c r="M42" s="107"/>
      <c r="N42" s="108"/>
      <c r="O42" s="72"/>
      <c r="P42" s="20"/>
    </row>
    <row r="43" spans="2:16" ht="18.75" customHeight="1" thickBot="1" x14ac:dyDescent="0.3">
      <c r="B43" s="19"/>
      <c r="C43" s="53">
        <v>20</v>
      </c>
      <c r="D43" s="112"/>
      <c r="E43" s="113"/>
      <c r="F43" s="113"/>
      <c r="G43" s="114"/>
      <c r="H43" s="70"/>
      <c r="I43" s="64"/>
      <c r="J43" s="71"/>
      <c r="K43" s="53">
        <v>20</v>
      </c>
      <c r="L43" s="109">
        <f t="shared" si="0"/>
        <v>0</v>
      </c>
      <c r="M43" s="110"/>
      <c r="N43" s="111"/>
      <c r="O43" s="74"/>
      <c r="P43" s="20"/>
    </row>
    <row r="44" spans="2:16" ht="9" customHeight="1" thickTop="1" thickBot="1" x14ac:dyDescent="0.3">
      <c r="B44" s="21"/>
      <c r="C44" s="17"/>
      <c r="D44" s="17"/>
      <c r="E44" s="17"/>
      <c r="F44" s="17"/>
      <c r="G44" s="17"/>
      <c r="H44" s="22"/>
      <c r="I44" s="16"/>
      <c r="J44" s="21"/>
      <c r="K44" s="125"/>
      <c r="L44" s="125"/>
      <c r="M44" s="17"/>
      <c r="N44" s="17"/>
      <c r="O44" s="17"/>
      <c r="P44" s="22"/>
    </row>
    <row r="45" spans="2:16" ht="9" customHeight="1" thickTop="1" thickBot="1" x14ac:dyDescent="0.3">
      <c r="K45" s="126"/>
      <c r="L45" s="126"/>
    </row>
    <row r="46" spans="2:16" ht="17.25" thickTop="1" thickBot="1" x14ac:dyDescent="0.3">
      <c r="B46" s="76" t="s">
        <v>18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124"/>
      <c r="L47" s="124"/>
      <c r="M47" s="24"/>
      <c r="N47" s="24"/>
      <c r="O47" s="24"/>
      <c r="P47" s="25"/>
    </row>
    <row r="48" spans="2:16" ht="30" customHeight="1" x14ac:dyDescent="0.25">
      <c r="B48" s="19"/>
      <c r="C48" s="95" t="s">
        <v>19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31"/>
    </row>
    <row r="49" spans="2:17" ht="9" customHeight="1" thickBot="1" x14ac:dyDescent="0.3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</row>
    <row r="50" spans="2:17" ht="16.5" thickTop="1" thickBot="1" x14ac:dyDescent="0.3">
      <c r="B50" s="19"/>
      <c r="C50" s="30"/>
      <c r="D50" s="55" t="s">
        <v>15</v>
      </c>
      <c r="E50" s="97" t="s">
        <v>16</v>
      </c>
      <c r="F50" s="98"/>
      <c r="G50" s="98"/>
      <c r="H50" s="98"/>
      <c r="I50" s="98"/>
      <c r="J50" s="98"/>
      <c r="K50" s="99"/>
      <c r="L50" s="55" t="s">
        <v>17</v>
      </c>
      <c r="M50" s="97" t="s">
        <v>20</v>
      </c>
      <c r="N50" s="99"/>
      <c r="O50" s="30"/>
      <c r="P50" s="31"/>
    </row>
    <row r="51" spans="2:17" ht="18.75" customHeight="1" thickTop="1" x14ac:dyDescent="0.25">
      <c r="B51" s="19"/>
      <c r="C51" s="33">
        <f>IF(L51="No trabajado",1,0)</f>
        <v>0</v>
      </c>
      <c r="D51" s="51">
        <v>1</v>
      </c>
      <c r="E51" s="100" t="str">
        <f t="shared" ref="E51:E70" si="1">D24</f>
        <v>Lectura y escritura de los números e 1 a 5</v>
      </c>
      <c r="F51" s="101"/>
      <c r="G51" s="101"/>
      <c r="H51" s="101"/>
      <c r="I51" s="101"/>
      <c r="J51" s="101"/>
      <c r="K51" s="102"/>
      <c r="L51" s="40" t="str">
        <f t="shared" ref="L51:L70" si="2">O24</f>
        <v>Trabajado</v>
      </c>
      <c r="M51" s="127" t="s">
        <v>296</v>
      </c>
      <c r="N51" s="128"/>
      <c r="O51" s="33">
        <f>IF(M51="Bajo",1,0)</f>
        <v>0</v>
      </c>
      <c r="P51" s="35">
        <f>IF(M51="Básico",-3,0)</f>
        <v>0</v>
      </c>
      <c r="Q51" s="32">
        <f>C51+O51+P51</f>
        <v>0</v>
      </c>
    </row>
    <row r="52" spans="2:17" ht="18.75" customHeight="1" x14ac:dyDescent="0.25">
      <c r="B52" s="19"/>
      <c r="C52" s="33">
        <f t="shared" ref="C52:C70" si="3">IF(L52="No trabajado",1,0)</f>
        <v>0</v>
      </c>
      <c r="D52" s="52">
        <v>2</v>
      </c>
      <c r="E52" s="88" t="str">
        <f t="shared" si="1"/>
        <v>Resolución de problemas sencillos en la adición</v>
      </c>
      <c r="F52" s="89"/>
      <c r="G52" s="89"/>
      <c r="H52" s="89"/>
      <c r="I52" s="89"/>
      <c r="J52" s="89"/>
      <c r="K52" s="90"/>
      <c r="L52" s="36" t="str">
        <f t="shared" si="2"/>
        <v>Trabajado</v>
      </c>
      <c r="M52" s="79" t="s">
        <v>298</v>
      </c>
      <c r="N52" s="80"/>
      <c r="O52" s="33">
        <f t="shared" ref="O52:O70" si="4">IF(M52="Bajo",1,0)</f>
        <v>0</v>
      </c>
      <c r="P52" s="35">
        <f t="shared" ref="P52:P70" si="5">IF(M52="Básico",-3,0)</f>
        <v>-3</v>
      </c>
      <c r="Q52" s="32">
        <f t="shared" ref="Q52:Q70" si="6">C52+O52+P52</f>
        <v>-3</v>
      </c>
    </row>
    <row r="53" spans="2:17" ht="18.75" customHeight="1" x14ac:dyDescent="0.25">
      <c r="B53" s="19"/>
      <c r="C53" s="33">
        <f t="shared" si="3"/>
        <v>0</v>
      </c>
      <c r="D53" s="52">
        <v>3</v>
      </c>
      <c r="E53" s="88" t="str">
        <f t="shared" si="1"/>
        <v>Números ordinales.</v>
      </c>
      <c r="F53" s="89"/>
      <c r="G53" s="89"/>
      <c r="H53" s="89"/>
      <c r="I53" s="89"/>
      <c r="J53" s="89"/>
      <c r="K53" s="90"/>
      <c r="L53" s="36" t="str">
        <f t="shared" si="2"/>
        <v>Trabajado</v>
      </c>
      <c r="M53" s="79" t="s">
        <v>298</v>
      </c>
      <c r="N53" s="80"/>
      <c r="O53" s="33">
        <f t="shared" si="4"/>
        <v>0</v>
      </c>
      <c r="P53" s="35">
        <f t="shared" si="5"/>
        <v>-3</v>
      </c>
      <c r="Q53" s="32">
        <f t="shared" si="6"/>
        <v>-3</v>
      </c>
    </row>
    <row r="54" spans="2:17" ht="18.75" customHeight="1" x14ac:dyDescent="0.25">
      <c r="B54" s="19"/>
      <c r="C54" s="33">
        <f t="shared" si="3"/>
        <v>0</v>
      </c>
      <c r="D54" s="52">
        <v>4</v>
      </c>
      <c r="E54" s="88" t="str">
        <f t="shared" si="1"/>
        <v>Adición con números hasta 10.</v>
      </c>
      <c r="F54" s="89"/>
      <c r="G54" s="89"/>
      <c r="H54" s="89"/>
      <c r="I54" s="89"/>
      <c r="J54" s="89"/>
      <c r="K54" s="90"/>
      <c r="L54" s="36" t="str">
        <f t="shared" si="2"/>
        <v>Trabajado</v>
      </c>
      <c r="M54" s="79" t="s">
        <v>296</v>
      </c>
      <c r="N54" s="80"/>
      <c r="O54" s="33">
        <f t="shared" si="4"/>
        <v>0</v>
      </c>
      <c r="P54" s="35">
        <f t="shared" si="5"/>
        <v>0</v>
      </c>
      <c r="Q54" s="32">
        <f t="shared" si="6"/>
        <v>0</v>
      </c>
    </row>
    <row r="55" spans="2:17" ht="18.75" customHeight="1" x14ac:dyDescent="0.25">
      <c r="B55" s="19"/>
      <c r="C55" s="33">
        <f t="shared" si="3"/>
        <v>0</v>
      </c>
      <c r="D55" s="52">
        <v>5</v>
      </c>
      <c r="E55" s="88" t="str">
        <f t="shared" si="1"/>
        <v>Uso de los símbolos de la sustracción.</v>
      </c>
      <c r="F55" s="89"/>
      <c r="G55" s="89"/>
      <c r="H55" s="89"/>
      <c r="I55" s="89"/>
      <c r="J55" s="89"/>
      <c r="K55" s="90"/>
      <c r="L55" s="36" t="str">
        <f t="shared" si="2"/>
        <v>Trabajado</v>
      </c>
      <c r="M55" s="79" t="s">
        <v>296</v>
      </c>
      <c r="N55" s="80"/>
      <c r="O55" s="33">
        <f t="shared" si="4"/>
        <v>0</v>
      </c>
      <c r="P55" s="35">
        <f t="shared" si="5"/>
        <v>0</v>
      </c>
      <c r="Q55" s="32">
        <f t="shared" si="6"/>
        <v>0</v>
      </c>
    </row>
    <row r="56" spans="2:17" ht="18.75" customHeight="1" x14ac:dyDescent="0.25">
      <c r="B56" s="19"/>
      <c r="C56" s="33">
        <f t="shared" si="3"/>
        <v>0</v>
      </c>
      <c r="D56" s="52">
        <v>6</v>
      </c>
      <c r="E56" s="88" t="str">
        <f t="shared" si="1"/>
        <v>Clasificación de líneas según su forma y posición.</v>
      </c>
      <c r="F56" s="89"/>
      <c r="G56" s="89"/>
      <c r="H56" s="89"/>
      <c r="I56" s="89"/>
      <c r="J56" s="89"/>
      <c r="K56" s="90"/>
      <c r="L56" s="36" t="str">
        <f t="shared" si="2"/>
        <v>Trabajado</v>
      </c>
      <c r="M56" s="79" t="s">
        <v>298</v>
      </c>
      <c r="N56" s="80"/>
      <c r="O56" s="33">
        <f t="shared" si="4"/>
        <v>0</v>
      </c>
      <c r="P56" s="35">
        <f t="shared" si="5"/>
        <v>-3</v>
      </c>
      <c r="Q56" s="32">
        <f t="shared" si="6"/>
        <v>-3</v>
      </c>
    </row>
    <row r="57" spans="2:17" ht="18.75" customHeight="1" x14ac:dyDescent="0.25">
      <c r="B57" s="19"/>
      <c r="C57" s="33">
        <f t="shared" si="3"/>
        <v>0</v>
      </c>
      <c r="D57" s="52">
        <v>7</v>
      </c>
      <c r="E57" s="88" t="str">
        <f t="shared" si="1"/>
        <v>Unidades de medida de tiempo.</v>
      </c>
      <c r="F57" s="89"/>
      <c r="G57" s="89"/>
      <c r="H57" s="89"/>
      <c r="I57" s="89"/>
      <c r="J57" s="89"/>
      <c r="K57" s="90"/>
      <c r="L57" s="36" t="str">
        <f t="shared" si="2"/>
        <v>Trabajado</v>
      </c>
      <c r="M57" s="79" t="s">
        <v>296</v>
      </c>
      <c r="N57" s="80"/>
      <c r="O57" s="33">
        <f t="shared" si="4"/>
        <v>0</v>
      </c>
      <c r="P57" s="35">
        <f t="shared" si="5"/>
        <v>0</v>
      </c>
      <c r="Q57" s="32">
        <f t="shared" si="6"/>
        <v>0</v>
      </c>
    </row>
    <row r="58" spans="2:17" ht="18.75" customHeight="1" x14ac:dyDescent="0.25">
      <c r="B58" s="19"/>
      <c r="C58" s="33">
        <f t="shared" si="3"/>
        <v>0</v>
      </c>
      <c r="D58" s="52">
        <v>8</v>
      </c>
      <c r="E58" s="88" t="str">
        <f t="shared" si="1"/>
        <v>Líneas rectas, curvas, abiertas y cerradas.</v>
      </c>
      <c r="F58" s="89"/>
      <c r="G58" s="89"/>
      <c r="H58" s="89"/>
      <c r="I58" s="89"/>
      <c r="J58" s="89"/>
      <c r="K58" s="90"/>
      <c r="L58" s="36" t="str">
        <f t="shared" si="2"/>
        <v>Trabajado</v>
      </c>
      <c r="M58" s="79" t="s">
        <v>296</v>
      </c>
      <c r="N58" s="80"/>
      <c r="O58" s="33">
        <f t="shared" si="4"/>
        <v>0</v>
      </c>
      <c r="P58" s="35">
        <f t="shared" si="5"/>
        <v>0</v>
      </c>
      <c r="Q58" s="32">
        <f t="shared" si="6"/>
        <v>0</v>
      </c>
    </row>
    <row r="59" spans="2:17" ht="18.75" customHeight="1" x14ac:dyDescent="0.25">
      <c r="B59" s="19"/>
      <c r="C59" s="33">
        <f t="shared" si="3"/>
        <v>0</v>
      </c>
      <c r="D59" s="52">
        <v>9</v>
      </c>
      <c r="E59" s="88" t="str">
        <f t="shared" si="1"/>
        <v>Patrones de medida: Arbitrarias y estandarizadas</v>
      </c>
      <c r="F59" s="89"/>
      <c r="G59" s="89"/>
      <c r="H59" s="89"/>
      <c r="I59" s="89"/>
      <c r="J59" s="89"/>
      <c r="K59" s="90"/>
      <c r="L59" s="36" t="str">
        <f t="shared" si="2"/>
        <v>Trabajado</v>
      </c>
      <c r="M59" s="79" t="s">
        <v>298</v>
      </c>
      <c r="N59" s="80"/>
      <c r="O59" s="33">
        <f t="shared" si="4"/>
        <v>0</v>
      </c>
      <c r="P59" s="35">
        <f t="shared" si="5"/>
        <v>-3</v>
      </c>
      <c r="Q59" s="32">
        <f t="shared" si="6"/>
        <v>-3</v>
      </c>
    </row>
    <row r="60" spans="2:17" ht="18.75" customHeight="1" x14ac:dyDescent="0.25">
      <c r="B60" s="19"/>
      <c r="C60" s="33">
        <f t="shared" si="3"/>
        <v>0</v>
      </c>
      <c r="D60" s="52">
        <v>10</v>
      </c>
      <c r="E60" s="88">
        <f t="shared" si="1"/>
        <v>0</v>
      </c>
      <c r="F60" s="89"/>
      <c r="G60" s="89"/>
      <c r="H60" s="89"/>
      <c r="I60" s="89"/>
      <c r="J60" s="89"/>
      <c r="K60" s="90"/>
      <c r="L60" s="36">
        <f t="shared" si="2"/>
        <v>0</v>
      </c>
      <c r="M60" s="79"/>
      <c r="N60" s="80"/>
      <c r="O60" s="33">
        <f t="shared" si="4"/>
        <v>0</v>
      </c>
      <c r="P60" s="35">
        <f t="shared" si="5"/>
        <v>0</v>
      </c>
      <c r="Q60" s="32">
        <f t="shared" si="6"/>
        <v>0</v>
      </c>
    </row>
    <row r="61" spans="2:17" ht="18.75" customHeight="1" x14ac:dyDescent="0.25">
      <c r="B61" s="19"/>
      <c r="C61" s="33">
        <f t="shared" si="3"/>
        <v>0</v>
      </c>
      <c r="D61" s="52">
        <v>11</v>
      </c>
      <c r="E61" s="88">
        <f t="shared" si="1"/>
        <v>0</v>
      </c>
      <c r="F61" s="89"/>
      <c r="G61" s="89"/>
      <c r="H61" s="89"/>
      <c r="I61" s="89"/>
      <c r="J61" s="89"/>
      <c r="K61" s="90"/>
      <c r="L61" s="36">
        <f t="shared" si="2"/>
        <v>0</v>
      </c>
      <c r="M61" s="79"/>
      <c r="N61" s="80"/>
      <c r="O61" s="33">
        <f t="shared" si="4"/>
        <v>0</v>
      </c>
      <c r="P61" s="35">
        <f t="shared" si="5"/>
        <v>0</v>
      </c>
      <c r="Q61" s="32">
        <f t="shared" si="6"/>
        <v>0</v>
      </c>
    </row>
    <row r="62" spans="2:17" ht="18.75" customHeight="1" x14ac:dyDescent="0.25">
      <c r="B62" s="19"/>
      <c r="C62" s="33">
        <f t="shared" si="3"/>
        <v>0</v>
      </c>
      <c r="D62" s="52">
        <v>12</v>
      </c>
      <c r="E62" s="88">
        <f t="shared" si="1"/>
        <v>0</v>
      </c>
      <c r="F62" s="89"/>
      <c r="G62" s="89"/>
      <c r="H62" s="89"/>
      <c r="I62" s="89"/>
      <c r="J62" s="89"/>
      <c r="K62" s="90"/>
      <c r="L62" s="36">
        <f t="shared" si="2"/>
        <v>0</v>
      </c>
      <c r="M62" s="79"/>
      <c r="N62" s="80"/>
      <c r="O62" s="33">
        <f t="shared" si="4"/>
        <v>0</v>
      </c>
      <c r="P62" s="35">
        <f t="shared" si="5"/>
        <v>0</v>
      </c>
      <c r="Q62" s="32">
        <f t="shared" si="6"/>
        <v>0</v>
      </c>
    </row>
    <row r="63" spans="2:17" ht="18.75" customHeight="1" x14ac:dyDescent="0.25">
      <c r="B63" s="19"/>
      <c r="C63" s="33">
        <f t="shared" si="3"/>
        <v>0</v>
      </c>
      <c r="D63" s="52">
        <v>13</v>
      </c>
      <c r="E63" s="88">
        <f t="shared" si="1"/>
        <v>0</v>
      </c>
      <c r="F63" s="89"/>
      <c r="G63" s="89"/>
      <c r="H63" s="89"/>
      <c r="I63" s="89"/>
      <c r="J63" s="89"/>
      <c r="K63" s="90"/>
      <c r="L63" s="36">
        <f t="shared" si="2"/>
        <v>0</v>
      </c>
      <c r="M63" s="79"/>
      <c r="N63" s="80"/>
      <c r="O63" s="33">
        <f t="shared" si="4"/>
        <v>0</v>
      </c>
      <c r="P63" s="35">
        <f t="shared" si="5"/>
        <v>0</v>
      </c>
      <c r="Q63" s="32">
        <f t="shared" si="6"/>
        <v>0</v>
      </c>
    </row>
    <row r="64" spans="2:17" ht="18.75" customHeight="1" x14ac:dyDescent="0.25">
      <c r="B64" s="19"/>
      <c r="C64" s="33">
        <f t="shared" si="3"/>
        <v>0</v>
      </c>
      <c r="D64" s="52">
        <v>14</v>
      </c>
      <c r="E64" s="88">
        <f t="shared" si="1"/>
        <v>0</v>
      </c>
      <c r="F64" s="89"/>
      <c r="G64" s="89"/>
      <c r="H64" s="89"/>
      <c r="I64" s="89"/>
      <c r="J64" s="89"/>
      <c r="K64" s="90"/>
      <c r="L64" s="36">
        <f t="shared" si="2"/>
        <v>0</v>
      </c>
      <c r="M64" s="79"/>
      <c r="N64" s="80"/>
      <c r="O64" s="33">
        <f t="shared" si="4"/>
        <v>0</v>
      </c>
      <c r="P64" s="35">
        <f t="shared" si="5"/>
        <v>0</v>
      </c>
      <c r="Q64" s="32">
        <f t="shared" si="6"/>
        <v>0</v>
      </c>
    </row>
    <row r="65" spans="2:17" ht="18.75" customHeight="1" x14ac:dyDescent="0.25">
      <c r="B65" s="19"/>
      <c r="C65" s="33">
        <f t="shared" si="3"/>
        <v>0</v>
      </c>
      <c r="D65" s="52">
        <v>15</v>
      </c>
      <c r="E65" s="88">
        <f t="shared" si="1"/>
        <v>0</v>
      </c>
      <c r="F65" s="89"/>
      <c r="G65" s="89"/>
      <c r="H65" s="89"/>
      <c r="I65" s="89"/>
      <c r="J65" s="89"/>
      <c r="K65" s="90"/>
      <c r="L65" s="36">
        <f t="shared" si="2"/>
        <v>0</v>
      </c>
      <c r="M65" s="79"/>
      <c r="N65" s="80"/>
      <c r="O65" s="33">
        <f t="shared" si="4"/>
        <v>0</v>
      </c>
      <c r="P65" s="35">
        <f t="shared" si="5"/>
        <v>0</v>
      </c>
      <c r="Q65" s="32">
        <f t="shared" si="6"/>
        <v>0</v>
      </c>
    </row>
    <row r="66" spans="2:17" ht="18.75" customHeight="1" x14ac:dyDescent="0.25">
      <c r="B66" s="19"/>
      <c r="C66" s="33">
        <f t="shared" si="3"/>
        <v>0</v>
      </c>
      <c r="D66" s="52">
        <v>16</v>
      </c>
      <c r="E66" s="88">
        <f t="shared" si="1"/>
        <v>0</v>
      </c>
      <c r="F66" s="89"/>
      <c r="G66" s="89"/>
      <c r="H66" s="89"/>
      <c r="I66" s="89"/>
      <c r="J66" s="89"/>
      <c r="K66" s="90"/>
      <c r="L66" s="36">
        <f t="shared" si="2"/>
        <v>0</v>
      </c>
      <c r="M66" s="79"/>
      <c r="N66" s="80"/>
      <c r="O66" s="33">
        <f t="shared" si="4"/>
        <v>0</v>
      </c>
      <c r="P66" s="35">
        <f t="shared" si="5"/>
        <v>0</v>
      </c>
      <c r="Q66" s="32">
        <f t="shared" si="6"/>
        <v>0</v>
      </c>
    </row>
    <row r="67" spans="2:17" ht="18.75" customHeight="1" x14ac:dyDescent="0.25">
      <c r="B67" s="19"/>
      <c r="C67" s="33">
        <f t="shared" si="3"/>
        <v>0</v>
      </c>
      <c r="D67" s="52">
        <v>17</v>
      </c>
      <c r="E67" s="88">
        <f t="shared" si="1"/>
        <v>0</v>
      </c>
      <c r="F67" s="89"/>
      <c r="G67" s="89"/>
      <c r="H67" s="89"/>
      <c r="I67" s="89"/>
      <c r="J67" s="89"/>
      <c r="K67" s="90"/>
      <c r="L67" s="36">
        <f t="shared" si="2"/>
        <v>0</v>
      </c>
      <c r="M67" s="79"/>
      <c r="N67" s="80"/>
      <c r="O67" s="33">
        <f t="shared" si="4"/>
        <v>0</v>
      </c>
      <c r="P67" s="35">
        <f t="shared" si="5"/>
        <v>0</v>
      </c>
      <c r="Q67" s="32">
        <f t="shared" si="6"/>
        <v>0</v>
      </c>
    </row>
    <row r="68" spans="2:17" ht="18.75" customHeight="1" x14ac:dyDescent="0.25">
      <c r="B68" s="19"/>
      <c r="C68" s="33">
        <f t="shared" si="3"/>
        <v>0</v>
      </c>
      <c r="D68" s="52">
        <v>18</v>
      </c>
      <c r="E68" s="88">
        <f t="shared" si="1"/>
        <v>0</v>
      </c>
      <c r="F68" s="89"/>
      <c r="G68" s="89"/>
      <c r="H68" s="89"/>
      <c r="I68" s="89"/>
      <c r="J68" s="89"/>
      <c r="K68" s="90"/>
      <c r="L68" s="36">
        <f t="shared" si="2"/>
        <v>0</v>
      </c>
      <c r="M68" s="79"/>
      <c r="N68" s="80"/>
      <c r="O68" s="33">
        <f t="shared" si="4"/>
        <v>0</v>
      </c>
      <c r="P68" s="35">
        <f t="shared" si="5"/>
        <v>0</v>
      </c>
      <c r="Q68" s="32">
        <f t="shared" si="6"/>
        <v>0</v>
      </c>
    </row>
    <row r="69" spans="2:17" ht="18.75" customHeight="1" x14ac:dyDescent="0.25">
      <c r="B69" s="19"/>
      <c r="C69" s="33">
        <f t="shared" si="3"/>
        <v>0</v>
      </c>
      <c r="D69" s="52">
        <v>19</v>
      </c>
      <c r="E69" s="88">
        <f t="shared" si="1"/>
        <v>0</v>
      </c>
      <c r="F69" s="89"/>
      <c r="G69" s="89"/>
      <c r="H69" s="89"/>
      <c r="I69" s="89"/>
      <c r="J69" s="89"/>
      <c r="K69" s="90"/>
      <c r="L69" s="36">
        <f t="shared" si="2"/>
        <v>0</v>
      </c>
      <c r="M69" s="79"/>
      <c r="N69" s="80"/>
      <c r="O69" s="33">
        <f t="shared" si="4"/>
        <v>0</v>
      </c>
      <c r="P69" s="35">
        <f t="shared" si="5"/>
        <v>0</v>
      </c>
      <c r="Q69" s="32">
        <f t="shared" si="6"/>
        <v>0</v>
      </c>
    </row>
    <row r="70" spans="2:17" ht="18.75" customHeight="1" thickBot="1" x14ac:dyDescent="0.3">
      <c r="B70" s="19"/>
      <c r="C70" s="33">
        <f t="shared" si="3"/>
        <v>0</v>
      </c>
      <c r="D70" s="53">
        <v>20</v>
      </c>
      <c r="E70" s="91">
        <f t="shared" si="1"/>
        <v>0</v>
      </c>
      <c r="F70" s="92"/>
      <c r="G70" s="92"/>
      <c r="H70" s="92"/>
      <c r="I70" s="92"/>
      <c r="J70" s="92"/>
      <c r="K70" s="93"/>
      <c r="L70" s="37">
        <f t="shared" si="2"/>
        <v>0</v>
      </c>
      <c r="M70" s="81"/>
      <c r="N70" s="82"/>
      <c r="O70" s="33">
        <f t="shared" si="4"/>
        <v>0</v>
      </c>
      <c r="P70" s="35">
        <f t="shared" si="5"/>
        <v>0</v>
      </c>
      <c r="Q70" s="32">
        <f t="shared" si="6"/>
        <v>0</v>
      </c>
    </row>
    <row r="71" spans="2:17" ht="9" customHeight="1" thickTop="1" thickBot="1" x14ac:dyDescent="0.3">
      <c r="B71" s="21"/>
      <c r="C71" s="17"/>
      <c r="D71" s="17"/>
      <c r="E71" s="17"/>
      <c r="F71" s="17"/>
      <c r="G71" s="17"/>
      <c r="H71" s="17"/>
      <c r="I71" s="17"/>
      <c r="J71" s="34">
        <f>O44</f>
        <v>0</v>
      </c>
      <c r="K71" s="34"/>
      <c r="L71" s="34"/>
      <c r="M71" s="34"/>
      <c r="N71" s="34"/>
      <c r="O71" s="34"/>
      <c r="P71" s="22"/>
    </row>
    <row r="72" spans="2:17" ht="6" customHeight="1" thickTop="1" thickBot="1" x14ac:dyDescent="0.3">
      <c r="B72" s="16"/>
      <c r="C72" s="16"/>
      <c r="D72" s="16"/>
      <c r="E72" s="16"/>
      <c r="F72" s="16"/>
      <c r="G72" s="16"/>
      <c r="H72" s="16"/>
      <c r="I72" s="16"/>
      <c r="J72" s="38"/>
      <c r="K72" s="38"/>
      <c r="L72" s="38"/>
      <c r="M72" s="38"/>
      <c r="N72" s="38"/>
      <c r="O72" s="38"/>
      <c r="P72" s="16"/>
    </row>
    <row r="73" spans="2:17" ht="16.5" customHeight="1" thickTop="1" thickBot="1" x14ac:dyDescent="0.3">
      <c r="B73" s="83" t="s">
        <v>21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5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39"/>
      <c r="K74" s="39"/>
      <c r="L74" s="39"/>
      <c r="M74" s="39"/>
      <c r="N74" s="39"/>
      <c r="O74" s="39"/>
      <c r="P74" s="25"/>
    </row>
    <row r="75" spans="2:17" ht="61.5" customHeight="1" x14ac:dyDescent="0.25">
      <c r="B75" s="19"/>
      <c r="C75" s="86" t="s">
        <v>22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20"/>
    </row>
    <row r="76" spans="2:17" ht="9" customHeight="1" thickBot="1" x14ac:dyDescent="0.3">
      <c r="B76" s="21"/>
      <c r="C76" s="17"/>
      <c r="D76" s="17"/>
      <c r="E76" s="17"/>
      <c r="F76" s="17"/>
      <c r="G76" s="17"/>
      <c r="H76" s="17"/>
      <c r="I76" s="17"/>
      <c r="J76" s="34"/>
      <c r="K76" s="34"/>
      <c r="L76" s="34"/>
      <c r="M76" s="34"/>
      <c r="N76" s="34"/>
      <c r="O76" s="34"/>
      <c r="P76" s="22"/>
    </row>
    <row r="77" spans="2:17" ht="9" customHeight="1" thickTop="1" thickBot="1" x14ac:dyDescent="0.3"/>
    <row r="78" spans="2:17" ht="17.25" thickTop="1" thickBot="1" x14ac:dyDescent="0.3">
      <c r="B78" s="76" t="s">
        <v>23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8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75" t="s">
        <v>328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20"/>
    </row>
    <row r="81" spans="2:16" ht="45" customHeight="1" x14ac:dyDescent="0.25">
      <c r="B81" s="19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20"/>
    </row>
    <row r="82" spans="2:16" ht="45" customHeight="1" x14ac:dyDescent="0.25">
      <c r="B82" s="19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20"/>
    </row>
    <row r="83" spans="2:16" ht="9" customHeight="1" thickBot="1" x14ac:dyDescent="0.3"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2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115" zoomScaleNormal="100" zoomScalePageLayoutView="115" workbookViewId="0">
      <selection activeCell="B2" sqref="B2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3" t="s">
        <v>24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</row>
    <row r="2" spans="2:16" ht="9" customHeight="1" thickTop="1" thickBot="1" x14ac:dyDescent="0.3"/>
    <row r="3" spans="2:16" ht="18.75" customHeight="1" thickTop="1" thickBot="1" x14ac:dyDescent="0.3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16" ht="9" customHeight="1" thickTop="1" x14ac:dyDescent="0.25">
      <c r="B4" s="1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0"/>
    </row>
    <row r="5" spans="2:16" x14ac:dyDescent="0.25">
      <c r="B5" s="42"/>
      <c r="C5" s="165" t="s">
        <v>2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59"/>
      <c r="P5" s="20"/>
    </row>
    <row r="6" spans="2:16" ht="9" customHeight="1" thickBot="1" x14ac:dyDescent="0.3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0"/>
    </row>
    <row r="7" spans="2:16" ht="16.5" thickTop="1" thickBot="1" x14ac:dyDescent="0.3">
      <c r="B7" s="44"/>
      <c r="C7" s="166" t="s">
        <v>3</v>
      </c>
      <c r="D7" s="166"/>
      <c r="E7" s="43"/>
      <c r="F7" s="130"/>
      <c r="G7" s="132"/>
      <c r="H7" s="132"/>
      <c r="I7" s="132"/>
      <c r="J7" s="132"/>
      <c r="K7" s="131"/>
      <c r="L7" s="58" t="s">
        <v>4</v>
      </c>
      <c r="M7" s="45"/>
      <c r="N7" s="130"/>
      <c r="O7" s="131"/>
      <c r="P7" s="20"/>
    </row>
    <row r="8" spans="2:16" ht="9" customHeight="1" thickTop="1" thickBot="1" x14ac:dyDescent="0.3">
      <c r="B8" s="42"/>
      <c r="C8" s="59"/>
      <c r="D8" s="43"/>
      <c r="E8" s="43"/>
      <c r="F8" s="43"/>
      <c r="G8" s="43"/>
      <c r="H8" s="43"/>
      <c r="I8" s="43"/>
      <c r="J8" s="43"/>
      <c r="K8" s="43"/>
      <c r="L8" s="46"/>
      <c r="M8" s="45"/>
      <c r="N8" s="43"/>
      <c r="O8" s="43"/>
      <c r="P8" s="20"/>
    </row>
    <row r="9" spans="2:16" ht="16.5" thickTop="1" thickBot="1" x14ac:dyDescent="0.3">
      <c r="B9" s="44"/>
      <c r="C9" s="166" t="s">
        <v>5</v>
      </c>
      <c r="D9" s="166"/>
      <c r="E9" s="43"/>
      <c r="F9" s="130"/>
      <c r="G9" s="132"/>
      <c r="H9" s="132"/>
      <c r="I9" s="132"/>
      <c r="J9" s="132"/>
      <c r="K9" s="131"/>
      <c r="L9" s="58" t="s">
        <v>6</v>
      </c>
      <c r="M9" s="45"/>
      <c r="N9" s="130"/>
      <c r="O9" s="131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65" t="s">
        <v>25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59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43"/>
      <c r="D16" s="58" t="s">
        <v>9</v>
      </c>
      <c r="E16" s="43"/>
      <c r="F16" s="56"/>
      <c r="G16" s="47"/>
      <c r="H16" s="47"/>
      <c r="I16" s="47"/>
      <c r="J16" s="47"/>
      <c r="K16" s="48"/>
      <c r="L16" s="49" t="s">
        <v>26</v>
      </c>
      <c r="M16" s="45"/>
      <c r="N16" s="56"/>
      <c r="O16" s="48"/>
      <c r="P16" s="20"/>
    </row>
    <row r="17" spans="2:16" ht="9" customHeight="1" thickTop="1" thickBot="1" x14ac:dyDescent="0.3">
      <c r="B17" s="19"/>
      <c r="P17" s="20"/>
    </row>
    <row r="18" spans="2:16" ht="16.5" thickTop="1" thickBot="1" x14ac:dyDescent="0.3">
      <c r="B18" s="19"/>
      <c r="C18" s="43"/>
      <c r="D18" s="58" t="s">
        <v>27</v>
      </c>
      <c r="E18" s="43"/>
      <c r="F18" s="56"/>
      <c r="G18" s="47"/>
      <c r="H18" s="47"/>
      <c r="I18" s="47"/>
      <c r="J18" s="47"/>
      <c r="K18" s="48"/>
      <c r="L18" s="49" t="s">
        <v>28</v>
      </c>
      <c r="M18" s="45"/>
      <c r="N18" s="56"/>
      <c r="O18" s="48"/>
      <c r="P18" s="20"/>
    </row>
    <row r="19" spans="2:16" ht="9" customHeight="1" thickTop="1" thickBot="1" x14ac:dyDescent="0.3"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2"/>
    </row>
    <row r="20" spans="2:16" ht="9" customHeight="1" thickTop="1" thickBot="1" x14ac:dyDescent="0.3"/>
    <row r="21" spans="2:16" ht="17.25" thickTop="1" thickBot="1" x14ac:dyDescent="0.3">
      <c r="B21" s="76" t="s">
        <v>29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/>
    </row>
    <row r="22" spans="2:16" ht="6.75" customHeight="1" thickTop="1" x14ac:dyDescent="0.25">
      <c r="B22" s="19"/>
      <c r="P22" s="25"/>
    </row>
    <row r="23" spans="2:16" ht="23.25" customHeight="1" x14ac:dyDescent="0.25">
      <c r="B23" s="19"/>
      <c r="C23" s="162" t="s">
        <v>30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4"/>
      <c r="P23" s="20"/>
    </row>
    <row r="24" spans="2:16" ht="9" customHeight="1" thickBot="1" x14ac:dyDescent="0.3">
      <c r="B24" s="19"/>
      <c r="G24" s="50"/>
      <c r="H24" s="50"/>
      <c r="I24" s="50"/>
      <c r="J24" s="50"/>
      <c r="K24" s="50"/>
      <c r="P24" s="20"/>
    </row>
    <row r="25" spans="2:16" ht="16.5" thickTop="1" thickBot="1" x14ac:dyDescent="0.3">
      <c r="B25" s="19"/>
      <c r="C25" s="55" t="s">
        <v>15</v>
      </c>
      <c r="D25" s="97" t="s">
        <v>31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20"/>
    </row>
    <row r="26" spans="2:16" ht="18.75" customHeight="1" thickTop="1" x14ac:dyDescent="0.25">
      <c r="B26" s="19"/>
      <c r="C26" s="51">
        <v>1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20"/>
    </row>
    <row r="27" spans="2:16" ht="18.75" customHeight="1" x14ac:dyDescent="0.25">
      <c r="B27" s="19"/>
      <c r="C27" s="52">
        <v>2</v>
      </c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5"/>
      <c r="P27" s="20"/>
    </row>
    <row r="28" spans="2:16" ht="18.75" customHeight="1" x14ac:dyDescent="0.25">
      <c r="B28" s="19"/>
      <c r="C28" s="52">
        <v>3</v>
      </c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5"/>
      <c r="P28" s="20"/>
    </row>
    <row r="29" spans="2:16" ht="18.75" customHeight="1" x14ac:dyDescent="0.25">
      <c r="B29" s="19"/>
      <c r="C29" s="52">
        <v>4</v>
      </c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5"/>
      <c r="P29" s="20"/>
    </row>
    <row r="30" spans="2:16" ht="18.75" customHeight="1" thickBot="1" x14ac:dyDescent="0.3">
      <c r="B30" s="19"/>
      <c r="C30" s="53">
        <v>5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  <c r="P30" s="20"/>
    </row>
    <row r="31" spans="2:16" ht="9" customHeight="1" thickTop="1" thickBot="1" x14ac:dyDescent="0.3">
      <c r="B31" s="21"/>
      <c r="C31" s="17"/>
      <c r="D31" s="17"/>
      <c r="E31" s="17"/>
      <c r="F31" s="17"/>
      <c r="G31" s="17"/>
      <c r="H31" s="54"/>
      <c r="I31" s="54"/>
      <c r="J31" s="54"/>
      <c r="K31" s="125"/>
      <c r="L31" s="125"/>
      <c r="M31" s="17"/>
      <c r="N31" s="17"/>
      <c r="O31" s="17"/>
      <c r="P31" s="22"/>
    </row>
    <row r="32" spans="2:16" ht="78" customHeight="1" thickTop="1" thickBot="1" x14ac:dyDescent="0.3">
      <c r="K32" s="126"/>
      <c r="L32" s="126"/>
    </row>
    <row r="33" spans="2:16" ht="17.25" thickTop="1" thickBot="1" x14ac:dyDescent="0.3">
      <c r="B33" s="76" t="s">
        <v>32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8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62" t="s">
        <v>33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4"/>
      <c r="P35" s="20"/>
    </row>
    <row r="36" spans="2:16" ht="15.75" thickBot="1" x14ac:dyDescent="0.3">
      <c r="B36" s="19"/>
      <c r="H36" s="50"/>
      <c r="I36" s="50"/>
      <c r="J36" s="50"/>
      <c r="P36" s="20"/>
    </row>
    <row r="37" spans="2:16" ht="16.5" thickTop="1" thickBot="1" x14ac:dyDescent="0.3">
      <c r="B37" s="19"/>
      <c r="C37" s="55" t="s">
        <v>15</v>
      </c>
      <c r="D37" s="152" t="s">
        <v>31</v>
      </c>
      <c r="E37" s="153"/>
      <c r="F37" s="153"/>
      <c r="G37" s="153"/>
      <c r="H37" s="153"/>
      <c r="I37" s="154"/>
      <c r="J37" s="153" t="s">
        <v>34</v>
      </c>
      <c r="K37" s="153"/>
      <c r="L37" s="153"/>
      <c r="M37" s="153"/>
      <c r="N37" s="153"/>
      <c r="O37" s="154"/>
      <c r="P37" s="20"/>
    </row>
    <row r="38" spans="2:16" ht="15.75" thickTop="1" x14ac:dyDescent="0.25">
      <c r="B38" s="19"/>
      <c r="C38" s="51">
        <v>1</v>
      </c>
      <c r="D38" s="156">
        <f>D26</f>
        <v>0</v>
      </c>
      <c r="E38" s="157"/>
      <c r="F38" s="157"/>
      <c r="G38" s="157"/>
      <c r="H38" s="157"/>
      <c r="I38" s="158"/>
      <c r="J38" s="160"/>
      <c r="K38" s="160"/>
      <c r="L38" s="160"/>
      <c r="M38" s="160"/>
      <c r="N38" s="160"/>
      <c r="O38" s="161"/>
      <c r="P38" s="20"/>
    </row>
    <row r="39" spans="2:16" x14ac:dyDescent="0.25">
      <c r="B39" s="19"/>
      <c r="C39" s="52">
        <v>2</v>
      </c>
      <c r="D39" s="140">
        <f t="shared" ref="D39:D42" si="0">D27</f>
        <v>0</v>
      </c>
      <c r="E39" s="141"/>
      <c r="F39" s="141"/>
      <c r="G39" s="141"/>
      <c r="H39" s="141"/>
      <c r="I39" s="142"/>
      <c r="J39" s="144"/>
      <c r="K39" s="144"/>
      <c r="L39" s="144"/>
      <c r="M39" s="144"/>
      <c r="N39" s="144"/>
      <c r="O39" s="145"/>
      <c r="P39" s="20"/>
    </row>
    <row r="40" spans="2:16" x14ac:dyDescent="0.25">
      <c r="B40" s="19"/>
      <c r="C40" s="52">
        <v>3</v>
      </c>
      <c r="D40" s="140">
        <f t="shared" si="0"/>
        <v>0</v>
      </c>
      <c r="E40" s="141"/>
      <c r="F40" s="141"/>
      <c r="G40" s="141"/>
      <c r="H40" s="141"/>
      <c r="I40" s="142"/>
      <c r="J40" s="144"/>
      <c r="K40" s="144"/>
      <c r="L40" s="144"/>
      <c r="M40" s="144"/>
      <c r="N40" s="144"/>
      <c r="O40" s="145"/>
      <c r="P40" s="20"/>
    </row>
    <row r="41" spans="2:16" x14ac:dyDescent="0.25">
      <c r="B41" s="19"/>
      <c r="C41" s="52">
        <v>4</v>
      </c>
      <c r="D41" s="140">
        <f t="shared" si="0"/>
        <v>0</v>
      </c>
      <c r="E41" s="141"/>
      <c r="F41" s="141"/>
      <c r="G41" s="141"/>
      <c r="H41" s="141"/>
      <c r="I41" s="142"/>
      <c r="J41" s="144"/>
      <c r="K41" s="144"/>
      <c r="L41" s="144"/>
      <c r="M41" s="144"/>
      <c r="N41" s="144"/>
      <c r="O41" s="145"/>
      <c r="P41" s="20"/>
    </row>
    <row r="42" spans="2:16" ht="15.75" thickBot="1" x14ac:dyDescent="0.3">
      <c r="B42" s="19"/>
      <c r="C42" s="53">
        <v>5</v>
      </c>
      <c r="D42" s="146">
        <f t="shared" si="0"/>
        <v>0</v>
      </c>
      <c r="E42" s="147"/>
      <c r="F42" s="147"/>
      <c r="G42" s="147"/>
      <c r="H42" s="147"/>
      <c r="I42" s="148"/>
      <c r="J42" s="150"/>
      <c r="K42" s="150"/>
      <c r="L42" s="150"/>
      <c r="M42" s="150"/>
      <c r="N42" s="150"/>
      <c r="O42" s="151"/>
      <c r="P42" s="20"/>
    </row>
    <row r="43" spans="2:16" ht="16.5" thickTop="1" thickBot="1" x14ac:dyDescent="0.3">
      <c r="B43" s="21"/>
      <c r="C43" s="17"/>
      <c r="D43" s="17"/>
      <c r="E43" s="17"/>
      <c r="F43" s="17"/>
      <c r="G43" s="17"/>
      <c r="H43" s="17"/>
      <c r="I43" s="17"/>
      <c r="J43" s="54"/>
      <c r="K43" s="125"/>
      <c r="L43" s="125"/>
      <c r="M43" s="17"/>
      <c r="N43" s="17"/>
      <c r="O43" s="17"/>
      <c r="P43" s="22"/>
    </row>
    <row r="44" spans="2:16" ht="16.5" thickTop="1" thickBot="1" x14ac:dyDescent="0.3"/>
    <row r="45" spans="2:16" ht="17.25" thickTop="1" thickBot="1" x14ac:dyDescent="0.3">
      <c r="B45" s="76" t="s">
        <v>35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8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62" t="s">
        <v>36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  <c r="P47" s="20"/>
    </row>
    <row r="48" spans="2:16" ht="15.75" thickBot="1" x14ac:dyDescent="0.3">
      <c r="B48" s="19"/>
      <c r="H48" s="50"/>
      <c r="I48" s="50"/>
      <c r="J48" s="50"/>
      <c r="P48" s="20"/>
    </row>
    <row r="49" spans="2:16" ht="16.5" thickTop="1" thickBot="1" x14ac:dyDescent="0.3">
      <c r="B49" s="19"/>
      <c r="C49" s="55" t="s">
        <v>15</v>
      </c>
      <c r="D49" s="152" t="s">
        <v>31</v>
      </c>
      <c r="E49" s="153"/>
      <c r="F49" s="153"/>
      <c r="G49" s="153"/>
      <c r="H49" s="153"/>
      <c r="I49" s="154"/>
      <c r="J49" s="153" t="s">
        <v>37</v>
      </c>
      <c r="K49" s="153"/>
      <c r="L49" s="153"/>
      <c r="M49" s="153"/>
      <c r="N49" s="153"/>
      <c r="O49" s="154"/>
      <c r="P49" s="20"/>
    </row>
    <row r="50" spans="2:16" ht="15.75" thickTop="1" x14ac:dyDescent="0.25">
      <c r="B50" s="19"/>
      <c r="C50" s="51">
        <v>1</v>
      </c>
      <c r="D50" s="156">
        <f>D38</f>
        <v>0</v>
      </c>
      <c r="E50" s="157"/>
      <c r="F50" s="157"/>
      <c r="G50" s="157"/>
      <c r="H50" s="157"/>
      <c r="I50" s="158"/>
      <c r="J50" s="160"/>
      <c r="K50" s="160"/>
      <c r="L50" s="160"/>
      <c r="M50" s="160"/>
      <c r="N50" s="160"/>
      <c r="O50" s="161"/>
      <c r="P50" s="20"/>
    </row>
    <row r="51" spans="2:16" x14ac:dyDescent="0.25">
      <c r="B51" s="19"/>
      <c r="C51" s="52">
        <v>2</v>
      </c>
      <c r="D51" s="140">
        <f t="shared" ref="D51:D54" si="1">D39</f>
        <v>0</v>
      </c>
      <c r="E51" s="141"/>
      <c r="F51" s="141"/>
      <c r="G51" s="141"/>
      <c r="H51" s="141"/>
      <c r="I51" s="142"/>
      <c r="J51" s="144"/>
      <c r="K51" s="144"/>
      <c r="L51" s="144"/>
      <c r="M51" s="144"/>
      <c r="N51" s="144"/>
      <c r="O51" s="145"/>
      <c r="P51" s="20"/>
    </row>
    <row r="52" spans="2:16" x14ac:dyDescent="0.25">
      <c r="B52" s="19"/>
      <c r="C52" s="52">
        <v>3</v>
      </c>
      <c r="D52" s="140">
        <f t="shared" si="1"/>
        <v>0</v>
      </c>
      <c r="E52" s="141"/>
      <c r="F52" s="141"/>
      <c r="G52" s="141"/>
      <c r="H52" s="141"/>
      <c r="I52" s="142"/>
      <c r="J52" s="144"/>
      <c r="K52" s="144"/>
      <c r="L52" s="144"/>
      <c r="M52" s="144"/>
      <c r="N52" s="144"/>
      <c r="O52" s="145"/>
      <c r="P52" s="20"/>
    </row>
    <row r="53" spans="2:16" x14ac:dyDescent="0.25">
      <c r="B53" s="19"/>
      <c r="C53" s="52">
        <v>4</v>
      </c>
      <c r="D53" s="140">
        <f t="shared" si="1"/>
        <v>0</v>
      </c>
      <c r="E53" s="141"/>
      <c r="F53" s="141"/>
      <c r="G53" s="141"/>
      <c r="H53" s="141"/>
      <c r="I53" s="142"/>
      <c r="J53" s="144"/>
      <c r="K53" s="144"/>
      <c r="L53" s="144"/>
      <c r="M53" s="144"/>
      <c r="N53" s="144"/>
      <c r="O53" s="145"/>
      <c r="P53" s="20"/>
    </row>
    <row r="54" spans="2:16" ht="15.75" thickBot="1" x14ac:dyDescent="0.3">
      <c r="B54" s="19"/>
      <c r="C54" s="53">
        <v>5</v>
      </c>
      <c r="D54" s="146">
        <f t="shared" si="1"/>
        <v>0</v>
      </c>
      <c r="E54" s="147"/>
      <c r="F54" s="147"/>
      <c r="G54" s="147"/>
      <c r="H54" s="147"/>
      <c r="I54" s="148"/>
      <c r="J54" s="150"/>
      <c r="K54" s="150"/>
      <c r="L54" s="150"/>
      <c r="M54" s="150"/>
      <c r="N54" s="150"/>
      <c r="O54" s="151"/>
      <c r="P54" s="20"/>
    </row>
    <row r="55" spans="2:16" ht="16.5" thickTop="1" thickBot="1" x14ac:dyDescent="0.3">
      <c r="B55" s="21"/>
      <c r="C55" s="17"/>
      <c r="D55" s="17"/>
      <c r="E55" s="17"/>
      <c r="F55" s="17"/>
      <c r="G55" s="17"/>
      <c r="H55" s="54"/>
      <c r="I55" s="54"/>
      <c r="J55" s="54"/>
      <c r="K55" s="125"/>
      <c r="L55" s="125"/>
      <c r="M55" s="17"/>
      <c r="N55" s="17"/>
      <c r="O55" s="17"/>
      <c r="P55" s="22"/>
    </row>
    <row r="56" spans="2:16" ht="113.25" customHeight="1" thickTop="1" thickBot="1" x14ac:dyDescent="0.3"/>
    <row r="57" spans="2:16" ht="17.25" thickTop="1" thickBot="1" x14ac:dyDescent="0.3">
      <c r="B57" s="76" t="s">
        <v>38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8"/>
    </row>
    <row r="58" spans="2:16" ht="15.75" thickTop="1" x14ac:dyDescent="0.25">
      <c r="B58" s="19"/>
      <c r="P58" s="25"/>
    </row>
    <row r="59" spans="2:16" x14ac:dyDescent="0.25">
      <c r="B59" s="19"/>
      <c r="C59" s="162" t="s">
        <v>39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20"/>
    </row>
    <row r="60" spans="2:16" ht="15.75" thickBot="1" x14ac:dyDescent="0.3">
      <c r="B60" s="19"/>
      <c r="H60" s="50"/>
      <c r="I60" s="50"/>
      <c r="J60" s="50"/>
      <c r="P60" s="20"/>
    </row>
    <row r="61" spans="2:16" ht="16.5" thickTop="1" thickBot="1" x14ac:dyDescent="0.3">
      <c r="B61" s="19"/>
      <c r="C61" s="55" t="s">
        <v>15</v>
      </c>
      <c r="D61" s="152" t="s">
        <v>31</v>
      </c>
      <c r="E61" s="153"/>
      <c r="F61" s="153"/>
      <c r="G61" s="153"/>
      <c r="H61" s="153"/>
      <c r="I61" s="154"/>
      <c r="J61" s="155" t="s">
        <v>40</v>
      </c>
      <c r="K61" s="155"/>
      <c r="L61" s="155"/>
      <c r="M61" s="155"/>
      <c r="N61" s="155" t="s">
        <v>41</v>
      </c>
      <c r="O61" s="155"/>
      <c r="P61" s="20"/>
    </row>
    <row r="62" spans="2:16" ht="15.75" thickTop="1" x14ac:dyDescent="0.25">
      <c r="B62" s="19"/>
      <c r="C62" s="51">
        <v>1</v>
      </c>
      <c r="D62" s="156">
        <f>D50</f>
        <v>0</v>
      </c>
      <c r="E62" s="157"/>
      <c r="F62" s="157"/>
      <c r="G62" s="157"/>
      <c r="H62" s="157"/>
      <c r="I62" s="158"/>
      <c r="J62" s="159"/>
      <c r="K62" s="160"/>
      <c r="L62" s="160"/>
      <c r="M62" s="161"/>
      <c r="N62" s="159"/>
      <c r="O62" s="161"/>
      <c r="P62" s="20"/>
    </row>
    <row r="63" spans="2:16" x14ac:dyDescent="0.25">
      <c r="B63" s="19"/>
      <c r="C63" s="52">
        <v>2</v>
      </c>
      <c r="D63" s="140">
        <f t="shared" ref="D63:D66" si="2">D51</f>
        <v>0</v>
      </c>
      <c r="E63" s="141"/>
      <c r="F63" s="141"/>
      <c r="G63" s="141"/>
      <c r="H63" s="141"/>
      <c r="I63" s="142"/>
      <c r="J63" s="143"/>
      <c r="K63" s="144"/>
      <c r="L63" s="144"/>
      <c r="M63" s="145"/>
      <c r="N63" s="143"/>
      <c r="O63" s="145"/>
      <c r="P63" s="20"/>
    </row>
    <row r="64" spans="2:16" x14ac:dyDescent="0.25">
      <c r="B64" s="19"/>
      <c r="C64" s="52">
        <v>3</v>
      </c>
      <c r="D64" s="140">
        <f t="shared" si="2"/>
        <v>0</v>
      </c>
      <c r="E64" s="141"/>
      <c r="F64" s="141"/>
      <c r="G64" s="141"/>
      <c r="H64" s="141"/>
      <c r="I64" s="142"/>
      <c r="J64" s="143"/>
      <c r="K64" s="144"/>
      <c r="L64" s="144"/>
      <c r="M64" s="145"/>
      <c r="N64" s="143"/>
      <c r="O64" s="145"/>
      <c r="P64" s="20"/>
    </row>
    <row r="65" spans="2:16" x14ac:dyDescent="0.25">
      <c r="B65" s="19"/>
      <c r="C65" s="52">
        <v>4</v>
      </c>
      <c r="D65" s="140">
        <f t="shared" si="2"/>
        <v>0</v>
      </c>
      <c r="E65" s="141"/>
      <c r="F65" s="141"/>
      <c r="G65" s="141"/>
      <c r="H65" s="141"/>
      <c r="I65" s="142"/>
      <c r="J65" s="143"/>
      <c r="K65" s="144"/>
      <c r="L65" s="144"/>
      <c r="M65" s="145"/>
      <c r="N65" s="143"/>
      <c r="O65" s="145"/>
      <c r="P65" s="20"/>
    </row>
    <row r="66" spans="2:16" ht="15.75" thickBot="1" x14ac:dyDescent="0.3">
      <c r="B66" s="19"/>
      <c r="C66" s="53">
        <v>5</v>
      </c>
      <c r="D66" s="146">
        <f t="shared" si="2"/>
        <v>0</v>
      </c>
      <c r="E66" s="147"/>
      <c r="F66" s="147"/>
      <c r="G66" s="147"/>
      <c r="H66" s="147"/>
      <c r="I66" s="148"/>
      <c r="J66" s="149"/>
      <c r="K66" s="150"/>
      <c r="L66" s="150"/>
      <c r="M66" s="151"/>
      <c r="N66" s="149"/>
      <c r="O66" s="151"/>
      <c r="P66" s="20"/>
    </row>
    <row r="67" spans="2:16" ht="16.5" thickTop="1" thickBot="1" x14ac:dyDescent="0.3">
      <c r="B67" s="21"/>
      <c r="C67" s="17"/>
      <c r="D67" s="17"/>
      <c r="E67" s="17"/>
      <c r="F67" s="17"/>
      <c r="G67" s="17"/>
      <c r="H67" s="54"/>
      <c r="I67" s="54"/>
      <c r="J67" s="54"/>
      <c r="K67" s="125"/>
      <c r="L67" s="125"/>
      <c r="M67" s="17"/>
      <c r="N67" s="17"/>
      <c r="O67" s="17"/>
      <c r="P67" s="22"/>
    </row>
    <row r="68" spans="2:16" ht="16.5" thickTop="1" thickBot="1" x14ac:dyDescent="0.3"/>
    <row r="69" spans="2:16" ht="17.25" thickTop="1" thickBot="1" x14ac:dyDescent="0.3">
      <c r="B69" s="76" t="s">
        <v>42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8"/>
    </row>
    <row r="70" spans="2:16" ht="15.75" thickTop="1" x14ac:dyDescent="0.25">
      <c r="B70" s="19"/>
      <c r="P70" s="25"/>
    </row>
    <row r="71" spans="2:16" x14ac:dyDescent="0.25">
      <c r="B71" s="19"/>
      <c r="C71" s="162" t="s">
        <v>43</v>
      </c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4"/>
      <c r="P71" s="20"/>
    </row>
    <row r="72" spans="2:16" ht="15.75" thickBot="1" x14ac:dyDescent="0.3">
      <c r="B72" s="19"/>
      <c r="H72" s="50"/>
      <c r="I72" s="50"/>
      <c r="J72" s="50"/>
      <c r="P72" s="20"/>
    </row>
    <row r="73" spans="2:16" ht="16.5" thickTop="1" thickBot="1" x14ac:dyDescent="0.3">
      <c r="B73" s="19"/>
      <c r="C73" s="55" t="s">
        <v>15</v>
      </c>
      <c r="D73" s="152" t="s">
        <v>31</v>
      </c>
      <c r="E73" s="153"/>
      <c r="F73" s="153"/>
      <c r="G73" s="153"/>
      <c r="H73" s="153"/>
      <c r="I73" s="154"/>
      <c r="J73" s="155" t="s">
        <v>44</v>
      </c>
      <c r="K73" s="155"/>
      <c r="L73" s="155"/>
      <c r="M73" s="155"/>
      <c r="N73" s="155" t="s">
        <v>45</v>
      </c>
      <c r="O73" s="155"/>
      <c r="P73" s="20"/>
    </row>
    <row r="74" spans="2:16" ht="15.75" thickTop="1" x14ac:dyDescent="0.25">
      <c r="B74" s="19"/>
      <c r="C74" s="51">
        <v>1</v>
      </c>
      <c r="D74" s="156">
        <f>D62</f>
        <v>0</v>
      </c>
      <c r="E74" s="157"/>
      <c r="F74" s="157"/>
      <c r="G74" s="157"/>
      <c r="H74" s="157"/>
      <c r="I74" s="158"/>
      <c r="J74" s="159"/>
      <c r="K74" s="160"/>
      <c r="L74" s="160"/>
      <c r="M74" s="161"/>
      <c r="N74" s="159"/>
      <c r="O74" s="161"/>
      <c r="P74" s="20"/>
    </row>
    <row r="75" spans="2:16" x14ac:dyDescent="0.25">
      <c r="B75" s="19"/>
      <c r="C75" s="52">
        <v>2</v>
      </c>
      <c r="D75" s="140">
        <f t="shared" ref="D75:D78" si="3">D63</f>
        <v>0</v>
      </c>
      <c r="E75" s="141"/>
      <c r="F75" s="141"/>
      <c r="G75" s="141"/>
      <c r="H75" s="141"/>
      <c r="I75" s="142"/>
      <c r="J75" s="143"/>
      <c r="K75" s="144"/>
      <c r="L75" s="144"/>
      <c r="M75" s="145"/>
      <c r="N75" s="143"/>
      <c r="O75" s="145"/>
      <c r="P75" s="20"/>
    </row>
    <row r="76" spans="2:16" x14ac:dyDescent="0.25">
      <c r="B76" s="19"/>
      <c r="C76" s="52">
        <v>3</v>
      </c>
      <c r="D76" s="140">
        <f t="shared" si="3"/>
        <v>0</v>
      </c>
      <c r="E76" s="141"/>
      <c r="F76" s="141"/>
      <c r="G76" s="141"/>
      <c r="H76" s="141"/>
      <c r="I76" s="142"/>
      <c r="J76" s="143"/>
      <c r="K76" s="144"/>
      <c r="L76" s="144"/>
      <c r="M76" s="145"/>
      <c r="N76" s="143"/>
      <c r="O76" s="145"/>
      <c r="P76" s="20"/>
    </row>
    <row r="77" spans="2:16" x14ac:dyDescent="0.25">
      <c r="B77" s="19"/>
      <c r="C77" s="52">
        <v>4</v>
      </c>
      <c r="D77" s="140">
        <f t="shared" si="3"/>
        <v>0</v>
      </c>
      <c r="E77" s="141"/>
      <c r="F77" s="141"/>
      <c r="G77" s="141"/>
      <c r="H77" s="141"/>
      <c r="I77" s="142"/>
      <c r="J77" s="143"/>
      <c r="K77" s="144"/>
      <c r="L77" s="144"/>
      <c r="M77" s="145"/>
      <c r="N77" s="143"/>
      <c r="O77" s="145"/>
      <c r="P77" s="20"/>
    </row>
    <row r="78" spans="2:16" ht="15.75" thickBot="1" x14ac:dyDescent="0.3">
      <c r="B78" s="19"/>
      <c r="C78" s="53">
        <v>5</v>
      </c>
      <c r="D78" s="146">
        <f t="shared" si="3"/>
        <v>0</v>
      </c>
      <c r="E78" s="147"/>
      <c r="F78" s="147"/>
      <c r="G78" s="147"/>
      <c r="H78" s="147"/>
      <c r="I78" s="148"/>
      <c r="J78" s="149"/>
      <c r="K78" s="150"/>
      <c r="L78" s="150"/>
      <c r="M78" s="151"/>
      <c r="N78" s="149"/>
      <c r="O78" s="151"/>
      <c r="P78" s="20"/>
    </row>
    <row r="79" spans="2:16" ht="16.5" thickTop="1" thickBot="1" x14ac:dyDescent="0.3">
      <c r="B79" s="21"/>
      <c r="C79" s="17"/>
      <c r="D79" s="17"/>
      <c r="E79" s="17"/>
      <c r="F79" s="17"/>
      <c r="G79" s="17"/>
      <c r="H79" s="54"/>
      <c r="I79" s="54"/>
      <c r="J79" s="54"/>
      <c r="K79" s="125"/>
      <c r="L79" s="125"/>
      <c r="M79" s="17"/>
      <c r="N79" s="17"/>
      <c r="O79" s="17"/>
      <c r="P79" s="22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4" t="s">
        <v>54</v>
      </c>
      <c r="J1" s="3" t="s">
        <v>55</v>
      </c>
      <c r="K1" s="3" t="s">
        <v>56</v>
      </c>
      <c r="L1" s="3" t="s">
        <v>57</v>
      </c>
    </row>
    <row r="2" spans="1:12" x14ac:dyDescent="0.2">
      <c r="A2" s="5" t="s">
        <v>58</v>
      </c>
      <c r="B2" s="10">
        <v>3828</v>
      </c>
      <c r="C2" s="7" t="s">
        <v>58</v>
      </c>
      <c r="D2" s="8" t="s">
        <v>59</v>
      </c>
      <c r="E2" s="6" t="s">
        <v>60</v>
      </c>
      <c r="F2" s="6" t="s">
        <v>61</v>
      </c>
      <c r="G2" s="6" t="s">
        <v>58</v>
      </c>
      <c r="H2" s="6">
        <v>3828</v>
      </c>
      <c r="I2" s="9" t="s">
        <v>62</v>
      </c>
      <c r="J2" s="6" t="s">
        <v>63</v>
      </c>
      <c r="K2" s="6" t="s">
        <v>64</v>
      </c>
      <c r="L2" s="6" t="s">
        <v>65</v>
      </c>
    </row>
    <row r="3" spans="1:12" x14ac:dyDescent="0.2">
      <c r="A3" s="5" t="s">
        <v>66</v>
      </c>
      <c r="B3" s="6">
        <v>3758</v>
      </c>
      <c r="C3" s="7" t="s">
        <v>66</v>
      </c>
      <c r="D3" s="8" t="s">
        <v>67</v>
      </c>
      <c r="E3" s="6" t="s">
        <v>68</v>
      </c>
      <c r="F3" s="6" t="s">
        <v>69</v>
      </c>
      <c r="G3" s="6" t="s">
        <v>66</v>
      </c>
      <c r="H3" s="6">
        <v>3758</v>
      </c>
      <c r="I3" s="9" t="s">
        <v>70</v>
      </c>
      <c r="J3" s="6" t="s">
        <v>71</v>
      </c>
      <c r="K3" s="6" t="s">
        <v>64</v>
      </c>
      <c r="L3" s="6" t="s">
        <v>65</v>
      </c>
    </row>
    <row r="4" spans="1:12" x14ac:dyDescent="0.2">
      <c r="A4" s="5" t="s">
        <v>72</v>
      </c>
      <c r="B4" s="10">
        <v>7692</v>
      </c>
      <c r="C4" s="7" t="s">
        <v>72</v>
      </c>
      <c r="D4" s="8" t="s">
        <v>73</v>
      </c>
      <c r="E4" s="6" t="s">
        <v>68</v>
      </c>
      <c r="F4" s="6" t="s">
        <v>69</v>
      </c>
      <c r="G4" s="6" t="s">
        <v>72</v>
      </c>
      <c r="H4" s="6">
        <v>7692</v>
      </c>
      <c r="I4" s="9" t="s">
        <v>70</v>
      </c>
      <c r="J4" s="6" t="s">
        <v>71</v>
      </c>
      <c r="K4" s="6" t="s">
        <v>74</v>
      </c>
      <c r="L4" s="6" t="s">
        <v>65</v>
      </c>
    </row>
    <row r="5" spans="1:12" x14ac:dyDescent="0.2">
      <c r="A5" s="5" t="s">
        <v>75</v>
      </c>
      <c r="B5" s="10">
        <v>3824</v>
      </c>
      <c r="C5" s="7" t="s">
        <v>75</v>
      </c>
      <c r="D5" s="8" t="s">
        <v>76</v>
      </c>
      <c r="E5" s="6" t="s">
        <v>77</v>
      </c>
      <c r="F5" s="6" t="s">
        <v>78</v>
      </c>
      <c r="G5" s="6" t="s">
        <v>75</v>
      </c>
      <c r="H5" s="6">
        <v>3824</v>
      </c>
      <c r="I5" s="9" t="s">
        <v>79</v>
      </c>
      <c r="J5" s="6" t="s">
        <v>80</v>
      </c>
      <c r="K5" s="6" t="s">
        <v>64</v>
      </c>
      <c r="L5" s="6" t="s">
        <v>65</v>
      </c>
    </row>
    <row r="6" spans="1:12" x14ac:dyDescent="0.2">
      <c r="A6" s="5" t="s">
        <v>81</v>
      </c>
      <c r="B6" s="10">
        <v>3804</v>
      </c>
      <c r="C6" s="7" t="s">
        <v>81</v>
      </c>
      <c r="D6" s="8">
        <v>63001</v>
      </c>
      <c r="E6" s="6" t="s">
        <v>82</v>
      </c>
      <c r="F6" s="6" t="s">
        <v>83</v>
      </c>
      <c r="G6" s="6" t="s">
        <v>81</v>
      </c>
      <c r="H6" s="6">
        <v>3804</v>
      </c>
      <c r="I6" s="9" t="s">
        <v>70</v>
      </c>
      <c r="J6" s="6" t="s">
        <v>71</v>
      </c>
      <c r="K6" s="6" t="s">
        <v>74</v>
      </c>
      <c r="L6" s="6" t="s">
        <v>65</v>
      </c>
    </row>
    <row r="7" spans="1:12" x14ac:dyDescent="0.2">
      <c r="A7" s="5" t="s">
        <v>84</v>
      </c>
      <c r="B7" s="10">
        <v>3764</v>
      </c>
      <c r="C7" s="7" t="s">
        <v>84</v>
      </c>
      <c r="D7" s="8" t="s">
        <v>85</v>
      </c>
      <c r="E7" s="6" t="s">
        <v>86</v>
      </c>
      <c r="F7" s="6" t="s">
        <v>87</v>
      </c>
      <c r="G7" s="6" t="s">
        <v>84</v>
      </c>
      <c r="H7" s="6">
        <v>3764</v>
      </c>
      <c r="I7" s="9" t="s">
        <v>88</v>
      </c>
      <c r="J7" s="6" t="s">
        <v>89</v>
      </c>
      <c r="K7" s="6" t="s">
        <v>64</v>
      </c>
      <c r="L7" s="6" t="s">
        <v>65</v>
      </c>
    </row>
    <row r="8" spans="1:12" x14ac:dyDescent="0.2">
      <c r="A8" s="5" t="s">
        <v>90</v>
      </c>
      <c r="B8" s="10">
        <v>3810</v>
      </c>
      <c r="C8" s="7" t="s">
        <v>90</v>
      </c>
      <c r="D8" s="8">
        <v>68081</v>
      </c>
      <c r="E8" s="6" t="s">
        <v>91</v>
      </c>
      <c r="F8" s="6" t="s">
        <v>92</v>
      </c>
      <c r="G8" s="6" t="s">
        <v>90</v>
      </c>
      <c r="H8" s="6">
        <v>3810</v>
      </c>
      <c r="I8" s="9" t="s">
        <v>93</v>
      </c>
      <c r="J8" s="6" t="s">
        <v>94</v>
      </c>
      <c r="K8" s="6" t="s">
        <v>74</v>
      </c>
      <c r="L8" s="6" t="s">
        <v>65</v>
      </c>
    </row>
    <row r="9" spans="1:12" x14ac:dyDescent="0.2">
      <c r="A9" s="5" t="s">
        <v>95</v>
      </c>
      <c r="B9" s="10">
        <v>4909</v>
      </c>
      <c r="C9" s="7" t="s">
        <v>95</v>
      </c>
      <c r="D9" s="8" t="s">
        <v>96</v>
      </c>
      <c r="E9" s="6" t="s">
        <v>86</v>
      </c>
      <c r="F9" s="6" t="s">
        <v>87</v>
      </c>
      <c r="G9" s="6" t="s">
        <v>95</v>
      </c>
      <c r="H9" s="6">
        <v>4909</v>
      </c>
      <c r="I9" s="9" t="s">
        <v>88</v>
      </c>
      <c r="J9" s="6" t="s">
        <v>89</v>
      </c>
      <c r="K9" s="6" t="s">
        <v>74</v>
      </c>
      <c r="L9" s="6" t="s">
        <v>65</v>
      </c>
    </row>
    <row r="10" spans="1:12" x14ac:dyDescent="0.2">
      <c r="A10" s="5" t="s">
        <v>97</v>
      </c>
      <c r="B10" s="10">
        <v>3760</v>
      </c>
      <c r="C10" s="7" t="s">
        <v>97</v>
      </c>
      <c r="D10" s="8" t="s">
        <v>98</v>
      </c>
      <c r="E10" s="6" t="s">
        <v>68</v>
      </c>
      <c r="F10" s="6" t="s">
        <v>69</v>
      </c>
      <c r="G10" s="6" t="s">
        <v>97</v>
      </c>
      <c r="H10" s="6">
        <v>3760</v>
      </c>
      <c r="I10" s="9" t="s">
        <v>70</v>
      </c>
      <c r="J10" s="6" t="s">
        <v>71</v>
      </c>
      <c r="K10" s="6" t="s">
        <v>74</v>
      </c>
      <c r="L10" s="6" t="s">
        <v>65</v>
      </c>
    </row>
    <row r="11" spans="1:12" x14ac:dyDescent="0.2">
      <c r="A11" s="5" t="s">
        <v>99</v>
      </c>
      <c r="B11" s="10">
        <v>3766</v>
      </c>
      <c r="C11" s="7" t="s">
        <v>100</v>
      </c>
      <c r="D11" s="8" t="s">
        <v>101</v>
      </c>
      <c r="E11" s="6" t="s">
        <v>99</v>
      </c>
      <c r="F11" s="6" t="s">
        <v>102</v>
      </c>
      <c r="G11" s="6" t="s">
        <v>99</v>
      </c>
      <c r="H11" s="6">
        <v>3766</v>
      </c>
      <c r="I11" s="9" t="s">
        <v>93</v>
      </c>
      <c r="J11" s="6" t="s">
        <v>94</v>
      </c>
      <c r="K11" s="6" t="s">
        <v>74</v>
      </c>
      <c r="L11" s="6" t="s">
        <v>65</v>
      </c>
    </row>
    <row r="12" spans="1:12" x14ac:dyDescent="0.2">
      <c r="A12" s="5" t="s">
        <v>103</v>
      </c>
      <c r="B12" s="10">
        <v>3767</v>
      </c>
      <c r="C12" s="7" t="s">
        <v>103</v>
      </c>
      <c r="D12" s="8" t="s">
        <v>104</v>
      </c>
      <c r="E12" s="6" t="s">
        <v>105</v>
      </c>
      <c r="F12" s="6" t="s">
        <v>106</v>
      </c>
      <c r="G12" s="6" t="s">
        <v>103</v>
      </c>
      <c r="H12" s="6">
        <v>3767</v>
      </c>
      <c r="I12" s="9" t="s">
        <v>88</v>
      </c>
      <c r="J12" s="6" t="s">
        <v>89</v>
      </c>
      <c r="K12" s="6" t="s">
        <v>64</v>
      </c>
      <c r="L12" s="6" t="s">
        <v>65</v>
      </c>
    </row>
    <row r="13" spans="1:12" x14ac:dyDescent="0.2">
      <c r="A13" s="5" t="s">
        <v>107</v>
      </c>
      <c r="B13" s="10">
        <v>3769</v>
      </c>
      <c r="C13" s="7" t="s">
        <v>107</v>
      </c>
      <c r="D13" s="8" t="s">
        <v>108</v>
      </c>
      <c r="E13" s="6" t="s">
        <v>109</v>
      </c>
      <c r="F13" s="6" t="s">
        <v>110</v>
      </c>
      <c r="G13" s="6" t="s">
        <v>107</v>
      </c>
      <c r="H13" s="6">
        <v>3769</v>
      </c>
      <c r="I13" s="9" t="s">
        <v>93</v>
      </c>
      <c r="J13" s="6" t="s">
        <v>94</v>
      </c>
      <c r="K13" s="6" t="s">
        <v>64</v>
      </c>
      <c r="L13" s="6" t="s">
        <v>65</v>
      </c>
    </row>
    <row r="14" spans="1:12" x14ac:dyDescent="0.2">
      <c r="A14" s="5" t="s">
        <v>111</v>
      </c>
      <c r="B14" s="10">
        <v>3809</v>
      </c>
      <c r="C14" s="7" t="s">
        <v>111</v>
      </c>
      <c r="D14" s="8">
        <v>68001</v>
      </c>
      <c r="E14" s="6" t="s">
        <v>91</v>
      </c>
      <c r="F14" s="6" t="s">
        <v>92</v>
      </c>
      <c r="G14" s="6" t="s">
        <v>111</v>
      </c>
      <c r="H14" s="6">
        <v>3809</v>
      </c>
      <c r="I14" s="9" t="s">
        <v>93</v>
      </c>
      <c r="J14" s="6" t="s">
        <v>94</v>
      </c>
      <c r="K14" s="6" t="s">
        <v>74</v>
      </c>
      <c r="L14" s="6" t="s">
        <v>65</v>
      </c>
    </row>
    <row r="15" spans="1:12" x14ac:dyDescent="0.2">
      <c r="A15" s="5" t="s">
        <v>112</v>
      </c>
      <c r="B15" s="10">
        <v>3819</v>
      </c>
      <c r="C15" s="7" t="s">
        <v>112</v>
      </c>
      <c r="D15" s="8">
        <v>76109</v>
      </c>
      <c r="E15" s="6" t="s">
        <v>113</v>
      </c>
      <c r="F15" s="6" t="s">
        <v>114</v>
      </c>
      <c r="G15" s="6" t="s">
        <v>112</v>
      </c>
      <c r="H15" s="6">
        <v>3819</v>
      </c>
      <c r="I15" s="9" t="s">
        <v>115</v>
      </c>
      <c r="J15" s="6" t="s">
        <v>116</v>
      </c>
      <c r="K15" s="6" t="s">
        <v>74</v>
      </c>
      <c r="L15" s="6" t="s">
        <v>65</v>
      </c>
    </row>
    <row r="16" spans="1:12" x14ac:dyDescent="0.2">
      <c r="A16" s="5" t="s">
        <v>117</v>
      </c>
      <c r="B16" s="10">
        <v>3773</v>
      </c>
      <c r="C16" s="7" t="s">
        <v>117</v>
      </c>
      <c r="D16" s="8" t="s">
        <v>118</v>
      </c>
      <c r="E16" s="6" t="s">
        <v>119</v>
      </c>
      <c r="F16" s="6" t="s">
        <v>120</v>
      </c>
      <c r="G16" s="6" t="s">
        <v>117</v>
      </c>
      <c r="H16" s="6">
        <v>3773</v>
      </c>
      <c r="I16" s="9" t="s">
        <v>70</v>
      </c>
      <c r="J16" s="6" t="s">
        <v>71</v>
      </c>
      <c r="K16" s="6" t="s">
        <v>64</v>
      </c>
      <c r="L16" s="6" t="s">
        <v>65</v>
      </c>
    </row>
    <row r="17" spans="1:12" x14ac:dyDescent="0.2">
      <c r="A17" s="5" t="s">
        <v>121</v>
      </c>
      <c r="B17" s="10">
        <v>3818</v>
      </c>
      <c r="C17" s="7" t="s">
        <v>121</v>
      </c>
      <c r="D17" s="8">
        <v>76001</v>
      </c>
      <c r="E17" s="6" t="s">
        <v>113</v>
      </c>
      <c r="F17" s="6" t="s">
        <v>114</v>
      </c>
      <c r="G17" s="6" t="s">
        <v>121</v>
      </c>
      <c r="H17" s="6">
        <v>3818</v>
      </c>
      <c r="I17" s="9" t="s">
        <v>115</v>
      </c>
      <c r="J17" s="6" t="s">
        <v>116</v>
      </c>
      <c r="K17" s="6" t="s">
        <v>74</v>
      </c>
      <c r="L17" s="6" t="s">
        <v>65</v>
      </c>
    </row>
    <row r="18" spans="1:12" x14ac:dyDescent="0.2">
      <c r="A18" s="5" t="s">
        <v>122</v>
      </c>
      <c r="B18" s="10">
        <v>3775</v>
      </c>
      <c r="C18" s="7" t="s">
        <v>122</v>
      </c>
      <c r="D18" s="8" t="s">
        <v>123</v>
      </c>
      <c r="E18" s="6" t="s">
        <v>124</v>
      </c>
      <c r="F18" s="6" t="s">
        <v>125</v>
      </c>
      <c r="G18" s="6" t="s">
        <v>122</v>
      </c>
      <c r="H18" s="6">
        <v>3775</v>
      </c>
      <c r="I18" s="9" t="s">
        <v>62</v>
      </c>
      <c r="J18" s="6" t="s">
        <v>63</v>
      </c>
      <c r="K18" s="6" t="s">
        <v>64</v>
      </c>
      <c r="L18" s="6" t="s">
        <v>65</v>
      </c>
    </row>
    <row r="19" spans="1:12" x14ac:dyDescent="0.2">
      <c r="A19" s="5" t="s">
        <v>126</v>
      </c>
      <c r="B19" s="10">
        <v>4910</v>
      </c>
      <c r="C19" s="7" t="s">
        <v>126</v>
      </c>
      <c r="D19" s="8">
        <v>13001</v>
      </c>
      <c r="E19" s="6" t="s">
        <v>105</v>
      </c>
      <c r="F19" s="6" t="s">
        <v>106</v>
      </c>
      <c r="G19" s="6" t="s">
        <v>126</v>
      </c>
      <c r="H19" s="6">
        <v>4910</v>
      </c>
      <c r="I19" s="9" t="s">
        <v>88</v>
      </c>
      <c r="J19" s="6" t="s">
        <v>89</v>
      </c>
      <c r="K19" s="6" t="s">
        <v>74</v>
      </c>
      <c r="L19" s="6" t="s">
        <v>65</v>
      </c>
    </row>
    <row r="20" spans="1:12" x14ac:dyDescent="0.2">
      <c r="A20" s="5" t="s">
        <v>127</v>
      </c>
      <c r="B20" s="10">
        <v>3821</v>
      </c>
      <c r="C20" s="7" t="s">
        <v>127</v>
      </c>
      <c r="D20" s="8">
        <v>76147</v>
      </c>
      <c r="E20" s="6" t="s">
        <v>113</v>
      </c>
      <c r="F20" s="6" t="s">
        <v>114</v>
      </c>
      <c r="G20" s="6" t="s">
        <v>127</v>
      </c>
      <c r="H20" s="6">
        <v>3821</v>
      </c>
      <c r="I20" s="9" t="s">
        <v>115</v>
      </c>
      <c r="J20" s="6" t="s">
        <v>116</v>
      </c>
      <c r="K20" s="6" t="s">
        <v>74</v>
      </c>
      <c r="L20" s="6" t="s">
        <v>65</v>
      </c>
    </row>
    <row r="21" spans="1:12" x14ac:dyDescent="0.2">
      <c r="A21" s="5" t="s">
        <v>128</v>
      </c>
      <c r="B21" s="10">
        <v>3825</v>
      </c>
      <c r="C21" s="7" t="s">
        <v>128</v>
      </c>
      <c r="D21" s="8" t="s">
        <v>129</v>
      </c>
      <c r="E21" s="6" t="s">
        <v>130</v>
      </c>
      <c r="F21" s="6" t="s">
        <v>131</v>
      </c>
      <c r="G21" s="6" t="s">
        <v>128</v>
      </c>
      <c r="H21" s="6">
        <v>3825</v>
      </c>
      <c r="I21" s="9" t="s">
        <v>79</v>
      </c>
      <c r="J21" s="6" t="s">
        <v>80</v>
      </c>
      <c r="K21" s="6" t="s">
        <v>64</v>
      </c>
      <c r="L21" s="6" t="s">
        <v>65</v>
      </c>
    </row>
    <row r="22" spans="1:12" x14ac:dyDescent="0.2">
      <c r="A22" s="5" t="s">
        <v>132</v>
      </c>
      <c r="B22" s="10">
        <v>3777</v>
      </c>
      <c r="C22" s="7" t="s">
        <v>132</v>
      </c>
      <c r="D22" s="8" t="s">
        <v>133</v>
      </c>
      <c r="E22" s="6" t="s">
        <v>134</v>
      </c>
      <c r="F22" s="6" t="s">
        <v>135</v>
      </c>
      <c r="G22" s="6" t="s">
        <v>132</v>
      </c>
      <c r="H22" s="6">
        <v>3777</v>
      </c>
      <c r="I22" s="9" t="s">
        <v>115</v>
      </c>
      <c r="J22" s="6" t="s">
        <v>116</v>
      </c>
      <c r="K22" s="6" t="s">
        <v>64</v>
      </c>
      <c r="L22" s="6" t="s">
        <v>65</v>
      </c>
    </row>
    <row r="23" spans="1:12" x14ac:dyDescent="0.2">
      <c r="A23" s="5" t="s">
        <v>136</v>
      </c>
      <c r="B23" s="10">
        <v>3779</v>
      </c>
      <c r="C23" s="7" t="s">
        <v>136</v>
      </c>
      <c r="D23" s="8" t="s">
        <v>137</v>
      </c>
      <c r="E23" s="6" t="s">
        <v>138</v>
      </c>
      <c r="F23" s="6" t="s">
        <v>139</v>
      </c>
      <c r="G23" s="6" t="s">
        <v>136</v>
      </c>
      <c r="H23" s="6">
        <v>3779</v>
      </c>
      <c r="I23" s="9" t="s">
        <v>88</v>
      </c>
      <c r="J23" s="6" t="s">
        <v>89</v>
      </c>
      <c r="K23" s="6" t="s">
        <v>64</v>
      </c>
      <c r="L23" s="6" t="s">
        <v>65</v>
      </c>
    </row>
    <row r="24" spans="1:12" x14ac:dyDescent="0.2">
      <c r="A24" s="5" t="s">
        <v>140</v>
      </c>
      <c r="B24" s="10">
        <v>10904</v>
      </c>
      <c r="C24" s="7" t="s">
        <v>140</v>
      </c>
      <c r="D24" s="8">
        <v>25175</v>
      </c>
      <c r="E24" s="6" t="s">
        <v>141</v>
      </c>
      <c r="F24" s="6" t="s">
        <v>142</v>
      </c>
      <c r="G24" s="6" t="s">
        <v>140</v>
      </c>
      <c r="H24" s="6">
        <v>10904</v>
      </c>
      <c r="I24" s="9" t="s">
        <v>93</v>
      </c>
      <c r="J24" s="6" t="s">
        <v>94</v>
      </c>
      <c r="K24" s="6" t="s">
        <v>74</v>
      </c>
      <c r="L24" s="6" t="s">
        <v>65</v>
      </c>
    </row>
    <row r="25" spans="1:12" x14ac:dyDescent="0.2">
      <c r="A25" s="5" t="s">
        <v>143</v>
      </c>
      <c r="B25" s="10">
        <v>3789</v>
      </c>
      <c r="C25" s="7" t="s">
        <v>143</v>
      </c>
      <c r="D25" s="8" t="s">
        <v>144</v>
      </c>
      <c r="E25" s="6" t="s">
        <v>145</v>
      </c>
      <c r="F25" s="6" t="s">
        <v>146</v>
      </c>
      <c r="G25" s="6" t="s">
        <v>143</v>
      </c>
      <c r="H25" s="6">
        <v>3789</v>
      </c>
      <c r="I25" s="9" t="s">
        <v>115</v>
      </c>
      <c r="J25" s="6" t="s">
        <v>116</v>
      </c>
      <c r="K25" s="6" t="s">
        <v>64</v>
      </c>
      <c r="L25" s="6" t="s">
        <v>65</v>
      </c>
    </row>
    <row r="26" spans="1:12" x14ac:dyDescent="0.2">
      <c r="A26" s="5" t="s">
        <v>147</v>
      </c>
      <c r="B26" s="10">
        <v>3795</v>
      </c>
      <c r="C26" s="7" t="s">
        <v>147</v>
      </c>
      <c r="D26" s="8">
        <v>47189</v>
      </c>
      <c r="E26" s="6" t="s">
        <v>148</v>
      </c>
      <c r="F26" s="6" t="s">
        <v>149</v>
      </c>
      <c r="G26" s="6" t="s">
        <v>147</v>
      </c>
      <c r="H26" s="6">
        <v>3795</v>
      </c>
      <c r="I26" s="9" t="s">
        <v>88</v>
      </c>
      <c r="J26" s="6" t="s">
        <v>89</v>
      </c>
      <c r="K26" s="6" t="s">
        <v>74</v>
      </c>
      <c r="L26" s="6" t="s">
        <v>65</v>
      </c>
    </row>
    <row r="27" spans="1:12" x14ac:dyDescent="0.2">
      <c r="A27" s="5" t="s">
        <v>150</v>
      </c>
      <c r="B27" s="10">
        <v>3781</v>
      </c>
      <c r="C27" s="7" t="s">
        <v>150</v>
      </c>
      <c r="D27" s="8" t="s">
        <v>151</v>
      </c>
      <c r="E27" s="6" t="s">
        <v>152</v>
      </c>
      <c r="F27" s="6" t="s">
        <v>153</v>
      </c>
      <c r="G27" s="6" t="s">
        <v>150</v>
      </c>
      <c r="H27" s="6">
        <v>3781</v>
      </c>
      <c r="I27" s="9" t="s">
        <v>88</v>
      </c>
      <c r="J27" s="6" t="s">
        <v>89</v>
      </c>
      <c r="K27" s="6" t="s">
        <v>64</v>
      </c>
      <c r="L27" s="6" t="s">
        <v>65</v>
      </c>
    </row>
    <row r="28" spans="1:12" x14ac:dyDescent="0.2">
      <c r="A28" s="5" t="s">
        <v>154</v>
      </c>
      <c r="B28" s="10">
        <v>3802</v>
      </c>
      <c r="C28" s="7" t="s">
        <v>154</v>
      </c>
      <c r="D28" s="8">
        <v>54001</v>
      </c>
      <c r="E28" s="6" t="s">
        <v>155</v>
      </c>
      <c r="F28" s="6" t="s">
        <v>156</v>
      </c>
      <c r="G28" s="6" t="s">
        <v>154</v>
      </c>
      <c r="H28" s="6">
        <v>3802</v>
      </c>
      <c r="I28" s="9" t="s">
        <v>93</v>
      </c>
      <c r="J28" s="6" t="s">
        <v>94</v>
      </c>
      <c r="K28" s="6" t="s">
        <v>74</v>
      </c>
      <c r="L28" s="6" t="s">
        <v>65</v>
      </c>
    </row>
    <row r="29" spans="1:12" x14ac:dyDescent="0.2">
      <c r="A29" s="5" t="s">
        <v>157</v>
      </c>
      <c r="B29" s="10">
        <v>3785</v>
      </c>
      <c r="C29" s="7" t="s">
        <v>157</v>
      </c>
      <c r="D29" s="8" t="s">
        <v>158</v>
      </c>
      <c r="E29" s="6" t="s">
        <v>141</v>
      </c>
      <c r="F29" s="6" t="s">
        <v>142</v>
      </c>
      <c r="G29" s="6" t="s">
        <v>157</v>
      </c>
      <c r="H29" s="6">
        <v>3785</v>
      </c>
      <c r="I29" s="9" t="s">
        <v>93</v>
      </c>
      <c r="J29" s="6" t="s">
        <v>94</v>
      </c>
      <c r="K29" s="6" t="s">
        <v>64</v>
      </c>
      <c r="L29" s="6" t="s">
        <v>65</v>
      </c>
    </row>
    <row r="30" spans="1:12" x14ac:dyDescent="0.2">
      <c r="A30" s="5" t="s">
        <v>159</v>
      </c>
      <c r="B30" s="10">
        <v>3807</v>
      </c>
      <c r="C30" s="7" t="s">
        <v>159</v>
      </c>
      <c r="D30" s="8">
        <v>66170</v>
      </c>
      <c r="E30" s="6" t="s">
        <v>160</v>
      </c>
      <c r="F30" s="6" t="s">
        <v>161</v>
      </c>
      <c r="G30" s="6" t="s">
        <v>159</v>
      </c>
      <c r="H30" s="6">
        <v>3807</v>
      </c>
      <c r="I30" s="9" t="s">
        <v>70</v>
      </c>
      <c r="J30" s="6" t="s">
        <v>71</v>
      </c>
      <c r="K30" s="6" t="s">
        <v>74</v>
      </c>
      <c r="L30" s="6" t="s">
        <v>65</v>
      </c>
    </row>
    <row r="31" spans="1:12" x14ac:dyDescent="0.2">
      <c r="A31" s="5" t="s">
        <v>162</v>
      </c>
      <c r="B31" s="10">
        <v>3771</v>
      </c>
      <c r="C31" s="7" t="s">
        <v>162</v>
      </c>
      <c r="D31" s="8">
        <v>15238</v>
      </c>
      <c r="E31" s="6" t="s">
        <v>109</v>
      </c>
      <c r="F31" s="6" t="s">
        <v>110</v>
      </c>
      <c r="G31" s="6" t="s">
        <v>162</v>
      </c>
      <c r="H31" s="6">
        <v>3771</v>
      </c>
      <c r="I31" s="9" t="s">
        <v>93</v>
      </c>
      <c r="J31" s="6" t="s">
        <v>94</v>
      </c>
      <c r="K31" s="6" t="s">
        <v>74</v>
      </c>
      <c r="L31" s="6" t="s">
        <v>65</v>
      </c>
    </row>
    <row r="32" spans="1:12" x14ac:dyDescent="0.2">
      <c r="A32" s="5" t="s">
        <v>163</v>
      </c>
      <c r="B32" s="10">
        <v>3761</v>
      </c>
      <c r="C32" s="7" t="s">
        <v>163</v>
      </c>
      <c r="D32" s="8" t="s">
        <v>164</v>
      </c>
      <c r="E32" s="6" t="s">
        <v>68</v>
      </c>
      <c r="F32" s="6" t="s">
        <v>69</v>
      </c>
      <c r="G32" s="6" t="s">
        <v>163</v>
      </c>
      <c r="H32" s="6">
        <v>3761</v>
      </c>
      <c r="I32" s="9" t="s">
        <v>70</v>
      </c>
      <c r="J32" s="6" t="s">
        <v>71</v>
      </c>
      <c r="K32" s="6" t="s">
        <v>74</v>
      </c>
      <c r="L32" s="6" t="s">
        <v>65</v>
      </c>
    </row>
    <row r="33" spans="1:12" x14ac:dyDescent="0.2">
      <c r="A33" s="5" t="s">
        <v>165</v>
      </c>
      <c r="B33" s="10">
        <v>10850</v>
      </c>
      <c r="C33" s="7" t="s">
        <v>165</v>
      </c>
      <c r="D33" s="8">
        <v>25269</v>
      </c>
      <c r="E33" s="6" t="s">
        <v>141</v>
      </c>
      <c r="F33" s="6" t="s">
        <v>142</v>
      </c>
      <c r="G33" s="6" t="s">
        <v>165</v>
      </c>
      <c r="H33" s="6">
        <v>10850</v>
      </c>
      <c r="I33" s="9" t="s">
        <v>93</v>
      </c>
      <c r="J33" s="6" t="s">
        <v>94</v>
      </c>
      <c r="K33" s="6" t="s">
        <v>74</v>
      </c>
      <c r="L33" s="6" t="s">
        <v>65</v>
      </c>
    </row>
    <row r="34" spans="1:12" x14ac:dyDescent="0.2">
      <c r="A34" s="5" t="s">
        <v>166</v>
      </c>
      <c r="B34" s="10">
        <v>3776</v>
      </c>
      <c r="C34" s="7" t="s">
        <v>166</v>
      </c>
      <c r="D34" s="8">
        <v>18001</v>
      </c>
      <c r="E34" s="6" t="s">
        <v>124</v>
      </c>
      <c r="F34" s="6" t="s">
        <v>125</v>
      </c>
      <c r="G34" s="6" t="s">
        <v>166</v>
      </c>
      <c r="H34" s="6">
        <v>3776</v>
      </c>
      <c r="I34" s="9" t="s">
        <v>62</v>
      </c>
      <c r="J34" s="6" t="s">
        <v>63</v>
      </c>
      <c r="K34" s="6" t="s">
        <v>74</v>
      </c>
      <c r="L34" s="6" t="s">
        <v>65</v>
      </c>
    </row>
    <row r="35" spans="1:12" x14ac:dyDescent="0.2">
      <c r="A35" s="5" t="s">
        <v>167</v>
      </c>
      <c r="B35" s="10">
        <v>3811</v>
      </c>
      <c r="C35" s="7" t="s">
        <v>167</v>
      </c>
      <c r="D35" s="8">
        <v>68276</v>
      </c>
      <c r="E35" s="6" t="s">
        <v>91</v>
      </c>
      <c r="F35" s="6" t="s">
        <v>92</v>
      </c>
      <c r="G35" s="6" t="s">
        <v>167</v>
      </c>
      <c r="H35" s="6">
        <v>3811</v>
      </c>
      <c r="I35" s="9" t="s">
        <v>93</v>
      </c>
      <c r="J35" s="6" t="s">
        <v>94</v>
      </c>
      <c r="K35" s="6" t="s">
        <v>74</v>
      </c>
      <c r="L35" s="6" t="s">
        <v>65</v>
      </c>
    </row>
    <row r="36" spans="1:12" x14ac:dyDescent="0.2">
      <c r="A36" s="5" t="s">
        <v>168</v>
      </c>
      <c r="B36" s="10">
        <v>10851</v>
      </c>
      <c r="C36" s="7" t="s">
        <v>168</v>
      </c>
      <c r="D36" s="6" t="s">
        <v>169</v>
      </c>
      <c r="E36" s="6" t="s">
        <v>141</v>
      </c>
      <c r="F36" s="6" t="s">
        <v>142</v>
      </c>
      <c r="G36" s="6" t="s">
        <v>168</v>
      </c>
      <c r="H36" s="6">
        <v>10851</v>
      </c>
      <c r="I36" s="9" t="s">
        <v>93</v>
      </c>
      <c r="J36" s="6" t="s">
        <v>94</v>
      </c>
      <c r="K36" s="6" t="s">
        <v>74</v>
      </c>
      <c r="L36" s="6" t="s">
        <v>65</v>
      </c>
    </row>
    <row r="37" spans="1:12" x14ac:dyDescent="0.2">
      <c r="A37" s="5" t="s">
        <v>170</v>
      </c>
      <c r="B37" s="10">
        <v>3786</v>
      </c>
      <c r="C37" s="7" t="s">
        <v>170</v>
      </c>
      <c r="D37" s="8">
        <v>25290</v>
      </c>
      <c r="E37" s="6" t="s">
        <v>141</v>
      </c>
      <c r="F37" s="6" t="s">
        <v>142</v>
      </c>
      <c r="G37" s="6" t="s">
        <v>170</v>
      </c>
      <c r="H37" s="6">
        <v>3786</v>
      </c>
      <c r="I37" s="9" t="s">
        <v>93</v>
      </c>
      <c r="J37" s="6" t="s">
        <v>94</v>
      </c>
      <c r="K37" s="6" t="s">
        <v>74</v>
      </c>
      <c r="L37" s="6" t="s">
        <v>65</v>
      </c>
    </row>
    <row r="38" spans="1:12" x14ac:dyDescent="0.2">
      <c r="A38" s="5" t="s">
        <v>171</v>
      </c>
      <c r="B38" s="10">
        <v>3787</v>
      </c>
      <c r="C38" s="7" t="s">
        <v>171</v>
      </c>
      <c r="D38" s="8">
        <v>25307</v>
      </c>
      <c r="E38" s="6" t="s">
        <v>141</v>
      </c>
      <c r="F38" s="6" t="s">
        <v>142</v>
      </c>
      <c r="G38" s="6" t="s">
        <v>171</v>
      </c>
      <c r="H38" s="6">
        <v>3787</v>
      </c>
      <c r="I38" s="9" t="s">
        <v>93</v>
      </c>
      <c r="J38" s="6" t="s">
        <v>94</v>
      </c>
      <c r="K38" s="6" t="s">
        <v>74</v>
      </c>
      <c r="L38" s="6" t="s">
        <v>65</v>
      </c>
    </row>
    <row r="39" spans="1:12" x14ac:dyDescent="0.2">
      <c r="A39" s="5" t="s">
        <v>172</v>
      </c>
      <c r="B39" s="10">
        <v>3812</v>
      </c>
      <c r="C39" s="7" t="s">
        <v>172</v>
      </c>
      <c r="D39" s="8">
        <v>68307</v>
      </c>
      <c r="E39" s="6" t="s">
        <v>91</v>
      </c>
      <c r="F39" s="6" t="s">
        <v>92</v>
      </c>
      <c r="G39" s="6" t="s">
        <v>172</v>
      </c>
      <c r="H39" s="6">
        <v>3812</v>
      </c>
      <c r="I39" s="9" t="s">
        <v>93</v>
      </c>
      <c r="J39" s="6" t="s">
        <v>94</v>
      </c>
      <c r="K39" s="6" t="s">
        <v>74</v>
      </c>
      <c r="L39" s="6" t="s">
        <v>65</v>
      </c>
    </row>
    <row r="40" spans="1:12" x14ac:dyDescent="0.2">
      <c r="A40" s="5" t="s">
        <v>173</v>
      </c>
      <c r="B40" s="10">
        <v>3820</v>
      </c>
      <c r="C40" s="7" t="s">
        <v>174</v>
      </c>
      <c r="D40" s="8">
        <v>76111</v>
      </c>
      <c r="E40" s="6" t="s">
        <v>113</v>
      </c>
      <c r="F40" s="6" t="s">
        <v>114</v>
      </c>
      <c r="G40" s="6" t="s">
        <v>173</v>
      </c>
      <c r="H40" s="6">
        <v>3820</v>
      </c>
      <c r="I40" s="9" t="s">
        <v>115</v>
      </c>
      <c r="J40" s="6" t="s">
        <v>116</v>
      </c>
      <c r="K40" s="6" t="s">
        <v>74</v>
      </c>
      <c r="L40" s="6" t="s">
        <v>65</v>
      </c>
    </row>
    <row r="41" spans="1:12" x14ac:dyDescent="0.2">
      <c r="A41" s="5" t="s">
        <v>175</v>
      </c>
      <c r="B41" s="10">
        <v>3829</v>
      </c>
      <c r="C41" s="7" t="s">
        <v>175</v>
      </c>
      <c r="D41" s="8" t="s">
        <v>176</v>
      </c>
      <c r="E41" s="6" t="s">
        <v>177</v>
      </c>
      <c r="F41" s="6" t="s">
        <v>178</v>
      </c>
      <c r="G41" s="6" t="s">
        <v>175</v>
      </c>
      <c r="H41" s="6">
        <v>3829</v>
      </c>
      <c r="I41" s="9" t="s">
        <v>79</v>
      </c>
      <c r="J41" s="6" t="s">
        <v>80</v>
      </c>
      <c r="K41" s="6" t="s">
        <v>64</v>
      </c>
      <c r="L41" s="6" t="s">
        <v>65</v>
      </c>
    </row>
    <row r="42" spans="1:12" x14ac:dyDescent="0.2">
      <c r="A42" s="5" t="s">
        <v>179</v>
      </c>
      <c r="B42" s="10">
        <v>3830</v>
      </c>
      <c r="C42" s="7" t="s">
        <v>179</v>
      </c>
      <c r="D42" s="8" t="s">
        <v>180</v>
      </c>
      <c r="E42" s="6" t="s">
        <v>181</v>
      </c>
      <c r="F42" s="6" t="s">
        <v>182</v>
      </c>
      <c r="G42" s="6" t="s">
        <v>179</v>
      </c>
      <c r="H42" s="6">
        <v>3830</v>
      </c>
      <c r="I42" s="9" t="s">
        <v>79</v>
      </c>
      <c r="J42" s="6" t="s">
        <v>80</v>
      </c>
      <c r="K42" s="6" t="s">
        <v>64</v>
      </c>
      <c r="L42" s="6" t="s">
        <v>65</v>
      </c>
    </row>
    <row r="43" spans="1:12" x14ac:dyDescent="0.2">
      <c r="A43" s="5" t="s">
        <v>183</v>
      </c>
      <c r="B43" s="10">
        <v>3790</v>
      </c>
      <c r="C43" s="7" t="s">
        <v>183</v>
      </c>
      <c r="D43" s="8" t="s">
        <v>184</v>
      </c>
      <c r="E43" s="6" t="s">
        <v>185</v>
      </c>
      <c r="F43" s="6" t="s">
        <v>186</v>
      </c>
      <c r="G43" s="6" t="s">
        <v>183</v>
      </c>
      <c r="H43" s="6">
        <v>3790</v>
      </c>
      <c r="I43" s="9" t="s">
        <v>62</v>
      </c>
      <c r="J43" s="6" t="s">
        <v>63</v>
      </c>
      <c r="K43" s="6" t="s">
        <v>64</v>
      </c>
      <c r="L43" s="6" t="s">
        <v>65</v>
      </c>
    </row>
    <row r="44" spans="1:12" x14ac:dyDescent="0.2">
      <c r="A44" s="5" t="s">
        <v>187</v>
      </c>
      <c r="B44" s="10">
        <v>3816</v>
      </c>
      <c r="C44" s="7" t="s">
        <v>187</v>
      </c>
      <c r="D44" s="8">
        <v>73001</v>
      </c>
      <c r="E44" s="6" t="s">
        <v>188</v>
      </c>
      <c r="F44" s="6" t="s">
        <v>189</v>
      </c>
      <c r="G44" s="6" t="s">
        <v>187</v>
      </c>
      <c r="H44" s="6">
        <v>3816</v>
      </c>
      <c r="I44" s="9" t="s">
        <v>62</v>
      </c>
      <c r="J44" s="6" t="s">
        <v>63</v>
      </c>
      <c r="K44" s="6" t="s">
        <v>74</v>
      </c>
      <c r="L44" s="6" t="s">
        <v>65</v>
      </c>
    </row>
    <row r="45" spans="1:12" x14ac:dyDescent="0.2">
      <c r="A45" s="5" t="s">
        <v>190</v>
      </c>
      <c r="B45" s="10">
        <v>4546</v>
      </c>
      <c r="C45" s="7" t="s">
        <v>190</v>
      </c>
      <c r="D45" s="8">
        <v>52356</v>
      </c>
      <c r="E45" s="6" t="s">
        <v>191</v>
      </c>
      <c r="F45" s="6" t="s">
        <v>192</v>
      </c>
      <c r="G45" s="6" t="s">
        <v>190</v>
      </c>
      <c r="H45" s="6">
        <v>4546</v>
      </c>
      <c r="I45" s="9" t="s">
        <v>115</v>
      </c>
      <c r="J45" s="6" t="s">
        <v>116</v>
      </c>
      <c r="K45" s="6" t="s">
        <v>74</v>
      </c>
      <c r="L45" s="6" t="s">
        <v>65</v>
      </c>
    </row>
    <row r="46" spans="1:12" x14ac:dyDescent="0.2">
      <c r="A46" s="5" t="s">
        <v>193</v>
      </c>
      <c r="B46" s="10">
        <v>3762</v>
      </c>
      <c r="C46" s="7" t="s">
        <v>193</v>
      </c>
      <c r="D46" s="8" t="s">
        <v>194</v>
      </c>
      <c r="E46" s="6" t="s">
        <v>68</v>
      </c>
      <c r="F46" s="6" t="s">
        <v>69</v>
      </c>
      <c r="G46" s="6" t="s">
        <v>193</v>
      </c>
      <c r="H46" s="6">
        <v>3762</v>
      </c>
      <c r="I46" s="9" t="s">
        <v>70</v>
      </c>
      <c r="J46" s="6" t="s">
        <v>71</v>
      </c>
      <c r="K46" s="6" t="s">
        <v>74</v>
      </c>
      <c r="L46" s="6" t="s">
        <v>65</v>
      </c>
    </row>
    <row r="47" spans="1:12" x14ac:dyDescent="0.2">
      <c r="A47" s="5" t="s">
        <v>195</v>
      </c>
      <c r="B47" s="10">
        <v>4815</v>
      </c>
      <c r="C47" s="7" t="s">
        <v>195</v>
      </c>
      <c r="D47" s="8">
        <v>76364</v>
      </c>
      <c r="E47" s="6" t="s">
        <v>113</v>
      </c>
      <c r="F47" s="6" t="s">
        <v>114</v>
      </c>
      <c r="G47" s="6" t="s">
        <v>195</v>
      </c>
      <c r="H47" s="6">
        <v>4815</v>
      </c>
      <c r="I47" s="9" t="s">
        <v>115</v>
      </c>
      <c r="J47" s="6" t="s">
        <v>116</v>
      </c>
      <c r="K47" s="6" t="s">
        <v>74</v>
      </c>
      <c r="L47" s="6" t="s">
        <v>65</v>
      </c>
    </row>
    <row r="48" spans="1:12" x14ac:dyDescent="0.2">
      <c r="A48" s="5" t="s">
        <v>196</v>
      </c>
      <c r="B48" s="10">
        <v>3792</v>
      </c>
      <c r="C48" s="7" t="s">
        <v>197</v>
      </c>
      <c r="D48" s="8" t="s">
        <v>198</v>
      </c>
      <c r="E48" s="6" t="s">
        <v>199</v>
      </c>
      <c r="F48" s="6" t="s">
        <v>200</v>
      </c>
      <c r="G48" s="6" t="s">
        <v>196</v>
      </c>
      <c r="H48" s="6">
        <v>3792</v>
      </c>
      <c r="I48" s="9" t="s">
        <v>88</v>
      </c>
      <c r="J48" s="6" t="s">
        <v>89</v>
      </c>
      <c r="K48" s="6" t="s">
        <v>64</v>
      </c>
      <c r="L48" s="6" t="s">
        <v>65</v>
      </c>
    </row>
    <row r="49" spans="1:12" x14ac:dyDescent="0.2">
      <c r="A49" s="5" t="s">
        <v>201</v>
      </c>
      <c r="B49" s="10">
        <v>3783</v>
      </c>
      <c r="C49" s="7" t="s">
        <v>201</v>
      </c>
      <c r="D49" s="8">
        <v>23417</v>
      </c>
      <c r="E49" s="6" t="s">
        <v>152</v>
      </c>
      <c r="F49" s="6" t="s">
        <v>153</v>
      </c>
      <c r="G49" s="6" t="s">
        <v>201</v>
      </c>
      <c r="H49" s="6">
        <v>3783</v>
      </c>
      <c r="I49" s="9" t="s">
        <v>88</v>
      </c>
      <c r="J49" s="6" t="s">
        <v>89</v>
      </c>
      <c r="K49" s="6" t="s">
        <v>74</v>
      </c>
      <c r="L49" s="6" t="s">
        <v>65</v>
      </c>
    </row>
    <row r="50" spans="1:12" x14ac:dyDescent="0.2">
      <c r="A50" s="5" t="s">
        <v>202</v>
      </c>
      <c r="B50" s="10">
        <v>3768</v>
      </c>
      <c r="C50" s="7" t="s">
        <v>202</v>
      </c>
      <c r="D50" s="8">
        <v>13430</v>
      </c>
      <c r="E50" s="6" t="s">
        <v>105</v>
      </c>
      <c r="F50" s="6" t="s">
        <v>106</v>
      </c>
      <c r="G50" s="6" t="s">
        <v>202</v>
      </c>
      <c r="H50" s="6">
        <v>3768</v>
      </c>
      <c r="I50" s="9" t="s">
        <v>88</v>
      </c>
      <c r="J50" s="6" t="s">
        <v>89</v>
      </c>
      <c r="K50" s="6" t="s">
        <v>74</v>
      </c>
      <c r="L50" s="6" t="s">
        <v>65</v>
      </c>
    </row>
    <row r="51" spans="1:12" x14ac:dyDescent="0.2">
      <c r="A51" s="5" t="s">
        <v>203</v>
      </c>
      <c r="B51" s="10">
        <v>3794</v>
      </c>
      <c r="C51" s="7" t="s">
        <v>203</v>
      </c>
      <c r="D51" s="8" t="s">
        <v>204</v>
      </c>
      <c r="E51" s="6" t="s">
        <v>148</v>
      </c>
      <c r="F51" s="6" t="s">
        <v>149</v>
      </c>
      <c r="G51" s="6" t="s">
        <v>203</v>
      </c>
      <c r="H51" s="6">
        <v>3794</v>
      </c>
      <c r="I51" s="9" t="s">
        <v>88</v>
      </c>
      <c r="J51" s="6" t="s">
        <v>89</v>
      </c>
      <c r="K51" s="6" t="s">
        <v>64</v>
      </c>
      <c r="L51" s="6" t="s">
        <v>65</v>
      </c>
    </row>
    <row r="52" spans="1:12" x14ac:dyDescent="0.2">
      <c r="A52" s="5" t="s">
        <v>205</v>
      </c>
      <c r="B52" s="10">
        <v>3793</v>
      </c>
      <c r="C52" s="7" t="s">
        <v>205</v>
      </c>
      <c r="D52" s="8">
        <v>44430</v>
      </c>
      <c r="E52" s="6" t="s">
        <v>199</v>
      </c>
      <c r="F52" s="6" t="s">
        <v>200</v>
      </c>
      <c r="G52" s="6" t="s">
        <v>205</v>
      </c>
      <c r="H52" s="6">
        <v>3793</v>
      </c>
      <c r="I52" s="9" t="s">
        <v>88</v>
      </c>
      <c r="J52" s="6" t="s">
        <v>89</v>
      </c>
      <c r="K52" s="6" t="s">
        <v>74</v>
      </c>
      <c r="L52" s="6" t="s">
        <v>65</v>
      </c>
    </row>
    <row r="53" spans="1:12" x14ac:dyDescent="0.2">
      <c r="A53" s="5" t="s">
        <v>206</v>
      </c>
      <c r="B53" s="10">
        <v>3960</v>
      </c>
      <c r="C53" s="7" t="s">
        <v>206</v>
      </c>
      <c r="D53" s="8" t="s">
        <v>207</v>
      </c>
      <c r="E53" s="6" t="s">
        <v>86</v>
      </c>
      <c r="F53" s="6" t="s">
        <v>87</v>
      </c>
      <c r="G53" s="6" t="s">
        <v>206</v>
      </c>
      <c r="H53" s="6">
        <v>3960</v>
      </c>
      <c r="I53" s="9" t="s">
        <v>88</v>
      </c>
      <c r="J53" s="6" t="s">
        <v>89</v>
      </c>
      <c r="K53" s="6" t="s">
        <v>74</v>
      </c>
      <c r="L53" s="6" t="s">
        <v>65</v>
      </c>
    </row>
    <row r="54" spans="1:12" x14ac:dyDescent="0.2">
      <c r="A54" s="5" t="s">
        <v>208</v>
      </c>
      <c r="B54" s="10">
        <v>3774</v>
      </c>
      <c r="C54" s="7" t="s">
        <v>208</v>
      </c>
      <c r="D54" s="8">
        <v>17001</v>
      </c>
      <c r="E54" s="6" t="s">
        <v>119</v>
      </c>
      <c r="F54" s="6" t="s">
        <v>120</v>
      </c>
      <c r="G54" s="6" t="s">
        <v>208</v>
      </c>
      <c r="H54" s="6">
        <v>3774</v>
      </c>
      <c r="I54" s="9" t="s">
        <v>70</v>
      </c>
      <c r="J54" s="6" t="s">
        <v>71</v>
      </c>
      <c r="K54" s="6" t="s">
        <v>74</v>
      </c>
      <c r="L54" s="6" t="s">
        <v>65</v>
      </c>
    </row>
    <row r="55" spans="1:12" x14ac:dyDescent="0.2">
      <c r="A55" s="5" t="s">
        <v>209</v>
      </c>
      <c r="B55" s="10">
        <v>3759</v>
      </c>
      <c r="C55" s="7" t="s">
        <v>209</v>
      </c>
      <c r="D55" s="8" t="s">
        <v>210</v>
      </c>
      <c r="E55" s="6" t="s">
        <v>68</v>
      </c>
      <c r="F55" s="6" t="s">
        <v>69</v>
      </c>
      <c r="G55" s="6" t="s">
        <v>209</v>
      </c>
      <c r="H55" s="6">
        <v>3759</v>
      </c>
      <c r="I55" s="9" t="s">
        <v>70</v>
      </c>
      <c r="J55" s="6" t="s">
        <v>71</v>
      </c>
      <c r="K55" s="6" t="s">
        <v>74</v>
      </c>
      <c r="L55" s="6" t="s">
        <v>65</v>
      </c>
    </row>
    <row r="56" spans="1:12" x14ac:dyDescent="0.2">
      <c r="A56" s="5" t="s">
        <v>211</v>
      </c>
      <c r="B56" s="10">
        <v>3796</v>
      </c>
      <c r="C56" s="7" t="s">
        <v>211</v>
      </c>
      <c r="D56" s="8" t="s">
        <v>212</v>
      </c>
      <c r="E56" s="6" t="s">
        <v>213</v>
      </c>
      <c r="F56" s="6" t="s">
        <v>214</v>
      </c>
      <c r="G56" s="6" t="s">
        <v>211</v>
      </c>
      <c r="H56" s="6">
        <v>3796</v>
      </c>
      <c r="I56" s="9" t="s">
        <v>79</v>
      </c>
      <c r="J56" s="6" t="s">
        <v>80</v>
      </c>
      <c r="K56" s="6" t="s">
        <v>64</v>
      </c>
      <c r="L56" s="6" t="s">
        <v>65</v>
      </c>
    </row>
    <row r="57" spans="1:12" x14ac:dyDescent="0.2">
      <c r="A57" s="5" t="s">
        <v>215</v>
      </c>
      <c r="B57" s="10">
        <v>3782</v>
      </c>
      <c r="C57" s="7" t="s">
        <v>215</v>
      </c>
      <c r="D57" s="8">
        <v>23001</v>
      </c>
      <c r="E57" s="6" t="s">
        <v>152</v>
      </c>
      <c r="F57" s="6" t="s">
        <v>153</v>
      </c>
      <c r="G57" s="6" t="s">
        <v>215</v>
      </c>
      <c r="H57" s="6">
        <v>3782</v>
      </c>
      <c r="I57" s="9" t="s">
        <v>88</v>
      </c>
      <c r="J57" s="6" t="s">
        <v>89</v>
      </c>
      <c r="K57" s="6" t="s">
        <v>74</v>
      </c>
      <c r="L57" s="6" t="s">
        <v>65</v>
      </c>
    </row>
    <row r="58" spans="1:12" x14ac:dyDescent="0.2">
      <c r="A58" s="5" t="s">
        <v>216</v>
      </c>
      <c r="B58" s="10">
        <v>10857</v>
      </c>
      <c r="C58" s="7" t="s">
        <v>216</v>
      </c>
      <c r="D58" s="8">
        <v>25473</v>
      </c>
      <c r="E58" s="6" t="s">
        <v>141</v>
      </c>
      <c r="F58" s="6" t="s">
        <v>142</v>
      </c>
      <c r="G58" s="6" t="s">
        <v>216</v>
      </c>
      <c r="H58" s="6">
        <v>10857</v>
      </c>
      <c r="I58" s="9" t="s">
        <v>93</v>
      </c>
      <c r="J58" s="6" t="s">
        <v>94</v>
      </c>
      <c r="K58" s="6" t="s">
        <v>74</v>
      </c>
      <c r="L58" s="6" t="s">
        <v>65</v>
      </c>
    </row>
    <row r="59" spans="1:12" x14ac:dyDescent="0.2">
      <c r="A59" s="5" t="s">
        <v>217</v>
      </c>
      <c r="B59" s="10">
        <v>3798</v>
      </c>
      <c r="C59" s="7" t="s">
        <v>217</v>
      </c>
      <c r="D59" s="8" t="s">
        <v>218</v>
      </c>
      <c r="E59" s="6" t="s">
        <v>191</v>
      </c>
      <c r="F59" s="6" t="s">
        <v>192</v>
      </c>
      <c r="G59" s="6" t="s">
        <v>217</v>
      </c>
      <c r="H59" s="6">
        <v>3798</v>
      </c>
      <c r="I59" s="9" t="s">
        <v>115</v>
      </c>
      <c r="J59" s="6" t="s">
        <v>116</v>
      </c>
      <c r="K59" s="6" t="s">
        <v>64</v>
      </c>
      <c r="L59" s="6" t="s">
        <v>65</v>
      </c>
    </row>
    <row r="60" spans="1:12" x14ac:dyDescent="0.2">
      <c r="A60" s="5" t="s">
        <v>219</v>
      </c>
      <c r="B60" s="10">
        <v>3791</v>
      </c>
      <c r="C60" s="7" t="s">
        <v>219</v>
      </c>
      <c r="D60" s="8">
        <v>41001</v>
      </c>
      <c r="E60" s="6" t="s">
        <v>185</v>
      </c>
      <c r="F60" s="6" t="s">
        <v>186</v>
      </c>
      <c r="G60" s="6" t="s">
        <v>219</v>
      </c>
      <c r="H60" s="6">
        <v>3791</v>
      </c>
      <c r="I60" s="9" t="s">
        <v>62</v>
      </c>
      <c r="J60" s="6" t="s">
        <v>63</v>
      </c>
      <c r="K60" s="6" t="s">
        <v>74</v>
      </c>
      <c r="L60" s="6" t="s">
        <v>65</v>
      </c>
    </row>
    <row r="61" spans="1:12" x14ac:dyDescent="0.2">
      <c r="A61" s="5" t="s">
        <v>220</v>
      </c>
      <c r="B61" s="10">
        <v>3801</v>
      </c>
      <c r="C61" s="7" t="s">
        <v>221</v>
      </c>
      <c r="D61" s="8" t="s">
        <v>222</v>
      </c>
      <c r="E61" s="6" t="s">
        <v>155</v>
      </c>
      <c r="F61" s="6" t="s">
        <v>156</v>
      </c>
      <c r="G61" s="6" t="s">
        <v>220</v>
      </c>
      <c r="H61" s="6">
        <v>3801</v>
      </c>
      <c r="I61" s="9" t="s">
        <v>93</v>
      </c>
      <c r="J61" s="6" t="s">
        <v>94</v>
      </c>
      <c r="K61" s="6" t="s">
        <v>64</v>
      </c>
      <c r="L61" s="6" t="s">
        <v>65</v>
      </c>
    </row>
    <row r="62" spans="1:12" x14ac:dyDescent="0.2">
      <c r="A62" s="5" t="s">
        <v>223</v>
      </c>
      <c r="B62" s="10">
        <v>3822</v>
      </c>
      <c r="C62" s="7" t="s">
        <v>223</v>
      </c>
      <c r="D62" s="8">
        <v>76520</v>
      </c>
      <c r="E62" s="6" t="s">
        <v>113</v>
      </c>
      <c r="F62" s="6" t="s">
        <v>114</v>
      </c>
      <c r="G62" s="6" t="s">
        <v>223</v>
      </c>
      <c r="H62" s="6">
        <v>3822</v>
      </c>
      <c r="I62" s="9" t="s">
        <v>115</v>
      </c>
      <c r="J62" s="6" t="s">
        <v>116</v>
      </c>
      <c r="K62" s="6" t="s">
        <v>74</v>
      </c>
      <c r="L62" s="6" t="s">
        <v>65</v>
      </c>
    </row>
    <row r="63" spans="1:12" x14ac:dyDescent="0.2">
      <c r="A63" s="5" t="s">
        <v>224</v>
      </c>
      <c r="B63" s="10">
        <v>3799</v>
      </c>
      <c r="C63" s="7" t="s">
        <v>224</v>
      </c>
      <c r="D63" s="8">
        <v>52001</v>
      </c>
      <c r="E63" s="6" t="s">
        <v>191</v>
      </c>
      <c r="F63" s="6" t="s">
        <v>192</v>
      </c>
      <c r="G63" s="6" t="s">
        <v>224</v>
      </c>
      <c r="H63" s="6">
        <v>3799</v>
      </c>
      <c r="I63" s="9" t="s">
        <v>115</v>
      </c>
      <c r="J63" s="6" t="s">
        <v>116</v>
      </c>
      <c r="K63" s="6" t="s">
        <v>74</v>
      </c>
      <c r="L63" s="6" t="s">
        <v>65</v>
      </c>
    </row>
    <row r="64" spans="1:12" x14ac:dyDescent="0.2">
      <c r="A64" s="5" t="s">
        <v>225</v>
      </c>
      <c r="B64" s="10">
        <v>3806</v>
      </c>
      <c r="C64" s="7" t="s">
        <v>225</v>
      </c>
      <c r="D64" s="8">
        <v>66001</v>
      </c>
      <c r="E64" s="6" t="s">
        <v>160</v>
      </c>
      <c r="F64" s="6" t="s">
        <v>161</v>
      </c>
      <c r="G64" s="6" t="s">
        <v>225</v>
      </c>
      <c r="H64" s="6">
        <v>3806</v>
      </c>
      <c r="I64" s="9" t="s">
        <v>70</v>
      </c>
      <c r="J64" s="6" t="s">
        <v>71</v>
      </c>
      <c r="K64" s="6" t="s">
        <v>74</v>
      </c>
      <c r="L64" s="6" t="s">
        <v>65</v>
      </c>
    </row>
    <row r="65" spans="1:12" x14ac:dyDescent="0.2">
      <c r="A65" s="5" t="s">
        <v>226</v>
      </c>
      <c r="B65" s="10">
        <v>4700</v>
      </c>
      <c r="C65" s="7" t="s">
        <v>226</v>
      </c>
      <c r="D65" s="8">
        <v>68547</v>
      </c>
      <c r="E65" s="6" t="s">
        <v>91</v>
      </c>
      <c r="F65" s="6" t="s">
        <v>92</v>
      </c>
      <c r="G65" s="6" t="s">
        <v>226</v>
      </c>
      <c r="H65" s="6">
        <v>4700</v>
      </c>
      <c r="I65" s="9" t="s">
        <v>93</v>
      </c>
      <c r="J65" s="6" t="s">
        <v>94</v>
      </c>
      <c r="K65" s="6" t="s">
        <v>74</v>
      </c>
      <c r="L65" s="6" t="s">
        <v>65</v>
      </c>
    </row>
    <row r="66" spans="1:12" x14ac:dyDescent="0.2">
      <c r="A66" s="5" t="s">
        <v>227</v>
      </c>
      <c r="B66" s="10">
        <v>4436</v>
      </c>
      <c r="C66" s="7" t="s">
        <v>227</v>
      </c>
      <c r="D66" s="8">
        <v>41551</v>
      </c>
      <c r="E66" s="6" t="s">
        <v>185</v>
      </c>
      <c r="F66" s="6" t="s">
        <v>186</v>
      </c>
      <c r="G66" s="6" t="s">
        <v>227</v>
      </c>
      <c r="H66" s="6">
        <v>4436</v>
      </c>
      <c r="I66" s="9" t="s">
        <v>62</v>
      </c>
      <c r="J66" s="6" t="s">
        <v>63</v>
      </c>
      <c r="K66" s="6" t="s">
        <v>74</v>
      </c>
      <c r="L66" s="6" t="s">
        <v>65</v>
      </c>
    </row>
    <row r="67" spans="1:12" x14ac:dyDescent="0.2">
      <c r="A67" s="5" t="s">
        <v>228</v>
      </c>
      <c r="B67" s="10">
        <v>3778</v>
      </c>
      <c r="C67" s="7" t="s">
        <v>228</v>
      </c>
      <c r="D67" s="8">
        <v>19001</v>
      </c>
      <c r="E67" s="6" t="s">
        <v>134</v>
      </c>
      <c r="F67" s="6" t="s">
        <v>135</v>
      </c>
      <c r="G67" s="6" t="s">
        <v>228</v>
      </c>
      <c r="H67" s="6">
        <v>3778</v>
      </c>
      <c r="I67" s="9" t="s">
        <v>115</v>
      </c>
      <c r="J67" s="6" t="s">
        <v>116</v>
      </c>
      <c r="K67" s="6" t="s">
        <v>74</v>
      </c>
      <c r="L67" s="6" t="s">
        <v>65</v>
      </c>
    </row>
    <row r="68" spans="1:12" x14ac:dyDescent="0.2">
      <c r="A68" s="5" t="s">
        <v>229</v>
      </c>
      <c r="B68" s="10">
        <v>3826</v>
      </c>
      <c r="C68" s="7" t="s">
        <v>229</v>
      </c>
      <c r="D68" s="8" t="s">
        <v>230</v>
      </c>
      <c r="E68" s="6" t="s">
        <v>231</v>
      </c>
      <c r="F68" s="6" t="s">
        <v>232</v>
      </c>
      <c r="G68" s="6" t="s">
        <v>229</v>
      </c>
      <c r="H68" s="6">
        <v>3826</v>
      </c>
      <c r="I68" s="9" t="s">
        <v>62</v>
      </c>
      <c r="J68" s="6" t="s">
        <v>63</v>
      </c>
      <c r="K68" s="6" t="s">
        <v>64</v>
      </c>
      <c r="L68" s="6" t="s">
        <v>65</v>
      </c>
    </row>
    <row r="69" spans="1:12" x14ac:dyDescent="0.2">
      <c r="A69" s="5" t="s">
        <v>233</v>
      </c>
      <c r="B69" s="10">
        <v>4382</v>
      </c>
      <c r="C69" s="7" t="s">
        <v>233</v>
      </c>
      <c r="D69" s="8">
        <v>27001</v>
      </c>
      <c r="E69" s="6" t="s">
        <v>145</v>
      </c>
      <c r="F69" s="6" t="s">
        <v>146</v>
      </c>
      <c r="G69" s="6" t="s">
        <v>233</v>
      </c>
      <c r="H69" s="6">
        <v>4382</v>
      </c>
      <c r="I69" s="9" t="s">
        <v>115</v>
      </c>
      <c r="J69" s="6" t="s">
        <v>116</v>
      </c>
      <c r="K69" s="6" t="s">
        <v>74</v>
      </c>
      <c r="L69" s="6" t="s">
        <v>65</v>
      </c>
    </row>
    <row r="70" spans="1:12" x14ac:dyDescent="0.2">
      <c r="A70" s="5" t="s">
        <v>234</v>
      </c>
      <c r="B70" s="10">
        <v>3803</v>
      </c>
      <c r="C70" s="7" t="s">
        <v>234</v>
      </c>
      <c r="D70" s="8" t="s">
        <v>235</v>
      </c>
      <c r="E70" s="6" t="s">
        <v>82</v>
      </c>
      <c r="F70" s="6" t="s">
        <v>83</v>
      </c>
      <c r="G70" s="6" t="s">
        <v>234</v>
      </c>
      <c r="H70" s="6">
        <v>3803</v>
      </c>
      <c r="I70" s="9" t="s">
        <v>70</v>
      </c>
      <c r="J70" s="6" t="s">
        <v>71</v>
      </c>
      <c r="K70" s="6" t="s">
        <v>64</v>
      </c>
      <c r="L70" s="6" t="s">
        <v>65</v>
      </c>
    </row>
    <row r="71" spans="1:12" x14ac:dyDescent="0.2">
      <c r="A71" s="5" t="s">
        <v>236</v>
      </c>
      <c r="B71" s="10">
        <v>4449</v>
      </c>
      <c r="C71" s="7" t="s">
        <v>236</v>
      </c>
      <c r="D71" s="8">
        <v>44001</v>
      </c>
      <c r="E71" s="6" t="s">
        <v>199</v>
      </c>
      <c r="F71" s="6" t="s">
        <v>200</v>
      </c>
      <c r="G71" s="6" t="s">
        <v>236</v>
      </c>
      <c r="H71" s="6">
        <v>4449</v>
      </c>
      <c r="I71" s="9" t="s">
        <v>88</v>
      </c>
      <c r="J71" s="6" t="s">
        <v>89</v>
      </c>
      <c r="K71" s="6" t="s">
        <v>74</v>
      </c>
      <c r="L71" s="6" t="s">
        <v>65</v>
      </c>
    </row>
    <row r="72" spans="1:12" x14ac:dyDescent="0.2">
      <c r="A72" s="5" t="s">
        <v>237</v>
      </c>
      <c r="B72" s="10">
        <v>7609</v>
      </c>
      <c r="C72" s="7" t="s">
        <v>237</v>
      </c>
      <c r="D72" s="8" t="s">
        <v>238</v>
      </c>
      <c r="E72" s="6" t="s">
        <v>68</v>
      </c>
      <c r="F72" s="6" t="s">
        <v>69</v>
      </c>
      <c r="G72" s="6" t="s">
        <v>237</v>
      </c>
      <c r="H72" s="6">
        <v>7609</v>
      </c>
      <c r="I72" s="9" t="s">
        <v>70</v>
      </c>
      <c r="J72" s="6" t="s">
        <v>71</v>
      </c>
      <c r="K72" s="6" t="s">
        <v>74</v>
      </c>
      <c r="L72" s="6" t="s">
        <v>65</v>
      </c>
    </row>
    <row r="73" spans="1:12" x14ac:dyDescent="0.2">
      <c r="A73" s="5" t="s">
        <v>239</v>
      </c>
      <c r="B73" s="10">
        <v>3805</v>
      </c>
      <c r="C73" s="7" t="s">
        <v>239</v>
      </c>
      <c r="D73" s="8" t="s">
        <v>240</v>
      </c>
      <c r="E73" s="6" t="s">
        <v>160</v>
      </c>
      <c r="F73" s="6" t="s">
        <v>161</v>
      </c>
      <c r="G73" s="6" t="s">
        <v>239</v>
      </c>
      <c r="H73" s="6">
        <v>3805</v>
      </c>
      <c r="I73" s="9" t="s">
        <v>70</v>
      </c>
      <c r="J73" s="6" t="s">
        <v>71</v>
      </c>
      <c r="K73" s="6" t="s">
        <v>64</v>
      </c>
      <c r="L73" s="6" t="s">
        <v>65</v>
      </c>
    </row>
    <row r="74" spans="1:12" x14ac:dyDescent="0.2">
      <c r="A74" s="5" t="s">
        <v>241</v>
      </c>
      <c r="B74" s="10">
        <v>7740</v>
      </c>
      <c r="C74" s="7" t="s">
        <v>241</v>
      </c>
      <c r="D74" s="8" t="s">
        <v>242</v>
      </c>
      <c r="E74" s="6" t="s">
        <v>68</v>
      </c>
      <c r="F74" s="6" t="s">
        <v>69</v>
      </c>
      <c r="G74" s="6" t="s">
        <v>241</v>
      </c>
      <c r="H74" s="6">
        <v>7740</v>
      </c>
      <c r="I74" s="9" t="s">
        <v>70</v>
      </c>
      <c r="J74" s="6" t="s">
        <v>71</v>
      </c>
      <c r="K74" s="6" t="s">
        <v>74</v>
      </c>
      <c r="L74" s="6" t="s">
        <v>65</v>
      </c>
    </row>
    <row r="75" spans="1:12" x14ac:dyDescent="0.2">
      <c r="A75" s="5" t="s">
        <v>243</v>
      </c>
      <c r="B75" s="10">
        <v>3784</v>
      </c>
      <c r="C75" s="7" t="s">
        <v>243</v>
      </c>
      <c r="D75" s="8">
        <v>23660</v>
      </c>
      <c r="E75" s="6" t="s">
        <v>152</v>
      </c>
      <c r="F75" s="6" t="s">
        <v>153</v>
      </c>
      <c r="G75" s="6" t="s">
        <v>243</v>
      </c>
      <c r="H75" s="6">
        <v>3784</v>
      </c>
      <c r="I75" s="9" t="s">
        <v>88</v>
      </c>
      <c r="J75" s="6" t="s">
        <v>89</v>
      </c>
      <c r="K75" s="6" t="s">
        <v>74</v>
      </c>
      <c r="L75" s="6" t="s">
        <v>65</v>
      </c>
    </row>
    <row r="76" spans="1:12" x14ac:dyDescent="0.2">
      <c r="A76" s="5" t="s">
        <v>244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244</v>
      </c>
      <c r="H76" s="6">
        <v>3827</v>
      </c>
      <c r="I76" s="9" t="s">
        <v>88</v>
      </c>
      <c r="J76" s="6" t="s">
        <v>89</v>
      </c>
      <c r="K76" s="6" t="s">
        <v>64</v>
      </c>
      <c r="L76" s="6" t="s">
        <v>65</v>
      </c>
    </row>
    <row r="77" spans="1:12" x14ac:dyDescent="0.2">
      <c r="A77" s="5" t="s">
        <v>249</v>
      </c>
      <c r="B77" s="10">
        <v>4911</v>
      </c>
      <c r="C77" s="7" t="s">
        <v>250</v>
      </c>
      <c r="D77" s="8">
        <v>47001</v>
      </c>
      <c r="E77" s="6" t="s">
        <v>148</v>
      </c>
      <c r="F77" s="6" t="s">
        <v>149</v>
      </c>
      <c r="G77" s="6" t="s">
        <v>249</v>
      </c>
      <c r="H77" s="6">
        <v>4911</v>
      </c>
      <c r="I77" s="9" t="s">
        <v>88</v>
      </c>
      <c r="J77" s="6" t="s">
        <v>89</v>
      </c>
      <c r="K77" s="6" t="s">
        <v>74</v>
      </c>
      <c r="L77" s="6" t="s">
        <v>65</v>
      </c>
    </row>
    <row r="78" spans="1:12" x14ac:dyDescent="0.2">
      <c r="A78" s="5" t="s">
        <v>251</v>
      </c>
      <c r="B78" s="10">
        <v>3808</v>
      </c>
      <c r="C78" s="7" t="s">
        <v>251</v>
      </c>
      <c r="D78" s="8" t="s">
        <v>252</v>
      </c>
      <c r="E78" s="6" t="s">
        <v>91</v>
      </c>
      <c r="F78" s="6" t="s">
        <v>92</v>
      </c>
      <c r="G78" s="6" t="s">
        <v>251</v>
      </c>
      <c r="H78" s="6">
        <v>3808</v>
      </c>
      <c r="I78" s="9" t="s">
        <v>93</v>
      </c>
      <c r="J78" s="6" t="s">
        <v>94</v>
      </c>
      <c r="K78" s="6" t="s">
        <v>64</v>
      </c>
      <c r="L78" s="6" t="s">
        <v>65</v>
      </c>
    </row>
    <row r="79" spans="1:12" x14ac:dyDescent="0.2">
      <c r="A79" s="5" t="s">
        <v>253</v>
      </c>
      <c r="B79" s="10">
        <v>3814</v>
      </c>
      <c r="C79" s="7" t="s">
        <v>253</v>
      </c>
      <c r="D79" s="8">
        <v>70001</v>
      </c>
      <c r="E79" s="6" t="s">
        <v>254</v>
      </c>
      <c r="F79" s="6" t="s">
        <v>255</v>
      </c>
      <c r="G79" s="6" t="s">
        <v>253</v>
      </c>
      <c r="H79" s="6">
        <v>3814</v>
      </c>
      <c r="I79" s="9" t="s">
        <v>88</v>
      </c>
      <c r="J79" s="6" t="s">
        <v>89</v>
      </c>
      <c r="K79" s="6" t="s">
        <v>74</v>
      </c>
      <c r="L79" s="6" t="s">
        <v>65</v>
      </c>
    </row>
    <row r="80" spans="1:12" x14ac:dyDescent="0.2">
      <c r="A80" s="5" t="s">
        <v>256</v>
      </c>
      <c r="B80" s="10">
        <v>3788</v>
      </c>
      <c r="C80" s="7" t="s">
        <v>256</v>
      </c>
      <c r="D80" s="8">
        <v>25754</v>
      </c>
      <c r="E80" s="6" t="s">
        <v>141</v>
      </c>
      <c r="F80" s="6" t="s">
        <v>142</v>
      </c>
      <c r="G80" s="6" t="s">
        <v>256</v>
      </c>
      <c r="H80" s="6">
        <v>3788</v>
      </c>
      <c r="I80" s="9" t="s">
        <v>93</v>
      </c>
      <c r="J80" s="6" t="s">
        <v>94</v>
      </c>
      <c r="K80" s="6" t="s">
        <v>74</v>
      </c>
      <c r="L80" s="6" t="s">
        <v>65</v>
      </c>
    </row>
    <row r="81" spans="1:12" x14ac:dyDescent="0.2">
      <c r="A81" s="5" t="s">
        <v>257</v>
      </c>
      <c r="B81" s="10">
        <v>3772</v>
      </c>
      <c r="C81" s="7" t="s">
        <v>257</v>
      </c>
      <c r="D81" s="8">
        <v>15759</v>
      </c>
      <c r="E81" s="6" t="s">
        <v>109</v>
      </c>
      <c r="F81" s="6" t="s">
        <v>110</v>
      </c>
      <c r="G81" s="6" t="s">
        <v>257</v>
      </c>
      <c r="H81" s="6">
        <v>3772</v>
      </c>
      <c r="I81" s="9" t="s">
        <v>93</v>
      </c>
      <c r="J81" s="6" t="s">
        <v>94</v>
      </c>
      <c r="K81" s="6" t="s">
        <v>74</v>
      </c>
      <c r="L81" s="6" t="s">
        <v>65</v>
      </c>
    </row>
    <row r="82" spans="1:12" x14ac:dyDescent="0.2">
      <c r="A82" s="5" t="s">
        <v>258</v>
      </c>
      <c r="B82" s="10">
        <v>3765</v>
      </c>
      <c r="C82" s="7" t="s">
        <v>258</v>
      </c>
      <c r="D82" s="8" t="s">
        <v>259</v>
      </c>
      <c r="E82" s="6" t="s">
        <v>86</v>
      </c>
      <c r="F82" s="6" t="s">
        <v>87</v>
      </c>
      <c r="G82" s="6" t="s">
        <v>258</v>
      </c>
      <c r="H82" s="6">
        <v>3765</v>
      </c>
      <c r="I82" s="9" t="s">
        <v>88</v>
      </c>
      <c r="J82" s="6" t="s">
        <v>89</v>
      </c>
      <c r="K82" s="6" t="s">
        <v>74</v>
      </c>
      <c r="L82" s="6" t="s">
        <v>65</v>
      </c>
    </row>
    <row r="83" spans="1:12" x14ac:dyDescent="0.2">
      <c r="A83" s="5" t="s">
        <v>260</v>
      </c>
      <c r="B83" s="10">
        <v>3813</v>
      </c>
      <c r="C83" s="7" t="s">
        <v>260</v>
      </c>
      <c r="D83" s="8" t="s">
        <v>261</v>
      </c>
      <c r="E83" s="6" t="s">
        <v>254</v>
      </c>
      <c r="F83" s="6" t="s">
        <v>255</v>
      </c>
      <c r="G83" s="6" t="s">
        <v>260</v>
      </c>
      <c r="H83" s="6">
        <v>3813</v>
      </c>
      <c r="I83" s="9" t="s">
        <v>88</v>
      </c>
      <c r="J83" s="6" t="s">
        <v>89</v>
      </c>
      <c r="K83" s="6" t="s">
        <v>64</v>
      </c>
      <c r="L83" s="6" t="s">
        <v>65</v>
      </c>
    </row>
    <row r="84" spans="1:12" x14ac:dyDescent="0.2">
      <c r="A84" s="5" t="s">
        <v>262</v>
      </c>
      <c r="B84" s="10">
        <v>3815</v>
      </c>
      <c r="C84" s="7" t="s">
        <v>262</v>
      </c>
      <c r="D84" s="8" t="s">
        <v>263</v>
      </c>
      <c r="E84" s="6" t="s">
        <v>188</v>
      </c>
      <c r="F84" s="6" t="s">
        <v>189</v>
      </c>
      <c r="G84" s="6" t="s">
        <v>262</v>
      </c>
      <c r="H84" s="6">
        <v>3815</v>
      </c>
      <c r="I84" s="9" t="s">
        <v>62</v>
      </c>
      <c r="J84" s="6" t="s">
        <v>63</v>
      </c>
      <c r="K84" s="6" t="s">
        <v>64</v>
      </c>
      <c r="L84" s="6" t="s">
        <v>65</v>
      </c>
    </row>
    <row r="85" spans="1:12" x14ac:dyDescent="0.2">
      <c r="A85" s="5" t="s">
        <v>264</v>
      </c>
      <c r="B85" s="10">
        <v>3823</v>
      </c>
      <c r="C85" s="7" t="s">
        <v>264</v>
      </c>
      <c r="D85" s="8">
        <v>76834</v>
      </c>
      <c r="E85" s="6" t="s">
        <v>113</v>
      </c>
      <c r="F85" s="6" t="s">
        <v>114</v>
      </c>
      <c r="G85" s="6" t="s">
        <v>264</v>
      </c>
      <c r="H85" s="6">
        <v>3823</v>
      </c>
      <c r="I85" s="9" t="s">
        <v>115</v>
      </c>
      <c r="J85" s="6" t="s">
        <v>116</v>
      </c>
      <c r="K85" s="6" t="s">
        <v>74</v>
      </c>
      <c r="L85" s="6" t="s">
        <v>65</v>
      </c>
    </row>
    <row r="86" spans="1:12" x14ac:dyDescent="0.2">
      <c r="A86" s="5" t="s">
        <v>265</v>
      </c>
      <c r="B86" s="10">
        <v>3800</v>
      </c>
      <c r="C86" s="7" t="s">
        <v>265</v>
      </c>
      <c r="D86" s="8">
        <v>52835</v>
      </c>
      <c r="E86" s="6" t="s">
        <v>191</v>
      </c>
      <c r="F86" s="6" t="s">
        <v>192</v>
      </c>
      <c r="G86" s="6" t="s">
        <v>265</v>
      </c>
      <c r="H86" s="6">
        <v>3800</v>
      </c>
      <c r="I86" s="9" t="s">
        <v>115</v>
      </c>
      <c r="J86" s="6" t="s">
        <v>116</v>
      </c>
      <c r="K86" s="6" t="s">
        <v>74</v>
      </c>
      <c r="L86" s="6" t="s">
        <v>65</v>
      </c>
    </row>
    <row r="87" spans="1:12" x14ac:dyDescent="0.2">
      <c r="A87" s="5" t="s">
        <v>266</v>
      </c>
      <c r="B87" s="10">
        <v>3770</v>
      </c>
      <c r="C87" s="7" t="s">
        <v>266</v>
      </c>
      <c r="D87" s="8">
        <v>15001</v>
      </c>
      <c r="E87" s="6" t="s">
        <v>109</v>
      </c>
      <c r="F87" s="6" t="s">
        <v>110</v>
      </c>
      <c r="G87" s="6" t="s">
        <v>266</v>
      </c>
      <c r="H87" s="6">
        <v>3770</v>
      </c>
      <c r="I87" s="9" t="s">
        <v>93</v>
      </c>
      <c r="J87" s="6" t="s">
        <v>94</v>
      </c>
      <c r="K87" s="6" t="s">
        <v>74</v>
      </c>
      <c r="L87" s="6" t="s">
        <v>65</v>
      </c>
    </row>
    <row r="88" spans="1:12" x14ac:dyDescent="0.2">
      <c r="A88" s="5" t="s">
        <v>267</v>
      </c>
      <c r="B88" s="10">
        <v>3763</v>
      </c>
      <c r="C88" s="7" t="s">
        <v>267</v>
      </c>
      <c r="D88" s="8" t="s">
        <v>268</v>
      </c>
      <c r="E88" s="6" t="s">
        <v>68</v>
      </c>
      <c r="F88" s="6" t="s">
        <v>69</v>
      </c>
      <c r="G88" s="6" t="s">
        <v>267</v>
      </c>
      <c r="H88" s="6">
        <v>3763</v>
      </c>
      <c r="I88" s="9" t="s">
        <v>70</v>
      </c>
      <c r="J88" s="6" t="s">
        <v>71</v>
      </c>
      <c r="K88" s="6" t="s">
        <v>74</v>
      </c>
      <c r="L88" s="6" t="s">
        <v>65</v>
      </c>
    </row>
    <row r="89" spans="1:12" x14ac:dyDescent="0.2">
      <c r="A89" s="5" t="s">
        <v>269</v>
      </c>
      <c r="B89" s="10">
        <v>4460</v>
      </c>
      <c r="C89" s="7" t="s">
        <v>269</v>
      </c>
      <c r="D89" s="8">
        <v>44847</v>
      </c>
      <c r="E89" s="6" t="s">
        <v>199</v>
      </c>
      <c r="F89" s="6" t="s">
        <v>200</v>
      </c>
      <c r="G89" s="6" t="s">
        <v>269</v>
      </c>
      <c r="H89" s="6">
        <v>4460</v>
      </c>
      <c r="I89" s="9" t="s">
        <v>88</v>
      </c>
      <c r="J89" s="6" t="s">
        <v>89</v>
      </c>
      <c r="K89" s="6" t="s">
        <v>74</v>
      </c>
      <c r="L89" s="6" t="s">
        <v>65</v>
      </c>
    </row>
    <row r="90" spans="1:12" x14ac:dyDescent="0.2">
      <c r="A90" s="5" t="s">
        <v>270</v>
      </c>
      <c r="B90" s="10">
        <v>3817</v>
      </c>
      <c r="C90" s="7" t="s">
        <v>271</v>
      </c>
      <c r="D90" s="8" t="s">
        <v>272</v>
      </c>
      <c r="E90" s="6" t="s">
        <v>113</v>
      </c>
      <c r="F90" s="6" t="s">
        <v>114</v>
      </c>
      <c r="G90" s="6" t="s">
        <v>270</v>
      </c>
      <c r="H90" s="6">
        <v>3817</v>
      </c>
      <c r="I90" s="9" t="s">
        <v>115</v>
      </c>
      <c r="J90" s="6" t="s">
        <v>116</v>
      </c>
      <c r="K90" s="6" t="s">
        <v>64</v>
      </c>
      <c r="L90" s="6" t="s">
        <v>65</v>
      </c>
    </row>
    <row r="91" spans="1:12" x14ac:dyDescent="0.2">
      <c r="A91" s="5" t="s">
        <v>273</v>
      </c>
      <c r="B91" s="10">
        <v>3780</v>
      </c>
      <c r="C91" s="7" t="s">
        <v>273</v>
      </c>
      <c r="D91" s="8">
        <v>20001</v>
      </c>
      <c r="E91" s="6" t="s">
        <v>138</v>
      </c>
      <c r="F91" s="6" t="s">
        <v>139</v>
      </c>
      <c r="G91" s="6" t="s">
        <v>273</v>
      </c>
      <c r="H91" s="6">
        <v>3780</v>
      </c>
      <c r="I91" s="9" t="s">
        <v>88</v>
      </c>
      <c r="J91" s="6" t="s">
        <v>89</v>
      </c>
      <c r="K91" s="6" t="s">
        <v>74</v>
      </c>
      <c r="L91" s="6" t="s">
        <v>65</v>
      </c>
    </row>
    <row r="92" spans="1:12" x14ac:dyDescent="0.2">
      <c r="A92" s="5" t="s">
        <v>274</v>
      </c>
      <c r="B92" s="10">
        <v>3831</v>
      </c>
      <c r="C92" s="7" t="s">
        <v>274</v>
      </c>
      <c r="D92" s="8" t="s">
        <v>275</v>
      </c>
      <c r="E92" s="6" t="s">
        <v>276</v>
      </c>
      <c r="F92" s="6" t="s">
        <v>277</v>
      </c>
      <c r="G92" s="6" t="s">
        <v>274</v>
      </c>
      <c r="H92" s="6">
        <v>3831</v>
      </c>
      <c r="I92" s="9" t="s">
        <v>79</v>
      </c>
      <c r="J92" s="6" t="s">
        <v>80</v>
      </c>
      <c r="K92" s="6" t="s">
        <v>64</v>
      </c>
      <c r="L92" s="6" t="s">
        <v>65</v>
      </c>
    </row>
    <row r="93" spans="1:12" x14ac:dyDescent="0.2">
      <c r="A93" s="5" t="s">
        <v>278</v>
      </c>
      <c r="B93" s="10">
        <v>3832</v>
      </c>
      <c r="C93" s="7" t="s">
        <v>278</v>
      </c>
      <c r="D93" s="8" t="s">
        <v>279</v>
      </c>
      <c r="E93" s="6" t="s">
        <v>280</v>
      </c>
      <c r="F93" s="6" t="s">
        <v>281</v>
      </c>
      <c r="G93" s="6" t="s">
        <v>278</v>
      </c>
      <c r="H93" s="6">
        <v>3832</v>
      </c>
      <c r="I93" s="9" t="s">
        <v>79</v>
      </c>
      <c r="J93" s="6" t="s">
        <v>80</v>
      </c>
      <c r="K93" s="6" t="s">
        <v>64</v>
      </c>
      <c r="L93" s="6" t="s">
        <v>65</v>
      </c>
    </row>
    <row r="94" spans="1:12" x14ac:dyDescent="0.2">
      <c r="A94" s="5" t="s">
        <v>282</v>
      </c>
      <c r="B94" s="10">
        <v>3797</v>
      </c>
      <c r="C94" s="7" t="s">
        <v>282</v>
      </c>
      <c r="D94" s="8">
        <v>50001</v>
      </c>
      <c r="E94" s="6" t="s">
        <v>213</v>
      </c>
      <c r="F94" s="6" t="s">
        <v>214</v>
      </c>
      <c r="G94" s="6" t="s">
        <v>282</v>
      </c>
      <c r="H94" s="6">
        <v>3797</v>
      </c>
      <c r="I94" s="9" t="s">
        <v>79</v>
      </c>
      <c r="J94" s="6" t="s">
        <v>80</v>
      </c>
      <c r="K94" s="6" t="s">
        <v>74</v>
      </c>
      <c r="L94" s="6" t="s">
        <v>65</v>
      </c>
    </row>
    <row r="95" spans="1:12" x14ac:dyDescent="0.2">
      <c r="A95" s="5" t="s">
        <v>283</v>
      </c>
      <c r="B95" s="10">
        <v>4841</v>
      </c>
      <c r="C95" s="7" t="s">
        <v>283</v>
      </c>
      <c r="D95" s="8">
        <v>85001</v>
      </c>
      <c r="E95" s="6" t="s">
        <v>130</v>
      </c>
      <c r="F95" s="6" t="s">
        <v>131</v>
      </c>
      <c r="G95" s="6" t="s">
        <v>283</v>
      </c>
      <c r="H95" s="6">
        <v>4841</v>
      </c>
      <c r="I95" s="9" t="s">
        <v>79</v>
      </c>
      <c r="J95" s="6" t="s">
        <v>80</v>
      </c>
      <c r="K95" s="6" t="s">
        <v>74</v>
      </c>
      <c r="L95" s="6" t="s">
        <v>65</v>
      </c>
    </row>
    <row r="96" spans="1:12" x14ac:dyDescent="0.2">
      <c r="A96" s="5" t="s">
        <v>284</v>
      </c>
      <c r="B96" s="10">
        <v>4832</v>
      </c>
      <c r="C96" s="7" t="s">
        <v>284</v>
      </c>
      <c r="D96" s="8" t="s">
        <v>285</v>
      </c>
      <c r="E96" s="6" t="s">
        <v>113</v>
      </c>
      <c r="F96" s="6" t="s">
        <v>114</v>
      </c>
      <c r="G96" s="6" t="s">
        <v>284</v>
      </c>
      <c r="H96" s="6">
        <v>4832</v>
      </c>
      <c r="I96" s="9" t="s">
        <v>115</v>
      </c>
      <c r="J96" s="6" t="s">
        <v>116</v>
      </c>
      <c r="K96" s="6" t="s">
        <v>74</v>
      </c>
      <c r="L96" s="6" t="s">
        <v>65</v>
      </c>
    </row>
    <row r="97" spans="1:12" x14ac:dyDescent="0.2">
      <c r="A97" s="5" t="s">
        <v>286</v>
      </c>
      <c r="B97" s="10">
        <v>10930</v>
      </c>
      <c r="C97" s="7" t="s">
        <v>286</v>
      </c>
      <c r="D97" s="8">
        <v>25899</v>
      </c>
      <c r="E97" s="6" t="s">
        <v>141</v>
      </c>
      <c r="F97" s="6" t="s">
        <v>142</v>
      </c>
      <c r="G97" s="6" t="s">
        <v>286</v>
      </c>
      <c r="H97" s="6">
        <v>10930</v>
      </c>
      <c r="I97" s="9" t="s">
        <v>93</v>
      </c>
      <c r="J97" s="6" t="s">
        <v>94</v>
      </c>
      <c r="K97" s="6" t="s">
        <v>74</v>
      </c>
      <c r="L97" s="6" t="s">
        <v>65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287</v>
      </c>
      <c r="B1" s="1" t="s">
        <v>288</v>
      </c>
      <c r="C1" s="1" t="s">
        <v>17</v>
      </c>
      <c r="D1" s="1" t="s">
        <v>289</v>
      </c>
      <c r="E1" s="1" t="s">
        <v>20</v>
      </c>
    </row>
    <row r="2" spans="1:5" x14ac:dyDescent="0.2">
      <c r="A2" s="2" t="s">
        <v>290</v>
      </c>
      <c r="B2" s="2" t="s">
        <v>291</v>
      </c>
      <c r="C2" s="2" t="s">
        <v>289</v>
      </c>
      <c r="D2" s="2" t="s">
        <v>292</v>
      </c>
      <c r="E2" s="2" t="s">
        <v>292</v>
      </c>
    </row>
    <row r="3" spans="1:5" x14ac:dyDescent="0.2">
      <c r="A3" s="2" t="s">
        <v>293</v>
      </c>
      <c r="B3" s="2" t="s">
        <v>294</v>
      </c>
      <c r="C3" s="2" t="s">
        <v>295</v>
      </c>
      <c r="D3" s="2" t="s">
        <v>296</v>
      </c>
      <c r="E3" s="2" t="s">
        <v>296</v>
      </c>
    </row>
    <row r="4" spans="1:5" x14ac:dyDescent="0.2">
      <c r="A4" s="2" t="s">
        <v>297</v>
      </c>
      <c r="D4" s="2" t="s">
        <v>298</v>
      </c>
      <c r="E4" s="2" t="s">
        <v>298</v>
      </c>
    </row>
    <row r="5" spans="1:5" x14ac:dyDescent="0.2">
      <c r="A5" s="2" t="s">
        <v>299</v>
      </c>
      <c r="D5" s="2" t="s">
        <v>300</v>
      </c>
      <c r="E5" s="2" t="s">
        <v>300</v>
      </c>
    </row>
    <row r="6" spans="1:5" x14ac:dyDescent="0.2">
      <c r="A6" s="2" t="s">
        <v>301</v>
      </c>
    </row>
    <row r="7" spans="1:5" x14ac:dyDescent="0.2">
      <c r="A7" s="2" t="s">
        <v>302</v>
      </c>
    </row>
    <row r="8" spans="1:5" x14ac:dyDescent="0.2">
      <c r="A8" s="2" t="s">
        <v>303</v>
      </c>
    </row>
    <row r="9" spans="1:5" x14ac:dyDescent="0.2">
      <c r="A9" s="2" t="s">
        <v>304</v>
      </c>
    </row>
    <row r="10" spans="1:5" x14ac:dyDescent="0.2">
      <c r="A10" s="2" t="s">
        <v>305</v>
      </c>
    </row>
    <row r="11" spans="1:5" x14ac:dyDescent="0.2">
      <c r="A11" s="2" t="s">
        <v>306</v>
      </c>
    </row>
    <row r="12" spans="1:5" x14ac:dyDescent="0.2">
      <c r="A12" s="2" t="s">
        <v>307</v>
      </c>
    </row>
    <row r="13" spans="1:5" x14ac:dyDescent="0.2">
      <c r="A13" s="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314</v>
      </c>
    </row>
    <row r="4" spans="1:2" x14ac:dyDescent="0.25">
      <c r="A4" t="s">
        <v>315</v>
      </c>
      <c r="B4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fde59ad-047f-4d65-bef5-a48d308bcc65"/>
    <ds:schemaRef ds:uri="5e35b61e-a5f8-44a9-aaff-2fc46c026f4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usuario</cp:lastModifiedBy>
  <cp:revision/>
  <dcterms:created xsi:type="dcterms:W3CDTF">2019-06-10T12:48:45Z</dcterms:created>
  <dcterms:modified xsi:type="dcterms:W3CDTF">2022-03-02T14:40:21Z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