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7" l="1"/>
  <c r="L37" i="7"/>
  <c r="L38" i="7"/>
  <c r="L39" i="7"/>
  <c r="L40" i="7"/>
  <c r="L41" i="7"/>
  <c r="L42" i="7"/>
  <c r="L43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51" i="7"/>
  <c r="C51" i="7" s="1"/>
  <c r="E51" i="7"/>
  <c r="Q66" i="7" l="1"/>
  <c r="Q62" i="7"/>
  <c r="Q54" i="7"/>
  <c r="Q69" i="7"/>
  <c r="Q68" i="7"/>
  <c r="Q67" i="7"/>
  <c r="Q58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<sst xmlns="http://schemas.openxmlformats.org/spreadsheetml/2006/main" count="1071" uniqueCount="344">
  <si>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</si>
  <si>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</si>
  <si>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</si>
  <si>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</si>
  <si>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</si>
  <si>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</si>
  <si>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</si>
  <si>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</si>
  <si>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</si>
  <si>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</si>
  <si>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</si>
  <si>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</si>
  <si>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</si>
  <si>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</si>
  <si>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</si>
  <si>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</si>
  <si>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</si>
  <si>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</si>
  <si>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</si>
  <si>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</si>
  <si>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</si>
  <si>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</si>
  <si>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</si>
  <si>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</si>
  <si>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</si>
  <si>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</si>
  <si>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</si>
  <si>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</si>
  <si>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</si>
  <si>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</si>
  <si>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</si>
  <si>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</si>
  <si>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</si>
  <si>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</si>
  <si>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</si>
  <si>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</si>
  <si>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</si>
  <si>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</si>
  <si>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</si>
  <si>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</si>
  <si>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</si>
  <si>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</si>
  <si>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</si>
  <si>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</si>
  <si>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</si>
  <si>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</si>
  <si>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</si>
  <si>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</si>
  <si>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</si>
  <si>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</si>
  <si>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</si>
  <si>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</si>
  <si>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</si>
  <si>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</si>
  <si>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</si>
  <si>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</si>
  <si>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</si>
  <si>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</si>
  <si>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</si>
  <si>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</si>
  <si>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</si>
  <si>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</si>
  <si>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</si>
  <si>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</si>
  <si>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</si>
  <si>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</si>
  <si>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</si>
  <si>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</si>
  <si>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</si>
  <si>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</si>
  <si>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</si>
  <si>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</si>
  <si>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</si>
  <si>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</si>
  <si>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</si>
  <si>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</si>
  <si>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</si>
  <si>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</si>
  <si>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</si>
  <si>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</si>
  <si>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</si>
  <si>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</si>
  <si>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</si>
  <si>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</si>
  <si>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</si>
  <si>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</si>
  <si>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</si>
  <si>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</si>
  <si>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</si>
  <si>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</si>
  <si>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</si>
  <si>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</si>
  <si>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</si>
  <si>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</si>
  <si>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</si>
  <si>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</si>
  <si>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</si>
  <si>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</si>
  <si>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</si>
  <si>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</si>
  <si>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</si>
  <si>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</si>
  <si>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</si>
  <si>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</si>
  <si>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</si>
  <si>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</si>
  <si>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</si>
  <si>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</si>
  <si>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</si>
  <si>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</si>
  <si>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</si>
  <si>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</si>
  <si>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</si>
  <si>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</si>
  <si>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</si>
  <si>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</si>
  <si>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</si>
  <si>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</si>
  <si>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</si>
  <si>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</si>
  <si>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</si>
  <si>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</si>
  <si>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</si>
  <si>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</si>
  <si>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</si>
  <si>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</si>
  <si>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</si>
  <si>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</si>
  <si>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</si>
  <si>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</si>
  <si>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</si>
  <si>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</si>
  <si>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</si>
  <si>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</si>
  <si>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</si>
  <si>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</si>
  <si>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</si>
  <si>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</si>
  <si>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</si>
  <si>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</si>
  <si>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</si>
  <si>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</si>
  <si>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</si>
  <si>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</si>
  <si>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</si>
  <si>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</si>
  <si>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</si>
  <si>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</si>
  <si>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</si>
  <si>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</si>
  <si>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</si>
  <si>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</si>
  <si>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</si>
  <si>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</si>
  <si>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</si>
  <si>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</si>
  <si>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</si>
  <si>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</si>
  <si>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</si>
  <si>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</si>
  <si>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</si>
  <si>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</si>
  <si>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</si>
  <si>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</si>
  <si>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</si>
  <si>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</si>
  <si>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</si>
  <si>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</si>
  <si>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</si>
  <si>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</si>
  <si>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</si>
  <si>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</si>
  <si>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</si>
  <si>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</si>
  <si>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</si>
  <si>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</si>
  <si>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</si>
  <si>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</si>
  <si>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</si>
  <si>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</si>
  <si>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</si>
  <si>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</si>
  <si>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</si>
  <si>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</si>
  <si>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</si>
  <si>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</si>
  <si>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</si>
  <si>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</si>
  <si>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</si>
  <si>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</si>
  <si>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</si>
  <si>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</si>
  <si>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</si>
  <si>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</si>
  <si>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</si>
  <si>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</si>
  <si>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</si>
  <si>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</si>
  <si>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</si>
  <si>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</si>
  <si>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</si>
  <si>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</si>
  <si>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</si>
  <si>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</si>
  <si>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</si>
  <si>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</si>
  <si>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</si>
  <si>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</si>
  <si>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</si>
  <si>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</si>
  <si>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</si>
  <si>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</si>
  <si>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</si>
  <si>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</si>
  <si>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</si>
  <si>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</si>
  <si>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</si>
  <si>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</si>
  <si>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</si>
  <si>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</si>
  <si>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</si>
  <si>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</si>
  <si>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</si>
  <si>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</si>
  <si>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</si>
  <si>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</si>
  <si>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</si>
  <si>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</si>
  <si>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</si>
  <si>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</si>
  <si>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</si>
  <si>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</si>
  <si>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</si>
  <si>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</si>
  <si>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</si>
  <si>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</si>
  <si>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</si>
  <si>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</si>
  <si>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</si>
  <si>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</si>
  <si>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</si>
  <si>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</si>
  <si>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</si>
  <si>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</si>
  <si>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</si>
  <si>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</si>
  <si>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</si>
  <si>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</si>
  <si>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</si>
  <si>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</si>
  <si>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</si>
  <si>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</si>
  <si>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</si>
  <si>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</si>
  <si>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</si>
  <si>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</si>
  <si>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</si>
  <si>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</si>
  <si>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</si>
  <si>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</si>
  <si>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</si>
  <si>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</si>
  <si>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</si>
  <si>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</si>
  <si>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</si>
  <si>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</si>
  <si>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</si>
  <si>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</si>
  <si>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</si>
  <si>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</si>
  <si>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</si>
  <si>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</si>
  <si>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</si>
  <si>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</si>
  <si>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</si>
  <si>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</si>
  <si>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</si>
  <si>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</si>
  <si>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</si>
  <si>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</si>
  <si>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</si>
  <si>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</si>
  <si>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</si>
  <si>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</si>
  <si>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</si>
  <si>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</si>
  <si>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</si>
  <si>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</si>
  <si>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</si>
  <si>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</si>
  <si>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</si>
  <si>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</si>
  <si>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</si>
  <si>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</si>
  <si>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</si>
  <si>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</si>
  <si>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</si>
  <si>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</si>
  <si>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</si>
  <si>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</si>
  <si>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</si>
  <si>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</si>
  <si>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</si>
  <si>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</si>
  <si>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</si>
  <si>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</si>
  <si>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</si>
  <si>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</si>
  <si>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</si>
  <si>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</si>
  <si>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</si>
  <si>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</si>
  <si>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</si>
  <si>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</si>
  <si>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</si>
  <si>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</si>
  <si>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</si>
  <si>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NORTE DE SANTANDER</t>
  </si>
  <si>
    <t>El contexto donde se ubican los estudiantes no les favorece a la hora de buscar información referente a algunas temáticas, están condicionados unicacmente a lo que el docente les imparte en las guías; es por ello que se hace necesario realizar refuerzos y actividades a las temáticas que no se completaron.</t>
  </si>
  <si>
    <t>Por otra parte se socilita al los entes gubernamentales encargados de colaborar en la instalación de una red wifi que permita a los estudiantes de esta región navegar en las distintas plataformas educativas para que complementen el estudio en casa.</t>
  </si>
  <si>
    <t>Videos educativos</t>
  </si>
  <si>
    <t>Evaluación escrita y oral</t>
  </si>
  <si>
    <t>Exposición.</t>
  </si>
  <si>
    <t>Evaluación continua</t>
  </si>
  <si>
    <t>C.E.R. LA SERPENTINA</t>
  </si>
  <si>
    <t>TIBÚ</t>
  </si>
  <si>
    <t>LENGUA CASTELLANA</t>
  </si>
  <si>
    <t>Se recomienda la aplicación de actividades tipo prueBa SABER, pero es necesario reforzarlos con unas capacitaciones tanto a docentes como estudiantes sobre la aplicación de los mismos.</t>
  </si>
  <si>
    <t>C.E.R LA SERPENTINA</t>
  </si>
  <si>
    <t xml:space="preserve">                        LENGUA CASTELLANA</t>
  </si>
  <si>
    <t xml:space="preserve">                  YULENIS DURÁN PELÁEZ</t>
  </si>
  <si>
    <t>Estándares, lineamientos curriculares, plan de apoyo emergente, plan de aula</t>
  </si>
  <si>
    <t>Lectura y análisis de textos contextualizados</t>
  </si>
  <si>
    <t>audiolibros</t>
  </si>
  <si>
    <t>Lectura de textos contextualizados</t>
  </si>
  <si>
    <t>Primer período</t>
  </si>
  <si>
    <t>Identificación de los niveles de lectura a través de lecturas contextualizadas</t>
  </si>
  <si>
    <t>Participación en los centros literarios</t>
  </si>
  <si>
    <t>OCTAVO</t>
  </si>
  <si>
    <t>Literatura precolombina, conquista y colonia</t>
  </si>
  <si>
    <t>El romanticismo</t>
  </si>
  <si>
    <t>Oraciones coordinadas y subordinadas</t>
  </si>
  <si>
    <t>La magia del cine</t>
  </si>
  <si>
    <t>Categorias gramaticales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</si>
</sst>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0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3" fillId="0" borderId="3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7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43" zoomScale="88" zoomScaleNormal="100" zoomScalePageLayoutView="88" workbookViewId="0">
      <selection activeCell="O59" sqref="O59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8" t="s">
        <v>316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50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41" t="s">
        <v>279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54" t="s">
        <v>10</v>
      </c>
      <c r="D7" s="154"/>
      <c r="E7" s="16"/>
      <c r="F7" s="155" t="s">
        <v>324</v>
      </c>
      <c r="G7" s="147"/>
      <c r="H7" s="147"/>
      <c r="I7" s="147"/>
      <c r="J7" s="147"/>
      <c r="K7" s="145"/>
      <c r="L7" s="31" t="s">
        <v>13</v>
      </c>
      <c r="M7" s="28"/>
      <c r="N7" s="142">
        <v>254810000157</v>
      </c>
      <c r="O7" s="143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54" t="s">
        <v>12</v>
      </c>
      <c r="D9" s="154"/>
      <c r="E9" s="30"/>
      <c r="F9" s="146" t="s">
        <v>272</v>
      </c>
      <c r="G9" s="147"/>
      <c r="H9" s="147"/>
      <c r="I9" s="147"/>
      <c r="J9" s="147"/>
      <c r="K9" s="145"/>
      <c r="L9" s="31" t="s">
        <v>14</v>
      </c>
      <c r="M9" s="28"/>
      <c r="N9" s="144" t="s">
        <v>325</v>
      </c>
      <c r="O9" s="14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1" t="s">
        <v>276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51" t="s">
        <v>326</v>
      </c>
      <c r="G16" s="152"/>
      <c r="H16" s="152"/>
      <c r="I16" s="152"/>
      <c r="J16" s="152"/>
      <c r="K16" s="153"/>
      <c r="L16" s="34" t="s">
        <v>15</v>
      </c>
      <c r="M16" s="28"/>
      <c r="N16" s="151" t="s">
        <v>29</v>
      </c>
      <c r="O16" s="153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9" t="s">
        <v>288</v>
      </c>
      <c r="D21" s="130"/>
      <c r="E21" s="130"/>
      <c r="F21" s="130"/>
      <c r="G21" s="130"/>
      <c r="H21" s="42"/>
      <c r="I21" s="40"/>
      <c r="J21" s="44"/>
      <c r="K21" s="129" t="s">
        <v>290</v>
      </c>
      <c r="L21" s="130"/>
      <c r="M21" s="130"/>
      <c r="N21" s="130"/>
      <c r="O21" s="130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9" t="s">
        <v>291</v>
      </c>
      <c r="E23" s="120"/>
      <c r="F23" s="120"/>
      <c r="G23" s="121"/>
      <c r="H23" s="43"/>
      <c r="J23" s="21"/>
      <c r="K23" s="39" t="s">
        <v>277</v>
      </c>
      <c r="L23" s="125" t="s">
        <v>291</v>
      </c>
      <c r="M23" s="125"/>
      <c r="N23" s="125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2" t="s">
        <v>339</v>
      </c>
      <c r="E24" s="123"/>
      <c r="F24" s="123"/>
      <c r="G24" s="124"/>
      <c r="H24" s="37"/>
      <c r="I24" s="28"/>
      <c r="J24" s="38"/>
      <c r="K24" s="57">
        <v>1</v>
      </c>
      <c r="L24" s="126" t="str">
        <f>D24</f>
        <v>Literatura precolombina, conquista y colonia</v>
      </c>
      <c r="M24" s="127"/>
      <c r="N24" s="128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6" t="s">
        <v>340</v>
      </c>
      <c r="E25" s="117"/>
      <c r="F25" s="117"/>
      <c r="G25" s="118"/>
      <c r="H25" s="37"/>
      <c r="I25" s="28"/>
      <c r="J25" s="38"/>
      <c r="K25" s="58">
        <v>2</v>
      </c>
      <c r="L25" s="113" t="str">
        <f t="shared" ref="L25:L43" si="0">D25</f>
        <v>El romanticismo</v>
      </c>
      <c r="M25" s="114"/>
      <c r="N25" s="115"/>
      <c r="O25" s="53" t="s">
        <v>24</v>
      </c>
      <c r="P25" s="22"/>
    </row>
    <row r="26" spans="2:16" ht="18.75" customHeight="1" x14ac:dyDescent="0.25">
      <c r="B26" s="21"/>
      <c r="C26" s="58">
        <v>3</v>
      </c>
      <c r="D26" s="116" t="s">
        <v>341</v>
      </c>
      <c r="E26" s="117"/>
      <c r="F26" s="117"/>
      <c r="G26" s="118"/>
      <c r="H26" s="37"/>
      <c r="I26" s="28"/>
      <c r="J26" s="38"/>
      <c r="K26" s="59">
        <v>3</v>
      </c>
      <c r="L26" s="113" t="str">
        <f t="shared" si="0"/>
        <v>Oraciones coordinadas y subordinadas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6" t="s">
        <v>342</v>
      </c>
      <c r="E27" s="117"/>
      <c r="F27" s="117"/>
      <c r="G27" s="118"/>
      <c r="H27" s="37"/>
      <c r="I27" s="28"/>
      <c r="J27" s="38"/>
      <c r="K27" s="58">
        <v>4</v>
      </c>
      <c r="L27" s="113" t="str">
        <f t="shared" si="0"/>
        <v>La magia del cine</v>
      </c>
      <c r="M27" s="114"/>
      <c r="N27" s="115"/>
      <c r="O27" s="53" t="s">
        <v>24</v>
      </c>
      <c r="P27" s="22"/>
    </row>
    <row r="28" spans="2:16" ht="18.75" customHeight="1" x14ac:dyDescent="0.25">
      <c r="B28" s="21"/>
      <c r="C28" s="58">
        <v>5</v>
      </c>
      <c r="D28" s="116" t="s">
        <v>343</v>
      </c>
      <c r="E28" s="117"/>
      <c r="F28" s="117"/>
      <c r="G28" s="118"/>
      <c r="H28" s="37"/>
      <c r="I28" s="28"/>
      <c r="J28" s="38"/>
      <c r="K28" s="58">
        <v>5</v>
      </c>
      <c r="L28" s="113" t="str">
        <f t="shared" si="0"/>
        <v>Categorias gramaticales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6"/>
      <c r="E29" s="117"/>
      <c r="F29" s="117"/>
      <c r="G29" s="118"/>
      <c r="H29" s="37"/>
      <c r="I29" s="28"/>
      <c r="J29" s="38"/>
      <c r="K29" s="59">
        <v>6</v>
      </c>
      <c r="L29" s="113">
        <f t="shared" si="0"/>
        <v>0</v>
      </c>
      <c r="M29" s="114"/>
      <c r="N29" s="115"/>
      <c r="O29" s="53"/>
      <c r="P29" s="22"/>
    </row>
    <row r="30" spans="2:16" ht="18.75" customHeight="1" x14ac:dyDescent="0.25">
      <c r="B30" s="21"/>
      <c r="C30" s="58">
        <v>7</v>
      </c>
      <c r="D30" s="116"/>
      <c r="E30" s="117"/>
      <c r="F30" s="117"/>
      <c r="G30" s="118"/>
      <c r="H30" s="37"/>
      <c r="I30" s="28"/>
      <c r="J30" s="38"/>
      <c r="K30" s="58">
        <v>7</v>
      </c>
      <c r="L30" s="113">
        <f t="shared" si="0"/>
        <v>0</v>
      </c>
      <c r="M30" s="114"/>
      <c r="N30" s="115"/>
      <c r="O30" s="53"/>
      <c r="P30" s="22"/>
    </row>
    <row r="31" spans="2:16" ht="18.75" customHeight="1" x14ac:dyDescent="0.25">
      <c r="B31" s="21"/>
      <c r="C31" s="58">
        <v>8</v>
      </c>
      <c r="D31" s="116"/>
      <c r="E31" s="117"/>
      <c r="F31" s="117"/>
      <c r="G31" s="118"/>
      <c r="H31" s="37"/>
      <c r="I31" s="28"/>
      <c r="J31" s="38"/>
      <c r="K31" s="58">
        <v>8</v>
      </c>
      <c r="L31" s="113">
        <f t="shared" si="0"/>
        <v>0</v>
      </c>
      <c r="M31" s="114"/>
      <c r="N31" s="115"/>
      <c r="O31" s="53"/>
      <c r="P31" s="22"/>
    </row>
    <row r="32" spans="2:16" ht="18.75" customHeight="1" x14ac:dyDescent="0.25">
      <c r="B32" s="21"/>
      <c r="C32" s="58">
        <v>9</v>
      </c>
      <c r="D32" s="116"/>
      <c r="E32" s="117"/>
      <c r="F32" s="117"/>
      <c r="G32" s="118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01"/>
      <c r="E33" s="102"/>
      <c r="F33" s="102"/>
      <c r="G33" s="103"/>
      <c r="H33" s="37"/>
      <c r="I33" s="28"/>
      <c r="J33" s="38"/>
      <c r="K33" s="58"/>
      <c r="L33" s="104"/>
      <c r="M33" s="105"/>
      <c r="N33" s="106"/>
      <c r="O33" s="53"/>
      <c r="P33" s="22"/>
    </row>
    <row r="34" spans="2:16" ht="18.75" customHeight="1" x14ac:dyDescent="0.25">
      <c r="B34" s="21"/>
      <c r="C34" s="58">
        <v>11</v>
      </c>
      <c r="D34" s="101"/>
      <c r="E34" s="102"/>
      <c r="F34" s="102"/>
      <c r="G34" s="103"/>
      <c r="H34" s="37"/>
      <c r="I34" s="28"/>
      <c r="J34" s="38"/>
      <c r="K34" s="58"/>
      <c r="L34" s="104"/>
      <c r="M34" s="105"/>
      <c r="N34" s="106"/>
      <c r="O34" s="53"/>
      <c r="P34" s="22"/>
    </row>
    <row r="35" spans="2:16" ht="18.75" customHeight="1" x14ac:dyDescent="0.25">
      <c r="B35" s="21"/>
      <c r="C35" s="58">
        <v>12</v>
      </c>
      <c r="D35" s="101"/>
      <c r="E35" s="102"/>
      <c r="F35" s="102"/>
      <c r="G35" s="103"/>
      <c r="H35" s="37"/>
      <c r="I35" s="28"/>
      <c r="J35" s="38"/>
      <c r="K35" s="59"/>
      <c r="L35" s="104"/>
      <c r="M35" s="105"/>
      <c r="N35" s="106"/>
      <c r="O35" s="53"/>
      <c r="P35" s="22"/>
    </row>
    <row r="36" spans="2:16" ht="18.75" customHeight="1" x14ac:dyDescent="0.25">
      <c r="B36" s="21"/>
      <c r="C36" s="58">
        <v>13</v>
      </c>
      <c r="D36" s="101"/>
      <c r="E36" s="102"/>
      <c r="F36" s="102"/>
      <c r="G36" s="103"/>
      <c r="H36" s="37"/>
      <c r="I36" s="28"/>
      <c r="J36" s="38"/>
      <c r="K36" s="59">
        <v>13</v>
      </c>
      <c r="L36" s="104">
        <f t="shared" si="0"/>
        <v>0</v>
      </c>
      <c r="M36" s="105"/>
      <c r="N36" s="106"/>
      <c r="O36" s="53"/>
      <c r="P36" s="22"/>
    </row>
    <row r="37" spans="2:16" ht="18.75" customHeight="1" x14ac:dyDescent="0.25">
      <c r="B37" s="21"/>
      <c r="C37" s="58">
        <v>14</v>
      </c>
      <c r="D37" s="101"/>
      <c r="E37" s="102"/>
      <c r="F37" s="102"/>
      <c r="G37" s="103"/>
      <c r="H37" s="37"/>
      <c r="I37" s="28"/>
      <c r="J37" s="38"/>
      <c r="K37" s="58">
        <v>14</v>
      </c>
      <c r="L37" s="104">
        <f t="shared" si="0"/>
        <v>0</v>
      </c>
      <c r="M37" s="105"/>
      <c r="N37" s="106"/>
      <c r="O37" s="53"/>
      <c r="P37" s="22"/>
    </row>
    <row r="38" spans="2:16" ht="18.75" customHeight="1" x14ac:dyDescent="0.25">
      <c r="B38" s="21"/>
      <c r="C38" s="58">
        <v>15</v>
      </c>
      <c r="D38" s="101"/>
      <c r="E38" s="102"/>
      <c r="F38" s="102"/>
      <c r="G38" s="103"/>
      <c r="H38" s="37"/>
      <c r="I38" s="28"/>
      <c r="J38" s="38"/>
      <c r="K38" s="59">
        <v>15</v>
      </c>
      <c r="L38" s="104">
        <f t="shared" si="0"/>
        <v>0</v>
      </c>
      <c r="M38" s="105"/>
      <c r="N38" s="106"/>
      <c r="O38" s="53"/>
      <c r="P38" s="22"/>
    </row>
    <row r="39" spans="2:16" ht="18.75" customHeight="1" x14ac:dyDescent="0.25">
      <c r="B39" s="21"/>
      <c r="C39" s="58">
        <v>16</v>
      </c>
      <c r="D39" s="101"/>
      <c r="E39" s="102"/>
      <c r="F39" s="102"/>
      <c r="G39" s="103"/>
      <c r="H39" s="37"/>
      <c r="I39" s="28"/>
      <c r="J39" s="38"/>
      <c r="K39" s="58">
        <v>16</v>
      </c>
      <c r="L39" s="104">
        <f t="shared" si="0"/>
        <v>0</v>
      </c>
      <c r="M39" s="105"/>
      <c r="N39" s="106"/>
      <c r="O39" s="53"/>
      <c r="P39" s="22"/>
    </row>
    <row r="40" spans="2:16" ht="18.75" customHeight="1" x14ac:dyDescent="0.25">
      <c r="B40" s="21"/>
      <c r="C40" s="58">
        <v>17</v>
      </c>
      <c r="D40" s="101"/>
      <c r="E40" s="102"/>
      <c r="F40" s="102"/>
      <c r="G40" s="103"/>
      <c r="H40" s="37"/>
      <c r="I40" s="28"/>
      <c r="J40" s="38"/>
      <c r="K40" s="58">
        <v>17</v>
      </c>
      <c r="L40" s="104">
        <f t="shared" si="0"/>
        <v>0</v>
      </c>
      <c r="M40" s="105"/>
      <c r="N40" s="106"/>
      <c r="O40" s="53"/>
      <c r="P40" s="22"/>
    </row>
    <row r="41" spans="2:16" ht="18.75" customHeight="1" x14ac:dyDescent="0.25">
      <c r="B41" s="21"/>
      <c r="C41" s="58">
        <v>18</v>
      </c>
      <c r="D41" s="101"/>
      <c r="E41" s="102"/>
      <c r="F41" s="102"/>
      <c r="G41" s="103"/>
      <c r="H41" s="37"/>
      <c r="I41" s="28"/>
      <c r="J41" s="38"/>
      <c r="K41" s="59">
        <v>18</v>
      </c>
      <c r="L41" s="104">
        <f t="shared" si="0"/>
        <v>0</v>
      </c>
      <c r="M41" s="105"/>
      <c r="N41" s="106"/>
      <c r="O41" s="53"/>
      <c r="P41" s="22"/>
    </row>
    <row r="42" spans="2:16" ht="18.75" customHeight="1" x14ac:dyDescent="0.25">
      <c r="B42" s="21"/>
      <c r="C42" s="58">
        <v>19</v>
      </c>
      <c r="D42" s="101"/>
      <c r="E42" s="102"/>
      <c r="F42" s="102"/>
      <c r="G42" s="103"/>
      <c r="H42" s="37"/>
      <c r="I42" s="28"/>
      <c r="J42" s="38"/>
      <c r="K42" s="58">
        <v>19</v>
      </c>
      <c r="L42" s="104">
        <f t="shared" si="0"/>
        <v>0</v>
      </c>
      <c r="M42" s="105"/>
      <c r="N42" s="106"/>
      <c r="O42" s="53"/>
      <c r="P42" s="22"/>
    </row>
    <row r="43" spans="2:16" ht="18.75" customHeight="1" thickBot="1" x14ac:dyDescent="0.3">
      <c r="B43" s="21"/>
      <c r="C43" s="60">
        <v>20</v>
      </c>
      <c r="D43" s="110"/>
      <c r="E43" s="111"/>
      <c r="F43" s="111"/>
      <c r="G43" s="112"/>
      <c r="H43" s="37"/>
      <c r="I43" s="28"/>
      <c r="J43" s="38"/>
      <c r="K43" s="60">
        <v>20</v>
      </c>
      <c r="L43" s="107">
        <f t="shared" si="0"/>
        <v>0</v>
      </c>
      <c r="M43" s="108"/>
      <c r="N43" s="109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40"/>
      <c r="L44" s="140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1"/>
      <c r="L47" s="131"/>
      <c r="M47" s="26"/>
      <c r="N47" s="26"/>
      <c r="O47" s="26"/>
      <c r="P47" s="27"/>
    </row>
    <row r="48" spans="2:16" ht="30" customHeight="1" x14ac:dyDescent="0.25">
      <c r="B48" s="21"/>
      <c r="C48" s="135" t="s">
        <v>293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9" t="s">
        <v>291</v>
      </c>
      <c r="F50" s="120"/>
      <c r="G50" s="120"/>
      <c r="H50" s="120"/>
      <c r="I50" s="120"/>
      <c r="J50" s="120"/>
      <c r="K50" s="121"/>
      <c r="L50" s="48" t="s">
        <v>18</v>
      </c>
      <c r="M50" s="119" t="s">
        <v>280</v>
      </c>
      <c r="N50" s="121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37" t="str">
        <f t="shared" ref="E51:E70" si="1">D24</f>
        <v>Literatura precolombina, conquista y colonia</v>
      </c>
      <c r="F51" s="138"/>
      <c r="G51" s="138"/>
      <c r="H51" s="138"/>
      <c r="I51" s="138"/>
      <c r="J51" s="138"/>
      <c r="K51" s="139"/>
      <c r="L51" s="63" t="str">
        <f t="shared" ref="L51:L70" si="2">O24</f>
        <v>Trabajado</v>
      </c>
      <c r="M51" s="133" t="s">
        <v>282</v>
      </c>
      <c r="N51" s="134"/>
      <c r="O51" s="50">
        <f>IF(M51="Bajo",1,0)</f>
        <v>0</v>
      </c>
      <c r="P51" s="52">
        <f>IF(M51="Básico",-3,0)</f>
        <v>-3</v>
      </c>
      <c r="Q51" s="49">
        <f>C51+O51+P51</f>
        <v>-3</v>
      </c>
    </row>
    <row r="52" spans="2:17" ht="18.75" customHeight="1" x14ac:dyDescent="0.25">
      <c r="B52" s="21"/>
      <c r="C52" s="50">
        <f t="shared" ref="C52:C70" si="3">IF(L52="No trabajado",1,0)</f>
        <v>1</v>
      </c>
      <c r="D52" s="59">
        <v>2</v>
      </c>
      <c r="E52" s="95" t="str">
        <f t="shared" si="1"/>
        <v>El romanticismo</v>
      </c>
      <c r="F52" s="96"/>
      <c r="G52" s="96"/>
      <c r="H52" s="96"/>
      <c r="I52" s="96"/>
      <c r="J52" s="96"/>
      <c r="K52" s="97"/>
      <c r="L52" s="55" t="str">
        <f t="shared" si="2"/>
        <v>No trabajado</v>
      </c>
      <c r="M52" s="86"/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1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>Oraciones coordinadas y subordinadas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1</v>
      </c>
      <c r="D54" s="59">
        <v>4</v>
      </c>
      <c r="E54" s="95" t="str">
        <f t="shared" si="1"/>
        <v>La magia del cine</v>
      </c>
      <c r="F54" s="96"/>
      <c r="G54" s="96"/>
      <c r="H54" s="96"/>
      <c r="I54" s="96"/>
      <c r="J54" s="96"/>
      <c r="K54" s="97"/>
      <c r="L54" s="55" t="str">
        <f t="shared" si="2"/>
        <v>No trabajado</v>
      </c>
      <c r="M54" s="86"/>
      <c r="N54" s="87"/>
      <c r="O54" s="50">
        <f t="shared" si="4"/>
        <v>0</v>
      </c>
      <c r="P54" s="52">
        <f t="shared" si="5"/>
        <v>0</v>
      </c>
      <c r="Q54" s="49">
        <f t="shared" si="6"/>
        <v>1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>Categorias gramaticales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>
        <f t="shared" si="1"/>
        <v>0</v>
      </c>
      <c r="F56" s="96"/>
      <c r="G56" s="96"/>
      <c r="H56" s="96"/>
      <c r="I56" s="96"/>
      <c r="J56" s="96"/>
      <c r="K56" s="97"/>
      <c r="L56" s="55">
        <f t="shared" si="2"/>
        <v>0</v>
      </c>
      <c r="M56" s="86"/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>
        <f t="shared" si="1"/>
        <v>0</v>
      </c>
      <c r="F57" s="96"/>
      <c r="G57" s="96"/>
      <c r="H57" s="96"/>
      <c r="I57" s="96"/>
      <c r="J57" s="96"/>
      <c r="K57" s="97"/>
      <c r="L57" s="55">
        <f t="shared" si="2"/>
        <v>0</v>
      </c>
      <c r="M57" s="86"/>
      <c r="N57" s="8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>
        <f t="shared" si="1"/>
        <v>0</v>
      </c>
      <c r="F58" s="96"/>
      <c r="G58" s="96"/>
      <c r="H58" s="96"/>
      <c r="I58" s="96"/>
      <c r="J58" s="96"/>
      <c r="K58" s="97"/>
      <c r="L58" s="55">
        <f t="shared" si="2"/>
        <v>0</v>
      </c>
      <c r="M58" s="86"/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>
        <f t="shared" si="1"/>
        <v>0</v>
      </c>
      <c r="F59" s="96"/>
      <c r="G59" s="96"/>
      <c r="H59" s="96"/>
      <c r="I59" s="96"/>
      <c r="J59" s="96"/>
      <c r="K59" s="97"/>
      <c r="L59" s="55">
        <f t="shared" si="2"/>
        <v>0</v>
      </c>
      <c r="M59" s="86"/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>
        <f t="shared" si="1"/>
        <v>0</v>
      </c>
      <c r="F60" s="96"/>
      <c r="G60" s="96"/>
      <c r="H60" s="96"/>
      <c r="I60" s="96"/>
      <c r="J60" s="96"/>
      <c r="K60" s="97"/>
      <c r="L60" s="55">
        <f t="shared" si="2"/>
        <v>0</v>
      </c>
      <c r="M60" s="86"/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>
        <f t="shared" si="1"/>
        <v>0</v>
      </c>
      <c r="F61" s="96"/>
      <c r="G61" s="96"/>
      <c r="H61" s="96"/>
      <c r="I61" s="96"/>
      <c r="J61" s="96"/>
      <c r="K61" s="97"/>
      <c r="L61" s="55">
        <f t="shared" si="2"/>
        <v>0</v>
      </c>
      <c r="M61" s="86"/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318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319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327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L34:N34"/>
    <mergeCell ref="L33:N33"/>
    <mergeCell ref="L39:N39"/>
    <mergeCell ref="L38:N38"/>
    <mergeCell ref="L37:N37"/>
    <mergeCell ref="L36:N36"/>
    <mergeCell ref="L35:N35"/>
    <mergeCell ref="D35:G35"/>
    <mergeCell ref="D34:G34"/>
    <mergeCell ref="D33:G33"/>
    <mergeCell ref="D37:G37"/>
    <mergeCell ref="D36:G36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C21:G21"/>
    <mergeCell ref="B19:H19"/>
    <mergeCell ref="J19:P19"/>
    <mergeCell ref="K21:O21"/>
    <mergeCell ref="L29:N29"/>
    <mergeCell ref="K47:L47"/>
    <mergeCell ref="E56:K56"/>
    <mergeCell ref="E57:K57"/>
    <mergeCell ref="E58:K58"/>
    <mergeCell ref="K45:L45"/>
    <mergeCell ref="M51:N51"/>
    <mergeCell ref="M52:N52"/>
    <mergeCell ref="M53:N53"/>
    <mergeCell ref="M54:N54"/>
    <mergeCell ref="M55:N55"/>
    <mergeCell ref="M56:N56"/>
    <mergeCell ref="M57:N57"/>
    <mergeCell ref="M58:N58"/>
    <mergeCell ref="C48:O48"/>
    <mergeCell ref="E50:K50"/>
    <mergeCell ref="M50:N50"/>
    <mergeCell ref="E51:K51"/>
    <mergeCell ref="E52:K52"/>
    <mergeCell ref="K44:L44"/>
    <mergeCell ref="L30:N30"/>
    <mergeCell ref="L31:N31"/>
    <mergeCell ref="L32:N32"/>
    <mergeCell ref="D30:G30"/>
    <mergeCell ref="D31:G31"/>
    <mergeCell ref="D32:G32"/>
    <mergeCell ref="D23:G23"/>
    <mergeCell ref="D24:G24"/>
    <mergeCell ref="D25:G25"/>
    <mergeCell ref="L23:N23"/>
    <mergeCell ref="D26:G26"/>
    <mergeCell ref="D27:G27"/>
    <mergeCell ref="D28:G28"/>
    <mergeCell ref="D29:G29"/>
    <mergeCell ref="L24:N24"/>
    <mergeCell ref="L25:N25"/>
    <mergeCell ref="L26:N26"/>
    <mergeCell ref="L27:N27"/>
    <mergeCell ref="L28:N28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M60:N60"/>
    <mergeCell ref="M61:N61"/>
    <mergeCell ref="M62:N62"/>
    <mergeCell ref="E59:K59"/>
    <mergeCell ref="M59:N59"/>
    <mergeCell ref="D42:G42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9" zoomScale="115" zoomScaleNormal="100" zoomScalePageLayoutView="115" workbookViewId="0">
      <selection activeCell="D30" sqref="D30:O30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8" t="s">
        <v>315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50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84" t="s">
        <v>279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85" t="s">
        <v>10</v>
      </c>
      <c r="D7" s="185"/>
      <c r="E7" s="69"/>
      <c r="F7" s="144" t="s">
        <v>328</v>
      </c>
      <c r="G7" s="186"/>
      <c r="H7" s="186"/>
      <c r="I7" s="186"/>
      <c r="J7" s="186"/>
      <c r="K7" s="187"/>
      <c r="L7" s="71" t="s">
        <v>13</v>
      </c>
      <c r="M7" s="72"/>
      <c r="N7" s="142">
        <v>254810000157</v>
      </c>
      <c r="O7" s="143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85" t="s">
        <v>12</v>
      </c>
      <c r="D9" s="185"/>
      <c r="E9" s="69"/>
      <c r="F9" s="144" t="s">
        <v>317</v>
      </c>
      <c r="G9" s="186"/>
      <c r="H9" s="186"/>
      <c r="I9" s="186"/>
      <c r="J9" s="186"/>
      <c r="K9" s="187"/>
      <c r="L9" s="71" t="s">
        <v>14</v>
      </c>
      <c r="M9" s="72"/>
      <c r="N9" s="144" t="s">
        <v>325</v>
      </c>
      <c r="O9" s="18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84" t="s">
        <v>294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329</v>
      </c>
      <c r="G16" s="74"/>
      <c r="H16" s="74"/>
      <c r="I16" s="74"/>
      <c r="J16" s="74"/>
      <c r="K16" s="75"/>
      <c r="L16" s="76" t="s">
        <v>295</v>
      </c>
      <c r="M16" s="72"/>
      <c r="N16" s="65" t="s">
        <v>330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338</v>
      </c>
      <c r="G18" s="74"/>
      <c r="H18" s="74"/>
      <c r="I18" s="74"/>
      <c r="J18" s="74"/>
      <c r="K18" s="75"/>
      <c r="L18" s="76" t="s">
        <v>297</v>
      </c>
      <c r="M18" s="72"/>
      <c r="N18" s="65">
        <v>1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9" t="s">
        <v>299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9" t="s">
        <v>300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  <c r="P25" s="22"/>
    </row>
    <row r="26" spans="2:16" ht="18.75" customHeight="1" thickTop="1" x14ac:dyDescent="0.25">
      <c r="B26" s="21"/>
      <c r="C26" s="78">
        <v>1</v>
      </c>
      <c r="D26" s="176" t="s">
        <v>340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P26" s="22"/>
    </row>
    <row r="27" spans="2:16" ht="18.75" customHeight="1" x14ac:dyDescent="0.25">
      <c r="B27" s="21"/>
      <c r="C27" s="79">
        <v>2</v>
      </c>
      <c r="D27" s="161" t="s">
        <v>342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2"/>
      <c r="P27" s="22"/>
    </row>
    <row r="28" spans="2:16" ht="18.75" customHeight="1" x14ac:dyDescent="0.25">
      <c r="B28" s="21"/>
      <c r="C28" s="79">
        <v>3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P28" s="22"/>
    </row>
    <row r="29" spans="2:16" ht="18.75" customHeight="1" x14ac:dyDescent="0.25">
      <c r="B29" s="21"/>
      <c r="C29" s="79">
        <v>4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2"/>
      <c r="P29" s="22"/>
    </row>
    <row r="30" spans="2:16" ht="18.75" customHeight="1" thickBot="1" x14ac:dyDescent="0.3">
      <c r="B30" s="21"/>
      <c r="C30" s="80">
        <v>5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56"/>
      <c r="L31" s="156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9" t="s">
        <v>302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9" t="s">
        <v>300</v>
      </c>
      <c r="E37" s="170"/>
      <c r="F37" s="170"/>
      <c r="G37" s="170"/>
      <c r="H37" s="170"/>
      <c r="I37" s="171"/>
      <c r="J37" s="170" t="s">
        <v>303</v>
      </c>
      <c r="K37" s="170"/>
      <c r="L37" s="170"/>
      <c r="M37" s="170"/>
      <c r="N37" s="170"/>
      <c r="O37" s="171"/>
      <c r="P37" s="22"/>
    </row>
    <row r="38" spans="2:16" ht="15.75" thickTop="1" x14ac:dyDescent="0.25">
      <c r="B38" s="21"/>
      <c r="C38" s="78">
        <v>1</v>
      </c>
      <c r="D38" s="173" t="str">
        <f>D26</f>
        <v>El romanticismo</v>
      </c>
      <c r="E38" s="174"/>
      <c r="F38" s="174"/>
      <c r="G38" s="174"/>
      <c r="H38" s="174"/>
      <c r="I38" s="175"/>
      <c r="J38" s="182" t="s">
        <v>331</v>
      </c>
      <c r="K38" s="182"/>
      <c r="L38" s="182"/>
      <c r="M38" s="182"/>
      <c r="N38" s="182"/>
      <c r="O38" s="183"/>
      <c r="P38" s="22"/>
    </row>
    <row r="39" spans="2:16" x14ac:dyDescent="0.25">
      <c r="B39" s="21"/>
      <c r="C39" s="79">
        <v>2</v>
      </c>
      <c r="D39" s="157" t="str">
        <f>D27</f>
        <v>La magia del cine</v>
      </c>
      <c r="E39" s="158"/>
      <c r="F39" s="158"/>
      <c r="G39" s="158"/>
      <c r="H39" s="158"/>
      <c r="I39" s="159"/>
      <c r="J39" s="161"/>
      <c r="K39" s="161"/>
      <c r="L39" s="161"/>
      <c r="M39" s="161"/>
      <c r="N39" s="161"/>
      <c r="O39" s="162"/>
      <c r="P39" s="22"/>
    </row>
    <row r="40" spans="2:16" x14ac:dyDescent="0.25">
      <c r="B40" s="21"/>
      <c r="C40" s="79">
        <v>3</v>
      </c>
      <c r="D40" s="157">
        <f>D28</f>
        <v>0</v>
      </c>
      <c r="E40" s="158"/>
      <c r="F40" s="158"/>
      <c r="G40" s="158"/>
      <c r="H40" s="158"/>
      <c r="I40" s="159"/>
      <c r="J40" s="161"/>
      <c r="K40" s="161"/>
      <c r="L40" s="161"/>
      <c r="M40" s="161"/>
      <c r="N40" s="161"/>
      <c r="O40" s="162"/>
      <c r="P40" s="22"/>
    </row>
    <row r="41" spans="2:16" x14ac:dyDescent="0.25">
      <c r="B41" s="21"/>
      <c r="C41" s="79">
        <v>4</v>
      </c>
      <c r="D41" s="157">
        <f>D29</f>
        <v>0</v>
      </c>
      <c r="E41" s="158"/>
      <c r="F41" s="158"/>
      <c r="G41" s="158"/>
      <c r="H41" s="158"/>
      <c r="I41" s="159"/>
      <c r="J41" s="161"/>
      <c r="K41" s="161"/>
      <c r="L41" s="161"/>
      <c r="M41" s="161"/>
      <c r="N41" s="161"/>
      <c r="O41" s="162"/>
      <c r="P41" s="22"/>
    </row>
    <row r="42" spans="2:16" ht="15.75" thickBot="1" x14ac:dyDescent="0.3">
      <c r="B42" s="21"/>
      <c r="C42" s="80">
        <v>5</v>
      </c>
      <c r="D42" s="163">
        <f>D30</f>
        <v>0</v>
      </c>
      <c r="E42" s="164"/>
      <c r="F42" s="164"/>
      <c r="G42" s="164"/>
      <c r="H42" s="164"/>
      <c r="I42" s="165"/>
      <c r="J42" s="167"/>
      <c r="K42" s="167"/>
      <c r="L42" s="167"/>
      <c r="M42" s="167"/>
      <c r="N42" s="167"/>
      <c r="O42" s="168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56"/>
      <c r="L43" s="156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9" t="s">
        <v>305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9" t="s">
        <v>300</v>
      </c>
      <c r="E49" s="170"/>
      <c r="F49" s="170"/>
      <c r="G49" s="170"/>
      <c r="H49" s="170"/>
      <c r="I49" s="171"/>
      <c r="J49" s="170" t="s">
        <v>306</v>
      </c>
      <c r="K49" s="170"/>
      <c r="L49" s="170"/>
      <c r="M49" s="170"/>
      <c r="N49" s="170"/>
      <c r="O49" s="171"/>
      <c r="P49" s="22"/>
    </row>
    <row r="50" spans="2:16" ht="15.75" thickTop="1" x14ac:dyDescent="0.25">
      <c r="B50" s="21"/>
      <c r="C50" s="78">
        <v>1</v>
      </c>
      <c r="D50" s="173" t="str">
        <f>D38</f>
        <v>El romanticismo</v>
      </c>
      <c r="E50" s="174"/>
      <c r="F50" s="174"/>
      <c r="G50" s="174"/>
      <c r="H50" s="174"/>
      <c r="I50" s="175"/>
      <c r="J50" s="177" t="s">
        <v>320</v>
      </c>
      <c r="K50" s="177"/>
      <c r="L50" s="177"/>
      <c r="M50" s="177"/>
      <c r="N50" s="177"/>
      <c r="O50" s="178"/>
      <c r="P50" s="22"/>
    </row>
    <row r="51" spans="2:16" x14ac:dyDescent="0.25">
      <c r="B51" s="21"/>
      <c r="C51" s="79">
        <v>2</v>
      </c>
      <c r="D51" s="157" t="str">
        <f>D39</f>
        <v>La magia del cine</v>
      </c>
      <c r="E51" s="158"/>
      <c r="F51" s="158"/>
      <c r="G51" s="158"/>
      <c r="H51" s="158"/>
      <c r="I51" s="159"/>
      <c r="J51" s="161" t="s">
        <v>332</v>
      </c>
      <c r="K51" s="161"/>
      <c r="L51" s="161"/>
      <c r="M51" s="161"/>
      <c r="N51" s="161"/>
      <c r="O51" s="162"/>
      <c r="P51" s="22"/>
    </row>
    <row r="52" spans="2:16" x14ac:dyDescent="0.25">
      <c r="B52" s="21"/>
      <c r="C52" s="79">
        <v>3</v>
      </c>
      <c r="D52" s="157">
        <f>D40</f>
        <v>0</v>
      </c>
      <c r="E52" s="158"/>
      <c r="F52" s="158"/>
      <c r="G52" s="158"/>
      <c r="H52" s="158"/>
      <c r="I52" s="159"/>
      <c r="J52" s="161" t="s">
        <v>333</v>
      </c>
      <c r="K52" s="161"/>
      <c r="L52" s="161"/>
      <c r="M52" s="161"/>
      <c r="N52" s="161"/>
      <c r="O52" s="162"/>
      <c r="P52" s="22"/>
    </row>
    <row r="53" spans="2:16" x14ac:dyDescent="0.25">
      <c r="B53" s="21"/>
      <c r="C53" s="79">
        <v>4</v>
      </c>
      <c r="D53" s="157">
        <f>D41</f>
        <v>0</v>
      </c>
      <c r="E53" s="158"/>
      <c r="F53" s="158"/>
      <c r="G53" s="158"/>
      <c r="H53" s="158"/>
      <c r="I53" s="159"/>
      <c r="J53" s="161"/>
      <c r="K53" s="161"/>
      <c r="L53" s="161"/>
      <c r="M53" s="161"/>
      <c r="N53" s="161"/>
      <c r="O53" s="162"/>
      <c r="P53" s="22"/>
    </row>
    <row r="54" spans="2:16" ht="15.75" thickBot="1" x14ac:dyDescent="0.3">
      <c r="B54" s="21"/>
      <c r="C54" s="80">
        <v>5</v>
      </c>
      <c r="D54" s="163">
        <f>D42</f>
        <v>0</v>
      </c>
      <c r="E54" s="164"/>
      <c r="F54" s="164"/>
      <c r="G54" s="164"/>
      <c r="H54" s="164"/>
      <c r="I54" s="165"/>
      <c r="J54" s="167"/>
      <c r="K54" s="167"/>
      <c r="L54" s="167"/>
      <c r="M54" s="167"/>
      <c r="N54" s="167"/>
      <c r="O54" s="168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56"/>
      <c r="L55" s="156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9" t="s">
        <v>308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9" t="s">
        <v>300</v>
      </c>
      <c r="E61" s="170"/>
      <c r="F61" s="170"/>
      <c r="G61" s="170"/>
      <c r="H61" s="170"/>
      <c r="I61" s="171"/>
      <c r="J61" s="172" t="s">
        <v>309</v>
      </c>
      <c r="K61" s="172"/>
      <c r="L61" s="172"/>
      <c r="M61" s="172"/>
      <c r="N61" s="172" t="s">
        <v>310</v>
      </c>
      <c r="O61" s="172"/>
      <c r="P61" s="22"/>
    </row>
    <row r="62" spans="2:16" ht="15.75" thickTop="1" x14ac:dyDescent="0.25">
      <c r="B62" s="21"/>
      <c r="C62" s="78">
        <v>1</v>
      </c>
      <c r="D62" s="173" t="str">
        <f>D50</f>
        <v>El romanticismo</v>
      </c>
      <c r="E62" s="174"/>
      <c r="F62" s="174"/>
      <c r="G62" s="174"/>
      <c r="H62" s="174"/>
      <c r="I62" s="175"/>
      <c r="J62" s="176" t="s">
        <v>320</v>
      </c>
      <c r="K62" s="177"/>
      <c r="L62" s="177"/>
      <c r="M62" s="178"/>
      <c r="N62" s="176" t="s">
        <v>335</v>
      </c>
      <c r="O62" s="178"/>
      <c r="P62" s="22"/>
    </row>
    <row r="63" spans="2:16" x14ac:dyDescent="0.25">
      <c r="B63" s="21"/>
      <c r="C63" s="79">
        <v>2</v>
      </c>
      <c r="D63" s="157" t="str">
        <f>D51</f>
        <v>La magia del cine</v>
      </c>
      <c r="E63" s="158"/>
      <c r="F63" s="158"/>
      <c r="G63" s="158"/>
      <c r="H63" s="158"/>
      <c r="I63" s="159"/>
      <c r="J63" s="160" t="s">
        <v>334</v>
      </c>
      <c r="K63" s="161"/>
      <c r="L63" s="161"/>
      <c r="M63" s="162"/>
      <c r="N63" s="160" t="s">
        <v>323</v>
      </c>
      <c r="O63" s="162"/>
      <c r="P63" s="22"/>
    </row>
    <row r="64" spans="2:16" x14ac:dyDescent="0.25">
      <c r="B64" s="21"/>
      <c r="C64" s="79">
        <v>3</v>
      </c>
      <c r="D64" s="157">
        <f>D52</f>
        <v>0</v>
      </c>
      <c r="E64" s="158"/>
      <c r="F64" s="158"/>
      <c r="G64" s="158"/>
      <c r="H64" s="158"/>
      <c r="I64" s="159"/>
      <c r="J64" s="160" t="s">
        <v>333</v>
      </c>
      <c r="K64" s="161"/>
      <c r="L64" s="161"/>
      <c r="M64" s="162"/>
      <c r="N64" s="160"/>
      <c r="O64" s="162"/>
      <c r="P64" s="22"/>
    </row>
    <row r="65" spans="2:16" x14ac:dyDescent="0.25">
      <c r="B65" s="21"/>
      <c r="C65" s="79">
        <v>4</v>
      </c>
      <c r="D65" s="157">
        <f>D53</f>
        <v>0</v>
      </c>
      <c r="E65" s="158"/>
      <c r="F65" s="158"/>
      <c r="G65" s="158"/>
      <c r="H65" s="158"/>
      <c r="I65" s="159"/>
      <c r="J65" s="160"/>
      <c r="K65" s="161"/>
      <c r="L65" s="161"/>
      <c r="M65" s="162"/>
      <c r="N65" s="160"/>
      <c r="O65" s="162"/>
      <c r="P65" s="22"/>
    </row>
    <row r="66" spans="2:16" ht="15.75" thickBot="1" x14ac:dyDescent="0.3">
      <c r="B66" s="21"/>
      <c r="C66" s="80">
        <v>5</v>
      </c>
      <c r="D66" s="163">
        <f>D54</f>
        <v>0</v>
      </c>
      <c r="E66" s="164"/>
      <c r="F66" s="164"/>
      <c r="G66" s="164"/>
      <c r="H66" s="164"/>
      <c r="I66" s="165"/>
      <c r="J66" s="166"/>
      <c r="K66" s="167"/>
      <c r="L66" s="167"/>
      <c r="M66" s="168"/>
      <c r="N66" s="166"/>
      <c r="O66" s="168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56"/>
      <c r="L67" s="156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9" t="s">
        <v>312</v>
      </c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9" t="s">
        <v>300</v>
      </c>
      <c r="E73" s="170"/>
      <c r="F73" s="170"/>
      <c r="G73" s="170"/>
      <c r="H73" s="170"/>
      <c r="I73" s="171"/>
      <c r="J73" s="172" t="s">
        <v>313</v>
      </c>
      <c r="K73" s="172"/>
      <c r="L73" s="172"/>
      <c r="M73" s="172"/>
      <c r="N73" s="172" t="s">
        <v>314</v>
      </c>
      <c r="O73" s="172"/>
      <c r="P73" s="22"/>
    </row>
    <row r="74" spans="2:16" ht="15.75" thickTop="1" x14ac:dyDescent="0.25">
      <c r="B74" s="21"/>
      <c r="C74" s="78">
        <v>1</v>
      </c>
      <c r="D74" s="173" t="str">
        <f>D62</f>
        <v>El romanticismo</v>
      </c>
      <c r="E74" s="174"/>
      <c r="F74" s="174"/>
      <c r="G74" s="174"/>
      <c r="H74" s="174"/>
      <c r="I74" s="175"/>
      <c r="J74" s="176" t="s">
        <v>321</v>
      </c>
      <c r="K74" s="177"/>
      <c r="L74" s="177"/>
      <c r="M74" s="178"/>
      <c r="N74" s="176" t="s">
        <v>335</v>
      </c>
      <c r="O74" s="178"/>
      <c r="P74" s="22"/>
    </row>
    <row r="75" spans="2:16" x14ac:dyDescent="0.25">
      <c r="B75" s="21"/>
      <c r="C75" s="79">
        <v>2</v>
      </c>
      <c r="D75" s="157" t="str">
        <f>D63</f>
        <v>La magia del cine</v>
      </c>
      <c r="E75" s="158"/>
      <c r="F75" s="158"/>
      <c r="G75" s="158"/>
      <c r="H75" s="158"/>
      <c r="I75" s="159"/>
      <c r="J75" s="160" t="s">
        <v>322</v>
      </c>
      <c r="K75" s="161"/>
      <c r="L75" s="161"/>
      <c r="M75" s="162"/>
      <c r="N75" s="160" t="s">
        <v>323</v>
      </c>
      <c r="O75" s="162"/>
      <c r="P75" s="22"/>
    </row>
    <row r="76" spans="2:16" x14ac:dyDescent="0.25">
      <c r="B76" s="21"/>
      <c r="C76" s="79">
        <v>3</v>
      </c>
      <c r="D76" s="157">
        <f>D64</f>
        <v>0</v>
      </c>
      <c r="E76" s="158"/>
      <c r="F76" s="158"/>
      <c r="G76" s="158"/>
      <c r="H76" s="158"/>
      <c r="I76" s="159"/>
      <c r="J76" s="160" t="s">
        <v>336</v>
      </c>
      <c r="K76" s="161"/>
      <c r="L76" s="161"/>
      <c r="M76" s="162"/>
      <c r="N76" s="160"/>
      <c r="O76" s="162"/>
      <c r="P76" s="22"/>
    </row>
    <row r="77" spans="2:16" x14ac:dyDescent="0.25">
      <c r="B77" s="21"/>
      <c r="C77" s="79">
        <v>4</v>
      </c>
      <c r="D77" s="157">
        <f>D65</f>
        <v>0</v>
      </c>
      <c r="E77" s="158"/>
      <c r="F77" s="158"/>
      <c r="G77" s="158"/>
      <c r="H77" s="158"/>
      <c r="I77" s="159"/>
      <c r="J77" s="160" t="s">
        <v>337</v>
      </c>
      <c r="K77" s="161"/>
      <c r="L77" s="161"/>
      <c r="M77" s="162"/>
      <c r="N77" s="160"/>
      <c r="O77" s="162"/>
      <c r="P77" s="22"/>
    </row>
    <row r="78" spans="2:16" ht="15.75" thickBot="1" x14ac:dyDescent="0.3">
      <c r="B78" s="21"/>
      <c r="C78" s="80">
        <v>5</v>
      </c>
      <c r="D78" s="163">
        <f>D66</f>
        <v>0</v>
      </c>
      <c r="E78" s="164"/>
      <c r="F78" s="164"/>
      <c r="G78" s="164"/>
      <c r="H78" s="164"/>
      <c r="I78" s="165"/>
      <c r="J78" s="166"/>
      <c r="K78" s="167"/>
      <c r="L78" s="167"/>
      <c r="M78" s="168"/>
      <c r="N78" s="166"/>
      <c r="O78" s="168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56"/>
      <c r="L79" s="156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openxmlformats.org/package/2006/metadata/core-properties"/>
    <ds:schemaRef ds:uri="http://purl.org/dc/dcmitype/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5e35b61e-a5f8-44a9-aaff-2fc46c026f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2022-02-19T20:57:16Z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