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DIA E LENGUAJE 11°\"/>
    </mc:Choice>
  </mc:AlternateContent>
  <xr:revisionPtr revIDLastSave="0" documentId="8_{E86D7D28-2826-ED49-AC48-26ABB272858C}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7" l="1"/>
  <c r="L24" i="7"/>
  <c r="L38" i="7"/>
  <c r="L34" i="7"/>
  <c r="D54" i="10"/>
  <c r="D66" i="10"/>
  <c r="D78" i="10"/>
  <c r="D41" i="10"/>
  <c r="D65" i="10"/>
  <c r="D77" i="10"/>
  <c r="D40" i="10"/>
  <c r="D52" i="10"/>
  <c r="D64" i="10"/>
  <c r="D76" i="10"/>
  <c r="D39" i="10"/>
  <c r="D51" i="10"/>
  <c r="D63" i="10"/>
  <c r="D75" i="10"/>
  <c r="D38" i="10"/>
  <c r="D50" i="10"/>
  <c r="D62" i="10"/>
  <c r="D74" i="10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L66" i="7"/>
  <c r="C66" i="7"/>
  <c r="Q66" i="7"/>
  <c r="O67" i="7"/>
  <c r="L67" i="7"/>
  <c r="C67" i="7"/>
  <c r="P67" i="7"/>
  <c r="Q67" i="7"/>
  <c r="O68" i="7"/>
  <c r="L68" i="7"/>
  <c r="C68" i="7"/>
  <c r="P68" i="7"/>
  <c r="Q68" i="7"/>
  <c r="O69" i="7"/>
  <c r="L69" i="7"/>
  <c r="C69" i="7"/>
  <c r="P69" i="7"/>
  <c r="Q69" i="7"/>
  <c r="O70" i="7"/>
  <c r="P70" i="7"/>
  <c r="P51" i="7"/>
  <c r="O51" i="7"/>
  <c r="L55" i="7"/>
  <c r="C55" i="7"/>
  <c r="L52" i="7"/>
  <c r="C52" i="7"/>
  <c r="L53" i="7"/>
  <c r="C53" i="7"/>
  <c r="L54" i="7"/>
  <c r="C54" i="7"/>
  <c r="Q54" i="7"/>
  <c r="L56" i="7"/>
  <c r="C56" i="7"/>
  <c r="L57" i="7"/>
  <c r="C57" i="7"/>
  <c r="L58" i="7"/>
  <c r="C58" i="7"/>
  <c r="Q58" i="7"/>
  <c r="L59" i="7"/>
  <c r="C59" i="7"/>
  <c r="L60" i="7"/>
  <c r="L61" i="7"/>
  <c r="C61" i="7"/>
  <c r="L62" i="7"/>
  <c r="C62" i="7"/>
  <c r="Q62" i="7"/>
  <c r="L63" i="7"/>
  <c r="C63" i="7"/>
  <c r="L64" i="7"/>
  <c r="C64" i="7"/>
  <c r="L65" i="7"/>
  <c r="C65" i="7"/>
  <c r="L70" i="7"/>
  <c r="E52" i="7"/>
  <c r="E53" i="7"/>
  <c r="E54" i="7"/>
  <c r="E55" i="7"/>
  <c r="E56" i="7"/>
  <c r="E57" i="7"/>
  <c r="E58" i="7"/>
  <c r="E59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5" i="7"/>
  <c r="L36" i="7"/>
  <c r="L37" i="7"/>
  <c r="L39" i="7"/>
  <c r="L40" i="7"/>
  <c r="L41" i="7"/>
  <c r="L42" i="7"/>
  <c r="L43" i="7"/>
  <c r="L51" i="7"/>
  <c r="C51" i="7"/>
  <c r="E51" i="7"/>
  <c r="Q65" i="7"/>
  <c r="Q64" i="7"/>
  <c r="Q63" i="7"/>
  <c r="Q61" i="7"/>
  <c r="Q59" i="7"/>
  <c r="Q57" i="7"/>
  <c r="Q56" i="7"/>
  <c r="Q55" i="7"/>
  <c r="Q53" i="7"/>
  <c r="Q52" i="7"/>
  <c r="C70" i="7"/>
  <c r="Q70" i="7"/>
  <c r="C60" i="7"/>
  <c r="Q60" i="7"/>
  <c r="Q51" i="7"/>
</calcChain>
</file>

<file path=xl/sharedStrings.xml><?xml version="1.0" encoding="utf-8"?>
<sst xmlns="http://schemas.openxmlformats.org/spreadsheetml/2006/main" count="1111" uniqueCount="356">
  <si>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</si>
  <si>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</si>
  <si>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</si>
  <si>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</si>
  <si>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</si>
  <si>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</si>
  <si>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</si>
  <si>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</si>
  <si>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</si>
  <si>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</si>
  <si>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</si>
  <si>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</si>
  <si>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</si>
  <si>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</si>
  <si>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</si>
  <si>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</si>
  <si>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</si>
  <si>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</si>
  <si>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</si>
  <si>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</si>
  <si>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</si>
  <si>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</si>
  <si>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</si>
  <si>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</si>
  <si>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</si>
  <si>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</si>
  <si>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</si>
  <si>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</si>
  <si>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</si>
  <si>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</si>
  <si>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</si>
  <si>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</si>
  <si>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</si>
  <si>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</si>
  <si>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</si>
  <si>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</si>
  <si>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</si>
  <si>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</si>
  <si>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</si>
  <si>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</si>
  <si>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</si>
  <si>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</si>
  <si>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</si>
  <si>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</si>
  <si>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</si>
  <si>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</si>
  <si>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</si>
  <si>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</si>
  <si>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</si>
  <si>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</si>
  <si>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</si>
  <si>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</si>
  <si>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</si>
  <si>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</si>
  <si>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</si>
  <si>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</si>
  <si>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</si>
  <si>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</si>
  <si>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</si>
  <si>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</si>
  <si>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</si>
  <si>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</si>
  <si>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</si>
  <si>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</si>
  <si>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</si>
  <si>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</si>
  <si>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</si>
  <si>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</si>
  <si>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</si>
  <si>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</si>
  <si>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</si>
  <si>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</si>
  <si>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</si>
  <si>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</si>
  <si>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</si>
  <si>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</si>
  <si>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</si>
  <si>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</si>
  <si>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</si>
  <si>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</si>
  <si>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</si>
  <si>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</si>
  <si>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</si>
  <si>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</si>
  <si>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</si>
  <si>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</si>
  <si>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</si>
  <si>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</si>
  <si>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</si>
  <si>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</si>
  <si>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</si>
  <si>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</si>
  <si>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</si>
  <si>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</si>
  <si>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</si>
  <si>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</si>
  <si>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</si>
  <si>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</si>
  <si>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</si>
  <si>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</si>
  <si>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</si>
  <si>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</si>
  <si>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</si>
  <si>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</si>
  <si>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</si>
  <si>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</si>
  <si>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</si>
  <si>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</si>
  <si>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</si>
  <si>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</si>
  <si>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</si>
  <si>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</si>
  <si>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</si>
  <si>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</si>
  <si>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</si>
  <si>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</si>
  <si>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</si>
  <si>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</si>
  <si>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</si>
  <si>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</si>
  <si>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</si>
  <si>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</si>
  <si>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</si>
  <si>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</si>
  <si>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</si>
  <si>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</si>
  <si>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</si>
  <si>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</si>
  <si>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</si>
  <si>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</si>
  <si>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</si>
  <si>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</si>
  <si>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</si>
  <si>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</si>
  <si>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</si>
  <si>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</si>
  <si>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</si>
  <si>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</si>
  <si>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</si>
  <si>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</si>
  <si>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</si>
  <si>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</si>
  <si>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</si>
  <si>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</si>
  <si>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</si>
  <si>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</si>
  <si>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</si>
  <si>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</si>
  <si>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</si>
  <si>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</si>
  <si>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</si>
  <si>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</si>
  <si>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</si>
  <si>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</si>
  <si>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</si>
  <si>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</si>
  <si>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</si>
  <si>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</si>
  <si>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</si>
  <si>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</si>
  <si>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</si>
  <si>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</si>
  <si>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</si>
  <si>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</si>
  <si>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</si>
  <si>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</si>
  <si>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</si>
  <si>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</si>
  <si>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</si>
  <si>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</si>
  <si>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</si>
  <si>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</si>
  <si>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</si>
  <si>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</si>
  <si>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</si>
  <si>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</si>
  <si>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</si>
  <si>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</si>
  <si>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</si>
  <si>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</si>
  <si>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</si>
  <si>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</si>
  <si>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</si>
  <si>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</si>
  <si>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</si>
  <si>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</si>
  <si>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</si>
  <si>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</si>
  <si>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</si>
  <si>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</si>
  <si>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</si>
  <si>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</si>
  <si>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</si>
  <si>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</si>
  <si>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</si>
  <si>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</si>
  <si>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</si>
  <si>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</si>
  <si>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</si>
  <si>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</si>
  <si>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</si>
  <si>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</si>
  <si>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</si>
  <si>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</si>
  <si>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</si>
  <si>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</si>
  <si>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</si>
  <si>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</si>
  <si>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</si>
  <si>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</si>
  <si>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</si>
  <si>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</si>
  <si>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</si>
  <si>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</si>
  <si>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</si>
  <si>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</si>
  <si>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</si>
  <si>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</si>
  <si>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</si>
  <si>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</si>
  <si>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</si>
  <si>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</si>
  <si>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</si>
  <si>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</si>
  <si>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</si>
  <si>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</si>
  <si>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</si>
  <si>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</si>
  <si>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</si>
  <si>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</si>
  <si>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</si>
  <si>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</si>
  <si>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</si>
  <si>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</si>
  <si>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</si>
  <si>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</si>
  <si>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</si>
  <si>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</si>
  <si>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</si>
  <si>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</si>
  <si>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</si>
  <si>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</si>
  <si>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</si>
  <si>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</si>
  <si>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</si>
  <si>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</si>
  <si>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</si>
  <si>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</si>
  <si>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</si>
  <si>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</si>
  <si>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</si>
  <si>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</si>
  <si>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</si>
  <si>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</si>
  <si>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</si>
  <si>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</si>
  <si>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</si>
  <si>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</si>
  <si>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</si>
  <si>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</si>
  <si>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</si>
  <si>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</si>
  <si>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</si>
  <si>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</si>
  <si>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</si>
  <si>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</si>
  <si>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</si>
  <si>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</si>
  <si>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</si>
  <si>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</si>
  <si>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</si>
  <si>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</si>
  <si>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</si>
  <si>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</si>
  <si>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</si>
  <si>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</si>
  <si>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</si>
  <si>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</si>
  <si>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</si>
  <si>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</si>
  <si>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</si>
  <si>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</si>
  <si>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</si>
  <si>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</si>
  <si>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</si>
  <si>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</si>
  <si>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</si>
  <si>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</si>
  <si>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</si>
  <si>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</si>
  <si>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</si>
  <si>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</si>
  <si>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</si>
  <si>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</si>
  <si>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</si>
  <si>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</si>
  <si>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</si>
  <si>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</si>
  <si>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</si>
  <si>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</si>
  <si>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</si>
  <si>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</si>
  <si>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</si>
  <si>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</si>
  <si>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</si>
  <si>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</si>
  <si>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</si>
  <si>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</si>
  <si>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</si>
  <si>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</si>
  <si>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</si>
  <si>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</si>
  <si>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</si>
  <si>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</si>
  <si>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</si>
  <si>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</si>
  <si>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</si>
  <si>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I. E Oru Bajo</t>
  </si>
  <si>
    <t>El Tarra</t>
  </si>
  <si>
    <t xml:space="preserve">Lenguaje </t>
  </si>
  <si>
    <t>Consulta, sintetiza y evalua la informacion extraida de diferentes fuentes, para analizar un trabajo académico</t>
  </si>
  <si>
    <t>Elabora hipótesis de interpretación a partir de algunas caracteristicas del contexto de producción</t>
  </si>
  <si>
    <t>Fundamenta sus hipotesis de interpretacion en las marcas textuales (conectores que unen oraciones) y el vocabulario identificado en la lectura cuidadosa del contexto.</t>
  </si>
  <si>
    <t>Selecciona y usa estrategias para comprender un texto.</t>
  </si>
  <si>
    <t>Reconoce y compara diversas expresiones culturales (verbales y no verbales) del ambito local y global.</t>
  </si>
  <si>
    <t>Evalua y asume una posicion critica de los mensajes emitidos por los medios de comunicación e identifica posibles sesgo</t>
  </si>
  <si>
    <t>Escribe ensayos en donde desarrolla una idea, referencia fuentes, realiza afirmaciones y las defiende.</t>
  </si>
  <si>
    <t>Aplica los conocimientos del lenguaje ( en la escritura, lectura y la orailidad y la escucha) para tomar desiciones efectivas de significado o de estilo</t>
  </si>
  <si>
    <t>Establece relaciones entre obras literarias y otras manifestaciones artisticas.</t>
  </si>
  <si>
    <t>Lee obras literarias completas y fragmentos de la literatura regional, nacional y universal.</t>
  </si>
  <si>
    <t>Evalua y toma postura frente a aspectos puntuales de obras de literatura.</t>
  </si>
  <si>
    <t>Realiza una exposicion oral formal en la que aporta evidencias claras para sustentar una postura personal</t>
  </si>
  <si>
    <t>Reconoce ideas relevantes en una charla o conferencia, las registra por escrito y puede conversar sobre algunas de estas con otras personas</t>
  </si>
  <si>
    <t>Utiliza diversas estratégias de planeación, revision y edicion y elaboración de un texto (Reseña, informe e instructivo)</t>
  </si>
  <si>
    <t>Participa respetuosamente en  una actividad oral formal con opiniones fundamentadas en torno a un tema polémico</t>
  </si>
  <si>
    <t>Norte de santander</t>
  </si>
  <si>
    <t>Lenguaje</t>
  </si>
  <si>
    <t>Elio Maria Rojas Ortiz</t>
  </si>
  <si>
    <t>A</t>
  </si>
  <si>
    <t>Comprende el valor del lenguaje en los procesos de construcción del conocimiento</t>
  </si>
  <si>
    <t>Comparo texto de diversos autores, temas, épocas y culturas y utilizo recursos de la teoria literaria para enriquecer su interpretación</t>
  </si>
  <si>
    <t>Produzco ensayos de caracter argumentativo en los que desarrollo mis ideas con rigor y atendiendo a las caracteristicas propias del genero.</t>
  </si>
  <si>
    <t xml:space="preserve"> Textos de lenguaje,  tablero, copias, marcadores, TIC (Internet, video baem, computador)</t>
  </si>
  <si>
    <t>Año escolar 2022</t>
  </si>
  <si>
    <t xml:space="preserve">A través de grupos de trabajpo
Analisis de lecturas
</t>
  </si>
  <si>
    <t>A través de mapas conceptuales
Presentación de videos</t>
  </si>
  <si>
    <t xml:space="preserve">A través de mapas mentales
Utilización del diccionario
</t>
  </si>
  <si>
    <t>Trabajos o consultas
Quiz</t>
  </si>
  <si>
    <t>Mediante trabajos escritos
Evaluaciones escritas</t>
  </si>
  <si>
    <t>Escritas
Preguntas selección multiple</t>
  </si>
  <si>
    <t>Fomentar la lectoescritura</t>
  </si>
  <si>
    <t>Realizar concursos de ortografía, cuentos, historietas, ensayos, informes etc.</t>
  </si>
  <si>
    <t>Implementar la hora LOT (lectura, ortografia)</t>
  </si>
  <si>
    <t>Relaciono el significado de los textos que leo con los contextos sociales, culturales y politicos en los cuales se han producido.</t>
  </si>
  <si>
    <t>Lectura de obras, cuentos, etc.</t>
  </si>
  <si>
    <t>Escritas 
Debates
Conversatorios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</si>
</sst>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4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13" Type="http://schemas.openxmlformats.org/officeDocument/2006/relationships/customXml" Target="../customXml/item2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2.xml" /><Relationship Id="rId12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1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Relationship Id="rId14" Type="http://schemas.openxmlformats.org/officeDocument/2006/relationships/customXml" Target="../customXml/item3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wnloads/Anexo%202.%20Instrumento%20plan%20de%20fortalecimiento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tabSelected="1" showRuler="0" view="pageLayout" topLeftCell="P42" zoomScaleNormal="100" workbookViewId="0">
      <selection activeCell="M62" sqref="M62:N62"/>
    </sheetView>
  </sheetViews>
  <sheetFormatPr defaultColWidth="10.76171875" defaultRowHeight="15" x14ac:dyDescent="0.2"/>
  <cols>
    <col min="1" max="1" width="2.015625" customWidth="1"/>
    <col min="2" max="2" width="2.15234375" customWidth="1"/>
    <col min="3" max="3" width="11.02734375" customWidth="1"/>
    <col min="4" max="4" width="14.390625" customWidth="1"/>
    <col min="5" max="5" width="2.15234375" customWidth="1"/>
    <col min="7" max="7" width="9.01171875" customWidth="1"/>
    <col min="8" max="8" width="1.61328125" customWidth="1"/>
    <col min="9" max="9" width="2.5546875" customWidth="1"/>
    <col min="10" max="10" width="1.61328125" customWidth="1"/>
    <col min="11" max="11" width="9.28125" customWidth="1"/>
    <col min="12" max="12" width="15.73828125" customWidth="1"/>
    <col min="13" max="13" width="2.15234375" customWidth="1"/>
    <col min="14" max="14" width="16.6796875" customWidth="1"/>
    <col min="15" max="15" width="15.19921875" customWidth="1"/>
    <col min="16" max="17" width="2.15234375" customWidth="1"/>
  </cols>
  <sheetData>
    <row r="1" spans="2:16" ht="18" customHeight="1" thickTop="1" thickBot="1" x14ac:dyDescent="0.25">
      <c r="B1" s="142" t="s">
        <v>316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4"/>
    </row>
    <row r="2" spans="2:16" ht="9" customHeight="1" thickTop="1" thickBot="1" x14ac:dyDescent="0.25"/>
    <row r="3" spans="2:16" ht="18.75" customHeight="1" thickTop="1" thickBot="1" x14ac:dyDescent="0.25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25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25">
      <c r="B7" s="33"/>
      <c r="C7" s="148" t="s">
        <v>10</v>
      </c>
      <c r="D7" s="148"/>
      <c r="E7" s="16"/>
      <c r="F7" s="138" t="s">
        <v>317</v>
      </c>
      <c r="G7" s="141"/>
      <c r="H7" s="141"/>
      <c r="I7" s="141"/>
      <c r="J7" s="141"/>
      <c r="K7" s="139"/>
      <c r="L7" s="31" t="s">
        <v>13</v>
      </c>
      <c r="M7" s="28"/>
      <c r="N7" s="136">
        <v>254810000106</v>
      </c>
      <c r="O7" s="137"/>
      <c r="P7" s="22"/>
    </row>
    <row r="8" spans="2:16" ht="9" customHeight="1" thickTop="1" thickBot="1" x14ac:dyDescent="0.25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25">
      <c r="B9" s="33"/>
      <c r="C9" s="148" t="s">
        <v>12</v>
      </c>
      <c r="D9" s="148"/>
      <c r="E9" s="30"/>
      <c r="F9" s="140" t="s">
        <v>272</v>
      </c>
      <c r="G9" s="141"/>
      <c r="H9" s="141"/>
      <c r="I9" s="141"/>
      <c r="J9" s="141"/>
      <c r="K9" s="139"/>
      <c r="L9" s="31" t="s">
        <v>14</v>
      </c>
      <c r="M9" s="28"/>
      <c r="N9" s="138" t="s">
        <v>318</v>
      </c>
      <c r="O9" s="139"/>
      <c r="P9" s="22"/>
    </row>
    <row r="10" spans="2:16" ht="9" customHeight="1" thickTop="1" thickBot="1" x14ac:dyDescent="0.2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25"/>
    <row r="12" spans="2:16" ht="16.5" thickTop="1" thickBot="1" x14ac:dyDescent="0.25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25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25">
      <c r="B16" s="21"/>
      <c r="C16" s="30"/>
      <c r="D16" s="31" t="s">
        <v>0</v>
      </c>
      <c r="E16" s="30"/>
      <c r="F16" s="145" t="s">
        <v>319</v>
      </c>
      <c r="G16" s="146"/>
      <c r="H16" s="146"/>
      <c r="I16" s="146"/>
      <c r="J16" s="146"/>
      <c r="K16" s="147"/>
      <c r="L16" s="34" t="s">
        <v>15</v>
      </c>
      <c r="M16" s="28"/>
      <c r="N16" s="149" t="s">
        <v>33</v>
      </c>
      <c r="O16" s="147"/>
      <c r="P16" s="22"/>
    </row>
    <row r="17" spans="2:16" ht="9" customHeight="1" thickTop="1" thickBot="1" x14ac:dyDescent="0.25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25"/>
    <row r="19" spans="2:16" ht="16.5" thickTop="1" thickBot="1" x14ac:dyDescent="0.25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25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25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">
      <c r="B24" s="21"/>
      <c r="C24" s="57">
        <v>1</v>
      </c>
      <c r="D24" s="124" t="s">
        <v>320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Consulta, sintetiza y evalua la informacion extraida de diferentes fuentes, para analizar un trabajo académico</v>
      </c>
      <c r="M24" s="128"/>
      <c r="N24" s="129"/>
      <c r="O24" s="53" t="s">
        <v>24</v>
      </c>
      <c r="P24" s="22"/>
    </row>
    <row r="25" spans="2:16" ht="18.75" customHeight="1" x14ac:dyDescent="0.2">
      <c r="B25" s="21"/>
      <c r="C25" s="58">
        <v>2</v>
      </c>
      <c r="D25" s="110" t="s">
        <v>321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Elabora hipótesis de interpretación a partir de algunas caracteristicas del contexto de producción</v>
      </c>
      <c r="M25" s="114"/>
      <c r="N25" s="115"/>
      <c r="O25" s="53" t="s">
        <v>19</v>
      </c>
      <c r="P25" s="22"/>
    </row>
    <row r="26" spans="2:16" ht="18.75" customHeight="1" x14ac:dyDescent="0.2">
      <c r="B26" s="21"/>
      <c r="C26" s="58">
        <v>3</v>
      </c>
      <c r="D26" s="110" t="s">
        <v>322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Fundamenta sus hipotesis de interpretacion en las marcas textuales (conectores que unen oraciones) y el vocabulario identificado en la lectura cuidadosa del contexto.</v>
      </c>
      <c r="M26" s="114"/>
      <c r="N26" s="115"/>
      <c r="O26" s="53" t="s">
        <v>19</v>
      </c>
      <c r="P26" s="22"/>
    </row>
    <row r="27" spans="2:16" ht="18.75" customHeight="1" x14ac:dyDescent="0.2">
      <c r="B27" s="21"/>
      <c r="C27" s="58">
        <v>4</v>
      </c>
      <c r="D27" s="110" t="s">
        <v>323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>Selecciona y usa estrategias para comprender un texto.</v>
      </c>
      <c r="M27" s="114"/>
      <c r="N27" s="115"/>
      <c r="O27" s="53" t="s">
        <v>19</v>
      </c>
      <c r="P27" s="22"/>
    </row>
    <row r="28" spans="2:16" ht="18.75" customHeight="1" x14ac:dyDescent="0.2">
      <c r="B28" s="21"/>
      <c r="C28" s="58">
        <v>5</v>
      </c>
      <c r="D28" s="110" t="s">
        <v>324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Reconoce y compara diversas expresiones culturales (verbales y no verbales) del ambito local y global.</v>
      </c>
      <c r="M28" s="114"/>
      <c r="N28" s="115"/>
      <c r="O28" s="53" t="s">
        <v>19</v>
      </c>
      <c r="P28" s="22"/>
    </row>
    <row r="29" spans="2:16" ht="18.75" customHeight="1" x14ac:dyDescent="0.2">
      <c r="B29" s="21"/>
      <c r="C29" s="58">
        <v>6</v>
      </c>
      <c r="D29" s="110" t="s">
        <v>325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>Evalua y asume una posicion critica de los mensajes emitidos por los medios de comunicación e identifica posibles sesgo</v>
      </c>
      <c r="M29" s="114"/>
      <c r="N29" s="115"/>
      <c r="O29" s="53" t="s">
        <v>19</v>
      </c>
      <c r="P29" s="22"/>
    </row>
    <row r="30" spans="2:16" ht="18.75" customHeight="1" x14ac:dyDescent="0.2">
      <c r="B30" s="21"/>
      <c r="C30" s="58">
        <v>7</v>
      </c>
      <c r="D30" s="110" t="s">
        <v>333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>Utiliza diversas estratégias de planeación, revision y edicion y elaboración de un texto (Reseña, informe e instructivo)</v>
      </c>
      <c r="M30" s="114"/>
      <c r="N30" s="115"/>
      <c r="O30" s="53" t="s">
        <v>24</v>
      </c>
      <c r="P30" s="22"/>
    </row>
    <row r="31" spans="2:16" ht="18.75" customHeight="1" x14ac:dyDescent="0.2">
      <c r="B31" s="21"/>
      <c r="C31" s="58">
        <v>8</v>
      </c>
      <c r="D31" s="110" t="s">
        <v>326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Escribe ensayos en donde desarrolla una idea, referencia fuentes, realiza afirmaciones y las defiende.</v>
      </c>
      <c r="M31" s="114"/>
      <c r="N31" s="115"/>
      <c r="O31" s="53" t="s">
        <v>24</v>
      </c>
      <c r="P31" s="22"/>
    </row>
    <row r="32" spans="2:16" ht="18.75" customHeight="1" x14ac:dyDescent="0.2">
      <c r="B32" s="21"/>
      <c r="C32" s="58">
        <v>9</v>
      </c>
      <c r="D32" s="110" t="s">
        <v>327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>Aplica los conocimientos del lenguaje ( en la escritura, lectura y la orailidad y la escucha) para tomar desiciones efectivas de significado o de estilo</v>
      </c>
      <c r="M32" s="114"/>
      <c r="N32" s="115"/>
      <c r="O32" s="53" t="s">
        <v>19</v>
      </c>
      <c r="P32" s="22"/>
    </row>
    <row r="33" spans="2:16" ht="18.75" customHeight="1" x14ac:dyDescent="0.2">
      <c r="B33" s="21"/>
      <c r="C33" s="58">
        <v>10</v>
      </c>
      <c r="D33" s="110" t="s">
        <v>328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Establece relaciones entre obras literarias y otras manifestaciones artisticas.</v>
      </c>
      <c r="M33" s="114"/>
      <c r="N33" s="115"/>
      <c r="O33" s="53" t="s">
        <v>19</v>
      </c>
      <c r="P33" s="22"/>
    </row>
    <row r="34" spans="2:16" ht="18.75" customHeight="1" x14ac:dyDescent="0.2">
      <c r="B34" s="21"/>
      <c r="C34" s="58">
        <v>11</v>
      </c>
      <c r="D34" s="110" t="s">
        <v>329</v>
      </c>
      <c r="E34" s="111"/>
      <c r="F34" s="111"/>
      <c r="G34" s="112"/>
      <c r="H34" s="37"/>
      <c r="I34" s="28"/>
      <c r="J34" s="38"/>
      <c r="K34" s="58">
        <v>11</v>
      </c>
      <c r="L34" s="113" t="str">
        <f>D34</f>
        <v>Lee obras literarias completas y fragmentos de la literatura regional, nacional y universal.</v>
      </c>
      <c r="M34" s="114"/>
      <c r="N34" s="115"/>
      <c r="O34" s="53" t="s">
        <v>19</v>
      </c>
      <c r="P34" s="22"/>
    </row>
    <row r="35" spans="2:16" ht="18.75" customHeight="1" x14ac:dyDescent="0.2">
      <c r="B35" s="21"/>
      <c r="C35" s="58">
        <v>12</v>
      </c>
      <c r="D35" s="110" t="s">
        <v>330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0"/>
        <v>Evalua y toma postura frente a aspectos puntuales de obras de literatura.</v>
      </c>
      <c r="M35" s="114"/>
      <c r="N35" s="115"/>
      <c r="O35" s="53" t="s">
        <v>24</v>
      </c>
      <c r="P35" s="22"/>
    </row>
    <row r="36" spans="2:16" ht="18.75" customHeight="1" x14ac:dyDescent="0.2">
      <c r="B36" s="21"/>
      <c r="C36" s="58">
        <v>13</v>
      </c>
      <c r="D36" s="110" t="s">
        <v>331</v>
      </c>
      <c r="E36" s="111"/>
      <c r="F36" s="111"/>
      <c r="G36" s="112"/>
      <c r="H36" s="37"/>
      <c r="I36" s="28"/>
      <c r="J36" s="38"/>
      <c r="K36" s="59">
        <v>13</v>
      </c>
      <c r="L36" s="113" t="str">
        <f t="shared" si="0"/>
        <v>Realiza una exposicion oral formal en la que aporta evidencias claras para sustentar una postura personal</v>
      </c>
      <c r="M36" s="114"/>
      <c r="N36" s="115"/>
      <c r="O36" s="53" t="s">
        <v>19</v>
      </c>
      <c r="P36" s="22"/>
    </row>
    <row r="37" spans="2:16" ht="18.75" customHeight="1" x14ac:dyDescent="0.2">
      <c r="B37" s="21"/>
      <c r="C37" s="58">
        <v>14</v>
      </c>
      <c r="D37" s="110" t="s">
        <v>332</v>
      </c>
      <c r="E37" s="111"/>
      <c r="F37" s="111"/>
      <c r="G37" s="112"/>
      <c r="H37" s="37"/>
      <c r="I37" s="28"/>
      <c r="J37" s="38"/>
      <c r="K37" s="58">
        <v>14</v>
      </c>
      <c r="L37" s="113" t="str">
        <f t="shared" si="0"/>
        <v>Reconoce ideas relevantes en una charla o conferencia, las registra por escrito y puede conversar sobre algunas de estas con otras personas</v>
      </c>
      <c r="M37" s="114"/>
      <c r="N37" s="115"/>
      <c r="O37" s="53" t="s">
        <v>19</v>
      </c>
      <c r="P37" s="22"/>
    </row>
    <row r="38" spans="2:16" ht="18.75" customHeight="1" x14ac:dyDescent="0.2">
      <c r="B38" s="21"/>
      <c r="C38" s="58">
        <v>15</v>
      </c>
      <c r="D38" s="110" t="s">
        <v>334</v>
      </c>
      <c r="E38" s="111"/>
      <c r="F38" s="111"/>
      <c r="G38" s="112"/>
      <c r="H38" s="37"/>
      <c r="I38" s="28"/>
      <c r="J38" s="38"/>
      <c r="K38" s="59">
        <v>15</v>
      </c>
      <c r="L38" s="113" t="str">
        <f>D38</f>
        <v>Participa respetuosamente en  una actividad oral formal con opiniones fundamentadas en torno a un tema polémico</v>
      </c>
      <c r="M38" s="114"/>
      <c r="N38" s="115"/>
      <c r="O38" s="53" t="s">
        <v>19</v>
      </c>
      <c r="P38" s="22"/>
    </row>
    <row r="39" spans="2:16" ht="18.75" customHeight="1" x14ac:dyDescent="0.2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25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25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25">
      <c r="K45" s="132"/>
      <c r="L45" s="132"/>
    </row>
    <row r="46" spans="2:16" ht="16.5" thickTop="1" thickBot="1" x14ac:dyDescent="0.25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25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25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">
      <c r="B51" s="21"/>
      <c r="C51" s="50">
        <f>IF(L51="No trabajado",1,0)</f>
        <v>1</v>
      </c>
      <c r="D51" s="57">
        <v>1</v>
      </c>
      <c r="E51" s="107" t="str">
        <f t="shared" ref="E51:E70" si="1">D24</f>
        <v>Consulta, sintetiza y evalua la informacion extraida de diferentes fuentes, para analizar un trabajo académico</v>
      </c>
      <c r="F51" s="108"/>
      <c r="G51" s="108"/>
      <c r="H51" s="108"/>
      <c r="I51" s="108"/>
      <c r="J51" s="108"/>
      <c r="K51" s="109"/>
      <c r="L51" s="63" t="str">
        <f t="shared" ref="L51:L70" si="2">O24</f>
        <v>No trabajado</v>
      </c>
      <c r="M51" s="133"/>
      <c r="N51" s="134"/>
      <c r="O51" s="50">
        <f>IF(M51="Bajo",1,0)</f>
        <v>0</v>
      </c>
      <c r="P51" s="52">
        <f>IF(M51="Básico",-3,0)</f>
        <v>0</v>
      </c>
      <c r="Q51" s="49">
        <f>C51+O51+P51</f>
        <v>1</v>
      </c>
    </row>
    <row r="52" spans="2:17" ht="18.75" customHeight="1" x14ac:dyDescent="0.2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>Elabora hipótesis de interpretación a partir de algunas caracteristicas del contexto de producción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282</v>
      </c>
      <c r="N52" s="87"/>
      <c r="O52" s="50">
        <f t="shared" ref="O52:O70" si="4">IF(M52="Bajo",1,0)</f>
        <v>0</v>
      </c>
      <c r="P52" s="52">
        <f t="shared" ref="P52:P70" si="5">IF(M52="Básico",-3,0)</f>
        <v>-3</v>
      </c>
      <c r="Q52" s="49">
        <f t="shared" ref="Q52:Q70" si="6">C52+O52+P52</f>
        <v>-3</v>
      </c>
    </row>
    <row r="53" spans="2:17" ht="18.75" customHeight="1" x14ac:dyDescent="0.2">
      <c r="B53" s="21"/>
      <c r="C53" s="50">
        <f t="shared" si="3"/>
        <v>0</v>
      </c>
      <c r="D53" s="59">
        <v>3</v>
      </c>
      <c r="E53" s="95" t="str">
        <f t="shared" si="1"/>
        <v>Fundamenta sus hipotesis de interpretacion en las marcas textuales (conectores que unen oraciones) y el vocabulario identificado en la lectura cuidadosa del contexto.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282</v>
      </c>
      <c r="N53" s="8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">
      <c r="B54" s="21"/>
      <c r="C54" s="50">
        <f t="shared" si="3"/>
        <v>0</v>
      </c>
      <c r="D54" s="59">
        <v>4</v>
      </c>
      <c r="E54" s="95" t="str">
        <f t="shared" si="1"/>
        <v>Selecciona y usa estrategias para comprender un texto.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282</v>
      </c>
      <c r="N54" s="87"/>
      <c r="O54" s="50">
        <f t="shared" si="4"/>
        <v>0</v>
      </c>
      <c r="P54" s="52">
        <f t="shared" si="5"/>
        <v>-3</v>
      </c>
      <c r="Q54" s="49">
        <f t="shared" si="6"/>
        <v>-3</v>
      </c>
    </row>
    <row r="55" spans="2:17" ht="18.75" customHeight="1" x14ac:dyDescent="0.2">
      <c r="B55" s="21"/>
      <c r="C55" s="50">
        <f t="shared" si="3"/>
        <v>0</v>
      </c>
      <c r="D55" s="59">
        <v>5</v>
      </c>
      <c r="E55" s="95" t="str">
        <f t="shared" si="1"/>
        <v>Reconoce y compara diversas expresiones culturales (verbales y no verbales) del ambito local y global.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282</v>
      </c>
      <c r="N55" s="87"/>
      <c r="O55" s="50">
        <f t="shared" si="4"/>
        <v>0</v>
      </c>
      <c r="P55" s="52">
        <f t="shared" si="5"/>
        <v>-3</v>
      </c>
      <c r="Q55" s="49">
        <f t="shared" si="6"/>
        <v>-3</v>
      </c>
    </row>
    <row r="56" spans="2:17" ht="18.75" customHeight="1" x14ac:dyDescent="0.2">
      <c r="B56" s="21"/>
      <c r="C56" s="50">
        <f t="shared" si="3"/>
        <v>0</v>
      </c>
      <c r="D56" s="59">
        <v>6</v>
      </c>
      <c r="E56" s="95" t="str">
        <f t="shared" si="1"/>
        <v>Evalua y asume una posicion critica de los mensajes emitidos por los medios de comunicación e identifica posibles sesgo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281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">
      <c r="B57" s="21"/>
      <c r="C57" s="50">
        <f t="shared" si="3"/>
        <v>1</v>
      </c>
      <c r="D57" s="59">
        <v>7</v>
      </c>
      <c r="E57" s="95" t="str">
        <f t="shared" si="1"/>
        <v>Utiliza diversas estratégias de planeación, revision y edicion y elaboración de un texto (Reseña, informe e instructivo)</v>
      </c>
      <c r="F57" s="96"/>
      <c r="G57" s="96"/>
      <c r="H57" s="96"/>
      <c r="I57" s="96"/>
      <c r="J57" s="96"/>
      <c r="K57" s="97"/>
      <c r="L57" s="55" t="str">
        <f t="shared" si="2"/>
        <v>No trabajado</v>
      </c>
      <c r="M57" s="86"/>
      <c r="N57" s="87"/>
      <c r="O57" s="50">
        <f t="shared" si="4"/>
        <v>0</v>
      </c>
      <c r="P57" s="52">
        <f t="shared" si="5"/>
        <v>0</v>
      </c>
      <c r="Q57" s="49">
        <f t="shared" si="6"/>
        <v>1</v>
      </c>
    </row>
    <row r="58" spans="2:17" ht="18.75" customHeight="1" x14ac:dyDescent="0.2">
      <c r="B58" s="21"/>
      <c r="C58" s="50">
        <f t="shared" si="3"/>
        <v>1</v>
      </c>
      <c r="D58" s="59">
        <v>8</v>
      </c>
      <c r="E58" s="95" t="str">
        <f t="shared" si="1"/>
        <v>Escribe ensayos en donde desarrolla una idea, referencia fuentes, realiza afirmaciones y las defiende.</v>
      </c>
      <c r="F58" s="96"/>
      <c r="G58" s="96"/>
      <c r="H58" s="96"/>
      <c r="I58" s="96"/>
      <c r="J58" s="96"/>
      <c r="K58" s="97"/>
      <c r="L58" s="55" t="str">
        <f t="shared" si="2"/>
        <v>No trabajado</v>
      </c>
      <c r="M58" s="86"/>
      <c r="N58" s="87"/>
      <c r="O58" s="50">
        <f t="shared" si="4"/>
        <v>0</v>
      </c>
      <c r="P58" s="52">
        <f t="shared" si="5"/>
        <v>0</v>
      </c>
      <c r="Q58" s="49">
        <f t="shared" si="6"/>
        <v>1</v>
      </c>
    </row>
    <row r="59" spans="2:17" ht="18.75" customHeight="1" x14ac:dyDescent="0.2">
      <c r="B59" s="21"/>
      <c r="C59" s="50">
        <f t="shared" si="3"/>
        <v>0</v>
      </c>
      <c r="D59" s="59">
        <v>9</v>
      </c>
      <c r="E59" s="95" t="str">
        <f t="shared" si="1"/>
        <v>Aplica los conocimientos del lenguaje ( en la escritura, lectura y la orailidad y la escucha) para tomar desiciones efectivas de significado o de estilo</v>
      </c>
      <c r="F59" s="96"/>
      <c r="G59" s="96"/>
      <c r="H59" s="96"/>
      <c r="I59" s="96"/>
      <c r="J59" s="96"/>
      <c r="K59" s="97"/>
      <c r="L59" s="55" t="str">
        <f t="shared" si="2"/>
        <v>Trabajado</v>
      </c>
      <c r="M59" s="86" t="s">
        <v>282</v>
      </c>
      <c r="N59" s="87"/>
      <c r="O59" s="50">
        <f t="shared" si="4"/>
        <v>0</v>
      </c>
      <c r="P59" s="52">
        <f t="shared" si="5"/>
        <v>-3</v>
      </c>
      <c r="Q59" s="49">
        <f t="shared" si="6"/>
        <v>-3</v>
      </c>
    </row>
    <row r="60" spans="2:17" ht="18.75" customHeight="1" x14ac:dyDescent="0.2">
      <c r="B60" s="21"/>
      <c r="C60" s="50">
        <f t="shared" si="3"/>
        <v>0</v>
      </c>
      <c r="D60" s="59">
        <v>10</v>
      </c>
      <c r="E60" s="95" t="str">
        <f>D33</f>
        <v>Establece relaciones entre obras literarias y otras manifestaciones artisticas.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">
      <c r="B61" s="21"/>
      <c r="C61" s="50">
        <f t="shared" si="3"/>
        <v>0</v>
      </c>
      <c r="D61" s="59">
        <v>11</v>
      </c>
      <c r="E61" s="95" t="str">
        <f t="shared" si="1"/>
        <v>Lee obras literarias completas y fragmentos de la literatura regional, nacional y universal.</v>
      </c>
      <c r="F61" s="96"/>
      <c r="G61" s="96"/>
      <c r="H61" s="96"/>
      <c r="I61" s="96"/>
      <c r="J61" s="96"/>
      <c r="K61" s="97"/>
      <c r="L61" s="55" t="str">
        <f t="shared" si="2"/>
        <v>Trabajado</v>
      </c>
      <c r="M61" s="86" t="s">
        <v>282</v>
      </c>
      <c r="N61" s="87"/>
      <c r="O61" s="50">
        <f t="shared" si="4"/>
        <v>0</v>
      </c>
      <c r="P61" s="52">
        <f t="shared" si="5"/>
        <v>-3</v>
      </c>
      <c r="Q61" s="49">
        <f t="shared" si="6"/>
        <v>-3</v>
      </c>
    </row>
    <row r="62" spans="2:17" ht="18.75" customHeight="1" x14ac:dyDescent="0.2">
      <c r="B62" s="21"/>
      <c r="C62" s="50">
        <f t="shared" si="3"/>
        <v>1</v>
      </c>
      <c r="D62" s="59">
        <v>12</v>
      </c>
      <c r="E62" s="95" t="str">
        <f t="shared" si="1"/>
        <v>Evalua y toma postura frente a aspectos puntuales de obras de literatura.</v>
      </c>
      <c r="F62" s="96"/>
      <c r="G62" s="96"/>
      <c r="H62" s="96"/>
      <c r="I62" s="96"/>
      <c r="J62" s="96"/>
      <c r="K62" s="97"/>
      <c r="L62" s="55" t="str">
        <f t="shared" si="2"/>
        <v>No trabajado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1</v>
      </c>
    </row>
    <row r="63" spans="2:17" ht="18.75" customHeight="1" x14ac:dyDescent="0.2">
      <c r="B63" s="21"/>
      <c r="C63" s="50">
        <f t="shared" si="3"/>
        <v>0</v>
      </c>
      <c r="D63" s="59">
        <v>13</v>
      </c>
      <c r="E63" s="95" t="str">
        <f t="shared" si="1"/>
        <v>Realiza una exposicion oral formal en la que aporta evidencias claras para sustentar una postura personal</v>
      </c>
      <c r="F63" s="96"/>
      <c r="G63" s="96"/>
      <c r="H63" s="96"/>
      <c r="I63" s="96"/>
      <c r="J63" s="96"/>
      <c r="K63" s="97"/>
      <c r="L63" s="55" t="str">
        <f t="shared" si="2"/>
        <v>Trabajado</v>
      </c>
      <c r="M63" s="86" t="s">
        <v>281</v>
      </c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">
      <c r="B64" s="21"/>
      <c r="C64" s="50">
        <f t="shared" si="3"/>
        <v>0</v>
      </c>
      <c r="D64" s="59">
        <v>14</v>
      </c>
      <c r="E64" s="95" t="str">
        <f t="shared" si="1"/>
        <v>Reconoce ideas relevantes en una charla o conferencia, las registra por escrito y puede conversar sobre algunas de estas con otras personas</v>
      </c>
      <c r="F64" s="96"/>
      <c r="G64" s="96"/>
      <c r="H64" s="96"/>
      <c r="I64" s="96"/>
      <c r="J64" s="96"/>
      <c r="K64" s="97"/>
      <c r="L64" s="55" t="str">
        <f t="shared" si="2"/>
        <v>Trabajado</v>
      </c>
      <c r="M64" s="86" t="s">
        <v>281</v>
      </c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">
      <c r="B65" s="21"/>
      <c r="C65" s="50">
        <f t="shared" si="3"/>
        <v>0</v>
      </c>
      <c r="D65" s="59">
        <v>15</v>
      </c>
      <c r="E65" s="95" t="str">
        <f t="shared" si="1"/>
        <v>Participa respetuosamente en  una actividad oral formal con opiniones fundamentadas en torno a un tema polémico</v>
      </c>
      <c r="F65" s="96"/>
      <c r="G65" s="96"/>
      <c r="H65" s="96"/>
      <c r="I65" s="96"/>
      <c r="J65" s="96"/>
      <c r="K65" s="97"/>
      <c r="L65" s="55" t="str">
        <f t="shared" si="2"/>
        <v>Trabajado</v>
      </c>
      <c r="M65" s="86" t="s">
        <v>281</v>
      </c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25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25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25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25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25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25"/>
    <row r="78" spans="2:17" ht="16.5" thickTop="1" thickBot="1" x14ac:dyDescent="0.25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">
      <c r="B80" s="21"/>
      <c r="C80" s="82" t="s">
        <v>350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">
      <c r="B81" s="21"/>
      <c r="C81" s="82" t="s">
        <v>351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">
      <c r="B82" s="21"/>
      <c r="C82" s="82" t="s">
        <v>352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25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showRuler="0" view="pageLayout" topLeftCell="A11" zoomScale="115" zoomScaleNormal="100" zoomScalePageLayoutView="115" workbookViewId="0">
      <selection activeCell="N11" sqref="N11"/>
    </sheetView>
  </sheetViews>
  <sheetFormatPr defaultColWidth="10.76171875" defaultRowHeight="15" x14ac:dyDescent="0.2"/>
  <cols>
    <col min="1" max="1" width="2.015625" customWidth="1"/>
    <col min="2" max="2" width="2.15234375" customWidth="1"/>
    <col min="3" max="3" width="13.71875" customWidth="1"/>
    <col min="4" max="4" width="14.390625" customWidth="1"/>
    <col min="5" max="5" width="2.15234375" customWidth="1"/>
    <col min="7" max="7" width="9.01171875" customWidth="1"/>
    <col min="8" max="8" width="1.61328125" customWidth="1"/>
    <col min="9" max="9" width="2.5546875" customWidth="1"/>
    <col min="10" max="10" width="1.61328125" customWidth="1"/>
    <col min="11" max="11" width="9.28125" customWidth="1"/>
    <col min="12" max="12" width="15.73828125" customWidth="1"/>
    <col min="13" max="13" width="2.15234375" customWidth="1"/>
    <col min="14" max="14" width="16.6796875" customWidth="1"/>
    <col min="15" max="15" width="15.19921875" customWidth="1"/>
    <col min="16" max="17" width="2.15234375" customWidth="1"/>
  </cols>
  <sheetData>
    <row r="1" spans="2:16" ht="18" customHeight="1" thickTop="1" thickBot="1" x14ac:dyDescent="0.25">
      <c r="B1" s="142" t="s">
        <v>315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4"/>
    </row>
    <row r="2" spans="2:16" ht="9" customHeight="1" thickTop="1" thickBot="1" x14ac:dyDescent="0.25"/>
    <row r="3" spans="2:16" ht="18.75" customHeight="1" thickTop="1" thickBot="1" x14ac:dyDescent="0.25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">
      <c r="B5" s="67"/>
      <c r="C5" s="179" t="s">
        <v>279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68"/>
      <c r="P5" s="22"/>
    </row>
    <row r="6" spans="2:16" ht="9" customHeight="1" thickBot="1" x14ac:dyDescent="0.25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25">
      <c r="B7" s="70"/>
      <c r="C7" s="180" t="s">
        <v>10</v>
      </c>
      <c r="D7" s="180"/>
      <c r="E7" s="69"/>
      <c r="F7" s="138" t="s">
        <v>317</v>
      </c>
      <c r="G7" s="181"/>
      <c r="H7" s="181"/>
      <c r="I7" s="181"/>
      <c r="J7" s="181"/>
      <c r="K7" s="182"/>
      <c r="L7" s="71" t="s">
        <v>13</v>
      </c>
      <c r="M7" s="72"/>
      <c r="N7" s="136">
        <v>254810000106</v>
      </c>
      <c r="O7" s="183"/>
      <c r="P7" s="22"/>
    </row>
    <row r="8" spans="2:16" ht="9" customHeight="1" thickTop="1" thickBot="1" x14ac:dyDescent="0.25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25">
      <c r="B9" s="70"/>
      <c r="C9" s="180" t="s">
        <v>12</v>
      </c>
      <c r="D9" s="180"/>
      <c r="E9" s="69"/>
      <c r="F9" s="138" t="s">
        <v>335</v>
      </c>
      <c r="G9" s="181"/>
      <c r="H9" s="181"/>
      <c r="I9" s="181"/>
      <c r="J9" s="181"/>
      <c r="K9" s="182"/>
      <c r="L9" s="71" t="s">
        <v>14</v>
      </c>
      <c r="M9" s="72"/>
      <c r="N9" s="138" t="s">
        <v>318</v>
      </c>
      <c r="O9" s="182"/>
      <c r="P9" s="22"/>
    </row>
    <row r="10" spans="2:16" ht="9" customHeight="1" thickTop="1" thickBot="1" x14ac:dyDescent="0.2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25"/>
    <row r="12" spans="2:16" ht="16.5" thickTop="1" thickBot="1" x14ac:dyDescent="0.25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">
      <c r="B14" s="21"/>
      <c r="C14" s="179" t="s">
        <v>294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68"/>
      <c r="P14" s="22"/>
    </row>
    <row r="15" spans="2:16" ht="9" customHeight="1" thickBot="1" x14ac:dyDescent="0.25">
      <c r="B15" s="21"/>
      <c r="P15" s="22"/>
    </row>
    <row r="16" spans="2:16" ht="16.5" thickTop="1" thickBot="1" x14ac:dyDescent="0.25">
      <c r="B16" s="21"/>
      <c r="C16" s="69"/>
      <c r="D16" s="71" t="s">
        <v>0</v>
      </c>
      <c r="E16" s="69"/>
      <c r="F16" s="65" t="s">
        <v>336</v>
      </c>
      <c r="G16" s="74"/>
      <c r="H16" s="74"/>
      <c r="I16" s="74"/>
      <c r="J16" s="74"/>
      <c r="K16" s="75"/>
      <c r="L16" s="76" t="s">
        <v>295</v>
      </c>
      <c r="M16" s="72"/>
      <c r="N16" s="65" t="s">
        <v>337</v>
      </c>
      <c r="O16" s="75"/>
      <c r="P16" s="22"/>
    </row>
    <row r="17" spans="2:16" ht="9" customHeight="1" thickTop="1" thickBot="1" x14ac:dyDescent="0.25">
      <c r="B17" s="21"/>
      <c r="P17" s="22"/>
    </row>
    <row r="18" spans="2:16" ht="16.5" thickTop="1" thickBot="1" x14ac:dyDescent="0.25">
      <c r="B18" s="21"/>
      <c r="C18" s="69"/>
      <c r="D18" s="71" t="s">
        <v>296</v>
      </c>
      <c r="E18" s="69"/>
      <c r="F18" s="65" t="s">
        <v>33</v>
      </c>
      <c r="G18" s="74"/>
      <c r="H18" s="74"/>
      <c r="I18" s="74"/>
      <c r="J18" s="74"/>
      <c r="K18" s="75"/>
      <c r="L18" s="76" t="s">
        <v>297</v>
      </c>
      <c r="M18" s="72"/>
      <c r="N18" s="65" t="s">
        <v>338</v>
      </c>
      <c r="O18" s="75"/>
      <c r="P18" s="22"/>
    </row>
    <row r="19" spans="2:16" ht="9" customHeight="1" thickTop="1" thickBot="1" x14ac:dyDescent="0.25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25"/>
    <row r="21" spans="2:16" ht="16.5" thickTop="1" thickBot="1" x14ac:dyDescent="0.25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">
      <c r="B22" s="21"/>
      <c r="P22" s="27"/>
    </row>
    <row r="23" spans="2:16" ht="23.25" customHeight="1" x14ac:dyDescent="0.2">
      <c r="B23" s="21"/>
      <c r="C23" s="173" t="s">
        <v>299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5"/>
      <c r="P23" s="22"/>
    </row>
    <row r="24" spans="2:16" ht="9" customHeight="1" thickBot="1" x14ac:dyDescent="0.25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25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">
      <c r="B26" s="21"/>
      <c r="C26" s="78">
        <v>1</v>
      </c>
      <c r="D26" s="172" t="s">
        <v>320</v>
      </c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57"/>
      <c r="P26" s="22"/>
    </row>
    <row r="27" spans="2:16" ht="18.75" customHeight="1" x14ac:dyDescent="0.2">
      <c r="B27" s="21"/>
      <c r="C27" s="79">
        <v>2</v>
      </c>
      <c r="D27" s="154" t="s">
        <v>333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22"/>
    </row>
    <row r="28" spans="2:16" ht="18.75" customHeight="1" x14ac:dyDescent="0.2">
      <c r="B28" s="21"/>
      <c r="C28" s="79">
        <v>3</v>
      </c>
      <c r="D28" s="154" t="s">
        <v>326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5"/>
      <c r="P28" s="22"/>
    </row>
    <row r="29" spans="2:16" ht="18.75" customHeight="1" x14ac:dyDescent="0.2">
      <c r="B29" s="21"/>
      <c r="C29" s="79">
        <v>4</v>
      </c>
      <c r="D29" s="154" t="s">
        <v>330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5"/>
      <c r="P29" s="22"/>
    </row>
    <row r="30" spans="2:16" ht="18.75" customHeight="1" thickBot="1" x14ac:dyDescent="0.25">
      <c r="B30" s="21"/>
      <c r="C30" s="80">
        <v>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3"/>
      <c r="P30" s="22"/>
    </row>
    <row r="31" spans="2:16" ht="9" customHeight="1" thickTop="1" thickBot="1" x14ac:dyDescent="0.25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25">
      <c r="K32" s="132"/>
      <c r="L32" s="132"/>
    </row>
    <row r="33" spans="2:16" ht="16.5" thickTop="1" thickBot="1" x14ac:dyDescent="0.25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">
      <c r="B34" s="21"/>
      <c r="P34" s="27"/>
    </row>
    <row r="35" spans="2:16" ht="21" customHeight="1" x14ac:dyDescent="0.2">
      <c r="B35" s="21"/>
      <c r="C35" s="173" t="s">
        <v>302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5"/>
      <c r="P35" s="22"/>
    </row>
    <row r="36" spans="2:16" ht="15.75" thickBot="1" x14ac:dyDescent="0.25">
      <c r="B36" s="21"/>
      <c r="H36" s="77"/>
      <c r="I36" s="77"/>
      <c r="J36" s="77"/>
      <c r="P36" s="22"/>
    </row>
    <row r="37" spans="2:16" ht="16.5" thickTop="1" thickBot="1" x14ac:dyDescent="0.25">
      <c r="B37" s="21"/>
      <c r="C37" s="64" t="s">
        <v>277</v>
      </c>
      <c r="D37" s="164" t="s">
        <v>300</v>
      </c>
      <c r="E37" s="165"/>
      <c r="F37" s="165"/>
      <c r="G37" s="165"/>
      <c r="H37" s="165"/>
      <c r="I37" s="166"/>
      <c r="J37" s="165" t="s">
        <v>303</v>
      </c>
      <c r="K37" s="165"/>
      <c r="L37" s="165"/>
      <c r="M37" s="165"/>
      <c r="N37" s="165"/>
      <c r="O37" s="166"/>
      <c r="P37" s="22"/>
    </row>
    <row r="38" spans="2:16" ht="15.75" thickTop="1" x14ac:dyDescent="0.2">
      <c r="B38" s="21"/>
      <c r="C38" s="78">
        <v>1</v>
      </c>
      <c r="D38" s="168" t="str">
        <f>D26</f>
        <v>Consulta, sintetiza y evalua la informacion extraida de diferentes fuentes, para analizar un trabajo académico</v>
      </c>
      <c r="E38" s="169"/>
      <c r="F38" s="169"/>
      <c r="G38" s="169"/>
      <c r="H38" s="169"/>
      <c r="I38" s="170"/>
      <c r="J38" s="177" t="s">
        <v>339</v>
      </c>
      <c r="K38" s="177"/>
      <c r="L38" s="177"/>
      <c r="M38" s="177"/>
      <c r="N38" s="177"/>
      <c r="O38" s="178"/>
      <c r="P38" s="22"/>
    </row>
    <row r="39" spans="2:16" x14ac:dyDescent="0.2">
      <c r="B39" s="21"/>
      <c r="C39" s="79">
        <v>2</v>
      </c>
      <c r="D39" s="150" t="str">
        <f t="shared" ref="D39:D41" si="0">D27</f>
        <v>Utiliza diversas estratégias de planeación, revision y edicion y elaboración de un texto (Reseña, informe e instructivo)</v>
      </c>
      <c r="E39" s="151"/>
      <c r="F39" s="151"/>
      <c r="G39" s="151"/>
      <c r="H39" s="151"/>
      <c r="I39" s="152"/>
      <c r="J39" s="154" t="s">
        <v>340</v>
      </c>
      <c r="K39" s="154"/>
      <c r="L39" s="154"/>
      <c r="M39" s="154"/>
      <c r="N39" s="154"/>
      <c r="O39" s="155"/>
      <c r="P39" s="22"/>
    </row>
    <row r="40" spans="2:16" x14ac:dyDescent="0.2">
      <c r="B40" s="21"/>
      <c r="C40" s="79">
        <v>3</v>
      </c>
      <c r="D40" s="150" t="str">
        <f t="shared" si="0"/>
        <v>Escribe ensayos en donde desarrolla una idea, referencia fuentes, realiza afirmaciones y las defiende.</v>
      </c>
      <c r="E40" s="151"/>
      <c r="F40" s="151"/>
      <c r="G40" s="151"/>
      <c r="H40" s="151"/>
      <c r="I40" s="152"/>
      <c r="J40" s="154" t="s">
        <v>341</v>
      </c>
      <c r="K40" s="154"/>
      <c r="L40" s="154"/>
      <c r="M40" s="154"/>
      <c r="N40" s="154"/>
      <c r="O40" s="155"/>
      <c r="P40" s="22"/>
    </row>
    <row r="41" spans="2:16" x14ac:dyDescent="0.2">
      <c r="B41" s="21"/>
      <c r="C41" s="79">
        <v>4</v>
      </c>
      <c r="D41" s="150" t="str">
        <f t="shared" si="0"/>
        <v>Evalua y toma postura frente a aspectos puntuales de obras de literatura.</v>
      </c>
      <c r="E41" s="151"/>
      <c r="F41" s="151"/>
      <c r="G41" s="151"/>
      <c r="H41" s="151"/>
      <c r="I41" s="152"/>
      <c r="J41" s="154" t="s">
        <v>353</v>
      </c>
      <c r="K41" s="154"/>
      <c r="L41" s="154"/>
      <c r="M41" s="154"/>
      <c r="N41" s="154"/>
      <c r="O41" s="155"/>
      <c r="P41" s="22"/>
    </row>
    <row r="42" spans="2:16" ht="15.75" thickBot="1" x14ac:dyDescent="0.25">
      <c r="B42" s="21"/>
      <c r="C42" s="80">
        <v>5</v>
      </c>
      <c r="D42" s="158"/>
      <c r="E42" s="159"/>
      <c r="F42" s="159"/>
      <c r="G42" s="159"/>
      <c r="H42" s="159"/>
      <c r="I42" s="160"/>
      <c r="J42" s="162"/>
      <c r="K42" s="162"/>
      <c r="L42" s="162"/>
      <c r="M42" s="162"/>
      <c r="N42" s="162"/>
      <c r="O42" s="163"/>
      <c r="P42" s="22"/>
    </row>
    <row r="43" spans="2:16" ht="16.5" thickTop="1" thickBot="1" x14ac:dyDescent="0.25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25"/>
    <row r="45" spans="2:16" ht="16.5" thickTop="1" thickBot="1" x14ac:dyDescent="0.25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">
      <c r="B46" s="21"/>
      <c r="P46" s="27"/>
    </row>
    <row r="47" spans="2:16" ht="32.25" customHeight="1" x14ac:dyDescent="0.2">
      <c r="B47" s="21"/>
      <c r="C47" s="173" t="s">
        <v>305</v>
      </c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5"/>
      <c r="P47" s="22"/>
    </row>
    <row r="48" spans="2:16" ht="15.75" thickBot="1" x14ac:dyDescent="0.25">
      <c r="B48" s="21"/>
      <c r="H48" s="77"/>
      <c r="I48" s="77"/>
      <c r="J48" s="77"/>
      <c r="P48" s="22"/>
    </row>
    <row r="49" spans="2:16" ht="16.5" thickTop="1" thickBot="1" x14ac:dyDescent="0.25">
      <c r="B49" s="21"/>
      <c r="C49" s="64" t="s">
        <v>277</v>
      </c>
      <c r="D49" s="164" t="s">
        <v>300</v>
      </c>
      <c r="E49" s="165"/>
      <c r="F49" s="165"/>
      <c r="G49" s="165"/>
      <c r="H49" s="165"/>
      <c r="I49" s="166"/>
      <c r="J49" s="165" t="s">
        <v>306</v>
      </c>
      <c r="K49" s="165"/>
      <c r="L49" s="165"/>
      <c r="M49" s="165"/>
      <c r="N49" s="165"/>
      <c r="O49" s="166"/>
      <c r="P49" s="22"/>
    </row>
    <row r="50" spans="2:16" ht="16.5" thickTop="1" thickBot="1" x14ac:dyDescent="0.25">
      <c r="B50" s="21"/>
      <c r="C50" s="78">
        <v>1</v>
      </c>
      <c r="D50" s="168" t="str">
        <f>D38</f>
        <v>Consulta, sintetiza y evalua la informacion extraida de diferentes fuentes, para analizar un trabajo académico</v>
      </c>
      <c r="E50" s="169"/>
      <c r="F50" s="169"/>
      <c r="G50" s="169"/>
      <c r="H50" s="169"/>
      <c r="I50" s="170"/>
      <c r="J50" s="172" t="s">
        <v>342</v>
      </c>
      <c r="K50" s="172"/>
      <c r="L50" s="172"/>
      <c r="M50" s="172"/>
      <c r="N50" s="172"/>
      <c r="O50" s="157"/>
      <c r="P50" s="22"/>
    </row>
    <row r="51" spans="2:16" ht="16.5" thickTop="1" thickBot="1" x14ac:dyDescent="0.25">
      <c r="B51" s="21"/>
      <c r="C51" s="79">
        <v>2</v>
      </c>
      <c r="D51" s="150" t="str">
        <f t="shared" ref="D51:D54" si="1">D39</f>
        <v>Utiliza diversas estratégias de planeación, revision y edicion y elaboración de un texto (Reseña, informe e instructivo)</v>
      </c>
      <c r="E51" s="151"/>
      <c r="F51" s="151"/>
      <c r="G51" s="151"/>
      <c r="H51" s="151"/>
      <c r="I51" s="152"/>
      <c r="J51" s="172" t="s">
        <v>342</v>
      </c>
      <c r="K51" s="172"/>
      <c r="L51" s="172"/>
      <c r="M51" s="172"/>
      <c r="N51" s="172"/>
      <c r="O51" s="157"/>
      <c r="P51" s="22"/>
    </row>
    <row r="52" spans="2:16" ht="15.75" thickTop="1" x14ac:dyDescent="0.2">
      <c r="B52" s="21"/>
      <c r="C52" s="79">
        <v>3</v>
      </c>
      <c r="D52" s="150" t="str">
        <f t="shared" si="1"/>
        <v>Escribe ensayos en donde desarrolla una idea, referencia fuentes, realiza afirmaciones y las defiende.</v>
      </c>
      <c r="E52" s="151"/>
      <c r="F52" s="151"/>
      <c r="G52" s="151"/>
      <c r="H52" s="151"/>
      <c r="I52" s="152"/>
      <c r="J52" s="172" t="s">
        <v>342</v>
      </c>
      <c r="K52" s="172"/>
      <c r="L52" s="172"/>
      <c r="M52" s="172"/>
      <c r="N52" s="172"/>
      <c r="O52" s="157"/>
      <c r="P52" s="22"/>
    </row>
    <row r="53" spans="2:16" x14ac:dyDescent="0.2">
      <c r="B53" s="21"/>
      <c r="C53" s="79">
        <v>4</v>
      </c>
      <c r="D53" s="150" t="s">
        <v>330</v>
      </c>
      <c r="E53" s="151"/>
      <c r="F53" s="151"/>
      <c r="G53" s="151"/>
      <c r="H53" s="151"/>
      <c r="I53" s="152"/>
      <c r="J53" s="154"/>
      <c r="K53" s="154"/>
      <c r="L53" s="154"/>
      <c r="M53" s="154"/>
      <c r="N53" s="154"/>
      <c r="O53" s="155"/>
      <c r="P53" s="22"/>
    </row>
    <row r="54" spans="2:16" ht="15.75" thickBot="1" x14ac:dyDescent="0.25">
      <c r="B54" s="21"/>
      <c r="C54" s="80">
        <v>5</v>
      </c>
      <c r="D54" s="158">
        <f t="shared" si="1"/>
        <v>0</v>
      </c>
      <c r="E54" s="159"/>
      <c r="F54" s="159"/>
      <c r="G54" s="159"/>
      <c r="H54" s="159"/>
      <c r="I54" s="160"/>
      <c r="J54" s="162"/>
      <c r="K54" s="162"/>
      <c r="L54" s="162"/>
      <c r="M54" s="162"/>
      <c r="N54" s="162"/>
      <c r="O54" s="163"/>
      <c r="P54" s="22"/>
    </row>
    <row r="55" spans="2:16" ht="16.5" thickTop="1" thickBot="1" x14ac:dyDescent="0.25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25"/>
    <row r="57" spans="2:16" ht="16.5" thickTop="1" thickBot="1" x14ac:dyDescent="0.25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">
      <c r="B58" s="21"/>
      <c r="P58" s="27"/>
    </row>
    <row r="59" spans="2:16" x14ac:dyDescent="0.2">
      <c r="B59" s="21"/>
      <c r="C59" s="173" t="s">
        <v>308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5"/>
      <c r="P59" s="22"/>
    </row>
    <row r="60" spans="2:16" ht="15.75" thickBot="1" x14ac:dyDescent="0.25">
      <c r="B60" s="21"/>
      <c r="H60" s="77"/>
      <c r="I60" s="77"/>
      <c r="J60" s="77"/>
      <c r="P60" s="22"/>
    </row>
    <row r="61" spans="2:16" ht="16.5" thickTop="1" thickBot="1" x14ac:dyDescent="0.25">
      <c r="B61" s="21"/>
      <c r="C61" s="64" t="s">
        <v>277</v>
      </c>
      <c r="D61" s="164" t="s">
        <v>300</v>
      </c>
      <c r="E61" s="165"/>
      <c r="F61" s="165"/>
      <c r="G61" s="165"/>
      <c r="H61" s="165"/>
      <c r="I61" s="166"/>
      <c r="J61" s="167" t="s">
        <v>309</v>
      </c>
      <c r="K61" s="167"/>
      <c r="L61" s="167"/>
      <c r="M61" s="167"/>
      <c r="N61" s="167" t="s">
        <v>310</v>
      </c>
      <c r="O61" s="167"/>
      <c r="P61" s="22"/>
    </row>
    <row r="62" spans="2:16" ht="16.5" thickTop="1" thickBot="1" x14ac:dyDescent="0.25">
      <c r="B62" s="21"/>
      <c r="C62" s="78">
        <v>1</v>
      </c>
      <c r="D62" s="168" t="str">
        <f>D50</f>
        <v>Consulta, sintetiza y evalua la informacion extraida de diferentes fuentes, para analizar un trabajo académico</v>
      </c>
      <c r="E62" s="169"/>
      <c r="F62" s="169"/>
      <c r="G62" s="169"/>
      <c r="H62" s="169"/>
      <c r="I62" s="170"/>
      <c r="J62" s="171" t="s">
        <v>344</v>
      </c>
      <c r="K62" s="172"/>
      <c r="L62" s="172"/>
      <c r="M62" s="157"/>
      <c r="N62" s="156" t="s">
        <v>343</v>
      </c>
      <c r="O62" s="157"/>
      <c r="P62" s="22"/>
    </row>
    <row r="63" spans="2:16" ht="16.5" thickTop="1" thickBot="1" x14ac:dyDescent="0.25">
      <c r="B63" s="21"/>
      <c r="C63" s="79">
        <v>2</v>
      </c>
      <c r="D63" s="150" t="str">
        <f t="shared" ref="D63:D66" si="2">D51</f>
        <v>Utiliza diversas estratégias de planeación, revision y edicion y elaboración de un texto (Reseña, informe e instructivo)</v>
      </c>
      <c r="E63" s="151"/>
      <c r="F63" s="151"/>
      <c r="G63" s="151"/>
      <c r="H63" s="151"/>
      <c r="I63" s="152"/>
      <c r="J63" s="153" t="s">
        <v>345</v>
      </c>
      <c r="K63" s="154"/>
      <c r="L63" s="154"/>
      <c r="M63" s="155"/>
      <c r="N63" s="156" t="s">
        <v>343</v>
      </c>
      <c r="O63" s="157"/>
      <c r="P63" s="22"/>
    </row>
    <row r="64" spans="2:16" ht="16.5" thickTop="1" thickBot="1" x14ac:dyDescent="0.25">
      <c r="B64" s="21"/>
      <c r="C64" s="79">
        <v>3</v>
      </c>
      <c r="D64" s="150" t="str">
        <f t="shared" si="2"/>
        <v>Escribe ensayos en donde desarrolla una idea, referencia fuentes, realiza afirmaciones y las defiende.</v>
      </c>
      <c r="E64" s="151"/>
      <c r="F64" s="151"/>
      <c r="G64" s="151"/>
      <c r="H64" s="151"/>
      <c r="I64" s="152"/>
      <c r="J64" s="153" t="s">
        <v>346</v>
      </c>
      <c r="K64" s="154"/>
      <c r="L64" s="154"/>
      <c r="M64" s="155"/>
      <c r="N64" s="156" t="s">
        <v>343</v>
      </c>
      <c r="O64" s="157"/>
      <c r="P64" s="22"/>
    </row>
    <row r="65" spans="2:16" ht="15.75" thickTop="1" x14ac:dyDescent="0.2">
      <c r="B65" s="21"/>
      <c r="C65" s="79">
        <v>4</v>
      </c>
      <c r="D65" s="150" t="str">
        <f t="shared" si="2"/>
        <v>Evalua y toma postura frente a aspectos puntuales de obras de literatura.</v>
      </c>
      <c r="E65" s="151"/>
      <c r="F65" s="151"/>
      <c r="G65" s="151"/>
      <c r="H65" s="151"/>
      <c r="I65" s="152"/>
      <c r="J65" s="176" t="s">
        <v>354</v>
      </c>
      <c r="K65" s="154"/>
      <c r="L65" s="154"/>
      <c r="M65" s="155"/>
      <c r="N65" s="156" t="s">
        <v>343</v>
      </c>
      <c r="O65" s="157"/>
      <c r="P65" s="22"/>
    </row>
    <row r="66" spans="2:16" ht="15.75" thickBot="1" x14ac:dyDescent="0.25">
      <c r="B66" s="21"/>
      <c r="C66" s="80">
        <v>5</v>
      </c>
      <c r="D66" s="158">
        <f t="shared" si="2"/>
        <v>0</v>
      </c>
      <c r="E66" s="159"/>
      <c r="F66" s="159"/>
      <c r="G66" s="159"/>
      <c r="H66" s="159"/>
      <c r="I66" s="160"/>
      <c r="J66" s="161"/>
      <c r="K66" s="162"/>
      <c r="L66" s="162"/>
      <c r="M66" s="163"/>
      <c r="N66" s="161"/>
      <c r="O66" s="163"/>
      <c r="P66" s="22"/>
    </row>
    <row r="67" spans="2:16" ht="16.5" thickTop="1" thickBot="1" x14ac:dyDescent="0.25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25"/>
    <row r="69" spans="2:16" ht="16.5" thickTop="1" thickBot="1" x14ac:dyDescent="0.25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">
      <c r="B70" s="21"/>
      <c r="P70" s="27"/>
    </row>
    <row r="71" spans="2:16" x14ac:dyDescent="0.2">
      <c r="B71" s="21"/>
      <c r="C71" s="173" t="s">
        <v>312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5"/>
      <c r="P71" s="22"/>
    </row>
    <row r="72" spans="2:16" ht="15.75" thickBot="1" x14ac:dyDescent="0.25">
      <c r="B72" s="21"/>
      <c r="H72" s="77"/>
      <c r="I72" s="77"/>
      <c r="J72" s="77"/>
      <c r="P72" s="22"/>
    </row>
    <row r="73" spans="2:16" ht="16.5" thickTop="1" thickBot="1" x14ac:dyDescent="0.25">
      <c r="B73" s="21"/>
      <c r="C73" s="64" t="s">
        <v>277</v>
      </c>
      <c r="D73" s="164" t="s">
        <v>300</v>
      </c>
      <c r="E73" s="165"/>
      <c r="F73" s="165"/>
      <c r="G73" s="165"/>
      <c r="H73" s="165"/>
      <c r="I73" s="166"/>
      <c r="J73" s="167" t="s">
        <v>313</v>
      </c>
      <c r="K73" s="167"/>
      <c r="L73" s="167"/>
      <c r="M73" s="167"/>
      <c r="N73" s="167" t="s">
        <v>314</v>
      </c>
      <c r="O73" s="167"/>
      <c r="P73" s="22"/>
    </row>
    <row r="74" spans="2:16" ht="16.5" thickTop="1" thickBot="1" x14ac:dyDescent="0.25">
      <c r="B74" s="21"/>
      <c r="C74" s="78">
        <v>1</v>
      </c>
      <c r="D74" s="168" t="str">
        <f>D62</f>
        <v>Consulta, sintetiza y evalua la informacion extraida de diferentes fuentes, para analizar un trabajo académico</v>
      </c>
      <c r="E74" s="169"/>
      <c r="F74" s="169"/>
      <c r="G74" s="169"/>
      <c r="H74" s="169"/>
      <c r="I74" s="170"/>
      <c r="J74" s="171" t="s">
        <v>347</v>
      </c>
      <c r="K74" s="172"/>
      <c r="L74" s="172"/>
      <c r="M74" s="157"/>
      <c r="N74" s="156" t="s">
        <v>343</v>
      </c>
      <c r="O74" s="157"/>
      <c r="P74" s="22"/>
    </row>
    <row r="75" spans="2:16" ht="16.5" thickTop="1" thickBot="1" x14ac:dyDescent="0.25">
      <c r="B75" s="21"/>
      <c r="C75" s="79">
        <v>2</v>
      </c>
      <c r="D75" s="150" t="str">
        <f t="shared" ref="D75:D78" si="3">D63</f>
        <v>Utiliza diversas estratégias de planeación, revision y edicion y elaboración de un texto (Reseña, informe e instructivo)</v>
      </c>
      <c r="E75" s="151"/>
      <c r="F75" s="151"/>
      <c r="G75" s="151"/>
      <c r="H75" s="151"/>
      <c r="I75" s="152"/>
      <c r="J75" s="153" t="s">
        <v>348</v>
      </c>
      <c r="K75" s="154"/>
      <c r="L75" s="154"/>
      <c r="M75" s="155"/>
      <c r="N75" s="156" t="s">
        <v>343</v>
      </c>
      <c r="O75" s="157"/>
      <c r="P75" s="22"/>
    </row>
    <row r="76" spans="2:16" ht="16.5" thickTop="1" thickBot="1" x14ac:dyDescent="0.25">
      <c r="B76" s="21"/>
      <c r="C76" s="79">
        <v>3</v>
      </c>
      <c r="D76" s="150" t="str">
        <f t="shared" si="3"/>
        <v>Escribe ensayos en donde desarrolla una idea, referencia fuentes, realiza afirmaciones y las defiende.</v>
      </c>
      <c r="E76" s="151"/>
      <c r="F76" s="151"/>
      <c r="G76" s="151"/>
      <c r="H76" s="151"/>
      <c r="I76" s="152"/>
      <c r="J76" s="153" t="s">
        <v>349</v>
      </c>
      <c r="K76" s="154"/>
      <c r="L76" s="154"/>
      <c r="M76" s="155"/>
      <c r="N76" s="156" t="s">
        <v>343</v>
      </c>
      <c r="O76" s="157"/>
      <c r="P76" s="22"/>
    </row>
    <row r="77" spans="2:16" ht="15.75" thickTop="1" x14ac:dyDescent="0.2">
      <c r="B77" s="21"/>
      <c r="C77" s="79">
        <v>4</v>
      </c>
      <c r="D77" s="150" t="str">
        <f t="shared" si="3"/>
        <v>Evalua y toma postura frente a aspectos puntuales de obras de literatura.</v>
      </c>
      <c r="E77" s="151"/>
      <c r="F77" s="151"/>
      <c r="G77" s="151"/>
      <c r="H77" s="151"/>
      <c r="I77" s="152"/>
      <c r="J77" s="153" t="s">
        <v>355</v>
      </c>
      <c r="K77" s="154"/>
      <c r="L77" s="154"/>
      <c r="M77" s="155"/>
      <c r="N77" s="156" t="s">
        <v>343</v>
      </c>
      <c r="O77" s="157"/>
      <c r="P77" s="22"/>
    </row>
    <row r="78" spans="2:16" ht="15.75" thickBot="1" x14ac:dyDescent="0.25">
      <c r="B78" s="21"/>
      <c r="C78" s="80">
        <v>5</v>
      </c>
      <c r="D78" s="158">
        <f t="shared" si="3"/>
        <v>0</v>
      </c>
      <c r="E78" s="159"/>
      <c r="F78" s="159"/>
      <c r="G78" s="159"/>
      <c r="H78" s="159"/>
      <c r="I78" s="160"/>
      <c r="J78" s="161"/>
      <c r="K78" s="162"/>
      <c r="L78" s="162"/>
      <c r="M78" s="163"/>
      <c r="N78" s="161"/>
      <c r="O78" s="163"/>
      <c r="P78" s="22"/>
    </row>
    <row r="79" spans="2:16" ht="16.5" thickTop="1" thickBot="1" x14ac:dyDescent="0.25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defaultColWidth="11.43359375" defaultRowHeight="13.5" x14ac:dyDescent="0.15"/>
  <cols>
    <col min="1" max="1" width="17.484375" style="13" customWidth="1"/>
    <col min="2" max="4" width="7.26171875" style="13" customWidth="1"/>
    <col min="5" max="5" width="20.58203125" style="13" customWidth="1"/>
    <col min="6" max="9" width="7.26171875" style="13" customWidth="1"/>
    <col min="10" max="10" width="29.45703125" style="13" bestFit="1" customWidth="1"/>
    <col min="11" max="12" width="7.26171875" style="13" customWidth="1"/>
    <col min="13" max="16384" width="11.43359375" style="2"/>
  </cols>
  <sheetData>
    <row r="1" spans="1:12" x14ac:dyDescent="0.1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15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15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15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15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15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15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15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15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15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15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15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15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15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15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15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15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15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15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15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15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15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15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15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15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15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15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15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15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15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15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15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15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15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15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15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15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15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15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15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15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15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15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15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15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15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15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15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15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15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15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15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15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15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15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15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15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15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15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15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15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15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15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15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15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15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15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15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15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15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15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15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15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15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15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15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15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15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15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15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15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15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15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15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15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15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15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15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15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15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15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15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15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15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15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15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15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15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15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15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15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15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15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15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15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15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15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15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15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15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15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15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15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15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15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15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15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15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15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15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15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15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15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15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15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15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15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15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15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15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15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15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15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15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15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15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15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15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15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15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15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15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15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15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15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15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15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15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15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15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15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15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15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15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15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15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15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15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15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15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15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15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15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15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15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15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15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15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15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15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15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15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15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15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15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15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15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15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15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15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15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15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15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15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15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15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15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15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15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15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15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15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15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15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15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15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15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15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15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15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15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15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15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15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15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15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15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15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15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15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15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15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15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15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15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15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15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15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15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15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15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15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15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15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15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15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15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15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15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15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15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15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15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15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15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15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15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15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15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15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15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15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15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15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15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15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15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15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15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15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15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15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15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15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15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15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15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15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15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15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15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15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15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15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15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15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15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15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15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15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15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15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15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15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15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15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15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15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15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15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15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15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15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15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15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15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15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15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15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15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15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15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15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15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15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15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15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15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15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15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15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15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15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15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15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15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15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15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15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15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15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15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15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15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15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15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15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15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15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15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15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15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15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15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15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15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15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15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15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15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15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15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15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15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15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15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15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15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15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15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15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15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15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15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15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15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15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15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15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15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15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15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15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15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15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15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15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15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15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15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15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15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15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15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15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15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15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15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15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15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15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15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15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15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15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15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15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15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15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15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15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15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15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15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15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15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15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15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15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15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15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15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15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15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15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15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15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15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15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15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15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15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15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15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15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15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15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15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15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15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15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15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15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15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15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15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15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15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15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15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15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15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15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15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15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15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15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15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15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15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15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15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15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15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15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15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15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15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15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15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15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15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15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15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15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15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15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15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15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15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15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15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15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15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15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15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15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15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15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15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15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15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15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15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15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15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15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15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15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15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15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15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15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15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15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15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15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15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15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15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15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15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15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15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15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15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15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15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15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15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15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15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15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15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15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15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15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15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15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15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15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15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15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15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15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15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15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15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15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15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15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15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15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15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15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15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15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15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15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15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15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15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15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15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15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15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15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15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15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15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15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15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15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15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15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15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15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15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15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15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15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15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15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15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15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15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15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15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15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15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15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15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15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15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15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15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15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15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15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15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15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15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15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15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15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15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15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15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15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15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15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15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15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15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15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15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15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15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15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15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15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15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15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15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15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15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15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15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15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15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15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15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15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15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15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15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15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15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15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15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15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15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15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15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15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15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15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15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15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15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15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15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15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15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15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15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15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15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15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15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15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15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15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15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15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15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15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15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15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15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15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15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15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15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15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15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15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15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15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15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15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15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15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15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15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15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15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15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15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15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15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15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15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15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15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15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15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15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15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15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15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15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15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15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15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15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15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15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15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15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15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15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15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15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15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15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15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15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15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15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15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15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15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15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15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15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15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15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15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15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15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15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15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15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15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15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15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15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15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15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15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15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15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15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15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15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15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15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15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15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15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15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15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15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15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15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15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15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15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15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15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15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15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15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15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15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15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15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15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15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15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15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15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15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15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15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15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15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15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15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15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15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15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15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15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15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15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15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15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15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15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15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15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15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15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15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15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15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15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15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15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15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15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15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15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15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15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15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15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15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15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15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15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15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15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15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15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15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15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15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15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15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15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15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15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15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15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15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15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15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15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15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15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15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15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15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15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15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15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15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15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15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15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15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15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15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15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15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15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15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15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15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15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15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15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15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15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15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15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15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15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15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15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15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15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15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15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15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15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15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15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15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15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15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15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15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15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15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15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15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15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15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15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15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15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15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15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15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15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15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15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15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15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15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15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15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15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15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15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15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15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15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15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15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15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15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15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15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15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15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15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15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15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15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15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15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15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15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15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15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15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15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15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15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15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15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15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15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15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15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15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15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15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15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15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15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15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15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15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15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15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15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15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15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15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15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15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15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15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15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15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15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15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15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15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15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15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15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15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15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15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15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15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15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15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15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15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15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15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15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15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15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15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15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15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15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15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15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15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15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15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15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15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15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15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15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15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15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15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15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15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15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15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15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15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15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15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15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15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15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15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15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15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15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15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15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15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15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15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15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15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15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15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15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15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15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15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15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15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15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15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15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15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15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15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15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15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15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15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15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15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15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15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15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15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15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15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15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15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15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15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15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15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15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15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15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15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15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15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15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15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15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15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15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15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15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15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15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15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15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15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15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15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15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15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15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15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15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15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15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15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15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15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15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15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15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15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15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15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15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15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15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15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15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15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15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15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15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15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15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15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15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15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15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15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15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15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15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15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15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15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15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15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15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15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15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15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15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15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15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15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15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15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15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15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15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15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15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15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15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15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15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15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15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15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15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15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15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15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15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15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15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15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15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15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15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15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15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15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15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15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15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15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15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15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15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15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15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15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15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15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15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15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15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15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15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15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15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15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15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15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15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15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15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15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15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15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15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15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15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15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15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15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15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15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15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15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15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15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15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15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15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15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15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15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15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15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15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15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15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15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15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15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15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15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15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15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15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15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15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15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15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15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15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15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15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15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15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15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15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15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15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15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15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15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15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15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15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15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15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15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15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15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15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15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15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15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15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15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15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15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15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15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15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15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15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15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15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15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15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15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15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15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15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15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15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15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15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15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15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15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15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15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15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15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15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15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15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15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15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15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15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15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15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15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15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15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15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15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15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15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15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15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15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15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15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15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15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15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15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15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15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15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15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15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15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15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15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15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15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15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15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15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15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15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15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15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15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15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15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xmlns:xlrd2="http://schemas.microsoft.com/office/spreadsheetml/2017/richdata2"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defaultColWidth="11.43359375" defaultRowHeight="13.5" x14ac:dyDescent="0.15"/>
  <cols>
    <col min="1" max="2" width="11.43359375" style="2"/>
    <col min="3" max="3" width="12.64453125" style="2" bestFit="1" customWidth="1"/>
    <col min="4" max="4" width="13.71875" style="2" customWidth="1"/>
    <col min="5" max="5" width="13.1796875" style="2" bestFit="1" customWidth="1"/>
    <col min="6" max="16384" width="11.43359375" style="2"/>
  </cols>
  <sheetData>
    <row r="1" spans="1:5" x14ac:dyDescent="0.15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15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15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15">
      <c r="A4" s="2" t="s">
        <v>25</v>
      </c>
      <c r="D4" s="2" t="s">
        <v>282</v>
      </c>
      <c r="E4" s="2" t="s">
        <v>282</v>
      </c>
    </row>
    <row r="5" spans="1:5" x14ac:dyDescent="0.15">
      <c r="A5" s="2" t="s">
        <v>9</v>
      </c>
      <c r="D5" s="2" t="s">
        <v>283</v>
      </c>
      <c r="E5" s="2" t="s">
        <v>283</v>
      </c>
    </row>
    <row r="6" spans="1:5" x14ac:dyDescent="0.15">
      <c r="A6" s="2" t="s">
        <v>26</v>
      </c>
    </row>
    <row r="7" spans="1:5" x14ac:dyDescent="0.15">
      <c r="A7" s="2" t="s">
        <v>27</v>
      </c>
    </row>
    <row r="8" spans="1:5" x14ac:dyDescent="0.15">
      <c r="A8" s="2" t="s">
        <v>28</v>
      </c>
    </row>
    <row r="9" spans="1:5" x14ac:dyDescent="0.15">
      <c r="A9" s="2" t="s">
        <v>29</v>
      </c>
    </row>
    <row r="10" spans="1:5" x14ac:dyDescent="0.15">
      <c r="A10" s="2" t="s">
        <v>30</v>
      </c>
    </row>
    <row r="11" spans="1:5" x14ac:dyDescent="0.15">
      <c r="A11" s="2" t="s">
        <v>31</v>
      </c>
    </row>
    <row r="12" spans="1:5" x14ac:dyDescent="0.15">
      <c r="A12" s="2" t="s">
        <v>32</v>
      </c>
    </row>
    <row r="13" spans="1:5" x14ac:dyDescent="0.15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defaultColWidth="10.76171875" defaultRowHeight="15" x14ac:dyDescent="0.2"/>
  <sheetData>
    <row r="1" spans="1:2" x14ac:dyDescent="0.2">
      <c r="A1" t="s">
        <v>1</v>
      </c>
      <c r="B1" t="s">
        <v>5</v>
      </c>
    </row>
    <row r="2" spans="1:2" x14ac:dyDescent="0.2">
      <c r="A2" t="s">
        <v>8</v>
      </c>
      <c r="B2" t="s">
        <v>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e35b61e-a5f8-44a9-aaff-2fc46c026f46"/>
    <ds:schemaRef ds:uri="4fde59ad-047f-4d65-bef5-a48d308bcc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 de Windows</cp:lastModifiedBy>
  <cp:lastPrinted>2019-09-03T23:22:39Z</cp:lastPrinted>
  <dcterms:created xsi:type="dcterms:W3CDTF">2019-06-10T12:48:45Z</dcterms:created>
  <dcterms:modified xsi:type="dcterms:W3CDTF">2022-01-18T21:14:22Z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